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b613066\WBG\DECDG2 Files - FIN\!QEDS\SDDS\2025Q2\!Excel Files\"/>
    </mc:Choice>
  </mc:AlternateContent>
  <xr:revisionPtr revIDLastSave="0" documentId="13_ncr:1_{9AC2854E-1AC9-40A2-B475-173811CA5D49}" xr6:coauthVersionLast="47" xr6:coauthVersionMax="47" xr10:uidLastSave="{00000000-0000-0000-0000-000000000000}"/>
  <bookViews>
    <workbookView xWindow="2565" yWindow="-16320" windowWidth="29040" windowHeight="15720" tabRatio="910" firstSheet="23" activeTab="23" xr2:uid="{00000000-000D-0000-FFFF-FFFF00000000}"/>
  </bookViews>
  <sheets>
    <sheet name="InputOld" sheetId="16" state="hidden" r:id="rId1"/>
    <sheet name="ArmeniaInput" sheetId="13" state="hidden" r:id="rId2"/>
    <sheet name="BelarusInput" sheetId="14" state="hidden" r:id="rId3"/>
    <sheet name="ChileInput" sheetId="50" state="hidden" r:id="rId4"/>
    <sheet name="ColombiaInput" sheetId="17" state="hidden" r:id="rId5"/>
    <sheet name="CostaInput" sheetId="19" state="hidden" r:id="rId6"/>
    <sheet name="CroatiaInput" sheetId="21" state="hidden" r:id="rId7"/>
    <sheet name="CzechiaInput" sheetId="23" state="hidden" r:id="rId8"/>
    <sheet name="EgyptInput" sheetId="25" state="hidden" r:id="rId9"/>
    <sheet name="EstoniaInput" sheetId="27" state="hidden" r:id="rId10"/>
    <sheet name="GeorgiaInput" sheetId="29" state="hidden" r:id="rId11"/>
    <sheet name="GermanyInput" sheetId="31" state="hidden" r:id="rId12"/>
    <sheet name="HungaryInput" sheetId="33" state="hidden" r:id="rId13"/>
    <sheet name="KazakhstanInput" sheetId="35" state="hidden" r:id="rId14"/>
    <sheet name="MoldovaInput" sheetId="37" state="hidden" r:id="rId15"/>
    <sheet name="MongoliaInput" sheetId="39" state="hidden" r:id="rId16"/>
    <sheet name="RomaniaInput" sheetId="41" state="hidden" r:id="rId17"/>
    <sheet name="UkraineInput" sheetId="43" state="hidden" r:id="rId18"/>
    <sheet name="UzbekInput" sheetId="45" state="hidden" r:id="rId19"/>
    <sheet name="LatviaInput" sheetId="47" state="hidden" r:id="rId20"/>
    <sheet name="CyprusInput" sheetId="54" state="hidden" r:id="rId21"/>
    <sheet name="SalvadorInput" sheetId="52" state="hidden" r:id="rId22"/>
    <sheet name="NamibiaInput" sheetId="56" state="hidden" r:id="rId23"/>
    <sheet name="Armenia" sheetId="11" r:id="rId24"/>
    <sheet name="Belarus" sheetId="15" r:id="rId25"/>
    <sheet name="Chile" sheetId="51" r:id="rId26"/>
    <sheet name="Colombia" sheetId="18" r:id="rId27"/>
    <sheet name="Cyprus" sheetId="55" r:id="rId28"/>
    <sheet name="Croatia" sheetId="22" r:id="rId29"/>
    <sheet name="Czechia" sheetId="24" r:id="rId30"/>
    <sheet name="Egypt, Arab Rep." sheetId="26" r:id="rId31"/>
    <sheet name="El Salvador" sheetId="53" r:id="rId32"/>
    <sheet name="Estonia" sheetId="28" r:id="rId33"/>
    <sheet name="Georgia" sheetId="30" r:id="rId34"/>
    <sheet name="Germany" sheetId="32" r:id="rId35"/>
    <sheet name="Hungary" sheetId="34" r:id="rId36"/>
    <sheet name="Kazakhstan" sheetId="36" r:id="rId37"/>
    <sheet name="Moldova" sheetId="38" r:id="rId38"/>
    <sheet name="Namibia" sheetId="57" r:id="rId39"/>
    <sheet name="Romania" sheetId="42" r:id="rId40"/>
    <sheet name="Ukraine" sheetId="44" r:id="rId41"/>
    <sheet name="Uzbekistan" sheetId="46" r:id="rId42"/>
  </sheets>
  <definedNames>
    <definedName name="_xlnm._FilterDatabase" localSheetId="0" hidden="1">InputOld!$A$1:$F$12745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09" i="56" l="1"/>
  <c r="B709" i="56" s="1"/>
  <c r="F709" i="56" a="1"/>
  <c r="F709" i="56" s="1"/>
  <c r="E709" i="56"/>
  <c r="D709" i="56"/>
  <c r="C709" i="56"/>
  <c r="K708" i="56"/>
  <c r="B708" i="56" s="1"/>
  <c r="F708" i="56" a="1"/>
  <c r="F708" i="56" s="1"/>
  <c r="E708" i="56"/>
  <c r="D708" i="56"/>
  <c r="C708" i="56"/>
  <c r="K707" i="56"/>
  <c r="B707" i="56" s="1"/>
  <c r="F707" i="56" a="1"/>
  <c r="F707" i="56" s="1"/>
  <c r="E707" i="56"/>
  <c r="D707" i="56"/>
  <c r="C707" i="56"/>
  <c r="K706" i="56"/>
  <c r="B706" i="56" s="1"/>
  <c r="F706" i="56" a="1"/>
  <c r="F706" i="56" s="1"/>
  <c r="E706" i="56"/>
  <c r="D706" i="56"/>
  <c r="C706" i="56"/>
  <c r="K705" i="56"/>
  <c r="B705" i="56" s="1"/>
  <c r="F705" i="56" a="1"/>
  <c r="F705" i="56" s="1"/>
  <c r="E705" i="56"/>
  <c r="D705" i="56"/>
  <c r="C705" i="56"/>
  <c r="K704" i="56"/>
  <c r="B704" i="56" s="1"/>
  <c r="F704" i="56" a="1"/>
  <c r="F704" i="56" s="1"/>
  <c r="E704" i="56"/>
  <c r="D704" i="56"/>
  <c r="C704" i="56"/>
  <c r="K703" i="56"/>
  <c r="B703" i="56" s="1"/>
  <c r="F703" i="56" a="1"/>
  <c r="F703" i="56" s="1"/>
  <c r="E703" i="56"/>
  <c r="D703" i="56"/>
  <c r="C703" i="56"/>
  <c r="K702" i="56"/>
  <c r="B702" i="56" s="1"/>
  <c r="F702" i="56" a="1"/>
  <c r="F702" i="56" s="1"/>
  <c r="E702" i="56"/>
  <c r="D702" i="56"/>
  <c r="C702" i="56"/>
  <c r="K701" i="56"/>
  <c r="B701" i="56" s="1"/>
  <c r="F701" i="56" a="1"/>
  <c r="F701" i="56" s="1"/>
  <c r="E701" i="56"/>
  <c r="D701" i="56"/>
  <c r="C701" i="56"/>
  <c r="K700" i="56"/>
  <c r="B700" i="56" s="1"/>
  <c r="F700" i="56" a="1"/>
  <c r="F700" i="56" s="1"/>
  <c r="E700" i="56"/>
  <c r="D700" i="56"/>
  <c r="C700" i="56"/>
  <c r="K699" i="56"/>
  <c r="B699" i="56" s="1"/>
  <c r="F699" i="56" a="1"/>
  <c r="F699" i="56" s="1"/>
  <c r="E699" i="56"/>
  <c r="D699" i="56"/>
  <c r="C699" i="56"/>
  <c r="K698" i="56"/>
  <c r="B698" i="56" s="1"/>
  <c r="F698" i="56" a="1"/>
  <c r="F698" i="56" s="1"/>
  <c r="E698" i="56"/>
  <c r="D698" i="56"/>
  <c r="C698" i="56"/>
  <c r="K697" i="56"/>
  <c r="B697" i="56" s="1"/>
  <c r="F697" i="56" a="1"/>
  <c r="F697" i="56" s="1"/>
  <c r="E697" i="56"/>
  <c r="D697" i="56"/>
  <c r="C697" i="56"/>
  <c r="K696" i="56"/>
  <c r="B696" i="56" s="1"/>
  <c r="F696" i="56" a="1"/>
  <c r="F696" i="56" s="1"/>
  <c r="E696" i="56"/>
  <c r="D696" i="56"/>
  <c r="C696" i="56"/>
  <c r="K695" i="56"/>
  <c r="B695" i="56" s="1"/>
  <c r="F695" i="56" a="1"/>
  <c r="F695" i="56" s="1"/>
  <c r="E695" i="56"/>
  <c r="D695" i="56"/>
  <c r="C695" i="56"/>
  <c r="K694" i="56"/>
  <c r="B694" i="56" s="1"/>
  <c r="F694" i="56" a="1"/>
  <c r="F694" i="56" s="1"/>
  <c r="E694" i="56"/>
  <c r="D694" i="56"/>
  <c r="C694" i="56"/>
  <c r="K693" i="56"/>
  <c r="B693" i="56" s="1"/>
  <c r="F693" i="56" a="1"/>
  <c r="F693" i="56" s="1"/>
  <c r="E693" i="56"/>
  <c r="D693" i="56"/>
  <c r="C693" i="56"/>
  <c r="K692" i="56"/>
  <c r="B692" i="56" s="1"/>
  <c r="F692" i="56" a="1"/>
  <c r="F692" i="56" s="1"/>
  <c r="E692" i="56"/>
  <c r="D692" i="56"/>
  <c r="C692" i="56"/>
  <c r="K691" i="56"/>
  <c r="B691" i="56" s="1"/>
  <c r="F691" i="56" a="1"/>
  <c r="F691" i="56" s="1"/>
  <c r="E691" i="56"/>
  <c r="D691" i="56"/>
  <c r="C691" i="56"/>
  <c r="K690" i="56"/>
  <c r="B690" i="56" s="1"/>
  <c r="F690" i="56" a="1"/>
  <c r="F690" i="56" s="1"/>
  <c r="E690" i="56"/>
  <c r="D690" i="56"/>
  <c r="C690" i="56"/>
  <c r="K689" i="56"/>
  <c r="B689" i="56" s="1"/>
  <c r="F689" i="56" a="1"/>
  <c r="F689" i="56" s="1"/>
  <c r="E689" i="56"/>
  <c r="D689" i="56"/>
  <c r="C689" i="56"/>
  <c r="K688" i="56"/>
  <c r="B688" i="56" s="1"/>
  <c r="F688" i="56" a="1"/>
  <c r="F688" i="56" s="1"/>
  <c r="E688" i="56"/>
  <c r="D688" i="56"/>
  <c r="C688" i="56"/>
  <c r="K687" i="56"/>
  <c r="B687" i="56" s="1"/>
  <c r="F687" i="56" a="1"/>
  <c r="F687" i="56" s="1"/>
  <c r="E687" i="56"/>
  <c r="D687" i="56"/>
  <c r="C687" i="56"/>
  <c r="K686" i="56"/>
  <c r="B686" i="56" s="1"/>
  <c r="F686" i="56" a="1"/>
  <c r="F686" i="56" s="1"/>
  <c r="E686" i="56"/>
  <c r="D686" i="56"/>
  <c r="C686" i="56"/>
  <c r="K685" i="56"/>
  <c r="B685" i="56" s="1"/>
  <c r="F685" i="56" a="1"/>
  <c r="F685" i="56" s="1"/>
  <c r="E685" i="56"/>
  <c r="D685" i="56"/>
  <c r="C685" i="56"/>
  <c r="K684" i="56"/>
  <c r="B684" i="56" s="1"/>
  <c r="F684" i="56" a="1"/>
  <c r="F684" i="56" s="1"/>
  <c r="E684" i="56"/>
  <c r="D684" i="56"/>
  <c r="C684" i="56"/>
  <c r="K683" i="56"/>
  <c r="B683" i="56" s="1"/>
  <c r="F683" i="56" a="1"/>
  <c r="F683" i="56" s="1"/>
  <c r="E683" i="56"/>
  <c r="D683" i="56"/>
  <c r="C683" i="56"/>
  <c r="K682" i="56"/>
  <c r="B682" i="56" s="1"/>
  <c r="F682" i="56" a="1"/>
  <c r="F682" i="56" s="1"/>
  <c r="E682" i="56"/>
  <c r="D682" i="56"/>
  <c r="C682" i="56"/>
  <c r="K681" i="56"/>
  <c r="B681" i="56" s="1"/>
  <c r="F681" i="56" a="1"/>
  <c r="F681" i="56" s="1"/>
  <c r="E681" i="56"/>
  <c r="D681" i="56"/>
  <c r="C681" i="56"/>
  <c r="K680" i="56"/>
  <c r="B680" i="56" s="1"/>
  <c r="F680" i="56" a="1"/>
  <c r="F680" i="56" s="1"/>
  <c r="E680" i="56"/>
  <c r="D680" i="56"/>
  <c r="C680" i="56"/>
  <c r="K679" i="56"/>
  <c r="B679" i="56" s="1"/>
  <c r="F679" i="56" a="1"/>
  <c r="F679" i="56" s="1"/>
  <c r="E679" i="56"/>
  <c r="D679" i="56"/>
  <c r="C679" i="56"/>
  <c r="K678" i="56"/>
  <c r="B678" i="56" s="1"/>
  <c r="F678" i="56" a="1"/>
  <c r="F678" i="56" s="1"/>
  <c r="E678" i="56"/>
  <c r="D678" i="56"/>
  <c r="C678" i="56"/>
  <c r="K677" i="56"/>
  <c r="B677" i="56" s="1"/>
  <c r="F677" i="56" a="1"/>
  <c r="F677" i="56" s="1"/>
  <c r="E677" i="56"/>
  <c r="D677" i="56"/>
  <c r="C677" i="56"/>
  <c r="K676" i="56"/>
  <c r="B676" i="56" s="1"/>
  <c r="F676" i="56" a="1"/>
  <c r="F676" i="56" s="1"/>
  <c r="E676" i="56"/>
  <c r="D676" i="56"/>
  <c r="C676" i="56"/>
  <c r="K675" i="56"/>
  <c r="B675" i="56" s="1"/>
  <c r="F675" i="56" a="1"/>
  <c r="F675" i="56" s="1"/>
  <c r="E675" i="56"/>
  <c r="D675" i="56"/>
  <c r="C675" i="56"/>
  <c r="K674" i="56"/>
  <c r="B674" i="56" s="1"/>
  <c r="F674" i="56" a="1"/>
  <c r="F674" i="56" s="1"/>
  <c r="E674" i="56"/>
  <c r="D674" i="56"/>
  <c r="C674" i="56"/>
  <c r="K673" i="56"/>
  <c r="B673" i="56" s="1"/>
  <c r="F673" i="56" a="1"/>
  <c r="F673" i="56" s="1"/>
  <c r="E673" i="56"/>
  <c r="D673" i="56"/>
  <c r="C673" i="56"/>
  <c r="K672" i="56"/>
  <c r="B672" i="56" s="1"/>
  <c r="F672" i="56" a="1"/>
  <c r="F672" i="56" s="1"/>
  <c r="E672" i="56"/>
  <c r="D672" i="56"/>
  <c r="C672" i="56"/>
  <c r="K671" i="56"/>
  <c r="B671" i="56" s="1"/>
  <c r="F671" i="56" a="1"/>
  <c r="F671" i="56" s="1"/>
  <c r="E671" i="56"/>
  <c r="D671" i="56"/>
  <c r="C671" i="56"/>
  <c r="K670" i="56"/>
  <c r="B670" i="56" s="1"/>
  <c r="F670" i="56" a="1"/>
  <c r="F670" i="56" s="1"/>
  <c r="E670" i="56"/>
  <c r="D670" i="56"/>
  <c r="C670" i="56"/>
  <c r="K669" i="56"/>
  <c r="B669" i="56" s="1"/>
  <c r="F669" i="56" a="1"/>
  <c r="F669" i="56" s="1"/>
  <c r="E669" i="56"/>
  <c r="D669" i="56"/>
  <c r="C669" i="56"/>
  <c r="K668" i="56"/>
  <c r="B668" i="56" s="1"/>
  <c r="F668" i="56" a="1"/>
  <c r="F668" i="56" s="1"/>
  <c r="E668" i="56"/>
  <c r="D668" i="56"/>
  <c r="C668" i="56"/>
  <c r="K667" i="56"/>
  <c r="B667" i="56" s="1"/>
  <c r="F667" i="56" a="1"/>
  <c r="F667" i="56" s="1"/>
  <c r="E667" i="56"/>
  <c r="D667" i="56"/>
  <c r="C667" i="56"/>
  <c r="K666" i="56"/>
  <c r="B666" i="56" s="1"/>
  <c r="F666" i="56" a="1"/>
  <c r="F666" i="56" s="1"/>
  <c r="E666" i="56"/>
  <c r="D666" i="56"/>
  <c r="C666" i="56"/>
  <c r="K665" i="56"/>
  <c r="B665" i="56" s="1"/>
  <c r="F665" i="56" a="1"/>
  <c r="F665" i="56" s="1"/>
  <c r="E665" i="56"/>
  <c r="D665" i="56"/>
  <c r="C665" i="56"/>
  <c r="K664" i="56"/>
  <c r="B664" i="56" s="1"/>
  <c r="F664" i="56" a="1"/>
  <c r="F664" i="56" s="1"/>
  <c r="E664" i="56"/>
  <c r="D664" i="56"/>
  <c r="C664" i="56"/>
  <c r="K663" i="56"/>
  <c r="B663" i="56" s="1"/>
  <c r="F663" i="56" a="1"/>
  <c r="F663" i="56" s="1"/>
  <c r="E663" i="56"/>
  <c r="D663" i="56"/>
  <c r="C663" i="56"/>
  <c r="K662" i="56"/>
  <c r="B662" i="56" s="1"/>
  <c r="F662" i="56" a="1"/>
  <c r="F662" i="56" s="1"/>
  <c r="E662" i="56"/>
  <c r="D662" i="56"/>
  <c r="C662" i="56"/>
  <c r="K661" i="56"/>
  <c r="B661" i="56" s="1"/>
  <c r="F661" i="56" a="1"/>
  <c r="F661" i="56" s="1"/>
  <c r="E661" i="56"/>
  <c r="D661" i="56"/>
  <c r="C661" i="56"/>
  <c r="K660" i="56"/>
  <c r="B660" i="56" s="1"/>
  <c r="F660" i="56" a="1"/>
  <c r="F660" i="56" s="1"/>
  <c r="E660" i="56"/>
  <c r="D660" i="56"/>
  <c r="C660" i="56"/>
  <c r="K659" i="56"/>
  <c r="F659" i="56" a="1"/>
  <c r="F659" i="56" s="1"/>
  <c r="E659" i="56"/>
  <c r="D659" i="56"/>
  <c r="C659" i="56"/>
  <c r="B659" i="56"/>
  <c r="K658" i="56"/>
  <c r="B658" i="56" s="1"/>
  <c r="F658" i="56" a="1"/>
  <c r="F658" i="56" s="1"/>
  <c r="E658" i="56"/>
  <c r="D658" i="56"/>
  <c r="C658" i="56"/>
  <c r="K657" i="56"/>
  <c r="B657" i="56" s="1"/>
  <c r="F657" i="56" a="1"/>
  <c r="F657" i="56" s="1"/>
  <c r="E657" i="56"/>
  <c r="D657" i="56"/>
  <c r="C657" i="56"/>
  <c r="K656" i="56"/>
  <c r="B656" i="56" s="1"/>
  <c r="F656" i="56" a="1"/>
  <c r="F656" i="56" s="1"/>
  <c r="E656" i="56"/>
  <c r="D656" i="56"/>
  <c r="C656" i="56"/>
  <c r="K655" i="56"/>
  <c r="B655" i="56" s="1"/>
  <c r="F655" i="56" a="1"/>
  <c r="F655" i="56" s="1"/>
  <c r="E655" i="56"/>
  <c r="D655" i="56"/>
  <c r="C655" i="56"/>
  <c r="K654" i="56"/>
  <c r="F654" i="56" a="1"/>
  <c r="F654" i="56" s="1"/>
  <c r="E654" i="56"/>
  <c r="D654" i="56"/>
  <c r="C654" i="56"/>
  <c r="B654" i="56"/>
  <c r="K653" i="56"/>
  <c r="B653" i="56" s="1"/>
  <c r="F653" i="56" a="1"/>
  <c r="F653" i="56" s="1"/>
  <c r="E653" i="56"/>
  <c r="D653" i="56"/>
  <c r="C653" i="56"/>
  <c r="K652" i="56"/>
  <c r="F652" i="56" a="1"/>
  <c r="F652" i="56" s="1"/>
  <c r="E652" i="56"/>
  <c r="D652" i="56"/>
  <c r="C652" i="56"/>
  <c r="B652" i="56"/>
  <c r="K651" i="56"/>
  <c r="B651" i="56" s="1"/>
  <c r="F651" i="56" a="1"/>
  <c r="F651" i="56" s="1"/>
  <c r="E651" i="56"/>
  <c r="D651" i="56"/>
  <c r="C651" i="56"/>
  <c r="K650" i="56"/>
  <c r="B650" i="56" s="1"/>
  <c r="F650" i="56" a="1"/>
  <c r="F650" i="56" s="1"/>
  <c r="E650" i="56"/>
  <c r="D650" i="56"/>
  <c r="C650" i="56"/>
  <c r="K649" i="56"/>
  <c r="B649" i="56" s="1"/>
  <c r="F649" i="56" a="1"/>
  <c r="F649" i="56" s="1"/>
  <c r="E649" i="56"/>
  <c r="D649" i="56"/>
  <c r="C649" i="56"/>
  <c r="K648" i="56"/>
  <c r="B648" i="56" s="1"/>
  <c r="F648" i="56" a="1"/>
  <c r="F648" i="56" s="1"/>
  <c r="E648" i="56"/>
  <c r="D648" i="56"/>
  <c r="C648" i="56"/>
  <c r="K647" i="56"/>
  <c r="B647" i="56" s="1"/>
  <c r="F647" i="56" a="1"/>
  <c r="F647" i="56" s="1"/>
  <c r="E647" i="56"/>
  <c r="D647" i="56"/>
  <c r="C647" i="56"/>
  <c r="K646" i="56"/>
  <c r="F646" i="56" a="1"/>
  <c r="F646" i="56" s="1"/>
  <c r="E646" i="56"/>
  <c r="D646" i="56"/>
  <c r="C646" i="56"/>
  <c r="B646" i="56"/>
  <c r="K645" i="56"/>
  <c r="B645" i="56" s="1"/>
  <c r="F645" i="56" a="1"/>
  <c r="F645" i="56" s="1"/>
  <c r="E645" i="56"/>
  <c r="D645" i="56"/>
  <c r="C645" i="56"/>
  <c r="K644" i="56"/>
  <c r="B644" i="56" s="1"/>
  <c r="F644" i="56" a="1"/>
  <c r="F644" i="56" s="1"/>
  <c r="E644" i="56"/>
  <c r="D644" i="56"/>
  <c r="C644" i="56"/>
  <c r="K643" i="56"/>
  <c r="B643" i="56" s="1"/>
  <c r="F643" i="56" a="1"/>
  <c r="F643" i="56" s="1"/>
  <c r="E643" i="56"/>
  <c r="D643" i="56"/>
  <c r="C643" i="56"/>
  <c r="K642" i="56"/>
  <c r="B642" i="56" s="1"/>
  <c r="F642" i="56" a="1"/>
  <c r="F642" i="56" s="1"/>
  <c r="E642" i="56"/>
  <c r="D642" i="56"/>
  <c r="C642" i="56"/>
  <c r="K641" i="56"/>
  <c r="B641" i="56" s="1"/>
  <c r="F641" i="56" a="1"/>
  <c r="F641" i="56" s="1"/>
  <c r="E641" i="56"/>
  <c r="D641" i="56"/>
  <c r="C641" i="56"/>
  <c r="K640" i="56"/>
  <c r="B640" i="56" s="1"/>
  <c r="F640" i="56" a="1"/>
  <c r="F640" i="56" s="1"/>
  <c r="E640" i="56"/>
  <c r="D640" i="56"/>
  <c r="C640" i="56"/>
  <c r="K639" i="56"/>
  <c r="B639" i="56" s="1"/>
  <c r="F639" i="56" a="1"/>
  <c r="F639" i="56" s="1"/>
  <c r="E639" i="56"/>
  <c r="D639" i="56"/>
  <c r="C639" i="56"/>
  <c r="K638" i="56"/>
  <c r="B638" i="56" s="1"/>
  <c r="F638" i="56" a="1"/>
  <c r="F638" i="56" s="1"/>
  <c r="E638" i="56"/>
  <c r="D638" i="56"/>
  <c r="C638" i="56"/>
  <c r="K637" i="56"/>
  <c r="B637" i="56" s="1"/>
  <c r="F637" i="56" a="1"/>
  <c r="F637" i="56" s="1"/>
  <c r="E637" i="56"/>
  <c r="D637" i="56"/>
  <c r="C637" i="56"/>
  <c r="K636" i="56"/>
  <c r="B636" i="56" s="1"/>
  <c r="F636" i="56" a="1"/>
  <c r="F636" i="56" s="1"/>
  <c r="E636" i="56"/>
  <c r="D636" i="56"/>
  <c r="C636" i="56"/>
  <c r="K635" i="56"/>
  <c r="B635" i="56" s="1"/>
  <c r="F635" i="56" a="1"/>
  <c r="F635" i="56" s="1"/>
  <c r="E635" i="56"/>
  <c r="D635" i="56"/>
  <c r="C635" i="56"/>
  <c r="K634" i="56"/>
  <c r="B634" i="56" s="1"/>
  <c r="F634" i="56" a="1"/>
  <c r="F634" i="56" s="1"/>
  <c r="E634" i="56"/>
  <c r="D634" i="56"/>
  <c r="C634" i="56"/>
  <c r="K633" i="56"/>
  <c r="B633" i="56" s="1"/>
  <c r="F633" i="56" a="1"/>
  <c r="F633" i="56" s="1"/>
  <c r="E633" i="56"/>
  <c r="D633" i="56"/>
  <c r="C633" i="56"/>
  <c r="K632" i="56"/>
  <c r="B632" i="56" s="1"/>
  <c r="F632" i="56" a="1"/>
  <c r="F632" i="56" s="1"/>
  <c r="E632" i="56"/>
  <c r="D632" i="56"/>
  <c r="C632" i="56"/>
  <c r="K631" i="56"/>
  <c r="B631" i="56" s="1"/>
  <c r="F631" i="56" a="1"/>
  <c r="F631" i="56" s="1"/>
  <c r="E631" i="56"/>
  <c r="D631" i="56"/>
  <c r="C631" i="56"/>
  <c r="K630" i="56"/>
  <c r="B630" i="56" s="1"/>
  <c r="F630" i="56" a="1"/>
  <c r="F630" i="56" s="1"/>
  <c r="E630" i="56"/>
  <c r="D630" i="56"/>
  <c r="C630" i="56"/>
  <c r="K629" i="56"/>
  <c r="B629" i="56" s="1"/>
  <c r="F629" i="56" a="1"/>
  <c r="F629" i="56" s="1"/>
  <c r="E629" i="56"/>
  <c r="D629" i="56"/>
  <c r="C629" i="56"/>
  <c r="K628" i="56"/>
  <c r="B628" i="56" s="1"/>
  <c r="F628" i="56" a="1"/>
  <c r="F628" i="56" s="1"/>
  <c r="E628" i="56"/>
  <c r="D628" i="56"/>
  <c r="C628" i="56"/>
  <c r="K627" i="56"/>
  <c r="B627" i="56" s="1"/>
  <c r="F627" i="56" a="1"/>
  <c r="F627" i="56" s="1"/>
  <c r="E627" i="56"/>
  <c r="D627" i="56"/>
  <c r="C627" i="56"/>
  <c r="K626" i="56"/>
  <c r="B626" i="56" s="1"/>
  <c r="F626" i="56" a="1"/>
  <c r="F626" i="56" s="1"/>
  <c r="E626" i="56"/>
  <c r="D626" i="56"/>
  <c r="C626" i="56"/>
  <c r="K625" i="56"/>
  <c r="B625" i="56" s="1"/>
  <c r="F625" i="56" a="1"/>
  <c r="F625" i="56" s="1"/>
  <c r="E625" i="56"/>
  <c r="D625" i="56"/>
  <c r="C625" i="56"/>
  <c r="K624" i="56"/>
  <c r="B624" i="56" s="1"/>
  <c r="F624" i="56" a="1"/>
  <c r="F624" i="56" s="1"/>
  <c r="E624" i="56"/>
  <c r="D624" i="56"/>
  <c r="C624" i="56"/>
  <c r="K623" i="56"/>
  <c r="B623" i="56" s="1"/>
  <c r="F623" i="56" a="1"/>
  <c r="F623" i="56" s="1"/>
  <c r="E623" i="56"/>
  <c r="D623" i="56"/>
  <c r="C623" i="56"/>
  <c r="K622" i="56"/>
  <c r="B622" i="56" s="1"/>
  <c r="F622" i="56" a="1"/>
  <c r="F622" i="56" s="1"/>
  <c r="E622" i="56"/>
  <c r="D622" i="56"/>
  <c r="C622" i="56"/>
  <c r="K621" i="56"/>
  <c r="B621" i="56" s="1"/>
  <c r="F621" i="56" a="1"/>
  <c r="F621" i="56" s="1"/>
  <c r="E621" i="56"/>
  <c r="D621" i="56"/>
  <c r="C621" i="56"/>
  <c r="K620" i="56"/>
  <c r="B620" i="56" s="1"/>
  <c r="F620" i="56" a="1"/>
  <c r="F620" i="56" s="1"/>
  <c r="E620" i="56"/>
  <c r="D620" i="56"/>
  <c r="C620" i="56"/>
  <c r="K619" i="56"/>
  <c r="B619" i="56" s="1"/>
  <c r="F619" i="56" a="1"/>
  <c r="F619" i="56" s="1"/>
  <c r="E619" i="56"/>
  <c r="D619" i="56"/>
  <c r="C619" i="56"/>
  <c r="K618" i="56"/>
  <c r="B618" i="56" s="1"/>
  <c r="F618" i="56" a="1"/>
  <c r="F618" i="56" s="1"/>
  <c r="E618" i="56"/>
  <c r="D618" i="56"/>
  <c r="C618" i="56"/>
  <c r="K617" i="56"/>
  <c r="B617" i="56" s="1"/>
  <c r="F617" i="56" a="1"/>
  <c r="F617" i="56" s="1"/>
  <c r="E617" i="56"/>
  <c r="D617" i="56"/>
  <c r="C617" i="56"/>
  <c r="K616" i="56"/>
  <c r="B616" i="56" s="1"/>
  <c r="F616" i="56" a="1"/>
  <c r="F616" i="56" s="1"/>
  <c r="E616" i="56"/>
  <c r="D616" i="56"/>
  <c r="C616" i="56"/>
  <c r="K615" i="56"/>
  <c r="B615" i="56" s="1"/>
  <c r="F615" i="56" a="1"/>
  <c r="F615" i="56" s="1"/>
  <c r="E615" i="56"/>
  <c r="D615" i="56"/>
  <c r="C615" i="56"/>
  <c r="K614" i="56"/>
  <c r="B614" i="56" s="1"/>
  <c r="F614" i="56" a="1"/>
  <c r="F614" i="56" s="1"/>
  <c r="E614" i="56"/>
  <c r="D614" i="56"/>
  <c r="C614" i="56"/>
  <c r="K613" i="56"/>
  <c r="B613" i="56" s="1"/>
  <c r="F613" i="56" a="1"/>
  <c r="F613" i="56" s="1"/>
  <c r="E613" i="56"/>
  <c r="D613" i="56"/>
  <c r="C613" i="56"/>
  <c r="K612" i="56"/>
  <c r="B612" i="56" s="1"/>
  <c r="F612" i="56" a="1"/>
  <c r="F612" i="56" s="1"/>
  <c r="E612" i="56"/>
  <c r="D612" i="56"/>
  <c r="C612" i="56"/>
  <c r="K611" i="56"/>
  <c r="B611" i="56" s="1"/>
  <c r="F611" i="56" a="1"/>
  <c r="F611" i="56" s="1"/>
  <c r="E611" i="56"/>
  <c r="D611" i="56"/>
  <c r="C611" i="56"/>
  <c r="K610" i="56"/>
  <c r="B610" i="56" s="1"/>
  <c r="F610" i="56" a="1"/>
  <c r="F610" i="56" s="1"/>
  <c r="E610" i="56"/>
  <c r="D610" i="56"/>
  <c r="C610" i="56"/>
  <c r="K609" i="56"/>
  <c r="B609" i="56" s="1"/>
  <c r="F609" i="56" a="1"/>
  <c r="F609" i="56" s="1"/>
  <c r="E609" i="56"/>
  <c r="D609" i="56"/>
  <c r="C609" i="56"/>
  <c r="K608" i="56"/>
  <c r="B608" i="56" s="1"/>
  <c r="F608" i="56" a="1"/>
  <c r="F608" i="56" s="1"/>
  <c r="E608" i="56"/>
  <c r="D608" i="56"/>
  <c r="C608" i="56"/>
  <c r="K607" i="56"/>
  <c r="B607" i="56" s="1"/>
  <c r="F607" i="56" a="1"/>
  <c r="F607" i="56" s="1"/>
  <c r="E607" i="56"/>
  <c r="D607" i="56"/>
  <c r="C607" i="56"/>
  <c r="K606" i="56"/>
  <c r="B606" i="56" s="1"/>
  <c r="F606" i="56" a="1"/>
  <c r="F606" i="56" s="1"/>
  <c r="E606" i="56"/>
  <c r="D606" i="56"/>
  <c r="C606" i="56"/>
  <c r="K605" i="56"/>
  <c r="B605" i="56" s="1"/>
  <c r="F605" i="56" a="1"/>
  <c r="F605" i="56" s="1"/>
  <c r="E605" i="56"/>
  <c r="D605" i="56"/>
  <c r="C605" i="56"/>
  <c r="K604" i="56"/>
  <c r="B604" i="56" s="1"/>
  <c r="F604" i="56" a="1"/>
  <c r="F604" i="56" s="1"/>
  <c r="E604" i="56"/>
  <c r="D604" i="56"/>
  <c r="C604" i="56"/>
  <c r="K603" i="56"/>
  <c r="B603" i="56" s="1"/>
  <c r="F603" i="56" a="1"/>
  <c r="F603" i="56" s="1"/>
  <c r="E603" i="56"/>
  <c r="D603" i="56"/>
  <c r="C603" i="56"/>
  <c r="K602" i="56"/>
  <c r="B602" i="56" s="1"/>
  <c r="F602" i="56" a="1"/>
  <c r="F602" i="56" s="1"/>
  <c r="E602" i="56"/>
  <c r="D602" i="56"/>
  <c r="C602" i="56"/>
  <c r="K601" i="56"/>
  <c r="B601" i="56" s="1"/>
  <c r="F601" i="56" a="1"/>
  <c r="F601" i="56" s="1"/>
  <c r="E601" i="56"/>
  <c r="D601" i="56"/>
  <c r="C601" i="56"/>
  <c r="K600" i="56"/>
  <c r="B600" i="56" s="1"/>
  <c r="F600" i="56" a="1"/>
  <c r="F600" i="56" s="1"/>
  <c r="E600" i="56"/>
  <c r="D600" i="56"/>
  <c r="C600" i="56"/>
  <c r="K599" i="56"/>
  <c r="B599" i="56" s="1"/>
  <c r="F599" i="56" a="1"/>
  <c r="F599" i="56" s="1"/>
  <c r="E599" i="56"/>
  <c r="D599" i="56"/>
  <c r="C599" i="56"/>
  <c r="K598" i="56"/>
  <c r="B598" i="56" s="1"/>
  <c r="F598" i="56" a="1"/>
  <c r="F598" i="56" s="1"/>
  <c r="E598" i="56"/>
  <c r="D598" i="56"/>
  <c r="C598" i="56"/>
  <c r="K597" i="56"/>
  <c r="B597" i="56" s="1"/>
  <c r="F597" i="56" a="1"/>
  <c r="F597" i="56" s="1"/>
  <c r="E597" i="56"/>
  <c r="D597" i="56"/>
  <c r="C597" i="56"/>
  <c r="K596" i="56"/>
  <c r="B596" i="56" s="1"/>
  <c r="F596" i="56" a="1"/>
  <c r="F596" i="56" s="1"/>
  <c r="E596" i="56"/>
  <c r="D596" i="56"/>
  <c r="C596" i="56"/>
  <c r="K595" i="56"/>
  <c r="B595" i="56" s="1"/>
  <c r="F595" i="56" a="1"/>
  <c r="F595" i="56" s="1"/>
  <c r="E595" i="56"/>
  <c r="D595" i="56"/>
  <c r="C595" i="56"/>
  <c r="K594" i="56"/>
  <c r="B594" i="56" s="1"/>
  <c r="F594" i="56" a="1"/>
  <c r="F594" i="56" s="1"/>
  <c r="E594" i="56"/>
  <c r="D594" i="56"/>
  <c r="C594" i="56"/>
  <c r="K593" i="56"/>
  <c r="B593" i="56" s="1"/>
  <c r="F593" i="56" a="1"/>
  <c r="F593" i="56" s="1"/>
  <c r="E593" i="56"/>
  <c r="D593" i="56"/>
  <c r="C593" i="56"/>
  <c r="K592" i="56"/>
  <c r="B592" i="56" s="1"/>
  <c r="F592" i="56" a="1"/>
  <c r="F592" i="56" s="1"/>
  <c r="E592" i="56"/>
  <c r="D592" i="56"/>
  <c r="C592" i="56"/>
  <c r="K591" i="56"/>
  <c r="B591" i="56" s="1"/>
  <c r="F591" i="56" a="1"/>
  <c r="F591" i="56" s="1"/>
  <c r="E591" i="56"/>
  <c r="D591" i="56"/>
  <c r="C591" i="56"/>
  <c r="K590" i="56"/>
  <c r="B590" i="56" s="1"/>
  <c r="F590" i="56" a="1"/>
  <c r="F590" i="56" s="1"/>
  <c r="E590" i="56"/>
  <c r="D590" i="56"/>
  <c r="C590" i="56"/>
  <c r="K589" i="56"/>
  <c r="B589" i="56" s="1"/>
  <c r="F589" i="56" a="1"/>
  <c r="F589" i="56" s="1"/>
  <c r="E589" i="56"/>
  <c r="D589" i="56"/>
  <c r="C589" i="56"/>
  <c r="K588" i="56"/>
  <c r="B588" i="56" s="1"/>
  <c r="F588" i="56" a="1"/>
  <c r="F588" i="56" s="1"/>
  <c r="E588" i="56"/>
  <c r="D588" i="56"/>
  <c r="C588" i="56"/>
  <c r="K587" i="56"/>
  <c r="B587" i="56" s="1"/>
  <c r="F587" i="56" a="1"/>
  <c r="F587" i="56" s="1"/>
  <c r="E587" i="56"/>
  <c r="D587" i="56"/>
  <c r="C587" i="56"/>
  <c r="K586" i="56"/>
  <c r="B586" i="56" s="1"/>
  <c r="F586" i="56" a="1"/>
  <c r="F586" i="56" s="1"/>
  <c r="E586" i="56"/>
  <c r="D586" i="56"/>
  <c r="C586" i="56"/>
  <c r="K585" i="56"/>
  <c r="B585" i="56" s="1"/>
  <c r="F585" i="56" a="1"/>
  <c r="F585" i="56" s="1"/>
  <c r="E585" i="56"/>
  <c r="D585" i="56"/>
  <c r="C585" i="56"/>
  <c r="K584" i="56"/>
  <c r="B584" i="56" s="1"/>
  <c r="F584" i="56" a="1"/>
  <c r="F584" i="56" s="1"/>
  <c r="E584" i="56"/>
  <c r="D584" i="56"/>
  <c r="C584" i="56"/>
  <c r="K583" i="56"/>
  <c r="B583" i="56" s="1"/>
  <c r="F583" i="56" a="1"/>
  <c r="F583" i="56" s="1"/>
  <c r="E583" i="56"/>
  <c r="D583" i="56"/>
  <c r="C583" i="56"/>
  <c r="K582" i="56"/>
  <c r="B582" i="56" s="1"/>
  <c r="F582" i="56" a="1"/>
  <c r="F582" i="56" s="1"/>
  <c r="E582" i="56"/>
  <c r="D582" i="56"/>
  <c r="C582" i="56"/>
  <c r="K581" i="56"/>
  <c r="B581" i="56" s="1"/>
  <c r="F581" i="56" a="1"/>
  <c r="F581" i="56" s="1"/>
  <c r="E581" i="56"/>
  <c r="D581" i="56"/>
  <c r="C581" i="56"/>
  <c r="K580" i="56"/>
  <c r="B580" i="56" s="1"/>
  <c r="F580" i="56" a="1"/>
  <c r="F580" i="56" s="1"/>
  <c r="E580" i="56"/>
  <c r="D580" i="56"/>
  <c r="C580" i="56"/>
  <c r="K579" i="56"/>
  <c r="B579" i="56" s="1"/>
  <c r="F579" i="56" a="1"/>
  <c r="F579" i="56" s="1"/>
  <c r="E579" i="56"/>
  <c r="D579" i="56"/>
  <c r="C579" i="56"/>
  <c r="K578" i="56"/>
  <c r="B578" i="56" s="1"/>
  <c r="F578" i="56" a="1"/>
  <c r="F578" i="56" s="1"/>
  <c r="E578" i="56"/>
  <c r="D578" i="56"/>
  <c r="C578" i="56"/>
  <c r="K577" i="56"/>
  <c r="B577" i="56" s="1"/>
  <c r="F577" i="56" a="1"/>
  <c r="F577" i="56" s="1"/>
  <c r="E577" i="56"/>
  <c r="D577" i="56"/>
  <c r="C577" i="56"/>
  <c r="K576" i="56"/>
  <c r="B576" i="56" s="1"/>
  <c r="F576" i="56" a="1"/>
  <c r="F576" i="56" s="1"/>
  <c r="E576" i="56"/>
  <c r="D576" i="56"/>
  <c r="C576" i="56"/>
  <c r="K575" i="56"/>
  <c r="B575" i="56" s="1"/>
  <c r="F575" i="56" a="1"/>
  <c r="F575" i="56" s="1"/>
  <c r="E575" i="56"/>
  <c r="D575" i="56"/>
  <c r="C575" i="56"/>
  <c r="K574" i="56"/>
  <c r="B574" i="56" s="1"/>
  <c r="F574" i="56" a="1"/>
  <c r="F574" i="56" s="1"/>
  <c r="E574" i="56"/>
  <c r="D574" i="56"/>
  <c r="C574" i="56"/>
  <c r="K573" i="56"/>
  <c r="B573" i="56" s="1"/>
  <c r="F573" i="56" a="1"/>
  <c r="F573" i="56" s="1"/>
  <c r="E573" i="56"/>
  <c r="D573" i="56"/>
  <c r="C573" i="56"/>
  <c r="K572" i="56"/>
  <c r="B572" i="56" s="1"/>
  <c r="F572" i="56" a="1"/>
  <c r="F572" i="56" s="1"/>
  <c r="E572" i="56"/>
  <c r="D572" i="56"/>
  <c r="C572" i="56"/>
  <c r="K571" i="56"/>
  <c r="B571" i="56" s="1"/>
  <c r="F571" i="56" a="1"/>
  <c r="F571" i="56" s="1"/>
  <c r="E571" i="56"/>
  <c r="D571" i="56"/>
  <c r="C571" i="56"/>
  <c r="K570" i="56"/>
  <c r="B570" i="56" s="1"/>
  <c r="F570" i="56" a="1"/>
  <c r="F570" i="56" s="1"/>
  <c r="E570" i="56"/>
  <c r="D570" i="56"/>
  <c r="C570" i="56"/>
  <c r="K569" i="56"/>
  <c r="B569" i="56" s="1"/>
  <c r="F569" i="56" a="1"/>
  <c r="F569" i="56" s="1"/>
  <c r="E569" i="56"/>
  <c r="D569" i="56"/>
  <c r="C569" i="56"/>
  <c r="K568" i="56"/>
  <c r="B568" i="56" s="1"/>
  <c r="F568" i="56" a="1"/>
  <c r="F568" i="56" s="1"/>
  <c r="E568" i="56"/>
  <c r="D568" i="56"/>
  <c r="C568" i="56"/>
  <c r="K567" i="56"/>
  <c r="B567" i="56" s="1"/>
  <c r="F567" i="56" a="1"/>
  <c r="F567" i="56" s="1"/>
  <c r="E567" i="56"/>
  <c r="D567" i="56"/>
  <c r="C567" i="56"/>
  <c r="K566" i="56"/>
  <c r="B566" i="56" s="1"/>
  <c r="F566" i="56" a="1"/>
  <c r="F566" i="56" s="1"/>
  <c r="E566" i="56"/>
  <c r="D566" i="56"/>
  <c r="C566" i="56"/>
  <c r="K565" i="56"/>
  <c r="B565" i="56" s="1"/>
  <c r="F565" i="56" a="1"/>
  <c r="F565" i="56" s="1"/>
  <c r="E565" i="56"/>
  <c r="D565" i="56"/>
  <c r="C565" i="56"/>
  <c r="K564" i="56"/>
  <c r="B564" i="56" s="1"/>
  <c r="F564" i="56" a="1"/>
  <c r="F564" i="56" s="1"/>
  <c r="E564" i="56"/>
  <c r="D564" i="56"/>
  <c r="C564" i="56"/>
  <c r="K563" i="56"/>
  <c r="B563" i="56" s="1"/>
  <c r="F563" i="56" a="1"/>
  <c r="F563" i="56" s="1"/>
  <c r="E563" i="56"/>
  <c r="D563" i="56"/>
  <c r="C563" i="56"/>
  <c r="K562" i="56"/>
  <c r="B562" i="56" s="1"/>
  <c r="F562" i="56" a="1"/>
  <c r="F562" i="56" s="1"/>
  <c r="E562" i="56"/>
  <c r="D562" i="56"/>
  <c r="C562" i="56"/>
  <c r="K561" i="56"/>
  <c r="B561" i="56" s="1"/>
  <c r="F561" i="56" a="1"/>
  <c r="F561" i="56" s="1"/>
  <c r="E561" i="56"/>
  <c r="D561" i="56"/>
  <c r="C561" i="56"/>
  <c r="K560" i="56"/>
  <c r="B560" i="56" s="1"/>
  <c r="F560" i="56" a="1"/>
  <c r="F560" i="56" s="1"/>
  <c r="E560" i="56"/>
  <c r="D560" i="56"/>
  <c r="C560" i="56"/>
  <c r="K559" i="56"/>
  <c r="B559" i="56" s="1"/>
  <c r="F559" i="56" a="1"/>
  <c r="F559" i="56" s="1"/>
  <c r="E559" i="56"/>
  <c r="D559" i="56"/>
  <c r="C559" i="56"/>
  <c r="K558" i="56"/>
  <c r="B558" i="56" s="1"/>
  <c r="F558" i="56" a="1"/>
  <c r="F558" i="56" s="1"/>
  <c r="E558" i="56"/>
  <c r="D558" i="56"/>
  <c r="C558" i="56"/>
  <c r="K557" i="56"/>
  <c r="B557" i="56" s="1"/>
  <c r="F557" i="56" a="1"/>
  <c r="F557" i="56" s="1"/>
  <c r="E557" i="56"/>
  <c r="D557" i="56"/>
  <c r="C557" i="56"/>
  <c r="K556" i="56"/>
  <c r="B556" i="56" s="1"/>
  <c r="F556" i="56" a="1"/>
  <c r="F556" i="56" s="1"/>
  <c r="E556" i="56"/>
  <c r="D556" i="56"/>
  <c r="C556" i="56"/>
  <c r="K555" i="56"/>
  <c r="B555" i="56" s="1"/>
  <c r="F555" i="56" a="1"/>
  <c r="F555" i="56" s="1"/>
  <c r="E555" i="56"/>
  <c r="D555" i="56"/>
  <c r="C555" i="56"/>
  <c r="K554" i="56"/>
  <c r="B554" i="56" s="1"/>
  <c r="F554" i="56" a="1"/>
  <c r="F554" i="56" s="1"/>
  <c r="E554" i="56"/>
  <c r="D554" i="56"/>
  <c r="C554" i="56"/>
  <c r="K553" i="56"/>
  <c r="B553" i="56" s="1"/>
  <c r="F553" i="56" a="1"/>
  <c r="F553" i="56" s="1"/>
  <c r="E553" i="56"/>
  <c r="D553" i="56"/>
  <c r="C553" i="56"/>
  <c r="K552" i="56"/>
  <c r="B552" i="56" s="1"/>
  <c r="F552" i="56" a="1"/>
  <c r="F552" i="56" s="1"/>
  <c r="E552" i="56"/>
  <c r="D552" i="56"/>
  <c r="C552" i="56"/>
  <c r="K551" i="56"/>
  <c r="B551" i="56" s="1"/>
  <c r="F551" i="56" a="1"/>
  <c r="F551" i="56" s="1"/>
  <c r="E551" i="56"/>
  <c r="D551" i="56"/>
  <c r="C551" i="56"/>
  <c r="K550" i="56"/>
  <c r="B550" i="56" s="1"/>
  <c r="F550" i="56" a="1"/>
  <c r="F550" i="56" s="1"/>
  <c r="E550" i="56"/>
  <c r="D550" i="56"/>
  <c r="C550" i="56"/>
  <c r="K549" i="56"/>
  <c r="B549" i="56" s="1"/>
  <c r="F549" i="56" a="1"/>
  <c r="F549" i="56" s="1"/>
  <c r="E549" i="56"/>
  <c r="D549" i="56"/>
  <c r="C549" i="56"/>
  <c r="K548" i="56"/>
  <c r="B548" i="56" s="1"/>
  <c r="F548" i="56" a="1"/>
  <c r="F548" i="56" s="1"/>
  <c r="E548" i="56"/>
  <c r="D548" i="56"/>
  <c r="C548" i="56"/>
  <c r="K547" i="56"/>
  <c r="B547" i="56" s="1"/>
  <c r="F547" i="56" a="1"/>
  <c r="F547" i="56" s="1"/>
  <c r="E547" i="56"/>
  <c r="D547" i="56"/>
  <c r="C547" i="56"/>
  <c r="K546" i="56"/>
  <c r="B546" i="56" s="1"/>
  <c r="F546" i="56" a="1"/>
  <c r="F546" i="56" s="1"/>
  <c r="E546" i="56"/>
  <c r="D546" i="56"/>
  <c r="C546" i="56"/>
  <c r="K545" i="56"/>
  <c r="B545" i="56" s="1"/>
  <c r="F545" i="56" a="1"/>
  <c r="F545" i="56" s="1"/>
  <c r="E545" i="56"/>
  <c r="D545" i="56"/>
  <c r="C545" i="56"/>
  <c r="K544" i="56"/>
  <c r="B544" i="56" s="1"/>
  <c r="F544" i="56" a="1"/>
  <c r="F544" i="56" s="1"/>
  <c r="E544" i="56"/>
  <c r="D544" i="56"/>
  <c r="C544" i="56"/>
  <c r="K543" i="56"/>
  <c r="B543" i="56" s="1"/>
  <c r="F543" i="56" a="1"/>
  <c r="F543" i="56" s="1"/>
  <c r="E543" i="56"/>
  <c r="D543" i="56"/>
  <c r="C543" i="56"/>
  <c r="K542" i="56"/>
  <c r="B542" i="56" s="1"/>
  <c r="F542" i="56" a="1"/>
  <c r="F542" i="56" s="1"/>
  <c r="E542" i="56"/>
  <c r="D542" i="56"/>
  <c r="C542" i="56"/>
  <c r="K541" i="56"/>
  <c r="B541" i="56" s="1"/>
  <c r="F541" i="56" a="1"/>
  <c r="F541" i="56" s="1"/>
  <c r="E541" i="56"/>
  <c r="D541" i="56"/>
  <c r="C541" i="56"/>
  <c r="K540" i="56"/>
  <c r="B540" i="56" s="1"/>
  <c r="F540" i="56" a="1"/>
  <c r="F540" i="56" s="1"/>
  <c r="E540" i="56"/>
  <c r="D540" i="56"/>
  <c r="C540" i="56"/>
  <c r="K539" i="56"/>
  <c r="B539" i="56" s="1"/>
  <c r="F539" i="56" a="1"/>
  <c r="F539" i="56" s="1"/>
  <c r="E539" i="56"/>
  <c r="D539" i="56"/>
  <c r="C539" i="56"/>
  <c r="K538" i="56"/>
  <c r="B538" i="56" s="1"/>
  <c r="F538" i="56" a="1"/>
  <c r="F538" i="56" s="1"/>
  <c r="E538" i="56"/>
  <c r="D538" i="56"/>
  <c r="C538" i="56"/>
  <c r="K537" i="56"/>
  <c r="B537" i="56" s="1"/>
  <c r="F537" i="56" a="1"/>
  <c r="F537" i="56" s="1"/>
  <c r="E537" i="56"/>
  <c r="D537" i="56"/>
  <c r="C537" i="56"/>
  <c r="K536" i="56"/>
  <c r="B536" i="56" s="1"/>
  <c r="F536" i="56" a="1"/>
  <c r="F536" i="56" s="1"/>
  <c r="E536" i="56"/>
  <c r="D536" i="56"/>
  <c r="C536" i="56"/>
  <c r="K535" i="56"/>
  <c r="B535" i="56" s="1"/>
  <c r="F535" i="56" a="1"/>
  <c r="F535" i="56" s="1"/>
  <c r="E535" i="56"/>
  <c r="D535" i="56"/>
  <c r="C535" i="56"/>
  <c r="K534" i="56"/>
  <c r="B534" i="56" s="1"/>
  <c r="F534" i="56" a="1"/>
  <c r="F534" i="56" s="1"/>
  <c r="E534" i="56"/>
  <c r="D534" i="56"/>
  <c r="C534" i="56"/>
  <c r="K533" i="56"/>
  <c r="B533" i="56" s="1"/>
  <c r="F533" i="56" a="1"/>
  <c r="F533" i="56" s="1"/>
  <c r="E533" i="56"/>
  <c r="D533" i="56"/>
  <c r="C533" i="56"/>
  <c r="K532" i="56"/>
  <c r="F532" i="56" a="1"/>
  <c r="F532" i="56" s="1"/>
  <c r="E532" i="56"/>
  <c r="D532" i="56"/>
  <c r="C532" i="56"/>
  <c r="B532" i="56"/>
  <c r="K531" i="56"/>
  <c r="B531" i="56" s="1"/>
  <c r="F531" i="56" a="1"/>
  <c r="F531" i="56" s="1"/>
  <c r="E531" i="56"/>
  <c r="D531" i="56"/>
  <c r="C531" i="56"/>
  <c r="K530" i="56"/>
  <c r="B530" i="56" s="1"/>
  <c r="F530" i="56" a="1"/>
  <c r="F530" i="56" s="1"/>
  <c r="E530" i="56"/>
  <c r="D530" i="56"/>
  <c r="C530" i="56"/>
  <c r="K529" i="56"/>
  <c r="B529" i="56" s="1"/>
  <c r="F529" i="56" a="1"/>
  <c r="F529" i="56" s="1"/>
  <c r="E529" i="56"/>
  <c r="D529" i="56"/>
  <c r="C529" i="56"/>
  <c r="K528" i="56"/>
  <c r="B528" i="56" s="1"/>
  <c r="F528" i="56" a="1"/>
  <c r="F528" i="56" s="1"/>
  <c r="E528" i="56"/>
  <c r="D528" i="56"/>
  <c r="C528" i="56"/>
  <c r="K527" i="56"/>
  <c r="B527" i="56" s="1"/>
  <c r="F527" i="56" a="1"/>
  <c r="F527" i="56" s="1"/>
  <c r="E527" i="56"/>
  <c r="D527" i="56"/>
  <c r="C527" i="56"/>
  <c r="K526" i="56"/>
  <c r="B526" i="56" s="1"/>
  <c r="F526" i="56" a="1"/>
  <c r="F526" i="56" s="1"/>
  <c r="E526" i="56"/>
  <c r="D526" i="56"/>
  <c r="C526" i="56"/>
  <c r="K525" i="56"/>
  <c r="B525" i="56" s="1"/>
  <c r="F525" i="56" a="1"/>
  <c r="F525" i="56" s="1"/>
  <c r="E525" i="56"/>
  <c r="D525" i="56"/>
  <c r="C525" i="56"/>
  <c r="K524" i="56"/>
  <c r="B524" i="56" s="1"/>
  <c r="F524" i="56" a="1"/>
  <c r="F524" i="56" s="1"/>
  <c r="E524" i="56"/>
  <c r="D524" i="56"/>
  <c r="C524" i="56"/>
  <c r="K523" i="56"/>
  <c r="B523" i="56" s="1"/>
  <c r="F523" i="56" a="1"/>
  <c r="F523" i="56" s="1"/>
  <c r="E523" i="56"/>
  <c r="D523" i="56"/>
  <c r="C523" i="56"/>
  <c r="K522" i="56"/>
  <c r="B522" i="56" s="1"/>
  <c r="F522" i="56" a="1"/>
  <c r="F522" i="56" s="1"/>
  <c r="E522" i="56"/>
  <c r="D522" i="56"/>
  <c r="C522" i="56"/>
  <c r="K521" i="56"/>
  <c r="B521" i="56" s="1"/>
  <c r="F521" i="56" a="1"/>
  <c r="F521" i="56" s="1"/>
  <c r="E521" i="56"/>
  <c r="D521" i="56"/>
  <c r="C521" i="56"/>
  <c r="K520" i="56"/>
  <c r="B520" i="56" s="1"/>
  <c r="F520" i="56" a="1"/>
  <c r="F520" i="56" s="1"/>
  <c r="E520" i="56"/>
  <c r="D520" i="56"/>
  <c r="C520" i="56"/>
  <c r="K519" i="56"/>
  <c r="B519" i="56" s="1"/>
  <c r="F519" i="56" a="1"/>
  <c r="F519" i="56" s="1"/>
  <c r="E519" i="56"/>
  <c r="D519" i="56"/>
  <c r="C519" i="56"/>
  <c r="K518" i="56"/>
  <c r="B518" i="56" s="1"/>
  <c r="F518" i="56" a="1"/>
  <c r="F518" i="56" s="1"/>
  <c r="E518" i="56"/>
  <c r="D518" i="56"/>
  <c r="C518" i="56"/>
  <c r="K517" i="56"/>
  <c r="B517" i="56" s="1"/>
  <c r="F517" i="56" a="1"/>
  <c r="F517" i="56" s="1"/>
  <c r="E517" i="56"/>
  <c r="D517" i="56"/>
  <c r="C517" i="56"/>
  <c r="K516" i="56"/>
  <c r="B516" i="56" s="1"/>
  <c r="F516" i="56" a="1"/>
  <c r="F516" i="56" s="1"/>
  <c r="E516" i="56"/>
  <c r="D516" i="56"/>
  <c r="C516" i="56"/>
  <c r="K515" i="56"/>
  <c r="B515" i="56" s="1"/>
  <c r="F515" i="56" a="1"/>
  <c r="F515" i="56" s="1"/>
  <c r="E515" i="56"/>
  <c r="D515" i="56"/>
  <c r="C515" i="56"/>
  <c r="K514" i="56"/>
  <c r="B514" i="56" s="1"/>
  <c r="F514" i="56" a="1"/>
  <c r="F514" i="56" s="1"/>
  <c r="E514" i="56"/>
  <c r="D514" i="56"/>
  <c r="C514" i="56"/>
  <c r="K513" i="56"/>
  <c r="B513" i="56" s="1"/>
  <c r="F513" i="56" a="1"/>
  <c r="F513" i="56" s="1"/>
  <c r="E513" i="56"/>
  <c r="D513" i="56"/>
  <c r="C513" i="56"/>
  <c r="K512" i="56"/>
  <c r="B512" i="56" s="1"/>
  <c r="F512" i="56" a="1"/>
  <c r="F512" i="56" s="1"/>
  <c r="E512" i="56"/>
  <c r="D512" i="56"/>
  <c r="C512" i="56"/>
  <c r="K511" i="56"/>
  <c r="B511" i="56" s="1"/>
  <c r="F511" i="56" a="1"/>
  <c r="F511" i="56" s="1"/>
  <c r="E511" i="56"/>
  <c r="D511" i="56"/>
  <c r="C511" i="56"/>
  <c r="K510" i="56"/>
  <c r="B510" i="56" s="1"/>
  <c r="F510" i="56" a="1"/>
  <c r="F510" i="56" s="1"/>
  <c r="E510" i="56"/>
  <c r="D510" i="56"/>
  <c r="C510" i="56"/>
  <c r="K509" i="56"/>
  <c r="B509" i="56" s="1"/>
  <c r="F509" i="56" a="1"/>
  <c r="F509" i="56" s="1"/>
  <c r="E509" i="56"/>
  <c r="D509" i="56"/>
  <c r="C509" i="56"/>
  <c r="K508" i="56"/>
  <c r="B508" i="56" s="1"/>
  <c r="F508" i="56" a="1"/>
  <c r="F508" i="56" s="1"/>
  <c r="E508" i="56"/>
  <c r="D508" i="56"/>
  <c r="C508" i="56"/>
  <c r="K507" i="56"/>
  <c r="B507" i="56" s="1"/>
  <c r="F507" i="56" a="1"/>
  <c r="F507" i="56" s="1"/>
  <c r="E507" i="56"/>
  <c r="D507" i="56"/>
  <c r="C507" i="56"/>
  <c r="K506" i="56"/>
  <c r="B506" i="56" s="1"/>
  <c r="F506" i="56" a="1"/>
  <c r="F506" i="56" s="1"/>
  <c r="E506" i="56"/>
  <c r="D506" i="56"/>
  <c r="C506" i="56"/>
  <c r="K505" i="56"/>
  <c r="B505" i="56" s="1"/>
  <c r="F505" i="56" a="1"/>
  <c r="F505" i="56" s="1"/>
  <c r="E505" i="56"/>
  <c r="D505" i="56"/>
  <c r="C505" i="56"/>
  <c r="K504" i="56"/>
  <c r="B504" i="56" s="1"/>
  <c r="F504" i="56" a="1"/>
  <c r="F504" i="56" s="1"/>
  <c r="E504" i="56"/>
  <c r="D504" i="56"/>
  <c r="C504" i="56"/>
  <c r="K503" i="56"/>
  <c r="B503" i="56" s="1"/>
  <c r="F503" i="56" a="1"/>
  <c r="F503" i="56" s="1"/>
  <c r="E503" i="56"/>
  <c r="D503" i="56"/>
  <c r="C503" i="56"/>
  <c r="K502" i="56"/>
  <c r="B502" i="56" s="1"/>
  <c r="F502" i="56" a="1"/>
  <c r="F502" i="56" s="1"/>
  <c r="E502" i="56"/>
  <c r="D502" i="56"/>
  <c r="C502" i="56"/>
  <c r="K501" i="56"/>
  <c r="B501" i="56" s="1"/>
  <c r="F501" i="56" a="1"/>
  <c r="F501" i="56" s="1"/>
  <c r="E501" i="56"/>
  <c r="D501" i="56"/>
  <c r="C501" i="56"/>
  <c r="K500" i="56"/>
  <c r="B500" i="56" s="1"/>
  <c r="F500" i="56" a="1"/>
  <c r="F500" i="56" s="1"/>
  <c r="E500" i="56"/>
  <c r="D500" i="56"/>
  <c r="C500" i="56"/>
  <c r="K499" i="56"/>
  <c r="B499" i="56" s="1"/>
  <c r="F499" i="56" a="1"/>
  <c r="F499" i="56" s="1"/>
  <c r="E499" i="56"/>
  <c r="D499" i="56"/>
  <c r="C499" i="56"/>
  <c r="K498" i="56"/>
  <c r="B498" i="56" s="1"/>
  <c r="F498" i="56" a="1"/>
  <c r="F498" i="56" s="1"/>
  <c r="E498" i="56"/>
  <c r="D498" i="56"/>
  <c r="C498" i="56"/>
  <c r="K497" i="56"/>
  <c r="B497" i="56" s="1"/>
  <c r="F497" i="56" a="1"/>
  <c r="F497" i="56" s="1"/>
  <c r="E497" i="56"/>
  <c r="D497" i="56"/>
  <c r="C497" i="56"/>
  <c r="K496" i="56"/>
  <c r="B496" i="56" s="1"/>
  <c r="F496" i="56" a="1"/>
  <c r="F496" i="56" s="1"/>
  <c r="E496" i="56"/>
  <c r="D496" i="56"/>
  <c r="C496" i="56"/>
  <c r="K495" i="56"/>
  <c r="B495" i="56" s="1"/>
  <c r="F495" i="56" a="1"/>
  <c r="F495" i="56" s="1"/>
  <c r="E495" i="56"/>
  <c r="D495" i="56"/>
  <c r="C495" i="56"/>
  <c r="K494" i="56"/>
  <c r="B494" i="56" s="1"/>
  <c r="F494" i="56" a="1"/>
  <c r="F494" i="56" s="1"/>
  <c r="E494" i="56"/>
  <c r="D494" i="56"/>
  <c r="C494" i="56"/>
  <c r="K493" i="56"/>
  <c r="B493" i="56" s="1"/>
  <c r="F493" i="56" a="1"/>
  <c r="F493" i="56" s="1"/>
  <c r="E493" i="56"/>
  <c r="D493" i="56"/>
  <c r="C493" i="56"/>
  <c r="K492" i="56"/>
  <c r="B492" i="56" s="1"/>
  <c r="F492" i="56" a="1"/>
  <c r="F492" i="56" s="1"/>
  <c r="E492" i="56"/>
  <c r="D492" i="56"/>
  <c r="C492" i="56"/>
  <c r="K491" i="56"/>
  <c r="B491" i="56" s="1"/>
  <c r="F491" i="56" a="1"/>
  <c r="F491" i="56" s="1"/>
  <c r="E491" i="56"/>
  <c r="D491" i="56"/>
  <c r="C491" i="56"/>
  <c r="K490" i="56"/>
  <c r="F490" i="56" a="1"/>
  <c r="F490" i="56" s="1"/>
  <c r="E490" i="56"/>
  <c r="D490" i="56"/>
  <c r="C490" i="56"/>
  <c r="B490" i="56"/>
  <c r="K489" i="56"/>
  <c r="B489" i="56" s="1"/>
  <c r="F489" i="56" a="1"/>
  <c r="F489" i="56" s="1"/>
  <c r="E489" i="56"/>
  <c r="D489" i="56"/>
  <c r="C489" i="56"/>
  <c r="K488" i="56"/>
  <c r="B488" i="56" s="1"/>
  <c r="F488" i="56" a="1"/>
  <c r="F488" i="56" s="1"/>
  <c r="E488" i="56"/>
  <c r="D488" i="56"/>
  <c r="C488" i="56"/>
  <c r="K487" i="56"/>
  <c r="B487" i="56" s="1"/>
  <c r="F487" i="56" a="1"/>
  <c r="F487" i="56" s="1"/>
  <c r="E487" i="56"/>
  <c r="D487" i="56"/>
  <c r="C487" i="56"/>
  <c r="K486" i="56"/>
  <c r="B486" i="56" s="1"/>
  <c r="F486" i="56" a="1"/>
  <c r="F486" i="56" s="1"/>
  <c r="E486" i="56"/>
  <c r="D486" i="56"/>
  <c r="C486" i="56"/>
  <c r="K485" i="56"/>
  <c r="B485" i="56" s="1"/>
  <c r="F485" i="56" a="1"/>
  <c r="F485" i="56" s="1"/>
  <c r="E485" i="56"/>
  <c r="D485" i="56"/>
  <c r="C485" i="56"/>
  <c r="K484" i="56"/>
  <c r="B484" i="56" s="1"/>
  <c r="F484" i="56" a="1"/>
  <c r="F484" i="56" s="1"/>
  <c r="E484" i="56"/>
  <c r="D484" i="56"/>
  <c r="C484" i="56"/>
  <c r="K483" i="56"/>
  <c r="B483" i="56" s="1"/>
  <c r="F483" i="56" a="1"/>
  <c r="F483" i="56" s="1"/>
  <c r="E483" i="56"/>
  <c r="D483" i="56"/>
  <c r="C483" i="56"/>
  <c r="K482" i="56"/>
  <c r="B482" i="56" s="1"/>
  <c r="F482" i="56" a="1"/>
  <c r="F482" i="56" s="1"/>
  <c r="E482" i="56"/>
  <c r="D482" i="56"/>
  <c r="C482" i="56"/>
  <c r="K481" i="56"/>
  <c r="B481" i="56" s="1"/>
  <c r="F481" i="56" a="1"/>
  <c r="F481" i="56" s="1"/>
  <c r="E481" i="56"/>
  <c r="D481" i="56"/>
  <c r="C481" i="56"/>
  <c r="K480" i="56"/>
  <c r="B480" i="56" s="1"/>
  <c r="F480" i="56" a="1"/>
  <c r="F480" i="56" s="1"/>
  <c r="E480" i="56"/>
  <c r="D480" i="56"/>
  <c r="C480" i="56"/>
  <c r="K479" i="56"/>
  <c r="B479" i="56" s="1"/>
  <c r="F479" i="56" a="1"/>
  <c r="F479" i="56" s="1"/>
  <c r="E479" i="56"/>
  <c r="D479" i="56"/>
  <c r="C479" i="56"/>
  <c r="K478" i="56"/>
  <c r="B478" i="56" s="1"/>
  <c r="F478" i="56" a="1"/>
  <c r="F478" i="56" s="1"/>
  <c r="E478" i="56"/>
  <c r="D478" i="56"/>
  <c r="C478" i="56"/>
  <c r="K477" i="56"/>
  <c r="B477" i="56" s="1"/>
  <c r="F477" i="56" a="1"/>
  <c r="F477" i="56" s="1"/>
  <c r="E477" i="56"/>
  <c r="D477" i="56"/>
  <c r="C477" i="56"/>
  <c r="K476" i="56"/>
  <c r="B476" i="56" s="1"/>
  <c r="F476" i="56" a="1"/>
  <c r="F476" i="56" s="1"/>
  <c r="E476" i="56"/>
  <c r="D476" i="56"/>
  <c r="C476" i="56"/>
  <c r="K475" i="56"/>
  <c r="B475" i="56" s="1"/>
  <c r="F475" i="56" a="1"/>
  <c r="F475" i="56" s="1"/>
  <c r="E475" i="56"/>
  <c r="D475" i="56"/>
  <c r="C475" i="56"/>
  <c r="K474" i="56"/>
  <c r="B474" i="56" s="1"/>
  <c r="F474" i="56" a="1"/>
  <c r="F474" i="56" s="1"/>
  <c r="E474" i="56"/>
  <c r="D474" i="56"/>
  <c r="C474" i="56"/>
  <c r="K473" i="56"/>
  <c r="B473" i="56" s="1"/>
  <c r="F473" i="56" a="1"/>
  <c r="F473" i="56" s="1"/>
  <c r="E473" i="56"/>
  <c r="D473" i="56"/>
  <c r="C473" i="56"/>
  <c r="K472" i="56"/>
  <c r="B472" i="56" s="1"/>
  <c r="F472" i="56" a="1"/>
  <c r="F472" i="56" s="1"/>
  <c r="E472" i="56"/>
  <c r="D472" i="56"/>
  <c r="C472" i="56"/>
  <c r="K471" i="56"/>
  <c r="B471" i="56" s="1"/>
  <c r="F471" i="56" a="1"/>
  <c r="F471" i="56" s="1"/>
  <c r="E471" i="56"/>
  <c r="D471" i="56"/>
  <c r="C471" i="56"/>
  <c r="K470" i="56"/>
  <c r="B470" i="56" s="1"/>
  <c r="F470" i="56" a="1"/>
  <c r="F470" i="56" s="1"/>
  <c r="E470" i="56"/>
  <c r="D470" i="56"/>
  <c r="C470" i="56"/>
  <c r="K469" i="56"/>
  <c r="B469" i="56" s="1"/>
  <c r="F469" i="56" a="1"/>
  <c r="F469" i="56" s="1"/>
  <c r="E469" i="56"/>
  <c r="D469" i="56"/>
  <c r="C469" i="56"/>
  <c r="K468" i="56"/>
  <c r="B468" i="56" s="1"/>
  <c r="F468" i="56" a="1"/>
  <c r="F468" i="56" s="1"/>
  <c r="E468" i="56"/>
  <c r="D468" i="56"/>
  <c r="C468" i="56"/>
  <c r="K467" i="56"/>
  <c r="B467" i="56" s="1"/>
  <c r="F467" i="56" a="1"/>
  <c r="F467" i="56" s="1"/>
  <c r="E467" i="56"/>
  <c r="D467" i="56"/>
  <c r="C467" i="56"/>
  <c r="K466" i="56"/>
  <c r="B466" i="56" s="1"/>
  <c r="F466" i="56" a="1"/>
  <c r="F466" i="56" s="1"/>
  <c r="E466" i="56"/>
  <c r="D466" i="56"/>
  <c r="C466" i="56"/>
  <c r="K465" i="56"/>
  <c r="B465" i="56" s="1"/>
  <c r="F465" i="56" a="1"/>
  <c r="F465" i="56" s="1"/>
  <c r="E465" i="56"/>
  <c r="D465" i="56"/>
  <c r="C465" i="56"/>
  <c r="K464" i="56"/>
  <c r="B464" i="56" s="1"/>
  <c r="F464" i="56" a="1"/>
  <c r="F464" i="56" s="1"/>
  <c r="E464" i="56"/>
  <c r="D464" i="56"/>
  <c r="C464" i="56"/>
  <c r="K463" i="56"/>
  <c r="B463" i="56" s="1"/>
  <c r="F463" i="56" a="1"/>
  <c r="F463" i="56" s="1"/>
  <c r="E463" i="56"/>
  <c r="D463" i="56"/>
  <c r="C463" i="56"/>
  <c r="K462" i="56"/>
  <c r="B462" i="56" s="1"/>
  <c r="F462" i="56" a="1"/>
  <c r="F462" i="56" s="1"/>
  <c r="E462" i="56"/>
  <c r="D462" i="56"/>
  <c r="C462" i="56"/>
  <c r="K461" i="56"/>
  <c r="B461" i="56" s="1"/>
  <c r="F461" i="56" a="1"/>
  <c r="F461" i="56" s="1"/>
  <c r="E461" i="56"/>
  <c r="D461" i="56"/>
  <c r="C461" i="56"/>
  <c r="K460" i="56"/>
  <c r="B460" i="56" s="1"/>
  <c r="F460" i="56" a="1"/>
  <c r="F460" i="56" s="1"/>
  <c r="E460" i="56"/>
  <c r="D460" i="56"/>
  <c r="C460" i="56"/>
  <c r="K459" i="56"/>
  <c r="B459" i="56" s="1"/>
  <c r="F459" i="56" a="1"/>
  <c r="F459" i="56" s="1"/>
  <c r="E459" i="56"/>
  <c r="D459" i="56"/>
  <c r="C459" i="56"/>
  <c r="K458" i="56"/>
  <c r="B458" i="56" s="1"/>
  <c r="F458" i="56" a="1"/>
  <c r="F458" i="56" s="1"/>
  <c r="E458" i="56"/>
  <c r="D458" i="56"/>
  <c r="C458" i="56"/>
  <c r="K457" i="56"/>
  <c r="B457" i="56" s="1"/>
  <c r="F457" i="56" a="1"/>
  <c r="F457" i="56" s="1"/>
  <c r="E457" i="56"/>
  <c r="D457" i="56"/>
  <c r="C457" i="56"/>
  <c r="K456" i="56"/>
  <c r="B456" i="56" s="1"/>
  <c r="F456" i="56" a="1"/>
  <c r="F456" i="56" s="1"/>
  <c r="E456" i="56"/>
  <c r="D456" i="56"/>
  <c r="C456" i="56"/>
  <c r="K455" i="56"/>
  <c r="B455" i="56" s="1"/>
  <c r="F455" i="56" a="1"/>
  <c r="F455" i="56" s="1"/>
  <c r="E455" i="56"/>
  <c r="D455" i="56"/>
  <c r="C455" i="56"/>
  <c r="K454" i="56"/>
  <c r="B454" i="56" s="1"/>
  <c r="F454" i="56" a="1"/>
  <c r="F454" i="56" s="1"/>
  <c r="E454" i="56"/>
  <c r="D454" i="56"/>
  <c r="C454" i="56"/>
  <c r="K453" i="56"/>
  <c r="B453" i="56" s="1"/>
  <c r="F453" i="56" a="1"/>
  <c r="F453" i="56" s="1"/>
  <c r="E453" i="56"/>
  <c r="D453" i="56"/>
  <c r="C453" i="56"/>
  <c r="K452" i="56"/>
  <c r="B452" i="56" s="1"/>
  <c r="F452" i="56" a="1"/>
  <c r="F452" i="56" s="1"/>
  <c r="E452" i="56"/>
  <c r="D452" i="56"/>
  <c r="C452" i="56"/>
  <c r="K451" i="56"/>
  <c r="B451" i="56" s="1"/>
  <c r="F451" i="56" a="1"/>
  <c r="F451" i="56" s="1"/>
  <c r="E451" i="56"/>
  <c r="D451" i="56"/>
  <c r="C451" i="56"/>
  <c r="K450" i="56"/>
  <c r="B450" i="56" s="1"/>
  <c r="F450" i="56" a="1"/>
  <c r="F450" i="56" s="1"/>
  <c r="E450" i="56"/>
  <c r="D450" i="56"/>
  <c r="C450" i="56"/>
  <c r="K449" i="56"/>
  <c r="B449" i="56" s="1"/>
  <c r="F449" i="56" a="1"/>
  <c r="F449" i="56" s="1"/>
  <c r="E449" i="56"/>
  <c r="D449" i="56"/>
  <c r="C449" i="56"/>
  <c r="K448" i="56"/>
  <c r="B448" i="56" s="1"/>
  <c r="F448" i="56" a="1"/>
  <c r="F448" i="56" s="1"/>
  <c r="E448" i="56"/>
  <c r="D448" i="56"/>
  <c r="C448" i="56"/>
  <c r="K447" i="56"/>
  <c r="B447" i="56" s="1"/>
  <c r="F447" i="56" a="1"/>
  <c r="F447" i="56" s="1"/>
  <c r="E447" i="56"/>
  <c r="D447" i="56"/>
  <c r="C447" i="56"/>
  <c r="K446" i="56"/>
  <c r="B446" i="56" s="1"/>
  <c r="F446" i="56" a="1"/>
  <c r="F446" i="56" s="1"/>
  <c r="E446" i="56"/>
  <c r="D446" i="56"/>
  <c r="C446" i="56"/>
  <c r="K445" i="56"/>
  <c r="B445" i="56" s="1"/>
  <c r="F445" i="56" a="1"/>
  <c r="F445" i="56" s="1"/>
  <c r="E445" i="56"/>
  <c r="D445" i="56"/>
  <c r="C445" i="56"/>
  <c r="K444" i="56"/>
  <c r="B444" i="56" s="1"/>
  <c r="F444" i="56" a="1"/>
  <c r="F444" i="56" s="1"/>
  <c r="E444" i="56"/>
  <c r="D444" i="56"/>
  <c r="C444" i="56"/>
  <c r="K443" i="56"/>
  <c r="B443" i="56" s="1"/>
  <c r="F443" i="56" a="1"/>
  <c r="F443" i="56" s="1"/>
  <c r="E443" i="56"/>
  <c r="D443" i="56"/>
  <c r="C443" i="56"/>
  <c r="K442" i="56"/>
  <c r="B442" i="56" s="1"/>
  <c r="F442" i="56" a="1"/>
  <c r="F442" i="56" s="1"/>
  <c r="E442" i="56"/>
  <c r="D442" i="56"/>
  <c r="C442" i="56"/>
  <c r="K441" i="56"/>
  <c r="B441" i="56" s="1"/>
  <c r="F441" i="56" a="1"/>
  <c r="F441" i="56" s="1"/>
  <c r="E441" i="56"/>
  <c r="D441" i="56"/>
  <c r="C441" i="56"/>
  <c r="K440" i="56"/>
  <c r="B440" i="56" s="1"/>
  <c r="F440" i="56" a="1"/>
  <c r="F440" i="56" s="1"/>
  <c r="E440" i="56"/>
  <c r="D440" i="56"/>
  <c r="C440" i="56"/>
  <c r="K439" i="56"/>
  <c r="B439" i="56" s="1"/>
  <c r="F439" i="56" a="1"/>
  <c r="F439" i="56" s="1"/>
  <c r="E439" i="56"/>
  <c r="D439" i="56"/>
  <c r="C439" i="56"/>
  <c r="K438" i="56"/>
  <c r="B438" i="56" s="1"/>
  <c r="F438" i="56" a="1"/>
  <c r="F438" i="56" s="1"/>
  <c r="E438" i="56"/>
  <c r="D438" i="56"/>
  <c r="C438" i="56"/>
  <c r="K437" i="56"/>
  <c r="B437" i="56" s="1"/>
  <c r="F437" i="56" a="1"/>
  <c r="F437" i="56" s="1"/>
  <c r="E437" i="56"/>
  <c r="D437" i="56"/>
  <c r="C437" i="56"/>
  <c r="K436" i="56"/>
  <c r="B436" i="56" s="1"/>
  <c r="F436" i="56" a="1"/>
  <c r="F436" i="56" s="1"/>
  <c r="E436" i="56"/>
  <c r="D436" i="56"/>
  <c r="C436" i="56"/>
  <c r="K435" i="56"/>
  <c r="B435" i="56" s="1"/>
  <c r="F435" i="56" a="1"/>
  <c r="F435" i="56" s="1"/>
  <c r="E435" i="56"/>
  <c r="D435" i="56"/>
  <c r="C435" i="56"/>
  <c r="K434" i="56"/>
  <c r="B434" i="56" s="1"/>
  <c r="F434" i="56" a="1"/>
  <c r="F434" i="56" s="1"/>
  <c r="E434" i="56"/>
  <c r="D434" i="56"/>
  <c r="C434" i="56"/>
  <c r="K433" i="56"/>
  <c r="B433" i="56" s="1"/>
  <c r="F433" i="56" a="1"/>
  <c r="F433" i="56" s="1"/>
  <c r="E433" i="56"/>
  <c r="D433" i="56"/>
  <c r="C433" i="56"/>
  <c r="K432" i="56"/>
  <c r="B432" i="56" s="1"/>
  <c r="F432" i="56" a="1"/>
  <c r="F432" i="56" s="1"/>
  <c r="E432" i="56"/>
  <c r="D432" i="56"/>
  <c r="C432" i="56"/>
  <c r="K431" i="56"/>
  <c r="B431" i="56" s="1"/>
  <c r="F431" i="56" a="1"/>
  <c r="F431" i="56" s="1"/>
  <c r="E431" i="56"/>
  <c r="D431" i="56"/>
  <c r="C431" i="56"/>
  <c r="K430" i="56"/>
  <c r="B430" i="56" s="1"/>
  <c r="F430" i="56" a="1"/>
  <c r="F430" i="56" s="1"/>
  <c r="E430" i="56"/>
  <c r="D430" i="56"/>
  <c r="C430" i="56"/>
  <c r="K429" i="56"/>
  <c r="B429" i="56" s="1"/>
  <c r="F429" i="56" a="1"/>
  <c r="F429" i="56" s="1"/>
  <c r="E429" i="56"/>
  <c r="D429" i="56"/>
  <c r="C429" i="56"/>
  <c r="K428" i="56"/>
  <c r="B428" i="56" s="1"/>
  <c r="F428" i="56" a="1"/>
  <c r="F428" i="56" s="1"/>
  <c r="E428" i="56"/>
  <c r="D428" i="56"/>
  <c r="C428" i="56"/>
  <c r="K427" i="56"/>
  <c r="B427" i="56" s="1"/>
  <c r="F427" i="56" a="1"/>
  <c r="F427" i="56" s="1"/>
  <c r="E427" i="56"/>
  <c r="D427" i="56"/>
  <c r="C427" i="56"/>
  <c r="K426" i="56"/>
  <c r="B426" i="56" s="1"/>
  <c r="F426" i="56" a="1"/>
  <c r="F426" i="56" s="1"/>
  <c r="E426" i="56"/>
  <c r="D426" i="56"/>
  <c r="C426" i="56"/>
  <c r="K425" i="56"/>
  <c r="B425" i="56" s="1"/>
  <c r="F425" i="56" a="1"/>
  <c r="F425" i="56" s="1"/>
  <c r="E425" i="56"/>
  <c r="D425" i="56"/>
  <c r="C425" i="56"/>
  <c r="K424" i="56"/>
  <c r="B424" i="56" s="1"/>
  <c r="F424" i="56" a="1"/>
  <c r="F424" i="56" s="1"/>
  <c r="E424" i="56"/>
  <c r="D424" i="56"/>
  <c r="C424" i="56"/>
  <c r="K423" i="56"/>
  <c r="B423" i="56" s="1"/>
  <c r="F423" i="56" a="1"/>
  <c r="F423" i="56" s="1"/>
  <c r="E423" i="56"/>
  <c r="D423" i="56"/>
  <c r="C423" i="56"/>
  <c r="K422" i="56"/>
  <c r="B422" i="56" s="1"/>
  <c r="F422" i="56" a="1"/>
  <c r="F422" i="56" s="1"/>
  <c r="E422" i="56"/>
  <c r="D422" i="56"/>
  <c r="C422" i="56"/>
  <c r="K421" i="56"/>
  <c r="B421" i="56" s="1"/>
  <c r="F421" i="56" a="1"/>
  <c r="F421" i="56" s="1"/>
  <c r="E421" i="56"/>
  <c r="D421" i="56"/>
  <c r="C421" i="56"/>
  <c r="K420" i="56"/>
  <c r="B420" i="56" s="1"/>
  <c r="F420" i="56" a="1"/>
  <c r="F420" i="56" s="1"/>
  <c r="E420" i="56"/>
  <c r="D420" i="56"/>
  <c r="C420" i="56"/>
  <c r="K419" i="56"/>
  <c r="B419" i="56" s="1"/>
  <c r="F419" i="56" a="1"/>
  <c r="F419" i="56" s="1"/>
  <c r="E419" i="56"/>
  <c r="D419" i="56"/>
  <c r="C419" i="56"/>
  <c r="K418" i="56"/>
  <c r="B418" i="56" s="1"/>
  <c r="F418" i="56" a="1"/>
  <c r="F418" i="56" s="1"/>
  <c r="E418" i="56"/>
  <c r="D418" i="56"/>
  <c r="C418" i="56"/>
  <c r="K417" i="56"/>
  <c r="B417" i="56" s="1"/>
  <c r="F417" i="56" a="1"/>
  <c r="F417" i="56" s="1"/>
  <c r="E417" i="56"/>
  <c r="D417" i="56"/>
  <c r="C417" i="56"/>
  <c r="K416" i="56"/>
  <c r="B416" i="56" s="1"/>
  <c r="F416" i="56" a="1"/>
  <c r="F416" i="56" s="1"/>
  <c r="E416" i="56"/>
  <c r="D416" i="56"/>
  <c r="C416" i="56"/>
  <c r="K415" i="56"/>
  <c r="B415" i="56" s="1"/>
  <c r="F415" i="56" a="1"/>
  <c r="F415" i="56" s="1"/>
  <c r="E415" i="56"/>
  <c r="D415" i="56"/>
  <c r="C415" i="56"/>
  <c r="K414" i="56"/>
  <c r="B414" i="56" s="1"/>
  <c r="F414" i="56" a="1"/>
  <c r="F414" i="56" s="1"/>
  <c r="E414" i="56"/>
  <c r="D414" i="56"/>
  <c r="C414" i="56"/>
  <c r="K413" i="56"/>
  <c r="B413" i="56" s="1"/>
  <c r="F413" i="56" a="1"/>
  <c r="F413" i="56" s="1"/>
  <c r="E413" i="56"/>
  <c r="D413" i="56"/>
  <c r="C413" i="56"/>
  <c r="K412" i="56"/>
  <c r="B412" i="56" s="1"/>
  <c r="F412" i="56" a="1"/>
  <c r="F412" i="56" s="1"/>
  <c r="E412" i="56"/>
  <c r="D412" i="56"/>
  <c r="C412" i="56"/>
  <c r="K411" i="56"/>
  <c r="B411" i="56" s="1"/>
  <c r="F411" i="56" a="1"/>
  <c r="F411" i="56" s="1"/>
  <c r="E411" i="56"/>
  <c r="D411" i="56"/>
  <c r="C411" i="56"/>
  <c r="K410" i="56"/>
  <c r="B410" i="56" s="1"/>
  <c r="F410" i="56" a="1"/>
  <c r="F410" i="56" s="1"/>
  <c r="E410" i="56"/>
  <c r="D410" i="56"/>
  <c r="C410" i="56"/>
  <c r="K409" i="56"/>
  <c r="B409" i="56" s="1"/>
  <c r="F409" i="56" a="1"/>
  <c r="F409" i="56" s="1"/>
  <c r="E409" i="56"/>
  <c r="D409" i="56"/>
  <c r="C409" i="56"/>
  <c r="K408" i="56"/>
  <c r="B408" i="56" s="1"/>
  <c r="F408" i="56" a="1"/>
  <c r="F408" i="56" s="1"/>
  <c r="E408" i="56"/>
  <c r="D408" i="56"/>
  <c r="C408" i="56"/>
  <c r="K407" i="56"/>
  <c r="B407" i="56" s="1"/>
  <c r="F407" i="56" a="1"/>
  <c r="F407" i="56" s="1"/>
  <c r="E407" i="56"/>
  <c r="D407" i="56"/>
  <c r="C407" i="56"/>
  <c r="K406" i="56"/>
  <c r="B406" i="56" s="1"/>
  <c r="F406" i="56" a="1"/>
  <c r="F406" i="56" s="1"/>
  <c r="E406" i="56"/>
  <c r="D406" i="56"/>
  <c r="C406" i="56"/>
  <c r="K405" i="56"/>
  <c r="B405" i="56" s="1"/>
  <c r="F405" i="56" a="1"/>
  <c r="F405" i="56" s="1"/>
  <c r="E405" i="56"/>
  <c r="D405" i="56"/>
  <c r="C405" i="56"/>
  <c r="K404" i="56"/>
  <c r="B404" i="56" s="1"/>
  <c r="F404" i="56" a="1"/>
  <c r="F404" i="56" s="1"/>
  <c r="E404" i="56"/>
  <c r="D404" i="56"/>
  <c r="C404" i="56"/>
  <c r="K403" i="56"/>
  <c r="B403" i="56" s="1"/>
  <c r="F403" i="56" a="1"/>
  <c r="F403" i="56" s="1"/>
  <c r="E403" i="56"/>
  <c r="D403" i="56"/>
  <c r="C403" i="56"/>
  <c r="K402" i="56"/>
  <c r="B402" i="56" s="1"/>
  <c r="F402" i="56" a="1"/>
  <c r="F402" i="56" s="1"/>
  <c r="E402" i="56"/>
  <c r="D402" i="56"/>
  <c r="C402" i="56"/>
  <c r="K401" i="56"/>
  <c r="B401" i="56" s="1"/>
  <c r="F401" i="56" a="1"/>
  <c r="F401" i="56" s="1"/>
  <c r="E401" i="56"/>
  <c r="D401" i="56"/>
  <c r="C401" i="56"/>
  <c r="K400" i="56"/>
  <c r="B400" i="56" s="1"/>
  <c r="F400" i="56" a="1"/>
  <c r="F400" i="56" s="1"/>
  <c r="E400" i="56"/>
  <c r="D400" i="56"/>
  <c r="C400" i="56"/>
  <c r="K399" i="56"/>
  <c r="B399" i="56" s="1"/>
  <c r="F399" i="56" a="1"/>
  <c r="F399" i="56" s="1"/>
  <c r="E399" i="56"/>
  <c r="D399" i="56"/>
  <c r="C399" i="56"/>
  <c r="K398" i="56"/>
  <c r="B398" i="56" s="1"/>
  <c r="F398" i="56" a="1"/>
  <c r="F398" i="56" s="1"/>
  <c r="E398" i="56"/>
  <c r="D398" i="56"/>
  <c r="C398" i="56"/>
  <c r="K397" i="56"/>
  <c r="B397" i="56" s="1"/>
  <c r="F397" i="56" a="1"/>
  <c r="F397" i="56" s="1"/>
  <c r="E397" i="56"/>
  <c r="D397" i="56"/>
  <c r="C397" i="56"/>
  <c r="K396" i="56"/>
  <c r="B396" i="56" s="1"/>
  <c r="F396" i="56" a="1"/>
  <c r="F396" i="56" s="1"/>
  <c r="E396" i="56"/>
  <c r="D396" i="56"/>
  <c r="C396" i="56"/>
  <c r="K395" i="56"/>
  <c r="B395" i="56" s="1"/>
  <c r="F395" i="56" a="1"/>
  <c r="F395" i="56" s="1"/>
  <c r="E395" i="56"/>
  <c r="D395" i="56"/>
  <c r="C395" i="56"/>
  <c r="K394" i="56"/>
  <c r="B394" i="56" s="1"/>
  <c r="F394" i="56" a="1"/>
  <c r="F394" i="56" s="1"/>
  <c r="E394" i="56"/>
  <c r="D394" i="56"/>
  <c r="C394" i="56"/>
  <c r="K393" i="56"/>
  <c r="B393" i="56" s="1"/>
  <c r="F393" i="56" a="1"/>
  <c r="F393" i="56" s="1"/>
  <c r="E393" i="56"/>
  <c r="D393" i="56"/>
  <c r="C393" i="56"/>
  <c r="K392" i="56"/>
  <c r="B392" i="56" s="1"/>
  <c r="F392" i="56" a="1"/>
  <c r="F392" i="56" s="1"/>
  <c r="E392" i="56"/>
  <c r="D392" i="56"/>
  <c r="C392" i="56"/>
  <c r="K391" i="56"/>
  <c r="B391" i="56" s="1"/>
  <c r="F391" i="56" a="1"/>
  <c r="F391" i="56" s="1"/>
  <c r="E391" i="56"/>
  <c r="D391" i="56"/>
  <c r="C391" i="56"/>
  <c r="K390" i="56"/>
  <c r="F390" i="56" a="1"/>
  <c r="F390" i="56" s="1"/>
  <c r="E390" i="56"/>
  <c r="D390" i="56"/>
  <c r="C390" i="56"/>
  <c r="B390" i="56"/>
  <c r="K389" i="56"/>
  <c r="B389" i="56" s="1"/>
  <c r="F389" i="56" a="1"/>
  <c r="F389" i="56" s="1"/>
  <c r="E389" i="56"/>
  <c r="D389" i="56"/>
  <c r="C389" i="56"/>
  <c r="K388" i="56"/>
  <c r="B388" i="56" s="1"/>
  <c r="F388" i="56" a="1"/>
  <c r="F388" i="56" s="1"/>
  <c r="E388" i="56"/>
  <c r="D388" i="56"/>
  <c r="C388" i="56"/>
  <c r="K387" i="56"/>
  <c r="B387" i="56" s="1"/>
  <c r="F387" i="56" a="1"/>
  <c r="F387" i="56" s="1"/>
  <c r="E387" i="56"/>
  <c r="D387" i="56"/>
  <c r="C387" i="56"/>
  <c r="K386" i="56"/>
  <c r="B386" i="56" s="1"/>
  <c r="F386" i="56" a="1"/>
  <c r="F386" i="56" s="1"/>
  <c r="E386" i="56"/>
  <c r="D386" i="56"/>
  <c r="C386" i="56"/>
  <c r="K385" i="56"/>
  <c r="B385" i="56" s="1"/>
  <c r="F385" i="56" a="1"/>
  <c r="F385" i="56" s="1"/>
  <c r="E385" i="56"/>
  <c r="D385" i="56"/>
  <c r="C385" i="56"/>
  <c r="K384" i="56"/>
  <c r="B384" i="56" s="1"/>
  <c r="F384" i="56" a="1"/>
  <c r="F384" i="56" s="1"/>
  <c r="E384" i="56"/>
  <c r="D384" i="56"/>
  <c r="C384" i="56"/>
  <c r="K383" i="56"/>
  <c r="B383" i="56" s="1"/>
  <c r="F383" i="56" a="1"/>
  <c r="F383" i="56" s="1"/>
  <c r="E383" i="56"/>
  <c r="D383" i="56"/>
  <c r="C383" i="56"/>
  <c r="K382" i="56"/>
  <c r="B382" i="56" s="1"/>
  <c r="F382" i="56" a="1"/>
  <c r="F382" i="56" s="1"/>
  <c r="E382" i="56"/>
  <c r="D382" i="56"/>
  <c r="C382" i="56"/>
  <c r="K381" i="56"/>
  <c r="B381" i="56" s="1"/>
  <c r="F381" i="56" a="1"/>
  <c r="F381" i="56" s="1"/>
  <c r="E381" i="56"/>
  <c r="D381" i="56"/>
  <c r="C381" i="56"/>
  <c r="K380" i="56"/>
  <c r="B380" i="56" s="1"/>
  <c r="F380" i="56" a="1"/>
  <c r="F380" i="56" s="1"/>
  <c r="E380" i="56"/>
  <c r="D380" i="56"/>
  <c r="C380" i="56"/>
  <c r="K379" i="56"/>
  <c r="B379" i="56" s="1"/>
  <c r="F379" i="56" a="1"/>
  <c r="F379" i="56" s="1"/>
  <c r="E379" i="56"/>
  <c r="D379" i="56"/>
  <c r="C379" i="56"/>
  <c r="K378" i="56"/>
  <c r="B378" i="56" s="1"/>
  <c r="F378" i="56" a="1"/>
  <c r="F378" i="56" s="1"/>
  <c r="E378" i="56"/>
  <c r="D378" i="56"/>
  <c r="C378" i="56"/>
  <c r="K377" i="56"/>
  <c r="B377" i="56" s="1"/>
  <c r="F377" i="56" a="1"/>
  <c r="F377" i="56" s="1"/>
  <c r="E377" i="56"/>
  <c r="D377" i="56"/>
  <c r="C377" i="56"/>
  <c r="K376" i="56"/>
  <c r="B376" i="56" s="1"/>
  <c r="F376" i="56" a="1"/>
  <c r="F376" i="56" s="1"/>
  <c r="E376" i="56"/>
  <c r="D376" i="56"/>
  <c r="C376" i="56"/>
  <c r="K375" i="56"/>
  <c r="B375" i="56" s="1"/>
  <c r="F375" i="56" a="1"/>
  <c r="F375" i="56" s="1"/>
  <c r="E375" i="56"/>
  <c r="D375" i="56"/>
  <c r="C375" i="56"/>
  <c r="K374" i="56"/>
  <c r="B374" i="56" s="1"/>
  <c r="F374" i="56" a="1"/>
  <c r="F374" i="56" s="1"/>
  <c r="E374" i="56"/>
  <c r="D374" i="56"/>
  <c r="C374" i="56"/>
  <c r="K373" i="56"/>
  <c r="B373" i="56" s="1"/>
  <c r="F373" i="56" a="1"/>
  <c r="F373" i="56" s="1"/>
  <c r="E373" i="56"/>
  <c r="D373" i="56"/>
  <c r="C373" i="56"/>
  <c r="K372" i="56"/>
  <c r="B372" i="56" s="1"/>
  <c r="F372" i="56" a="1"/>
  <c r="F372" i="56" s="1"/>
  <c r="E372" i="56"/>
  <c r="D372" i="56"/>
  <c r="C372" i="56"/>
  <c r="K371" i="56"/>
  <c r="B371" i="56" s="1"/>
  <c r="F371" i="56" a="1"/>
  <c r="F371" i="56" s="1"/>
  <c r="E371" i="56"/>
  <c r="D371" i="56"/>
  <c r="C371" i="56"/>
  <c r="K370" i="56"/>
  <c r="B370" i="56" s="1"/>
  <c r="F370" i="56" a="1"/>
  <c r="F370" i="56" s="1"/>
  <c r="E370" i="56"/>
  <c r="D370" i="56"/>
  <c r="C370" i="56"/>
  <c r="K369" i="56"/>
  <c r="B369" i="56" s="1"/>
  <c r="F369" i="56" a="1"/>
  <c r="F369" i="56" s="1"/>
  <c r="E369" i="56"/>
  <c r="D369" i="56"/>
  <c r="C369" i="56"/>
  <c r="K368" i="56"/>
  <c r="B368" i="56" s="1"/>
  <c r="F368" i="56" a="1"/>
  <c r="F368" i="56" s="1"/>
  <c r="E368" i="56"/>
  <c r="D368" i="56"/>
  <c r="C368" i="56"/>
  <c r="K367" i="56"/>
  <c r="B367" i="56" s="1"/>
  <c r="F367" i="56" a="1"/>
  <c r="F367" i="56" s="1"/>
  <c r="E367" i="56"/>
  <c r="D367" i="56"/>
  <c r="C367" i="56"/>
  <c r="K366" i="56"/>
  <c r="B366" i="56" s="1"/>
  <c r="F366" i="56" a="1"/>
  <c r="F366" i="56" s="1"/>
  <c r="E366" i="56"/>
  <c r="D366" i="56"/>
  <c r="C366" i="56"/>
  <c r="K365" i="56"/>
  <c r="B365" i="56" s="1"/>
  <c r="F365" i="56" a="1"/>
  <c r="F365" i="56" s="1"/>
  <c r="E365" i="56"/>
  <c r="D365" i="56"/>
  <c r="C365" i="56"/>
  <c r="K364" i="56"/>
  <c r="B364" i="56" s="1"/>
  <c r="F364" i="56" a="1"/>
  <c r="F364" i="56" s="1"/>
  <c r="E364" i="56"/>
  <c r="D364" i="56"/>
  <c r="C364" i="56"/>
  <c r="K363" i="56"/>
  <c r="B363" i="56" s="1"/>
  <c r="F363" i="56" a="1"/>
  <c r="F363" i="56" s="1"/>
  <c r="E363" i="56"/>
  <c r="D363" i="56"/>
  <c r="C363" i="56"/>
  <c r="K362" i="56"/>
  <c r="B362" i="56" s="1"/>
  <c r="F362" i="56" a="1"/>
  <c r="F362" i="56" s="1"/>
  <c r="E362" i="56"/>
  <c r="D362" i="56"/>
  <c r="C362" i="56"/>
  <c r="K361" i="56"/>
  <c r="B361" i="56" s="1"/>
  <c r="F361" i="56" a="1"/>
  <c r="F361" i="56" s="1"/>
  <c r="E361" i="56"/>
  <c r="D361" i="56"/>
  <c r="C361" i="56"/>
  <c r="K360" i="56"/>
  <c r="B360" i="56" s="1"/>
  <c r="F360" i="56" a="1"/>
  <c r="F360" i="56" s="1"/>
  <c r="E360" i="56"/>
  <c r="D360" i="56"/>
  <c r="C360" i="56"/>
  <c r="K359" i="56"/>
  <c r="B359" i="56" s="1"/>
  <c r="F359" i="56" a="1"/>
  <c r="F359" i="56" s="1"/>
  <c r="E359" i="56"/>
  <c r="D359" i="56"/>
  <c r="C359" i="56"/>
  <c r="K358" i="56"/>
  <c r="B358" i="56" s="1"/>
  <c r="F358" i="56" a="1"/>
  <c r="F358" i="56" s="1"/>
  <c r="E358" i="56"/>
  <c r="D358" i="56"/>
  <c r="C358" i="56"/>
  <c r="K357" i="56"/>
  <c r="B357" i="56" s="1"/>
  <c r="F357" i="56" a="1"/>
  <c r="F357" i="56" s="1"/>
  <c r="E357" i="56"/>
  <c r="D357" i="56"/>
  <c r="C357" i="56"/>
  <c r="K356" i="56"/>
  <c r="B356" i="56" s="1"/>
  <c r="F356" i="56" a="1"/>
  <c r="F356" i="56" s="1"/>
  <c r="E356" i="56"/>
  <c r="D356" i="56"/>
  <c r="C356" i="56"/>
  <c r="K355" i="56"/>
  <c r="B355" i="56" s="1"/>
  <c r="F355" i="56" a="1"/>
  <c r="F355" i="56" s="1"/>
  <c r="E355" i="56"/>
  <c r="D355" i="56"/>
  <c r="C355" i="56"/>
  <c r="K354" i="56"/>
  <c r="B354" i="56" s="1"/>
  <c r="F354" i="56" a="1"/>
  <c r="F354" i="56" s="1"/>
  <c r="E354" i="56"/>
  <c r="D354" i="56"/>
  <c r="C354" i="56"/>
  <c r="K353" i="56"/>
  <c r="B353" i="56" s="1"/>
  <c r="F353" i="56" a="1"/>
  <c r="F353" i="56" s="1"/>
  <c r="E353" i="56"/>
  <c r="D353" i="56"/>
  <c r="C353" i="56"/>
  <c r="K352" i="56"/>
  <c r="B352" i="56" s="1"/>
  <c r="F352" i="56" a="1"/>
  <c r="F352" i="56" s="1"/>
  <c r="E352" i="56"/>
  <c r="D352" i="56"/>
  <c r="C352" i="56"/>
  <c r="K351" i="56"/>
  <c r="B351" i="56" s="1"/>
  <c r="F351" i="56" a="1"/>
  <c r="F351" i="56" s="1"/>
  <c r="E351" i="56"/>
  <c r="D351" i="56"/>
  <c r="C351" i="56"/>
  <c r="K350" i="56"/>
  <c r="B350" i="56" s="1"/>
  <c r="F350" i="56" a="1"/>
  <c r="F350" i="56" s="1"/>
  <c r="E350" i="56"/>
  <c r="D350" i="56"/>
  <c r="C350" i="56"/>
  <c r="K349" i="56"/>
  <c r="B349" i="56" s="1"/>
  <c r="F349" i="56" a="1"/>
  <c r="F349" i="56" s="1"/>
  <c r="E349" i="56"/>
  <c r="D349" i="56"/>
  <c r="C349" i="56"/>
  <c r="K348" i="56"/>
  <c r="B348" i="56" s="1"/>
  <c r="F348" i="56" a="1"/>
  <c r="F348" i="56" s="1"/>
  <c r="E348" i="56"/>
  <c r="D348" i="56"/>
  <c r="C348" i="56"/>
  <c r="K347" i="56"/>
  <c r="B347" i="56" s="1"/>
  <c r="F347" i="56" a="1"/>
  <c r="F347" i="56" s="1"/>
  <c r="E347" i="56"/>
  <c r="D347" i="56"/>
  <c r="C347" i="56"/>
  <c r="K346" i="56"/>
  <c r="B346" i="56" s="1"/>
  <c r="F346" i="56" a="1"/>
  <c r="F346" i="56" s="1"/>
  <c r="E346" i="56"/>
  <c r="D346" i="56"/>
  <c r="C346" i="56"/>
  <c r="K345" i="56"/>
  <c r="B345" i="56" s="1"/>
  <c r="F345" i="56" a="1"/>
  <c r="F345" i="56" s="1"/>
  <c r="E345" i="56"/>
  <c r="D345" i="56"/>
  <c r="C345" i="56"/>
  <c r="K344" i="56"/>
  <c r="B344" i="56" s="1"/>
  <c r="F344" i="56" a="1"/>
  <c r="F344" i="56" s="1"/>
  <c r="E344" i="56"/>
  <c r="D344" i="56"/>
  <c r="C344" i="56"/>
  <c r="K343" i="56"/>
  <c r="B343" i="56" s="1"/>
  <c r="F343" i="56" a="1"/>
  <c r="F343" i="56" s="1"/>
  <c r="E343" i="56"/>
  <c r="D343" i="56"/>
  <c r="C343" i="56"/>
  <c r="K342" i="56"/>
  <c r="B342" i="56" s="1"/>
  <c r="F342" i="56" a="1"/>
  <c r="F342" i="56" s="1"/>
  <c r="E342" i="56"/>
  <c r="D342" i="56"/>
  <c r="C342" i="56"/>
  <c r="K341" i="56"/>
  <c r="B341" i="56" s="1"/>
  <c r="F341" i="56" a="1"/>
  <c r="F341" i="56" s="1"/>
  <c r="E341" i="56"/>
  <c r="D341" i="56"/>
  <c r="C341" i="56"/>
  <c r="K340" i="56"/>
  <c r="B340" i="56" s="1"/>
  <c r="F340" i="56" a="1"/>
  <c r="F340" i="56" s="1"/>
  <c r="E340" i="56"/>
  <c r="D340" i="56"/>
  <c r="C340" i="56"/>
  <c r="K339" i="56"/>
  <c r="B339" i="56" s="1"/>
  <c r="F339" i="56" a="1"/>
  <c r="F339" i="56" s="1"/>
  <c r="E339" i="56"/>
  <c r="D339" i="56"/>
  <c r="C339" i="56"/>
  <c r="K338" i="56"/>
  <c r="B338" i="56" s="1"/>
  <c r="F338" i="56" a="1"/>
  <c r="F338" i="56" s="1"/>
  <c r="E338" i="56"/>
  <c r="D338" i="56"/>
  <c r="C338" i="56"/>
  <c r="K337" i="56"/>
  <c r="B337" i="56" s="1"/>
  <c r="F337" i="56" a="1"/>
  <c r="F337" i="56" s="1"/>
  <c r="E337" i="56"/>
  <c r="D337" i="56"/>
  <c r="C337" i="56"/>
  <c r="K336" i="56"/>
  <c r="B336" i="56" s="1"/>
  <c r="F336" i="56" a="1"/>
  <c r="F336" i="56" s="1"/>
  <c r="E336" i="56"/>
  <c r="D336" i="56"/>
  <c r="C336" i="56"/>
  <c r="K335" i="56"/>
  <c r="B335" i="56" s="1"/>
  <c r="F335" i="56" a="1"/>
  <c r="F335" i="56" s="1"/>
  <c r="E335" i="56"/>
  <c r="D335" i="56"/>
  <c r="C335" i="56"/>
  <c r="K334" i="56"/>
  <c r="B334" i="56" s="1"/>
  <c r="F334" i="56" a="1"/>
  <c r="F334" i="56" s="1"/>
  <c r="E334" i="56"/>
  <c r="D334" i="56"/>
  <c r="C334" i="56"/>
  <c r="K333" i="56"/>
  <c r="B333" i="56" s="1"/>
  <c r="F333" i="56" a="1"/>
  <c r="F333" i="56" s="1"/>
  <c r="E333" i="56"/>
  <c r="D333" i="56"/>
  <c r="C333" i="56"/>
  <c r="K332" i="56"/>
  <c r="B332" i="56" s="1"/>
  <c r="F332" i="56" a="1"/>
  <c r="F332" i="56" s="1"/>
  <c r="E332" i="56"/>
  <c r="D332" i="56"/>
  <c r="C332" i="56"/>
  <c r="K331" i="56"/>
  <c r="B331" i="56" s="1"/>
  <c r="F331" i="56" a="1"/>
  <c r="F331" i="56" s="1"/>
  <c r="E331" i="56"/>
  <c r="D331" i="56"/>
  <c r="C331" i="56"/>
  <c r="K330" i="56"/>
  <c r="B330" i="56" s="1"/>
  <c r="F330" i="56" a="1"/>
  <c r="F330" i="56" s="1"/>
  <c r="E330" i="56"/>
  <c r="D330" i="56"/>
  <c r="C330" i="56"/>
  <c r="K329" i="56"/>
  <c r="B329" i="56" s="1"/>
  <c r="F329" i="56" a="1"/>
  <c r="F329" i="56" s="1"/>
  <c r="E329" i="56"/>
  <c r="D329" i="56"/>
  <c r="C329" i="56"/>
  <c r="K328" i="56"/>
  <c r="B328" i="56" s="1"/>
  <c r="F328" i="56" a="1"/>
  <c r="F328" i="56" s="1"/>
  <c r="E328" i="56"/>
  <c r="D328" i="56"/>
  <c r="C328" i="56"/>
  <c r="K327" i="56"/>
  <c r="B327" i="56" s="1"/>
  <c r="F327" i="56" a="1"/>
  <c r="F327" i="56" s="1"/>
  <c r="E327" i="56"/>
  <c r="D327" i="56"/>
  <c r="C327" i="56"/>
  <c r="K326" i="56"/>
  <c r="B326" i="56" s="1"/>
  <c r="F326" i="56" a="1"/>
  <c r="F326" i="56" s="1"/>
  <c r="E326" i="56"/>
  <c r="D326" i="56"/>
  <c r="C326" i="56"/>
  <c r="K325" i="56"/>
  <c r="B325" i="56" s="1"/>
  <c r="F325" i="56" a="1"/>
  <c r="F325" i="56" s="1"/>
  <c r="E325" i="56"/>
  <c r="D325" i="56"/>
  <c r="C325" i="56"/>
  <c r="K324" i="56"/>
  <c r="B324" i="56" s="1"/>
  <c r="F324" i="56" a="1"/>
  <c r="F324" i="56" s="1"/>
  <c r="E324" i="56"/>
  <c r="D324" i="56"/>
  <c r="C324" i="56"/>
  <c r="K323" i="56"/>
  <c r="B323" i="56" s="1"/>
  <c r="F323" i="56" a="1"/>
  <c r="F323" i="56" s="1"/>
  <c r="E323" i="56"/>
  <c r="D323" i="56"/>
  <c r="C323" i="56"/>
  <c r="K322" i="56"/>
  <c r="B322" i="56" s="1"/>
  <c r="F322" i="56" a="1"/>
  <c r="F322" i="56" s="1"/>
  <c r="E322" i="56"/>
  <c r="D322" i="56"/>
  <c r="C322" i="56"/>
  <c r="K321" i="56"/>
  <c r="B321" i="56" s="1"/>
  <c r="F321" i="56" a="1"/>
  <c r="F321" i="56" s="1"/>
  <c r="E321" i="56"/>
  <c r="D321" i="56"/>
  <c r="C321" i="56"/>
  <c r="K320" i="56"/>
  <c r="B320" i="56" s="1"/>
  <c r="F320" i="56" a="1"/>
  <c r="F320" i="56" s="1"/>
  <c r="E320" i="56"/>
  <c r="D320" i="56"/>
  <c r="C320" i="56"/>
  <c r="K319" i="56"/>
  <c r="B319" i="56" s="1"/>
  <c r="F319" i="56" a="1"/>
  <c r="F319" i="56" s="1"/>
  <c r="E319" i="56"/>
  <c r="D319" i="56"/>
  <c r="C319" i="56"/>
  <c r="K318" i="56"/>
  <c r="B318" i="56" s="1"/>
  <c r="F318" i="56" a="1"/>
  <c r="F318" i="56" s="1"/>
  <c r="E318" i="56"/>
  <c r="D318" i="56"/>
  <c r="C318" i="56"/>
  <c r="K317" i="56"/>
  <c r="B317" i="56" s="1"/>
  <c r="F317" i="56" a="1"/>
  <c r="F317" i="56" s="1"/>
  <c r="E317" i="56"/>
  <c r="D317" i="56"/>
  <c r="C317" i="56"/>
  <c r="K316" i="56"/>
  <c r="B316" i="56" s="1"/>
  <c r="F316" i="56" a="1"/>
  <c r="F316" i="56" s="1"/>
  <c r="E316" i="56"/>
  <c r="D316" i="56"/>
  <c r="C316" i="56"/>
  <c r="K315" i="56"/>
  <c r="B315" i="56" s="1"/>
  <c r="F315" i="56" a="1"/>
  <c r="F315" i="56" s="1"/>
  <c r="E315" i="56"/>
  <c r="D315" i="56"/>
  <c r="C315" i="56"/>
  <c r="K314" i="56"/>
  <c r="B314" i="56" s="1"/>
  <c r="F314" i="56" a="1"/>
  <c r="F314" i="56" s="1"/>
  <c r="E314" i="56"/>
  <c r="D314" i="56"/>
  <c r="C314" i="56"/>
  <c r="K313" i="56"/>
  <c r="B313" i="56" s="1"/>
  <c r="F313" i="56" a="1"/>
  <c r="F313" i="56" s="1"/>
  <c r="E313" i="56"/>
  <c r="D313" i="56"/>
  <c r="C313" i="56"/>
  <c r="K312" i="56"/>
  <c r="B312" i="56" s="1"/>
  <c r="F312" i="56" a="1"/>
  <c r="F312" i="56" s="1"/>
  <c r="E312" i="56"/>
  <c r="D312" i="56"/>
  <c r="C312" i="56"/>
  <c r="K311" i="56"/>
  <c r="B311" i="56" s="1"/>
  <c r="F311" i="56" a="1"/>
  <c r="F311" i="56" s="1"/>
  <c r="E311" i="56"/>
  <c r="D311" i="56"/>
  <c r="C311" i="56"/>
  <c r="K310" i="56"/>
  <c r="B310" i="56" s="1"/>
  <c r="F310" i="56" a="1"/>
  <c r="F310" i="56" s="1"/>
  <c r="E310" i="56"/>
  <c r="D310" i="56"/>
  <c r="C310" i="56"/>
  <c r="K309" i="56"/>
  <c r="B309" i="56" s="1"/>
  <c r="F309" i="56" a="1"/>
  <c r="F309" i="56" s="1"/>
  <c r="E309" i="56"/>
  <c r="D309" i="56"/>
  <c r="C309" i="56"/>
  <c r="K308" i="56"/>
  <c r="B308" i="56" s="1"/>
  <c r="F308" i="56" a="1"/>
  <c r="F308" i="56" s="1"/>
  <c r="E308" i="56"/>
  <c r="D308" i="56"/>
  <c r="C308" i="56"/>
  <c r="K307" i="56"/>
  <c r="B307" i="56" s="1"/>
  <c r="F307" i="56" a="1"/>
  <c r="F307" i="56" s="1"/>
  <c r="E307" i="56"/>
  <c r="D307" i="56"/>
  <c r="C307" i="56"/>
  <c r="K306" i="56"/>
  <c r="B306" i="56" s="1"/>
  <c r="F306" i="56" a="1"/>
  <c r="F306" i="56" s="1"/>
  <c r="E306" i="56"/>
  <c r="D306" i="56"/>
  <c r="C306" i="56"/>
  <c r="K305" i="56"/>
  <c r="B305" i="56" s="1"/>
  <c r="F305" i="56" a="1"/>
  <c r="F305" i="56" s="1"/>
  <c r="E305" i="56"/>
  <c r="D305" i="56"/>
  <c r="C305" i="56"/>
  <c r="K304" i="56"/>
  <c r="B304" i="56" s="1"/>
  <c r="F304" i="56" a="1"/>
  <c r="F304" i="56" s="1"/>
  <c r="E304" i="56"/>
  <c r="D304" i="56"/>
  <c r="C304" i="56"/>
  <c r="K303" i="56"/>
  <c r="B303" i="56" s="1"/>
  <c r="F303" i="56" a="1"/>
  <c r="F303" i="56" s="1"/>
  <c r="E303" i="56"/>
  <c r="D303" i="56"/>
  <c r="C303" i="56"/>
  <c r="K302" i="56"/>
  <c r="B302" i="56" s="1"/>
  <c r="F302" i="56" a="1"/>
  <c r="F302" i="56" s="1"/>
  <c r="E302" i="56"/>
  <c r="D302" i="56"/>
  <c r="C302" i="56"/>
  <c r="K301" i="56"/>
  <c r="B301" i="56" s="1"/>
  <c r="F301" i="56" a="1"/>
  <c r="F301" i="56" s="1"/>
  <c r="E301" i="56"/>
  <c r="D301" i="56"/>
  <c r="C301" i="56"/>
  <c r="K300" i="56"/>
  <c r="B300" i="56" s="1"/>
  <c r="F300" i="56" a="1"/>
  <c r="F300" i="56" s="1"/>
  <c r="E300" i="56"/>
  <c r="D300" i="56"/>
  <c r="C300" i="56"/>
  <c r="K299" i="56"/>
  <c r="B299" i="56" s="1"/>
  <c r="F299" i="56" a="1"/>
  <c r="F299" i="56" s="1"/>
  <c r="E299" i="56"/>
  <c r="D299" i="56"/>
  <c r="C299" i="56"/>
  <c r="K298" i="56"/>
  <c r="B298" i="56" s="1"/>
  <c r="F298" i="56" a="1"/>
  <c r="F298" i="56" s="1"/>
  <c r="E298" i="56"/>
  <c r="D298" i="56"/>
  <c r="C298" i="56"/>
  <c r="K297" i="56"/>
  <c r="B297" i="56" s="1"/>
  <c r="F297" i="56" a="1"/>
  <c r="F297" i="56" s="1"/>
  <c r="E297" i="56"/>
  <c r="D297" i="56"/>
  <c r="C297" i="56"/>
  <c r="K296" i="56"/>
  <c r="B296" i="56" s="1"/>
  <c r="F296" i="56" a="1"/>
  <c r="F296" i="56" s="1"/>
  <c r="E296" i="56"/>
  <c r="D296" i="56"/>
  <c r="C296" i="56"/>
  <c r="K295" i="56"/>
  <c r="B295" i="56" s="1"/>
  <c r="F295" i="56" a="1"/>
  <c r="F295" i="56" s="1"/>
  <c r="E295" i="56"/>
  <c r="D295" i="56"/>
  <c r="C295" i="56"/>
  <c r="K294" i="56"/>
  <c r="B294" i="56" s="1"/>
  <c r="F294" i="56" a="1"/>
  <c r="F294" i="56" s="1"/>
  <c r="E294" i="56"/>
  <c r="D294" i="56"/>
  <c r="C294" i="56"/>
  <c r="K293" i="56"/>
  <c r="B293" i="56" s="1"/>
  <c r="F293" i="56" a="1"/>
  <c r="F293" i="56" s="1"/>
  <c r="E293" i="56"/>
  <c r="D293" i="56"/>
  <c r="C293" i="56"/>
  <c r="K292" i="56"/>
  <c r="B292" i="56" s="1"/>
  <c r="F292" i="56" a="1"/>
  <c r="F292" i="56" s="1"/>
  <c r="E292" i="56"/>
  <c r="D292" i="56"/>
  <c r="C292" i="56"/>
  <c r="K291" i="56"/>
  <c r="B291" i="56" s="1"/>
  <c r="F291" i="56" a="1"/>
  <c r="F291" i="56" s="1"/>
  <c r="E291" i="56"/>
  <c r="D291" i="56"/>
  <c r="C291" i="56"/>
  <c r="K290" i="56"/>
  <c r="B290" i="56" s="1"/>
  <c r="F290" i="56" a="1"/>
  <c r="F290" i="56" s="1"/>
  <c r="E290" i="56"/>
  <c r="D290" i="56"/>
  <c r="C290" i="56"/>
  <c r="K289" i="56"/>
  <c r="B289" i="56" s="1"/>
  <c r="F289" i="56" a="1"/>
  <c r="F289" i="56" s="1"/>
  <c r="E289" i="56"/>
  <c r="D289" i="56"/>
  <c r="C289" i="56"/>
  <c r="K288" i="56"/>
  <c r="B288" i="56" s="1"/>
  <c r="F288" i="56" a="1"/>
  <c r="F288" i="56" s="1"/>
  <c r="E288" i="56"/>
  <c r="D288" i="56"/>
  <c r="C288" i="56"/>
  <c r="K287" i="56"/>
  <c r="B287" i="56" s="1"/>
  <c r="F287" i="56" a="1"/>
  <c r="F287" i="56" s="1"/>
  <c r="E287" i="56"/>
  <c r="D287" i="56"/>
  <c r="C287" i="56"/>
  <c r="K286" i="56"/>
  <c r="B286" i="56" s="1"/>
  <c r="F286" i="56" a="1"/>
  <c r="F286" i="56" s="1"/>
  <c r="E286" i="56"/>
  <c r="D286" i="56"/>
  <c r="C286" i="56"/>
  <c r="K285" i="56"/>
  <c r="B285" i="56" s="1"/>
  <c r="F285" i="56" a="1"/>
  <c r="F285" i="56" s="1"/>
  <c r="E285" i="56"/>
  <c r="D285" i="56"/>
  <c r="C285" i="56"/>
  <c r="K284" i="56"/>
  <c r="B284" i="56" s="1"/>
  <c r="F284" i="56" a="1"/>
  <c r="F284" i="56" s="1"/>
  <c r="E284" i="56"/>
  <c r="D284" i="56"/>
  <c r="C284" i="56"/>
  <c r="K283" i="56"/>
  <c r="B283" i="56" s="1"/>
  <c r="F283" i="56" a="1"/>
  <c r="F283" i="56" s="1"/>
  <c r="E283" i="56"/>
  <c r="D283" i="56"/>
  <c r="C283" i="56"/>
  <c r="K282" i="56"/>
  <c r="B282" i="56" s="1"/>
  <c r="F282" i="56" a="1"/>
  <c r="F282" i="56" s="1"/>
  <c r="E282" i="56"/>
  <c r="D282" i="56"/>
  <c r="C282" i="56"/>
  <c r="K281" i="56"/>
  <c r="B281" i="56" s="1"/>
  <c r="F281" i="56" a="1"/>
  <c r="F281" i="56" s="1"/>
  <c r="E281" i="56"/>
  <c r="D281" i="56"/>
  <c r="C281" i="56"/>
  <c r="K280" i="56"/>
  <c r="B280" i="56" s="1"/>
  <c r="F280" i="56" a="1"/>
  <c r="F280" i="56" s="1"/>
  <c r="E280" i="56"/>
  <c r="D280" i="56"/>
  <c r="C280" i="56"/>
  <c r="K279" i="56"/>
  <c r="B279" i="56" s="1"/>
  <c r="F279" i="56" a="1"/>
  <c r="F279" i="56" s="1"/>
  <c r="E279" i="56"/>
  <c r="D279" i="56"/>
  <c r="C279" i="56"/>
  <c r="K278" i="56"/>
  <c r="B278" i="56" s="1"/>
  <c r="F278" i="56" a="1"/>
  <c r="F278" i="56" s="1"/>
  <c r="E278" i="56"/>
  <c r="D278" i="56"/>
  <c r="C278" i="56"/>
  <c r="K277" i="56"/>
  <c r="B277" i="56" s="1"/>
  <c r="F277" i="56" a="1"/>
  <c r="F277" i="56" s="1"/>
  <c r="E277" i="56"/>
  <c r="D277" i="56"/>
  <c r="C277" i="56"/>
  <c r="K276" i="56"/>
  <c r="B276" i="56" s="1"/>
  <c r="F276" i="56" a="1"/>
  <c r="F276" i="56" s="1"/>
  <c r="E276" i="56"/>
  <c r="D276" i="56"/>
  <c r="C276" i="56"/>
  <c r="K275" i="56"/>
  <c r="B275" i="56" s="1"/>
  <c r="F275" i="56" a="1"/>
  <c r="F275" i="56" s="1"/>
  <c r="E275" i="56"/>
  <c r="D275" i="56"/>
  <c r="C275" i="56"/>
  <c r="K274" i="56"/>
  <c r="B274" i="56" s="1"/>
  <c r="F274" i="56" a="1"/>
  <c r="F274" i="56" s="1"/>
  <c r="E274" i="56"/>
  <c r="D274" i="56"/>
  <c r="C274" i="56"/>
  <c r="K273" i="56"/>
  <c r="B273" i="56" s="1"/>
  <c r="F273" i="56" a="1"/>
  <c r="F273" i="56" s="1"/>
  <c r="E273" i="56"/>
  <c r="D273" i="56"/>
  <c r="C273" i="56"/>
  <c r="K272" i="56"/>
  <c r="B272" i="56" s="1"/>
  <c r="F272" i="56" a="1"/>
  <c r="F272" i="56" s="1"/>
  <c r="E272" i="56"/>
  <c r="D272" i="56"/>
  <c r="C272" i="56"/>
  <c r="K271" i="56"/>
  <c r="B271" i="56" s="1"/>
  <c r="F271" i="56" a="1"/>
  <c r="F271" i="56" s="1"/>
  <c r="E271" i="56"/>
  <c r="D271" i="56"/>
  <c r="C271" i="56"/>
  <c r="K270" i="56"/>
  <c r="B270" i="56" s="1"/>
  <c r="F270" i="56" a="1"/>
  <c r="F270" i="56" s="1"/>
  <c r="E270" i="56"/>
  <c r="D270" i="56"/>
  <c r="C270" i="56"/>
  <c r="K269" i="56"/>
  <c r="B269" i="56" s="1"/>
  <c r="F269" i="56" a="1"/>
  <c r="F269" i="56" s="1"/>
  <c r="E269" i="56"/>
  <c r="D269" i="56"/>
  <c r="C269" i="56"/>
  <c r="K268" i="56"/>
  <c r="B268" i="56" s="1"/>
  <c r="F268" i="56" a="1"/>
  <c r="F268" i="56" s="1"/>
  <c r="E268" i="56"/>
  <c r="D268" i="56"/>
  <c r="C268" i="56"/>
  <c r="K267" i="56"/>
  <c r="B267" i="56" s="1"/>
  <c r="F267" i="56" a="1"/>
  <c r="F267" i="56" s="1"/>
  <c r="E267" i="56"/>
  <c r="D267" i="56"/>
  <c r="C267" i="56"/>
  <c r="K266" i="56"/>
  <c r="B266" i="56" s="1"/>
  <c r="F266" i="56" a="1"/>
  <c r="F266" i="56" s="1"/>
  <c r="E266" i="56"/>
  <c r="D266" i="56"/>
  <c r="C266" i="56"/>
  <c r="K265" i="56"/>
  <c r="B265" i="56" s="1"/>
  <c r="F265" i="56" a="1"/>
  <c r="F265" i="56" s="1"/>
  <c r="E265" i="56"/>
  <c r="D265" i="56"/>
  <c r="C265" i="56"/>
  <c r="K264" i="56"/>
  <c r="B264" i="56" s="1"/>
  <c r="F264" i="56" a="1"/>
  <c r="F264" i="56" s="1"/>
  <c r="E264" i="56"/>
  <c r="D264" i="56"/>
  <c r="C264" i="56"/>
  <c r="K263" i="56"/>
  <c r="B263" i="56" s="1"/>
  <c r="F263" i="56" a="1"/>
  <c r="F263" i="56" s="1"/>
  <c r="E263" i="56"/>
  <c r="D263" i="56"/>
  <c r="C263" i="56"/>
  <c r="K262" i="56"/>
  <c r="B262" i="56" s="1"/>
  <c r="F262" i="56" a="1"/>
  <c r="F262" i="56" s="1"/>
  <c r="E262" i="56"/>
  <c r="D262" i="56"/>
  <c r="C262" i="56"/>
  <c r="K261" i="56"/>
  <c r="B261" i="56" s="1"/>
  <c r="F261" i="56" a="1"/>
  <c r="F261" i="56" s="1"/>
  <c r="E261" i="56"/>
  <c r="D261" i="56"/>
  <c r="C261" i="56"/>
  <c r="K260" i="56"/>
  <c r="B260" i="56" s="1"/>
  <c r="F260" i="56" a="1"/>
  <c r="F260" i="56" s="1"/>
  <c r="E260" i="56"/>
  <c r="D260" i="56"/>
  <c r="C260" i="56"/>
  <c r="K259" i="56"/>
  <c r="B259" i="56" s="1"/>
  <c r="F259" i="56" a="1"/>
  <c r="F259" i="56" s="1"/>
  <c r="E259" i="56"/>
  <c r="D259" i="56"/>
  <c r="C259" i="56"/>
  <c r="K258" i="56"/>
  <c r="B258" i="56" s="1"/>
  <c r="F258" i="56" a="1"/>
  <c r="F258" i="56" s="1"/>
  <c r="E258" i="56"/>
  <c r="D258" i="56"/>
  <c r="C258" i="56"/>
  <c r="K257" i="56"/>
  <c r="B257" i="56" s="1"/>
  <c r="F257" i="56" a="1"/>
  <c r="F257" i="56" s="1"/>
  <c r="E257" i="56"/>
  <c r="D257" i="56"/>
  <c r="C257" i="56"/>
  <c r="K256" i="56"/>
  <c r="B256" i="56" s="1"/>
  <c r="F256" i="56" a="1"/>
  <c r="F256" i="56" s="1"/>
  <c r="E256" i="56"/>
  <c r="D256" i="56"/>
  <c r="C256" i="56"/>
  <c r="K255" i="56"/>
  <c r="B255" i="56" s="1"/>
  <c r="F255" i="56" a="1"/>
  <c r="F255" i="56" s="1"/>
  <c r="E255" i="56"/>
  <c r="D255" i="56"/>
  <c r="C255" i="56"/>
  <c r="K254" i="56"/>
  <c r="B254" i="56" s="1"/>
  <c r="F254" i="56" a="1"/>
  <c r="F254" i="56" s="1"/>
  <c r="E254" i="56"/>
  <c r="D254" i="56"/>
  <c r="C254" i="56"/>
  <c r="K253" i="56"/>
  <c r="B253" i="56" s="1"/>
  <c r="F253" i="56" a="1"/>
  <c r="F253" i="56" s="1"/>
  <c r="E253" i="56"/>
  <c r="D253" i="56"/>
  <c r="C253" i="56"/>
  <c r="K252" i="56"/>
  <c r="B252" i="56" s="1"/>
  <c r="F252" i="56" a="1"/>
  <c r="F252" i="56" s="1"/>
  <c r="E252" i="56"/>
  <c r="D252" i="56"/>
  <c r="C252" i="56"/>
  <c r="K251" i="56"/>
  <c r="B251" i="56" s="1"/>
  <c r="F251" i="56" a="1"/>
  <c r="F251" i="56" s="1"/>
  <c r="E251" i="56"/>
  <c r="D251" i="56"/>
  <c r="C251" i="56"/>
  <c r="K250" i="56"/>
  <c r="B250" i="56" s="1"/>
  <c r="F250" i="56" a="1"/>
  <c r="F250" i="56" s="1"/>
  <c r="E250" i="56"/>
  <c r="D250" i="56"/>
  <c r="C250" i="56"/>
  <c r="K249" i="56"/>
  <c r="B249" i="56" s="1"/>
  <c r="F249" i="56" a="1"/>
  <c r="F249" i="56" s="1"/>
  <c r="E249" i="56"/>
  <c r="D249" i="56"/>
  <c r="C249" i="56"/>
  <c r="K248" i="56"/>
  <c r="B248" i="56" s="1"/>
  <c r="F248" i="56" a="1"/>
  <c r="F248" i="56" s="1"/>
  <c r="E248" i="56"/>
  <c r="D248" i="56"/>
  <c r="C248" i="56"/>
  <c r="K247" i="56"/>
  <c r="B247" i="56" s="1"/>
  <c r="F247" i="56" a="1"/>
  <c r="F247" i="56" s="1"/>
  <c r="E247" i="56"/>
  <c r="D247" i="56"/>
  <c r="C247" i="56"/>
  <c r="K246" i="56"/>
  <c r="B246" i="56" s="1"/>
  <c r="F246" i="56" a="1"/>
  <c r="F246" i="56" s="1"/>
  <c r="E246" i="56"/>
  <c r="D246" i="56"/>
  <c r="C246" i="56"/>
  <c r="K245" i="56"/>
  <c r="B245" i="56" s="1"/>
  <c r="F245" i="56" a="1"/>
  <c r="F245" i="56" s="1"/>
  <c r="E245" i="56"/>
  <c r="D245" i="56"/>
  <c r="C245" i="56"/>
  <c r="K244" i="56"/>
  <c r="B244" i="56" s="1"/>
  <c r="F244" i="56" a="1"/>
  <c r="F244" i="56" s="1"/>
  <c r="E244" i="56"/>
  <c r="D244" i="56"/>
  <c r="C244" i="56"/>
  <c r="K243" i="56"/>
  <c r="B243" i="56" s="1"/>
  <c r="F243" i="56" a="1"/>
  <c r="F243" i="56" s="1"/>
  <c r="E243" i="56"/>
  <c r="D243" i="56"/>
  <c r="C243" i="56"/>
  <c r="K242" i="56"/>
  <c r="B242" i="56" s="1"/>
  <c r="F242" i="56" a="1"/>
  <c r="F242" i="56" s="1"/>
  <c r="E242" i="56"/>
  <c r="D242" i="56"/>
  <c r="C242" i="56"/>
  <c r="K241" i="56"/>
  <c r="B241" i="56" s="1"/>
  <c r="F241" i="56" a="1"/>
  <c r="F241" i="56" s="1"/>
  <c r="E241" i="56"/>
  <c r="D241" i="56"/>
  <c r="C241" i="56"/>
  <c r="K240" i="56"/>
  <c r="B240" i="56" s="1"/>
  <c r="F240" i="56" a="1"/>
  <c r="F240" i="56" s="1"/>
  <c r="E240" i="56"/>
  <c r="D240" i="56"/>
  <c r="C240" i="56"/>
  <c r="K239" i="56"/>
  <c r="B239" i="56" s="1"/>
  <c r="F239" i="56" a="1"/>
  <c r="F239" i="56" s="1"/>
  <c r="E239" i="56"/>
  <c r="D239" i="56"/>
  <c r="C239" i="56"/>
  <c r="K238" i="56"/>
  <c r="B238" i="56" s="1"/>
  <c r="F238" i="56" a="1"/>
  <c r="F238" i="56" s="1"/>
  <c r="E238" i="56"/>
  <c r="D238" i="56"/>
  <c r="C238" i="56"/>
  <c r="K237" i="56"/>
  <c r="B237" i="56" s="1"/>
  <c r="F237" i="56" a="1"/>
  <c r="F237" i="56" s="1"/>
  <c r="E237" i="56"/>
  <c r="D237" i="56"/>
  <c r="C237" i="56"/>
  <c r="K236" i="56"/>
  <c r="B236" i="56" s="1"/>
  <c r="F236" i="56" a="1"/>
  <c r="F236" i="56" s="1"/>
  <c r="E236" i="56"/>
  <c r="D236" i="56"/>
  <c r="C236" i="56"/>
  <c r="K235" i="56"/>
  <c r="B235" i="56" s="1"/>
  <c r="F235" i="56" a="1"/>
  <c r="F235" i="56" s="1"/>
  <c r="E235" i="56"/>
  <c r="D235" i="56"/>
  <c r="C235" i="56"/>
  <c r="K234" i="56"/>
  <c r="B234" i="56" s="1"/>
  <c r="F234" i="56" a="1"/>
  <c r="F234" i="56" s="1"/>
  <c r="E234" i="56"/>
  <c r="D234" i="56"/>
  <c r="C234" i="56"/>
  <c r="K233" i="56"/>
  <c r="B233" i="56" s="1"/>
  <c r="F233" i="56" a="1"/>
  <c r="F233" i="56" s="1"/>
  <c r="E233" i="56"/>
  <c r="D233" i="56"/>
  <c r="C233" i="56"/>
  <c r="K232" i="56"/>
  <c r="B232" i="56" s="1"/>
  <c r="F232" i="56" a="1"/>
  <c r="F232" i="56" s="1"/>
  <c r="E232" i="56"/>
  <c r="D232" i="56"/>
  <c r="C232" i="56"/>
  <c r="K231" i="56"/>
  <c r="B231" i="56" s="1"/>
  <c r="F231" i="56" a="1"/>
  <c r="F231" i="56" s="1"/>
  <c r="E231" i="56"/>
  <c r="D231" i="56"/>
  <c r="C231" i="56"/>
  <c r="K230" i="56"/>
  <c r="B230" i="56" s="1"/>
  <c r="F230" i="56" a="1"/>
  <c r="F230" i="56" s="1"/>
  <c r="E230" i="56"/>
  <c r="D230" i="56"/>
  <c r="C230" i="56"/>
  <c r="K229" i="56"/>
  <c r="B229" i="56" s="1"/>
  <c r="F229" i="56" a="1"/>
  <c r="F229" i="56" s="1"/>
  <c r="E229" i="56"/>
  <c r="D229" i="56"/>
  <c r="C229" i="56"/>
  <c r="K228" i="56"/>
  <c r="B228" i="56" s="1"/>
  <c r="F228" i="56" a="1"/>
  <c r="F228" i="56" s="1"/>
  <c r="E228" i="56"/>
  <c r="D228" i="56"/>
  <c r="C228" i="56"/>
  <c r="K227" i="56"/>
  <c r="B227" i="56" s="1"/>
  <c r="F227" i="56" a="1"/>
  <c r="F227" i="56" s="1"/>
  <c r="E227" i="56"/>
  <c r="D227" i="56"/>
  <c r="C227" i="56"/>
  <c r="K226" i="56"/>
  <c r="B226" i="56" s="1"/>
  <c r="F226" i="56" a="1"/>
  <c r="F226" i="56" s="1"/>
  <c r="E226" i="56"/>
  <c r="D226" i="56"/>
  <c r="C226" i="56"/>
  <c r="K225" i="56"/>
  <c r="B225" i="56" s="1"/>
  <c r="F225" i="56" a="1"/>
  <c r="F225" i="56" s="1"/>
  <c r="E225" i="56"/>
  <c r="D225" i="56"/>
  <c r="C225" i="56"/>
  <c r="K224" i="56"/>
  <c r="B224" i="56" s="1"/>
  <c r="F224" i="56" a="1"/>
  <c r="F224" i="56" s="1"/>
  <c r="E224" i="56"/>
  <c r="D224" i="56"/>
  <c r="C224" i="56"/>
  <c r="K223" i="56"/>
  <c r="B223" i="56" s="1"/>
  <c r="F223" i="56" a="1"/>
  <c r="F223" i="56" s="1"/>
  <c r="E223" i="56"/>
  <c r="D223" i="56"/>
  <c r="C223" i="56"/>
  <c r="K222" i="56"/>
  <c r="B222" i="56" s="1"/>
  <c r="F222" i="56" a="1"/>
  <c r="F222" i="56" s="1"/>
  <c r="E222" i="56"/>
  <c r="D222" i="56"/>
  <c r="C222" i="56"/>
  <c r="K221" i="56"/>
  <c r="B221" i="56" s="1"/>
  <c r="F221" i="56" a="1"/>
  <c r="F221" i="56" s="1"/>
  <c r="E221" i="56"/>
  <c r="D221" i="56"/>
  <c r="C221" i="56"/>
  <c r="K220" i="56"/>
  <c r="B220" i="56" s="1"/>
  <c r="F220" i="56" a="1"/>
  <c r="F220" i="56" s="1"/>
  <c r="E220" i="56"/>
  <c r="D220" i="56"/>
  <c r="C220" i="56"/>
  <c r="K219" i="56"/>
  <c r="B219" i="56" s="1"/>
  <c r="F219" i="56" a="1"/>
  <c r="F219" i="56" s="1"/>
  <c r="E219" i="56"/>
  <c r="D219" i="56"/>
  <c r="C219" i="56"/>
  <c r="K218" i="56"/>
  <c r="B218" i="56" s="1"/>
  <c r="F218" i="56" a="1"/>
  <c r="F218" i="56" s="1"/>
  <c r="E218" i="56"/>
  <c r="D218" i="56"/>
  <c r="C218" i="56"/>
  <c r="K217" i="56"/>
  <c r="B217" i="56" s="1"/>
  <c r="F217" i="56" a="1"/>
  <c r="F217" i="56" s="1"/>
  <c r="E217" i="56"/>
  <c r="D217" i="56"/>
  <c r="C217" i="56"/>
  <c r="K216" i="56"/>
  <c r="B216" i="56" s="1"/>
  <c r="F216" i="56" a="1"/>
  <c r="F216" i="56" s="1"/>
  <c r="E216" i="56"/>
  <c r="D216" i="56"/>
  <c r="C216" i="56"/>
  <c r="K215" i="56"/>
  <c r="B215" i="56" s="1"/>
  <c r="F215" i="56" a="1"/>
  <c r="F215" i="56" s="1"/>
  <c r="E215" i="56"/>
  <c r="D215" i="56"/>
  <c r="C215" i="56"/>
  <c r="K214" i="56"/>
  <c r="B214" i="56" s="1"/>
  <c r="F214" i="56" a="1"/>
  <c r="F214" i="56" s="1"/>
  <c r="E214" i="56"/>
  <c r="D214" i="56"/>
  <c r="C214" i="56"/>
  <c r="K213" i="56"/>
  <c r="F213" i="56" a="1"/>
  <c r="F213" i="56" s="1"/>
  <c r="E213" i="56"/>
  <c r="D213" i="56"/>
  <c r="C213" i="56"/>
  <c r="B213" i="56"/>
  <c r="K212" i="56"/>
  <c r="B212" i="56" s="1"/>
  <c r="F212" i="56" a="1"/>
  <c r="F212" i="56" s="1"/>
  <c r="E212" i="56"/>
  <c r="D212" i="56"/>
  <c r="C212" i="56"/>
  <c r="K211" i="56"/>
  <c r="B211" i="56" s="1"/>
  <c r="F211" i="56" a="1"/>
  <c r="F211" i="56" s="1"/>
  <c r="E211" i="56"/>
  <c r="D211" i="56"/>
  <c r="C211" i="56"/>
  <c r="K210" i="56"/>
  <c r="B210" i="56" s="1"/>
  <c r="F210" i="56" a="1"/>
  <c r="F210" i="56" s="1"/>
  <c r="E210" i="56"/>
  <c r="D210" i="56"/>
  <c r="C210" i="56"/>
  <c r="K209" i="56"/>
  <c r="B209" i="56" s="1"/>
  <c r="F209" i="56" a="1"/>
  <c r="F209" i="56" s="1"/>
  <c r="E209" i="56"/>
  <c r="D209" i="56"/>
  <c r="C209" i="56"/>
  <c r="K208" i="56"/>
  <c r="B208" i="56" s="1"/>
  <c r="F208" i="56" a="1"/>
  <c r="F208" i="56" s="1"/>
  <c r="E208" i="56"/>
  <c r="D208" i="56"/>
  <c r="C208" i="56"/>
  <c r="K207" i="56"/>
  <c r="B207" i="56" s="1"/>
  <c r="F207" i="56" a="1"/>
  <c r="F207" i="56" s="1"/>
  <c r="E207" i="56"/>
  <c r="D207" i="56"/>
  <c r="C207" i="56"/>
  <c r="K206" i="56"/>
  <c r="B206" i="56" s="1"/>
  <c r="F206" i="56" a="1"/>
  <c r="F206" i="56" s="1"/>
  <c r="E206" i="56"/>
  <c r="D206" i="56"/>
  <c r="C206" i="56"/>
  <c r="K205" i="56"/>
  <c r="B205" i="56" s="1"/>
  <c r="F205" i="56" a="1"/>
  <c r="F205" i="56" s="1"/>
  <c r="E205" i="56"/>
  <c r="D205" i="56"/>
  <c r="C205" i="56"/>
  <c r="K204" i="56"/>
  <c r="B204" i="56" s="1"/>
  <c r="F204" i="56" a="1"/>
  <c r="F204" i="56" s="1"/>
  <c r="E204" i="56"/>
  <c r="D204" i="56"/>
  <c r="C204" i="56"/>
  <c r="K203" i="56"/>
  <c r="B203" i="56" s="1"/>
  <c r="F203" i="56" a="1"/>
  <c r="F203" i="56" s="1"/>
  <c r="E203" i="56"/>
  <c r="D203" i="56"/>
  <c r="C203" i="56"/>
  <c r="K202" i="56"/>
  <c r="B202" i="56" s="1"/>
  <c r="F202" i="56" a="1"/>
  <c r="F202" i="56" s="1"/>
  <c r="E202" i="56"/>
  <c r="D202" i="56"/>
  <c r="C202" i="56"/>
  <c r="K201" i="56"/>
  <c r="B201" i="56" s="1"/>
  <c r="F201" i="56" a="1"/>
  <c r="F201" i="56" s="1"/>
  <c r="E201" i="56"/>
  <c r="D201" i="56"/>
  <c r="C201" i="56"/>
  <c r="K200" i="56"/>
  <c r="B200" i="56" s="1"/>
  <c r="F200" i="56" a="1"/>
  <c r="F200" i="56" s="1"/>
  <c r="E200" i="56"/>
  <c r="D200" i="56"/>
  <c r="C200" i="56"/>
  <c r="K199" i="56"/>
  <c r="B199" i="56" s="1"/>
  <c r="F199" i="56" a="1"/>
  <c r="F199" i="56" s="1"/>
  <c r="E199" i="56"/>
  <c r="D199" i="56"/>
  <c r="C199" i="56"/>
  <c r="K198" i="56"/>
  <c r="B198" i="56" s="1"/>
  <c r="F198" i="56" a="1"/>
  <c r="F198" i="56" s="1"/>
  <c r="E198" i="56"/>
  <c r="D198" i="56"/>
  <c r="C198" i="56"/>
  <c r="K197" i="56"/>
  <c r="B197" i="56" s="1"/>
  <c r="F197" i="56" a="1"/>
  <c r="F197" i="56" s="1"/>
  <c r="E197" i="56"/>
  <c r="D197" i="56"/>
  <c r="C197" i="56"/>
  <c r="K196" i="56"/>
  <c r="B196" i="56" s="1"/>
  <c r="F196" i="56" a="1"/>
  <c r="F196" i="56" s="1"/>
  <c r="E196" i="56"/>
  <c r="D196" i="56"/>
  <c r="C196" i="56"/>
  <c r="K195" i="56"/>
  <c r="B195" i="56" s="1"/>
  <c r="F195" i="56" a="1"/>
  <c r="F195" i="56" s="1"/>
  <c r="E195" i="56"/>
  <c r="D195" i="56"/>
  <c r="C195" i="56"/>
  <c r="K194" i="56"/>
  <c r="B194" i="56" s="1"/>
  <c r="F194" i="56" a="1"/>
  <c r="F194" i="56" s="1"/>
  <c r="E194" i="56"/>
  <c r="D194" i="56"/>
  <c r="C194" i="56"/>
  <c r="K193" i="56"/>
  <c r="B193" i="56" s="1"/>
  <c r="F193" i="56" a="1"/>
  <c r="F193" i="56" s="1"/>
  <c r="E193" i="56"/>
  <c r="D193" i="56"/>
  <c r="C193" i="56"/>
  <c r="K192" i="56"/>
  <c r="B192" i="56" s="1"/>
  <c r="F192" i="56" a="1"/>
  <c r="F192" i="56" s="1"/>
  <c r="E192" i="56"/>
  <c r="D192" i="56"/>
  <c r="C192" i="56"/>
  <c r="K191" i="56"/>
  <c r="B191" i="56" s="1"/>
  <c r="F191" i="56" a="1"/>
  <c r="F191" i="56" s="1"/>
  <c r="E191" i="56"/>
  <c r="D191" i="56"/>
  <c r="C191" i="56"/>
  <c r="K190" i="56"/>
  <c r="B190" i="56" s="1"/>
  <c r="F190" i="56" a="1"/>
  <c r="F190" i="56" s="1"/>
  <c r="E190" i="56"/>
  <c r="D190" i="56"/>
  <c r="C190" i="56"/>
  <c r="K189" i="56"/>
  <c r="B189" i="56" s="1"/>
  <c r="F189" i="56" a="1"/>
  <c r="F189" i="56" s="1"/>
  <c r="E189" i="56"/>
  <c r="D189" i="56"/>
  <c r="C189" i="56"/>
  <c r="K188" i="56"/>
  <c r="B188" i="56" s="1"/>
  <c r="F188" i="56" a="1"/>
  <c r="F188" i="56" s="1"/>
  <c r="E188" i="56"/>
  <c r="D188" i="56"/>
  <c r="C188" i="56"/>
  <c r="K187" i="56"/>
  <c r="B187" i="56" s="1"/>
  <c r="F187" i="56" a="1"/>
  <c r="F187" i="56" s="1"/>
  <c r="E187" i="56"/>
  <c r="D187" i="56"/>
  <c r="C187" i="56"/>
  <c r="K186" i="56"/>
  <c r="B186" i="56" s="1"/>
  <c r="F186" i="56" a="1"/>
  <c r="F186" i="56" s="1"/>
  <c r="E186" i="56"/>
  <c r="D186" i="56"/>
  <c r="C186" i="56"/>
  <c r="K185" i="56"/>
  <c r="B185" i="56" s="1"/>
  <c r="F185" i="56" a="1"/>
  <c r="F185" i="56" s="1"/>
  <c r="E185" i="56"/>
  <c r="D185" i="56"/>
  <c r="C185" i="56"/>
  <c r="K184" i="56"/>
  <c r="B184" i="56" s="1"/>
  <c r="F184" i="56" a="1"/>
  <c r="F184" i="56" s="1"/>
  <c r="E184" i="56"/>
  <c r="D184" i="56"/>
  <c r="C184" i="56"/>
  <c r="K183" i="56"/>
  <c r="B183" i="56" s="1"/>
  <c r="F183" i="56" a="1"/>
  <c r="F183" i="56" s="1"/>
  <c r="E183" i="56"/>
  <c r="D183" i="56"/>
  <c r="C183" i="56"/>
  <c r="K182" i="56"/>
  <c r="B182" i="56" s="1"/>
  <c r="F182" i="56" a="1"/>
  <c r="F182" i="56" s="1"/>
  <c r="E182" i="56"/>
  <c r="D182" i="56"/>
  <c r="C182" i="56"/>
  <c r="K181" i="56"/>
  <c r="B181" i="56" s="1"/>
  <c r="F181" i="56" a="1"/>
  <c r="F181" i="56" s="1"/>
  <c r="E181" i="56"/>
  <c r="D181" i="56"/>
  <c r="C181" i="56"/>
  <c r="K180" i="56"/>
  <c r="B180" i="56" s="1"/>
  <c r="F180" i="56" a="1"/>
  <c r="F180" i="56" s="1"/>
  <c r="E180" i="56"/>
  <c r="D180" i="56"/>
  <c r="C180" i="56"/>
  <c r="K179" i="56"/>
  <c r="B179" i="56" s="1"/>
  <c r="F179" i="56" a="1"/>
  <c r="F179" i="56" s="1"/>
  <c r="E179" i="56"/>
  <c r="D179" i="56"/>
  <c r="C179" i="56"/>
  <c r="K178" i="56"/>
  <c r="B178" i="56" s="1"/>
  <c r="F178" i="56" a="1"/>
  <c r="F178" i="56" s="1"/>
  <c r="E178" i="56"/>
  <c r="D178" i="56"/>
  <c r="C178" i="56"/>
  <c r="K177" i="56"/>
  <c r="B177" i="56" s="1"/>
  <c r="F177" i="56" a="1"/>
  <c r="F177" i="56" s="1"/>
  <c r="E177" i="56"/>
  <c r="D177" i="56"/>
  <c r="C177" i="56"/>
  <c r="K176" i="56"/>
  <c r="B176" i="56" s="1"/>
  <c r="F176" i="56" a="1"/>
  <c r="F176" i="56" s="1"/>
  <c r="E176" i="56"/>
  <c r="D176" i="56"/>
  <c r="C176" i="56"/>
  <c r="K175" i="56"/>
  <c r="B175" i="56" s="1"/>
  <c r="F175" i="56" a="1"/>
  <c r="F175" i="56" s="1"/>
  <c r="E175" i="56"/>
  <c r="D175" i="56"/>
  <c r="C175" i="56"/>
  <c r="K174" i="56"/>
  <c r="B174" i="56" s="1"/>
  <c r="F174" i="56" a="1"/>
  <c r="F174" i="56" s="1"/>
  <c r="E174" i="56"/>
  <c r="D174" i="56"/>
  <c r="C174" i="56"/>
  <c r="K173" i="56"/>
  <c r="B173" i="56" s="1"/>
  <c r="F173" i="56" a="1"/>
  <c r="F173" i="56" s="1"/>
  <c r="E173" i="56"/>
  <c r="D173" i="56"/>
  <c r="C173" i="56"/>
  <c r="K172" i="56"/>
  <c r="B172" i="56" s="1"/>
  <c r="F172" i="56" a="1"/>
  <c r="F172" i="56" s="1"/>
  <c r="E172" i="56"/>
  <c r="D172" i="56"/>
  <c r="C172" i="56"/>
  <c r="K171" i="56"/>
  <c r="B171" i="56" s="1"/>
  <c r="F171" i="56" a="1"/>
  <c r="F171" i="56" s="1"/>
  <c r="E171" i="56"/>
  <c r="D171" i="56"/>
  <c r="C171" i="56"/>
  <c r="K170" i="56"/>
  <c r="B170" i="56" s="1"/>
  <c r="F170" i="56" a="1"/>
  <c r="F170" i="56" s="1"/>
  <c r="E170" i="56"/>
  <c r="D170" i="56"/>
  <c r="C170" i="56"/>
  <c r="K169" i="56"/>
  <c r="B169" i="56" s="1"/>
  <c r="F169" i="56" a="1"/>
  <c r="F169" i="56" s="1"/>
  <c r="E169" i="56"/>
  <c r="D169" i="56"/>
  <c r="C169" i="56"/>
  <c r="K168" i="56"/>
  <c r="B168" i="56" s="1"/>
  <c r="F168" i="56" a="1"/>
  <c r="F168" i="56" s="1"/>
  <c r="E168" i="56"/>
  <c r="D168" i="56"/>
  <c r="C168" i="56"/>
  <c r="K167" i="56"/>
  <c r="B167" i="56" s="1"/>
  <c r="F167" i="56" a="1"/>
  <c r="F167" i="56" s="1"/>
  <c r="E167" i="56"/>
  <c r="D167" i="56"/>
  <c r="C167" i="56"/>
  <c r="K166" i="56"/>
  <c r="B166" i="56" s="1"/>
  <c r="F166" i="56" a="1"/>
  <c r="F166" i="56" s="1"/>
  <c r="E166" i="56"/>
  <c r="D166" i="56"/>
  <c r="C166" i="56"/>
  <c r="K165" i="56"/>
  <c r="B165" i="56" s="1"/>
  <c r="F165" i="56" a="1"/>
  <c r="F165" i="56" s="1"/>
  <c r="E165" i="56"/>
  <c r="D165" i="56"/>
  <c r="C165" i="56"/>
  <c r="K164" i="56"/>
  <c r="B164" i="56" s="1"/>
  <c r="F164" i="56" a="1"/>
  <c r="F164" i="56" s="1"/>
  <c r="E164" i="56"/>
  <c r="D164" i="56"/>
  <c r="C164" i="56"/>
  <c r="K163" i="56"/>
  <c r="B163" i="56" s="1"/>
  <c r="F163" i="56" a="1"/>
  <c r="F163" i="56" s="1"/>
  <c r="E163" i="56"/>
  <c r="D163" i="56"/>
  <c r="C163" i="56"/>
  <c r="K162" i="56"/>
  <c r="B162" i="56" s="1"/>
  <c r="F162" i="56" a="1"/>
  <c r="F162" i="56" s="1"/>
  <c r="E162" i="56"/>
  <c r="D162" i="56"/>
  <c r="C162" i="56"/>
  <c r="K161" i="56"/>
  <c r="B161" i="56" s="1"/>
  <c r="F161" i="56" a="1"/>
  <c r="F161" i="56" s="1"/>
  <c r="E161" i="56"/>
  <c r="D161" i="56"/>
  <c r="C161" i="56"/>
  <c r="K160" i="56"/>
  <c r="B160" i="56" s="1"/>
  <c r="F160" i="56" a="1"/>
  <c r="F160" i="56" s="1"/>
  <c r="E160" i="56"/>
  <c r="D160" i="56"/>
  <c r="C160" i="56"/>
  <c r="K159" i="56"/>
  <c r="B159" i="56" s="1"/>
  <c r="F159" i="56" a="1"/>
  <c r="F159" i="56" s="1"/>
  <c r="E159" i="56"/>
  <c r="D159" i="56"/>
  <c r="C159" i="56"/>
  <c r="K158" i="56"/>
  <c r="B158" i="56" s="1"/>
  <c r="F158" i="56" a="1"/>
  <c r="F158" i="56" s="1"/>
  <c r="E158" i="56"/>
  <c r="D158" i="56"/>
  <c r="C158" i="56"/>
  <c r="K157" i="56"/>
  <c r="B157" i="56" s="1"/>
  <c r="F157" i="56" a="1"/>
  <c r="F157" i="56" s="1"/>
  <c r="E157" i="56"/>
  <c r="D157" i="56"/>
  <c r="C157" i="56"/>
  <c r="K156" i="56"/>
  <c r="B156" i="56" s="1"/>
  <c r="F156" i="56" a="1"/>
  <c r="F156" i="56" s="1"/>
  <c r="E156" i="56"/>
  <c r="D156" i="56"/>
  <c r="C156" i="56"/>
  <c r="K155" i="56"/>
  <c r="B155" i="56" s="1"/>
  <c r="F155" i="56" a="1"/>
  <c r="F155" i="56" s="1"/>
  <c r="E155" i="56"/>
  <c r="D155" i="56"/>
  <c r="C155" i="56"/>
  <c r="K154" i="56"/>
  <c r="B154" i="56" s="1"/>
  <c r="F154" i="56" a="1"/>
  <c r="F154" i="56" s="1"/>
  <c r="E154" i="56"/>
  <c r="D154" i="56"/>
  <c r="C154" i="56"/>
  <c r="K153" i="56"/>
  <c r="B153" i="56" s="1"/>
  <c r="F153" i="56" a="1"/>
  <c r="F153" i="56" s="1"/>
  <c r="E153" i="56"/>
  <c r="D153" i="56"/>
  <c r="C153" i="56"/>
  <c r="K152" i="56"/>
  <c r="B152" i="56" s="1"/>
  <c r="F152" i="56" a="1"/>
  <c r="F152" i="56" s="1"/>
  <c r="E152" i="56"/>
  <c r="D152" i="56"/>
  <c r="C152" i="56"/>
  <c r="K151" i="56"/>
  <c r="B151" i="56" s="1"/>
  <c r="F151" i="56" a="1"/>
  <c r="F151" i="56" s="1"/>
  <c r="E151" i="56"/>
  <c r="D151" i="56"/>
  <c r="C151" i="56"/>
  <c r="K150" i="56"/>
  <c r="B150" i="56" s="1"/>
  <c r="F150" i="56" a="1"/>
  <c r="F150" i="56" s="1"/>
  <c r="E150" i="56"/>
  <c r="D150" i="56"/>
  <c r="C150" i="56"/>
  <c r="K149" i="56"/>
  <c r="B149" i="56" s="1"/>
  <c r="F149" i="56" a="1"/>
  <c r="F149" i="56" s="1"/>
  <c r="E149" i="56"/>
  <c r="D149" i="56"/>
  <c r="C149" i="56"/>
  <c r="K148" i="56"/>
  <c r="B148" i="56" s="1"/>
  <c r="F148" i="56" a="1"/>
  <c r="F148" i="56" s="1"/>
  <c r="E148" i="56"/>
  <c r="D148" i="56"/>
  <c r="C148" i="56"/>
  <c r="K147" i="56"/>
  <c r="B147" i="56" s="1"/>
  <c r="F147" i="56" a="1"/>
  <c r="F147" i="56" s="1"/>
  <c r="E147" i="56"/>
  <c r="D147" i="56"/>
  <c r="C147" i="56"/>
  <c r="K146" i="56"/>
  <c r="B146" i="56" s="1"/>
  <c r="F146" i="56" a="1"/>
  <c r="F146" i="56" s="1"/>
  <c r="E146" i="56"/>
  <c r="D146" i="56"/>
  <c r="C146" i="56"/>
  <c r="K145" i="56"/>
  <c r="B145" i="56" s="1"/>
  <c r="F145" i="56" a="1"/>
  <c r="F145" i="56" s="1"/>
  <c r="E145" i="56"/>
  <c r="D145" i="56"/>
  <c r="C145" i="56"/>
  <c r="K144" i="56"/>
  <c r="B144" i="56" s="1"/>
  <c r="F144" i="56" a="1"/>
  <c r="F144" i="56" s="1"/>
  <c r="E144" i="56"/>
  <c r="D144" i="56"/>
  <c r="C144" i="56"/>
  <c r="K143" i="56"/>
  <c r="B143" i="56" s="1"/>
  <c r="F143" i="56" a="1"/>
  <c r="F143" i="56" s="1"/>
  <c r="E143" i="56"/>
  <c r="D143" i="56"/>
  <c r="C143" i="56"/>
  <c r="K142" i="56"/>
  <c r="B142" i="56" s="1"/>
  <c r="F142" i="56" a="1"/>
  <c r="F142" i="56" s="1"/>
  <c r="E142" i="56"/>
  <c r="D142" i="56"/>
  <c r="C142" i="56"/>
  <c r="K141" i="56"/>
  <c r="B141" i="56" s="1"/>
  <c r="F141" i="56" a="1"/>
  <c r="F141" i="56" s="1"/>
  <c r="E141" i="56"/>
  <c r="D141" i="56"/>
  <c r="C141" i="56"/>
  <c r="K140" i="56"/>
  <c r="B140" i="56" s="1"/>
  <c r="F140" i="56" a="1"/>
  <c r="F140" i="56" s="1"/>
  <c r="E140" i="56"/>
  <c r="D140" i="56"/>
  <c r="C140" i="56"/>
  <c r="K139" i="56"/>
  <c r="B139" i="56" s="1"/>
  <c r="F139" i="56" a="1"/>
  <c r="F139" i="56" s="1"/>
  <c r="E139" i="56"/>
  <c r="D139" i="56"/>
  <c r="C139" i="56"/>
  <c r="K138" i="56"/>
  <c r="B138" i="56" s="1"/>
  <c r="F138" i="56" a="1"/>
  <c r="F138" i="56" s="1"/>
  <c r="E138" i="56"/>
  <c r="D138" i="56"/>
  <c r="C138" i="56"/>
  <c r="K137" i="56"/>
  <c r="B137" i="56" s="1"/>
  <c r="F137" i="56" a="1"/>
  <c r="F137" i="56" s="1"/>
  <c r="E137" i="56"/>
  <c r="D137" i="56"/>
  <c r="C137" i="56"/>
  <c r="K136" i="56"/>
  <c r="B136" i="56" s="1"/>
  <c r="F136" i="56" a="1"/>
  <c r="F136" i="56" s="1"/>
  <c r="E136" i="56"/>
  <c r="D136" i="56"/>
  <c r="C136" i="56"/>
  <c r="K135" i="56"/>
  <c r="B135" i="56" s="1"/>
  <c r="F135" i="56" a="1"/>
  <c r="F135" i="56" s="1"/>
  <c r="E135" i="56"/>
  <c r="D135" i="56"/>
  <c r="C135" i="56"/>
  <c r="K134" i="56"/>
  <c r="B134" i="56" s="1"/>
  <c r="F134" i="56" a="1"/>
  <c r="F134" i="56" s="1"/>
  <c r="E134" i="56"/>
  <c r="D134" i="56"/>
  <c r="C134" i="56"/>
  <c r="K133" i="56"/>
  <c r="B133" i="56" s="1"/>
  <c r="F133" i="56" a="1"/>
  <c r="F133" i="56" s="1"/>
  <c r="E133" i="56"/>
  <c r="D133" i="56"/>
  <c r="C133" i="56"/>
  <c r="K132" i="56"/>
  <c r="B132" i="56" s="1"/>
  <c r="F132" i="56" a="1"/>
  <c r="F132" i="56" s="1"/>
  <c r="E132" i="56"/>
  <c r="D132" i="56"/>
  <c r="C132" i="56"/>
  <c r="K131" i="56"/>
  <c r="B131" i="56" s="1"/>
  <c r="F131" i="56" a="1"/>
  <c r="F131" i="56" s="1"/>
  <c r="E131" i="56"/>
  <c r="D131" i="56"/>
  <c r="C131" i="56"/>
  <c r="K130" i="56"/>
  <c r="B130" i="56" s="1"/>
  <c r="F130" i="56" a="1"/>
  <c r="F130" i="56" s="1"/>
  <c r="E130" i="56"/>
  <c r="D130" i="56"/>
  <c r="C130" i="56"/>
  <c r="K129" i="56"/>
  <c r="B129" i="56" s="1"/>
  <c r="F129" i="56" a="1"/>
  <c r="F129" i="56" s="1"/>
  <c r="E129" i="56"/>
  <c r="D129" i="56"/>
  <c r="C129" i="56"/>
  <c r="K128" i="56"/>
  <c r="B128" i="56" s="1"/>
  <c r="F128" i="56" a="1"/>
  <c r="F128" i="56" s="1"/>
  <c r="E128" i="56"/>
  <c r="D128" i="56"/>
  <c r="C128" i="56"/>
  <c r="K127" i="56"/>
  <c r="B127" i="56" s="1"/>
  <c r="F127" i="56" a="1"/>
  <c r="F127" i="56" s="1"/>
  <c r="E127" i="56"/>
  <c r="D127" i="56"/>
  <c r="C127" i="56"/>
  <c r="K126" i="56"/>
  <c r="B126" i="56" s="1"/>
  <c r="F126" i="56" a="1"/>
  <c r="F126" i="56" s="1"/>
  <c r="E126" i="56"/>
  <c r="D126" i="56"/>
  <c r="C126" i="56"/>
  <c r="K125" i="56"/>
  <c r="B125" i="56" s="1"/>
  <c r="F125" i="56" a="1"/>
  <c r="F125" i="56" s="1"/>
  <c r="E125" i="56"/>
  <c r="D125" i="56"/>
  <c r="C125" i="56"/>
  <c r="K124" i="56"/>
  <c r="B124" i="56" s="1"/>
  <c r="F124" i="56" a="1"/>
  <c r="F124" i="56" s="1"/>
  <c r="E124" i="56"/>
  <c r="D124" i="56"/>
  <c r="C124" i="56"/>
  <c r="K123" i="56"/>
  <c r="B123" i="56" s="1"/>
  <c r="F123" i="56" a="1"/>
  <c r="F123" i="56" s="1"/>
  <c r="E123" i="56"/>
  <c r="D123" i="56"/>
  <c r="C123" i="56"/>
  <c r="K122" i="56"/>
  <c r="B122" i="56" s="1"/>
  <c r="F122" i="56" a="1"/>
  <c r="F122" i="56" s="1"/>
  <c r="E122" i="56"/>
  <c r="D122" i="56"/>
  <c r="C122" i="56"/>
  <c r="K121" i="56"/>
  <c r="B121" i="56" s="1"/>
  <c r="F121" i="56" a="1"/>
  <c r="F121" i="56" s="1"/>
  <c r="E121" i="56"/>
  <c r="D121" i="56"/>
  <c r="C121" i="56"/>
  <c r="K120" i="56"/>
  <c r="B120" i="56" s="1"/>
  <c r="F120" i="56" a="1"/>
  <c r="F120" i="56" s="1"/>
  <c r="E120" i="56"/>
  <c r="D120" i="56"/>
  <c r="C120" i="56"/>
  <c r="K119" i="56"/>
  <c r="B119" i="56" s="1"/>
  <c r="F119" i="56" a="1"/>
  <c r="F119" i="56" s="1"/>
  <c r="E119" i="56"/>
  <c r="D119" i="56"/>
  <c r="C119" i="56"/>
  <c r="K118" i="56"/>
  <c r="B118" i="56" s="1"/>
  <c r="F118" i="56" a="1"/>
  <c r="F118" i="56" s="1"/>
  <c r="E118" i="56"/>
  <c r="D118" i="56"/>
  <c r="C118" i="56"/>
  <c r="K117" i="56"/>
  <c r="B117" i="56" s="1"/>
  <c r="F117" i="56" a="1"/>
  <c r="F117" i="56" s="1"/>
  <c r="E117" i="56"/>
  <c r="D117" i="56"/>
  <c r="C117" i="56"/>
  <c r="K116" i="56"/>
  <c r="B116" i="56" s="1"/>
  <c r="F116" i="56" a="1"/>
  <c r="F116" i="56" s="1"/>
  <c r="E116" i="56"/>
  <c r="D116" i="56"/>
  <c r="C116" i="56"/>
  <c r="K115" i="56"/>
  <c r="B115" i="56" s="1"/>
  <c r="F115" i="56" a="1"/>
  <c r="F115" i="56" s="1"/>
  <c r="E115" i="56"/>
  <c r="D115" i="56"/>
  <c r="C115" i="56"/>
  <c r="K114" i="56"/>
  <c r="B114" i="56" s="1"/>
  <c r="F114" i="56" a="1"/>
  <c r="F114" i="56" s="1"/>
  <c r="E114" i="56"/>
  <c r="D114" i="56"/>
  <c r="C114" i="56"/>
  <c r="K113" i="56"/>
  <c r="B113" i="56" s="1"/>
  <c r="F113" i="56" a="1"/>
  <c r="F113" i="56" s="1"/>
  <c r="E113" i="56"/>
  <c r="D113" i="56"/>
  <c r="C113" i="56"/>
  <c r="K112" i="56"/>
  <c r="B112" i="56" s="1"/>
  <c r="F112" i="56" a="1"/>
  <c r="F112" i="56" s="1"/>
  <c r="E112" i="56"/>
  <c r="D112" i="56"/>
  <c r="C112" i="56"/>
  <c r="K111" i="56"/>
  <c r="B111" i="56" s="1"/>
  <c r="F111" i="56" a="1"/>
  <c r="F111" i="56" s="1"/>
  <c r="E111" i="56"/>
  <c r="D111" i="56"/>
  <c r="C111" i="56"/>
  <c r="K110" i="56"/>
  <c r="B110" i="56" s="1"/>
  <c r="F110" i="56" a="1"/>
  <c r="F110" i="56" s="1"/>
  <c r="E110" i="56"/>
  <c r="D110" i="56"/>
  <c r="C110" i="56"/>
  <c r="K109" i="56"/>
  <c r="B109" i="56" s="1"/>
  <c r="F109" i="56" a="1"/>
  <c r="F109" i="56" s="1"/>
  <c r="E109" i="56"/>
  <c r="D109" i="56"/>
  <c r="C109" i="56"/>
  <c r="K108" i="56"/>
  <c r="B108" i="56" s="1"/>
  <c r="F108" i="56" a="1"/>
  <c r="F108" i="56" s="1"/>
  <c r="E108" i="56"/>
  <c r="D108" i="56"/>
  <c r="C108" i="56"/>
  <c r="K107" i="56"/>
  <c r="B107" i="56" s="1"/>
  <c r="F107" i="56" a="1"/>
  <c r="F107" i="56" s="1"/>
  <c r="E107" i="56"/>
  <c r="D107" i="56"/>
  <c r="C107" i="56"/>
  <c r="K106" i="56"/>
  <c r="B106" i="56" s="1"/>
  <c r="F106" i="56" a="1"/>
  <c r="F106" i="56" s="1"/>
  <c r="E106" i="56"/>
  <c r="D106" i="56"/>
  <c r="C106" i="56"/>
  <c r="K105" i="56"/>
  <c r="B105" i="56" s="1"/>
  <c r="F105" i="56" a="1"/>
  <c r="F105" i="56" s="1"/>
  <c r="E105" i="56"/>
  <c r="D105" i="56"/>
  <c r="C105" i="56"/>
  <c r="K104" i="56"/>
  <c r="B104" i="56" s="1"/>
  <c r="F104" i="56" a="1"/>
  <c r="F104" i="56" s="1"/>
  <c r="E104" i="56"/>
  <c r="D104" i="56"/>
  <c r="C104" i="56"/>
  <c r="K103" i="56"/>
  <c r="B103" i="56" s="1"/>
  <c r="F103" i="56" a="1"/>
  <c r="F103" i="56" s="1"/>
  <c r="E103" i="56"/>
  <c r="D103" i="56"/>
  <c r="C103" i="56"/>
  <c r="K102" i="56"/>
  <c r="F102" i="56" a="1"/>
  <c r="F102" i="56" s="1"/>
  <c r="E102" i="56"/>
  <c r="D102" i="56"/>
  <c r="C102" i="56"/>
  <c r="B102" i="56"/>
  <c r="K101" i="56"/>
  <c r="B101" i="56" s="1"/>
  <c r="F101" i="56" a="1"/>
  <c r="F101" i="56" s="1"/>
  <c r="E101" i="56"/>
  <c r="D101" i="56"/>
  <c r="C101" i="56"/>
  <c r="K100" i="56"/>
  <c r="B100" i="56" s="1"/>
  <c r="F100" i="56" a="1"/>
  <c r="F100" i="56" s="1"/>
  <c r="E100" i="56"/>
  <c r="D100" i="56"/>
  <c r="C100" i="56"/>
  <c r="K99" i="56"/>
  <c r="B99" i="56" s="1"/>
  <c r="F99" i="56" a="1"/>
  <c r="F99" i="56" s="1"/>
  <c r="E99" i="56"/>
  <c r="D99" i="56"/>
  <c r="C99" i="56"/>
  <c r="K98" i="56"/>
  <c r="B98" i="56" s="1"/>
  <c r="F98" i="56" a="1"/>
  <c r="F98" i="56" s="1"/>
  <c r="E98" i="56"/>
  <c r="D98" i="56"/>
  <c r="C98" i="56"/>
  <c r="K97" i="56"/>
  <c r="B97" i="56" s="1"/>
  <c r="F97" i="56" a="1"/>
  <c r="F97" i="56" s="1"/>
  <c r="E97" i="56"/>
  <c r="D97" i="56"/>
  <c r="C97" i="56"/>
  <c r="K96" i="56"/>
  <c r="B96" i="56" s="1"/>
  <c r="F96" i="56" a="1"/>
  <c r="F96" i="56" s="1"/>
  <c r="E96" i="56"/>
  <c r="D96" i="56"/>
  <c r="C96" i="56"/>
  <c r="K95" i="56"/>
  <c r="B95" i="56" s="1"/>
  <c r="F95" i="56" a="1"/>
  <c r="F95" i="56" s="1"/>
  <c r="E95" i="56"/>
  <c r="D95" i="56"/>
  <c r="C95" i="56"/>
  <c r="K94" i="56"/>
  <c r="B94" i="56" s="1"/>
  <c r="F94" i="56" a="1"/>
  <c r="F94" i="56" s="1"/>
  <c r="E94" i="56"/>
  <c r="D94" i="56"/>
  <c r="C94" i="56"/>
  <c r="K93" i="56"/>
  <c r="B93" i="56" s="1"/>
  <c r="F93" i="56" a="1"/>
  <c r="F93" i="56" s="1"/>
  <c r="E93" i="56"/>
  <c r="D93" i="56"/>
  <c r="C93" i="56"/>
  <c r="K92" i="56"/>
  <c r="B92" i="56" s="1"/>
  <c r="F92" i="56" a="1"/>
  <c r="F92" i="56" s="1"/>
  <c r="E92" i="56"/>
  <c r="D92" i="56"/>
  <c r="C92" i="56"/>
  <c r="K91" i="56"/>
  <c r="B91" i="56" s="1"/>
  <c r="F91" i="56" a="1"/>
  <c r="F91" i="56" s="1"/>
  <c r="E91" i="56"/>
  <c r="D91" i="56"/>
  <c r="C91" i="56"/>
  <c r="K90" i="56"/>
  <c r="B90" i="56" s="1"/>
  <c r="F90" i="56" a="1"/>
  <c r="F90" i="56" s="1"/>
  <c r="E90" i="56"/>
  <c r="D90" i="56"/>
  <c r="C90" i="56"/>
  <c r="K89" i="56"/>
  <c r="B89" i="56" s="1"/>
  <c r="F89" i="56" a="1"/>
  <c r="F89" i="56" s="1"/>
  <c r="E89" i="56"/>
  <c r="D89" i="56"/>
  <c r="C89" i="56"/>
  <c r="K88" i="56"/>
  <c r="B88" i="56" s="1"/>
  <c r="F88" i="56" a="1"/>
  <c r="F88" i="56" s="1"/>
  <c r="E88" i="56"/>
  <c r="D88" i="56"/>
  <c r="C88" i="56"/>
  <c r="K87" i="56"/>
  <c r="B87" i="56" s="1"/>
  <c r="F87" i="56" a="1"/>
  <c r="F87" i="56" s="1"/>
  <c r="E87" i="56"/>
  <c r="D87" i="56"/>
  <c r="C87" i="56"/>
  <c r="K86" i="56"/>
  <c r="B86" i="56" s="1"/>
  <c r="F86" i="56" a="1"/>
  <c r="F86" i="56" s="1"/>
  <c r="E86" i="56"/>
  <c r="D86" i="56"/>
  <c r="C86" i="56"/>
  <c r="K85" i="56"/>
  <c r="B85" i="56" s="1"/>
  <c r="F85" i="56" a="1"/>
  <c r="F85" i="56" s="1"/>
  <c r="E85" i="56"/>
  <c r="D85" i="56"/>
  <c r="C85" i="56"/>
  <c r="K84" i="56"/>
  <c r="B84" i="56" s="1"/>
  <c r="F84" i="56" a="1"/>
  <c r="F84" i="56" s="1"/>
  <c r="E84" i="56"/>
  <c r="D84" i="56"/>
  <c r="C84" i="56"/>
  <c r="K83" i="56"/>
  <c r="B83" i="56" s="1"/>
  <c r="F83" i="56" a="1"/>
  <c r="F83" i="56" s="1"/>
  <c r="E83" i="56"/>
  <c r="D83" i="56"/>
  <c r="C83" i="56"/>
  <c r="K82" i="56"/>
  <c r="B82" i="56" s="1"/>
  <c r="F82" i="56" a="1"/>
  <c r="F82" i="56" s="1"/>
  <c r="E82" i="56"/>
  <c r="D82" i="56"/>
  <c r="C82" i="56"/>
  <c r="K81" i="56"/>
  <c r="B81" i="56" s="1"/>
  <c r="F81" i="56" a="1"/>
  <c r="F81" i="56" s="1"/>
  <c r="E81" i="56"/>
  <c r="D81" i="56"/>
  <c r="C81" i="56"/>
  <c r="K80" i="56"/>
  <c r="B80" i="56" s="1"/>
  <c r="F80" i="56" a="1"/>
  <c r="F80" i="56" s="1"/>
  <c r="E80" i="56"/>
  <c r="D80" i="56"/>
  <c r="C80" i="56"/>
  <c r="K79" i="56"/>
  <c r="B79" i="56" s="1"/>
  <c r="F79" i="56" a="1"/>
  <c r="F79" i="56" s="1"/>
  <c r="E79" i="56"/>
  <c r="D79" i="56"/>
  <c r="C79" i="56"/>
  <c r="K78" i="56"/>
  <c r="B78" i="56" s="1"/>
  <c r="F78" i="56" a="1"/>
  <c r="F78" i="56" s="1"/>
  <c r="E78" i="56"/>
  <c r="D78" i="56"/>
  <c r="C78" i="56"/>
  <c r="K77" i="56"/>
  <c r="B77" i="56" s="1"/>
  <c r="F77" i="56" a="1"/>
  <c r="F77" i="56" s="1"/>
  <c r="E77" i="56"/>
  <c r="D77" i="56"/>
  <c r="C77" i="56"/>
  <c r="K76" i="56"/>
  <c r="B76" i="56" s="1"/>
  <c r="F76" i="56" a="1"/>
  <c r="F76" i="56" s="1"/>
  <c r="E76" i="56"/>
  <c r="D76" i="56"/>
  <c r="C76" i="56"/>
  <c r="K75" i="56"/>
  <c r="B75" i="56" s="1"/>
  <c r="F75" i="56" a="1"/>
  <c r="F75" i="56" s="1"/>
  <c r="E75" i="56"/>
  <c r="D75" i="56"/>
  <c r="C75" i="56"/>
  <c r="K74" i="56"/>
  <c r="B74" i="56" s="1"/>
  <c r="F74" i="56" a="1"/>
  <c r="F74" i="56" s="1"/>
  <c r="E74" i="56"/>
  <c r="D74" i="56"/>
  <c r="C74" i="56"/>
  <c r="K73" i="56"/>
  <c r="B73" i="56" s="1"/>
  <c r="F73" i="56" a="1"/>
  <c r="F73" i="56" s="1"/>
  <c r="E73" i="56"/>
  <c r="D73" i="56"/>
  <c r="C73" i="56"/>
  <c r="K72" i="56"/>
  <c r="B72" i="56" s="1"/>
  <c r="F72" i="56" a="1"/>
  <c r="F72" i="56" s="1"/>
  <c r="E72" i="56"/>
  <c r="D72" i="56"/>
  <c r="C72" i="56"/>
  <c r="K71" i="56"/>
  <c r="B71" i="56" s="1"/>
  <c r="F71" i="56" a="1"/>
  <c r="F71" i="56" s="1"/>
  <c r="E71" i="56"/>
  <c r="D71" i="56"/>
  <c r="C71" i="56"/>
  <c r="K70" i="56"/>
  <c r="B70" i="56" s="1"/>
  <c r="F70" i="56" a="1"/>
  <c r="F70" i="56" s="1"/>
  <c r="E70" i="56"/>
  <c r="D70" i="56"/>
  <c r="C70" i="56"/>
  <c r="K69" i="56"/>
  <c r="B69" i="56" s="1"/>
  <c r="F69" i="56" a="1"/>
  <c r="F69" i="56" s="1"/>
  <c r="E69" i="56"/>
  <c r="D69" i="56"/>
  <c r="C69" i="56"/>
  <c r="K68" i="56"/>
  <c r="B68" i="56" s="1"/>
  <c r="F68" i="56" a="1"/>
  <c r="F68" i="56" s="1"/>
  <c r="E68" i="56"/>
  <c r="D68" i="56"/>
  <c r="C68" i="56"/>
  <c r="K67" i="56"/>
  <c r="B67" i="56" s="1"/>
  <c r="F67" i="56" a="1"/>
  <c r="F67" i="56" s="1"/>
  <c r="E67" i="56"/>
  <c r="D67" i="56"/>
  <c r="C67" i="56"/>
  <c r="K66" i="56"/>
  <c r="B66" i="56" s="1"/>
  <c r="F66" i="56" a="1"/>
  <c r="F66" i="56" s="1"/>
  <c r="E66" i="56"/>
  <c r="D66" i="56"/>
  <c r="C66" i="56"/>
  <c r="K65" i="56"/>
  <c r="B65" i="56" s="1"/>
  <c r="F65" i="56" a="1"/>
  <c r="F65" i="56" s="1"/>
  <c r="E65" i="56"/>
  <c r="D65" i="56"/>
  <c r="C65" i="56"/>
  <c r="K64" i="56"/>
  <c r="B64" i="56" s="1"/>
  <c r="F64" i="56" a="1"/>
  <c r="F64" i="56" s="1"/>
  <c r="E64" i="56"/>
  <c r="D64" i="56"/>
  <c r="C64" i="56"/>
  <c r="K63" i="56"/>
  <c r="B63" i="56" s="1"/>
  <c r="F63" i="56" a="1"/>
  <c r="F63" i="56" s="1"/>
  <c r="E63" i="56"/>
  <c r="D63" i="56"/>
  <c r="C63" i="56"/>
  <c r="K62" i="56"/>
  <c r="F62" i="56" a="1"/>
  <c r="F62" i="56" s="1"/>
  <c r="E62" i="56"/>
  <c r="D62" i="56"/>
  <c r="C62" i="56"/>
  <c r="B62" i="56"/>
  <c r="K61" i="56"/>
  <c r="B61" i="56" s="1"/>
  <c r="F61" i="56" a="1"/>
  <c r="F61" i="56" s="1"/>
  <c r="E61" i="56"/>
  <c r="D61" i="56"/>
  <c r="C61" i="56"/>
  <c r="K60" i="56"/>
  <c r="B60" i="56" s="1"/>
  <c r="F60" i="56" a="1"/>
  <c r="F60" i="56" s="1"/>
  <c r="E60" i="56"/>
  <c r="D60" i="56"/>
  <c r="C60" i="56"/>
  <c r="K59" i="56"/>
  <c r="B59" i="56" s="1"/>
  <c r="F59" i="56" a="1"/>
  <c r="F59" i="56" s="1"/>
  <c r="E59" i="56"/>
  <c r="D59" i="56"/>
  <c r="C59" i="56"/>
  <c r="K58" i="56"/>
  <c r="B58" i="56" s="1"/>
  <c r="F58" i="56" a="1"/>
  <c r="F58" i="56" s="1"/>
  <c r="E58" i="56"/>
  <c r="D58" i="56"/>
  <c r="C58" i="56"/>
  <c r="K57" i="56"/>
  <c r="B57" i="56" s="1"/>
  <c r="F57" i="56" a="1"/>
  <c r="F57" i="56" s="1"/>
  <c r="E57" i="56"/>
  <c r="D57" i="56"/>
  <c r="C57" i="56"/>
  <c r="K56" i="56"/>
  <c r="B56" i="56" s="1"/>
  <c r="F56" i="56" a="1"/>
  <c r="F56" i="56" s="1"/>
  <c r="E56" i="56"/>
  <c r="D56" i="56"/>
  <c r="C56" i="56"/>
  <c r="K55" i="56"/>
  <c r="B55" i="56" s="1"/>
  <c r="F55" i="56" a="1"/>
  <c r="F55" i="56" s="1"/>
  <c r="E55" i="56"/>
  <c r="D55" i="56"/>
  <c r="C55" i="56"/>
  <c r="K54" i="56"/>
  <c r="B54" i="56" s="1"/>
  <c r="F54" i="56" a="1"/>
  <c r="F54" i="56" s="1"/>
  <c r="E54" i="56"/>
  <c r="D54" i="56"/>
  <c r="C54" i="56"/>
  <c r="K53" i="56"/>
  <c r="B53" i="56" s="1"/>
  <c r="F53" i="56" a="1"/>
  <c r="F53" i="56" s="1"/>
  <c r="E53" i="56"/>
  <c r="D53" i="56"/>
  <c r="C53" i="56"/>
  <c r="K52" i="56"/>
  <c r="B52" i="56" s="1"/>
  <c r="F52" i="56" a="1"/>
  <c r="F52" i="56" s="1"/>
  <c r="E52" i="56"/>
  <c r="D52" i="56"/>
  <c r="C52" i="56"/>
  <c r="K51" i="56"/>
  <c r="B51" i="56" s="1"/>
  <c r="F51" i="56" a="1"/>
  <c r="F51" i="56" s="1"/>
  <c r="E51" i="56"/>
  <c r="D51" i="56"/>
  <c r="C51" i="56"/>
  <c r="K50" i="56"/>
  <c r="B50" i="56" s="1"/>
  <c r="F50" i="56" a="1"/>
  <c r="F50" i="56" s="1"/>
  <c r="E50" i="56"/>
  <c r="D50" i="56"/>
  <c r="C50" i="56"/>
  <c r="K49" i="56"/>
  <c r="B49" i="56" s="1"/>
  <c r="F49" i="56" a="1"/>
  <c r="F49" i="56" s="1"/>
  <c r="E49" i="56"/>
  <c r="D49" i="56"/>
  <c r="C49" i="56"/>
  <c r="K48" i="56"/>
  <c r="B48" i="56" s="1"/>
  <c r="F48" i="56" a="1"/>
  <c r="F48" i="56" s="1"/>
  <c r="E48" i="56"/>
  <c r="D48" i="56"/>
  <c r="C48" i="56"/>
  <c r="K47" i="56"/>
  <c r="B47" i="56" s="1"/>
  <c r="F47" i="56" a="1"/>
  <c r="F47" i="56" s="1"/>
  <c r="E47" i="56"/>
  <c r="D47" i="56"/>
  <c r="C47" i="56"/>
  <c r="K46" i="56"/>
  <c r="B46" i="56" s="1"/>
  <c r="F46" i="56" a="1"/>
  <c r="F46" i="56" s="1"/>
  <c r="E46" i="56"/>
  <c r="D46" i="56"/>
  <c r="C46" i="56"/>
  <c r="K45" i="56"/>
  <c r="B45" i="56" s="1"/>
  <c r="F45" i="56" a="1"/>
  <c r="F45" i="56" s="1"/>
  <c r="E45" i="56"/>
  <c r="D45" i="56"/>
  <c r="C45" i="56"/>
  <c r="K44" i="56"/>
  <c r="B44" i="56" s="1"/>
  <c r="F44" i="56" a="1"/>
  <c r="F44" i="56" s="1"/>
  <c r="E44" i="56"/>
  <c r="D44" i="56"/>
  <c r="C44" i="56"/>
  <c r="K43" i="56"/>
  <c r="B43" i="56" s="1"/>
  <c r="F43" i="56" a="1"/>
  <c r="F43" i="56" s="1"/>
  <c r="E43" i="56"/>
  <c r="D43" i="56"/>
  <c r="C43" i="56"/>
  <c r="K42" i="56"/>
  <c r="B42" i="56" s="1"/>
  <c r="F42" i="56" a="1"/>
  <c r="F42" i="56" s="1"/>
  <c r="E42" i="56"/>
  <c r="D42" i="56"/>
  <c r="C42" i="56"/>
  <c r="K41" i="56"/>
  <c r="B41" i="56" s="1"/>
  <c r="F41" i="56" a="1"/>
  <c r="F41" i="56" s="1"/>
  <c r="E41" i="56"/>
  <c r="D41" i="56"/>
  <c r="C41" i="56"/>
  <c r="K40" i="56"/>
  <c r="B40" i="56" s="1"/>
  <c r="F40" i="56" a="1"/>
  <c r="F40" i="56" s="1"/>
  <c r="E40" i="56"/>
  <c r="D40" i="56"/>
  <c r="C40" i="56"/>
  <c r="K39" i="56"/>
  <c r="B39" i="56" s="1"/>
  <c r="F39" i="56" a="1"/>
  <c r="F39" i="56" s="1"/>
  <c r="E39" i="56"/>
  <c r="D39" i="56"/>
  <c r="C39" i="56"/>
  <c r="K38" i="56"/>
  <c r="B38" i="56" s="1"/>
  <c r="F38" i="56" a="1"/>
  <c r="F38" i="56" s="1"/>
  <c r="E38" i="56"/>
  <c r="D38" i="56"/>
  <c r="C38" i="56"/>
  <c r="K37" i="56"/>
  <c r="B37" i="56" s="1"/>
  <c r="F37" i="56" a="1"/>
  <c r="F37" i="56" s="1"/>
  <c r="E37" i="56"/>
  <c r="D37" i="56"/>
  <c r="C37" i="56"/>
  <c r="K36" i="56"/>
  <c r="B36" i="56" s="1"/>
  <c r="F36" i="56" a="1"/>
  <c r="F36" i="56" s="1"/>
  <c r="E36" i="56"/>
  <c r="D36" i="56"/>
  <c r="C36" i="56"/>
  <c r="K35" i="56"/>
  <c r="B35" i="56" s="1"/>
  <c r="F35" i="56" a="1"/>
  <c r="F35" i="56" s="1"/>
  <c r="E35" i="56"/>
  <c r="D35" i="56"/>
  <c r="C35" i="56"/>
  <c r="K34" i="56"/>
  <c r="B34" i="56" s="1"/>
  <c r="F34" i="56" a="1"/>
  <c r="F34" i="56" s="1"/>
  <c r="E34" i="56"/>
  <c r="D34" i="56"/>
  <c r="C34" i="56"/>
  <c r="K33" i="56"/>
  <c r="B33" i="56" s="1"/>
  <c r="F33" i="56" a="1"/>
  <c r="F33" i="56" s="1"/>
  <c r="E33" i="56"/>
  <c r="D33" i="56"/>
  <c r="C33" i="56"/>
  <c r="K32" i="56"/>
  <c r="B32" i="56" s="1"/>
  <c r="F32" i="56" a="1"/>
  <c r="F32" i="56" s="1"/>
  <c r="E32" i="56"/>
  <c r="D32" i="56"/>
  <c r="C32" i="56"/>
  <c r="K31" i="56"/>
  <c r="B31" i="56" s="1"/>
  <c r="F31" i="56" a="1"/>
  <c r="F31" i="56" s="1"/>
  <c r="E31" i="56"/>
  <c r="D31" i="56"/>
  <c r="C31" i="56"/>
  <c r="K30" i="56"/>
  <c r="B30" i="56" s="1"/>
  <c r="F30" i="56" a="1"/>
  <c r="F30" i="56" s="1"/>
  <c r="E30" i="56"/>
  <c r="D30" i="56"/>
  <c r="C30" i="56"/>
  <c r="K29" i="56"/>
  <c r="B29" i="56" s="1"/>
  <c r="F29" i="56" a="1"/>
  <c r="F29" i="56" s="1"/>
  <c r="E29" i="56"/>
  <c r="D29" i="56"/>
  <c r="C29" i="56"/>
  <c r="K28" i="56"/>
  <c r="B28" i="56" s="1"/>
  <c r="F28" i="56" a="1"/>
  <c r="F28" i="56" s="1"/>
  <c r="E28" i="56"/>
  <c r="D28" i="56"/>
  <c r="C28" i="56"/>
  <c r="K27" i="56"/>
  <c r="B27" i="56" s="1"/>
  <c r="F27" i="56" a="1"/>
  <c r="F27" i="56" s="1"/>
  <c r="E27" i="56"/>
  <c r="D27" i="56"/>
  <c r="C27" i="56"/>
  <c r="K26" i="56"/>
  <c r="B26" i="56" s="1"/>
  <c r="F26" i="56" a="1"/>
  <c r="F26" i="56" s="1"/>
  <c r="E26" i="56"/>
  <c r="D26" i="56"/>
  <c r="C26" i="56"/>
  <c r="K25" i="56"/>
  <c r="B25" i="56" s="1"/>
  <c r="F25" i="56" a="1"/>
  <c r="F25" i="56" s="1"/>
  <c r="E25" i="56"/>
  <c r="D25" i="56"/>
  <c r="C25" i="56"/>
  <c r="K24" i="56"/>
  <c r="F24" i="56" a="1"/>
  <c r="F24" i="56" s="1"/>
  <c r="E24" i="56"/>
  <c r="D24" i="56"/>
  <c r="C24" i="56"/>
  <c r="B24" i="56"/>
  <c r="K23" i="56"/>
  <c r="B23" i="56" s="1"/>
  <c r="F23" i="56" a="1"/>
  <c r="F23" i="56" s="1"/>
  <c r="E23" i="56"/>
  <c r="D23" i="56"/>
  <c r="C23" i="56"/>
  <c r="K22" i="56"/>
  <c r="B22" i="56" s="1"/>
  <c r="F22" i="56" a="1"/>
  <c r="F22" i="56" s="1"/>
  <c r="E22" i="56"/>
  <c r="D22" i="56"/>
  <c r="C22" i="56"/>
  <c r="K21" i="56"/>
  <c r="B21" i="56" s="1"/>
  <c r="F21" i="56" a="1"/>
  <c r="F21" i="56" s="1"/>
  <c r="E21" i="56"/>
  <c r="D21" i="56"/>
  <c r="C21" i="56"/>
  <c r="K20" i="56"/>
  <c r="B20" i="56" s="1"/>
  <c r="F20" i="56" a="1"/>
  <c r="F20" i="56" s="1"/>
  <c r="E20" i="56"/>
  <c r="D20" i="56"/>
  <c r="C20" i="56"/>
  <c r="K19" i="56"/>
  <c r="B19" i="56" s="1"/>
  <c r="F19" i="56" a="1"/>
  <c r="F19" i="56" s="1"/>
  <c r="E19" i="56"/>
  <c r="D19" i="56"/>
  <c r="C19" i="56"/>
  <c r="K18" i="56"/>
  <c r="B18" i="56" s="1"/>
  <c r="F18" i="56" a="1"/>
  <c r="F18" i="56" s="1"/>
  <c r="E18" i="56"/>
  <c r="D18" i="56"/>
  <c r="C18" i="56"/>
  <c r="K17" i="56"/>
  <c r="B17" i="56" s="1"/>
  <c r="F17" i="56" a="1"/>
  <c r="F17" i="56" s="1"/>
  <c r="E17" i="56"/>
  <c r="D17" i="56"/>
  <c r="C17" i="56"/>
  <c r="K16" i="56"/>
  <c r="B16" i="56" s="1"/>
  <c r="F16" i="56" a="1"/>
  <c r="F16" i="56" s="1"/>
  <c r="E16" i="56"/>
  <c r="D16" i="56"/>
  <c r="C16" i="56"/>
  <c r="K15" i="56"/>
  <c r="B15" i="56" s="1"/>
  <c r="F15" i="56" a="1"/>
  <c r="F15" i="56" s="1"/>
  <c r="E15" i="56"/>
  <c r="D15" i="56"/>
  <c r="C15" i="56"/>
  <c r="K14" i="56"/>
  <c r="B14" i="56" s="1"/>
  <c r="F14" i="56" a="1"/>
  <c r="F14" i="56" s="1"/>
  <c r="E14" i="56"/>
  <c r="D14" i="56"/>
  <c r="C14" i="56"/>
  <c r="K13" i="56"/>
  <c r="B13" i="56" s="1"/>
  <c r="F13" i="56" a="1"/>
  <c r="F13" i="56" s="1"/>
  <c r="E13" i="56"/>
  <c r="D13" i="56"/>
  <c r="C13" i="56"/>
  <c r="K12" i="56"/>
  <c r="B12" i="56" s="1"/>
  <c r="F12" i="56" a="1"/>
  <c r="F12" i="56" s="1"/>
  <c r="E12" i="56"/>
  <c r="D12" i="56"/>
  <c r="C12" i="56"/>
  <c r="K11" i="56"/>
  <c r="B11" i="56" s="1"/>
  <c r="F11" i="56" a="1"/>
  <c r="F11" i="56" s="1"/>
  <c r="E11" i="56"/>
  <c r="D11" i="56"/>
  <c r="C11" i="56"/>
  <c r="K10" i="56"/>
  <c r="B10" i="56" s="1"/>
  <c r="F10" i="56" a="1"/>
  <c r="F10" i="56" s="1"/>
  <c r="E10" i="56"/>
  <c r="D10" i="56"/>
  <c r="C10" i="56"/>
  <c r="K9" i="56"/>
  <c r="B9" i="56" s="1"/>
  <c r="F9" i="56" a="1"/>
  <c r="F9" i="56" s="1"/>
  <c r="E9" i="56"/>
  <c r="D9" i="56"/>
  <c r="C9" i="56"/>
  <c r="K8" i="56"/>
  <c r="B8" i="56" s="1"/>
  <c r="F8" i="56" a="1"/>
  <c r="F8" i="56" s="1"/>
  <c r="E8" i="56"/>
  <c r="D8" i="56"/>
  <c r="C8" i="56"/>
  <c r="K7" i="56"/>
  <c r="B7" i="56" s="1"/>
  <c r="F7" i="56" a="1"/>
  <c r="F7" i="56" s="1"/>
  <c r="E7" i="56"/>
  <c r="D7" i="56"/>
  <c r="C7" i="56"/>
  <c r="K6" i="56"/>
  <c r="B6" i="56" s="1"/>
  <c r="F6" i="56" a="1"/>
  <c r="F6" i="56" s="1"/>
  <c r="E6" i="56"/>
  <c r="D6" i="56"/>
  <c r="C6" i="56"/>
  <c r="K5" i="56"/>
  <c r="B5" i="56" s="1"/>
  <c r="F5" i="56" a="1"/>
  <c r="F5" i="56" s="1"/>
  <c r="E5" i="56"/>
  <c r="D5" i="56"/>
  <c r="C5" i="56"/>
  <c r="K4" i="56"/>
  <c r="B4" i="56" s="1"/>
  <c r="F4" i="56" a="1"/>
  <c r="F4" i="56" s="1"/>
  <c r="E4" i="56"/>
  <c r="D4" i="56"/>
  <c r="C4" i="56"/>
  <c r="K3" i="56"/>
  <c r="B3" i="56" s="1"/>
  <c r="F3" i="56" a="1"/>
  <c r="F3" i="56" s="1"/>
  <c r="E3" i="56"/>
  <c r="D3" i="56"/>
  <c r="C3" i="56"/>
  <c r="K2" i="56"/>
  <c r="B2" i="56" s="1"/>
  <c r="F2" i="56" a="1"/>
  <c r="F2" i="56" s="1"/>
  <c r="E2" i="56"/>
  <c r="D2" i="56"/>
  <c r="C2" i="56"/>
  <c r="A2" i="56"/>
  <c r="A3" i="56" s="1"/>
  <c r="A4" i="56" s="1"/>
  <c r="A5" i="56" s="1"/>
  <c r="A6" i="56" s="1"/>
  <c r="A7" i="56" s="1"/>
  <c r="A8" i="56" s="1"/>
  <c r="A9" i="56" s="1"/>
  <c r="A10" i="56" s="1"/>
  <c r="A11" i="56" s="1"/>
  <c r="A12" i="56" s="1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A45" i="56" s="1"/>
  <c r="A46" i="56" s="1"/>
  <c r="A47" i="56" s="1"/>
  <c r="A48" i="56" s="1"/>
  <c r="A49" i="56" s="1"/>
  <c r="A50" i="56" s="1"/>
  <c r="A51" i="56" s="1"/>
  <c r="A52" i="56" s="1"/>
  <c r="A53" i="56" s="1"/>
  <c r="A54" i="56" s="1"/>
  <c r="A55" i="56" s="1"/>
  <c r="A56" i="56" s="1"/>
  <c r="A57" i="56" s="1"/>
  <c r="A58" i="56" s="1"/>
  <c r="A59" i="56" s="1"/>
  <c r="A60" i="56" s="1"/>
  <c r="A61" i="56" s="1"/>
  <c r="A62" i="56" s="1"/>
  <c r="A63" i="56" s="1"/>
  <c r="A64" i="56" s="1"/>
  <c r="A65" i="56" s="1"/>
  <c r="A66" i="56" s="1"/>
  <c r="A67" i="56" s="1"/>
  <c r="A68" i="56" s="1"/>
  <c r="A69" i="56" s="1"/>
  <c r="A70" i="56" s="1"/>
  <c r="A71" i="56" s="1"/>
  <c r="A72" i="56" s="1"/>
  <c r="A73" i="56" s="1"/>
  <c r="A74" i="56" s="1"/>
  <c r="A75" i="56" s="1"/>
  <c r="A76" i="56" s="1"/>
  <c r="A77" i="56" s="1"/>
  <c r="A78" i="56" s="1"/>
  <c r="A79" i="56" s="1"/>
  <c r="A80" i="56" s="1"/>
  <c r="A81" i="56" s="1"/>
  <c r="A82" i="56" s="1"/>
  <c r="A83" i="56" s="1"/>
  <c r="A84" i="56" s="1"/>
  <c r="A85" i="56" s="1"/>
  <c r="A86" i="56" s="1"/>
  <c r="A87" i="56" s="1"/>
  <c r="A88" i="56" s="1"/>
  <c r="A89" i="56" s="1"/>
  <c r="A90" i="56" s="1"/>
  <c r="A91" i="56" s="1"/>
  <c r="A92" i="56" s="1"/>
  <c r="A93" i="56" s="1"/>
  <c r="A94" i="56" s="1"/>
  <c r="A95" i="56" s="1"/>
  <c r="A96" i="56" s="1"/>
  <c r="A97" i="56" s="1"/>
  <c r="A98" i="56" s="1"/>
  <c r="A99" i="56" s="1"/>
  <c r="A100" i="56" s="1"/>
  <c r="A101" i="56" s="1"/>
  <c r="A102" i="56" s="1"/>
  <c r="A103" i="56" s="1"/>
  <c r="A104" i="56" s="1"/>
  <c r="A105" i="56" s="1"/>
  <c r="A106" i="56" s="1"/>
  <c r="A107" i="56" s="1"/>
  <c r="A108" i="56" s="1"/>
  <c r="A109" i="56" s="1"/>
  <c r="A110" i="56" s="1"/>
  <c r="A111" i="56" s="1"/>
  <c r="A112" i="56" s="1"/>
  <c r="A113" i="56" s="1"/>
  <c r="A114" i="56" s="1"/>
  <c r="A115" i="56" s="1"/>
  <c r="A116" i="56" s="1"/>
  <c r="A117" i="56" s="1"/>
  <c r="A118" i="56" s="1"/>
  <c r="A119" i="56" s="1"/>
  <c r="A120" i="56" s="1"/>
  <c r="A121" i="56" s="1"/>
  <c r="A122" i="56" s="1"/>
  <c r="A123" i="56" s="1"/>
  <c r="A124" i="56" s="1"/>
  <c r="A125" i="56" s="1"/>
  <c r="A126" i="56" s="1"/>
  <c r="A127" i="56" s="1"/>
  <c r="A128" i="56" s="1"/>
  <c r="A129" i="56" s="1"/>
  <c r="A130" i="56" s="1"/>
  <c r="A131" i="56" s="1"/>
  <c r="A132" i="56" s="1"/>
  <c r="A133" i="56" s="1"/>
  <c r="A134" i="56" s="1"/>
  <c r="A135" i="56" s="1"/>
  <c r="A136" i="56" s="1"/>
  <c r="A137" i="56" s="1"/>
  <c r="A138" i="56" s="1"/>
  <c r="A139" i="56" s="1"/>
  <c r="A140" i="56" s="1"/>
  <c r="A141" i="56" s="1"/>
  <c r="A142" i="56" s="1"/>
  <c r="A143" i="56" s="1"/>
  <c r="A144" i="56" s="1"/>
  <c r="A145" i="56" s="1"/>
  <c r="A146" i="56" s="1"/>
  <c r="A147" i="56" s="1"/>
  <c r="A148" i="56" s="1"/>
  <c r="A149" i="56" s="1"/>
  <c r="A150" i="56" s="1"/>
  <c r="A151" i="56" s="1"/>
  <c r="A152" i="56" s="1"/>
  <c r="A153" i="56" s="1"/>
  <c r="A154" i="56" s="1"/>
  <c r="A155" i="56" s="1"/>
  <c r="A156" i="56" s="1"/>
  <c r="A157" i="56" s="1"/>
  <c r="A158" i="56" s="1"/>
  <c r="A159" i="56" s="1"/>
  <c r="A160" i="56" s="1"/>
  <c r="A161" i="56" s="1"/>
  <c r="A162" i="56" s="1"/>
  <c r="A163" i="56" s="1"/>
  <c r="A164" i="56" s="1"/>
  <c r="A165" i="56" s="1"/>
  <c r="A166" i="56" s="1"/>
  <c r="A167" i="56" s="1"/>
  <c r="A168" i="56" s="1"/>
  <c r="A169" i="56" s="1"/>
  <c r="A170" i="56" s="1"/>
  <c r="A171" i="56" s="1"/>
  <c r="A172" i="56" s="1"/>
  <c r="A173" i="56" s="1"/>
  <c r="A174" i="56" s="1"/>
  <c r="A175" i="56" s="1"/>
  <c r="A176" i="56" s="1"/>
  <c r="A177" i="56" s="1"/>
  <c r="A178" i="56" s="1"/>
  <c r="A179" i="56" s="1"/>
  <c r="A180" i="56" s="1"/>
  <c r="A181" i="56" s="1"/>
  <c r="A182" i="56" s="1"/>
  <c r="A183" i="56" s="1"/>
  <c r="A184" i="56" s="1"/>
  <c r="A185" i="56" s="1"/>
  <c r="A186" i="56" s="1"/>
  <c r="A187" i="56" s="1"/>
  <c r="A188" i="56" s="1"/>
  <c r="A189" i="56" s="1"/>
  <c r="A190" i="56" s="1"/>
  <c r="A191" i="56" s="1"/>
  <c r="A192" i="56" s="1"/>
  <c r="A193" i="56" s="1"/>
  <c r="A194" i="56" s="1"/>
  <c r="A195" i="56" s="1"/>
  <c r="A196" i="56" s="1"/>
  <c r="A197" i="56" s="1"/>
  <c r="A198" i="56" s="1"/>
  <c r="A199" i="56" s="1"/>
  <c r="A200" i="56" s="1"/>
  <c r="A201" i="56" s="1"/>
  <c r="A202" i="56" s="1"/>
  <c r="A203" i="56" s="1"/>
  <c r="A204" i="56" s="1"/>
  <c r="A205" i="56" s="1"/>
  <c r="A206" i="56" s="1"/>
  <c r="A207" i="56" s="1"/>
  <c r="A208" i="56" s="1"/>
  <c r="A209" i="56" s="1"/>
  <c r="A210" i="56" s="1"/>
  <c r="A211" i="56" s="1"/>
  <c r="A212" i="56" s="1"/>
  <c r="A213" i="56" s="1"/>
  <c r="A214" i="56" s="1"/>
  <c r="A215" i="56" s="1"/>
  <c r="A216" i="56" s="1"/>
  <c r="A217" i="56" s="1"/>
  <c r="A218" i="56" s="1"/>
  <c r="A219" i="56" s="1"/>
  <c r="A220" i="56" s="1"/>
  <c r="A221" i="56" s="1"/>
  <c r="A222" i="56" s="1"/>
  <c r="A223" i="56" s="1"/>
  <c r="A224" i="56" s="1"/>
  <c r="A225" i="56" s="1"/>
  <c r="A226" i="56" s="1"/>
  <c r="A227" i="56" s="1"/>
  <c r="A228" i="56" s="1"/>
  <c r="A229" i="56" s="1"/>
  <c r="A230" i="56" s="1"/>
  <c r="A231" i="56" s="1"/>
  <c r="A232" i="56" s="1"/>
  <c r="A233" i="56" s="1"/>
  <c r="A234" i="56" s="1"/>
  <c r="A235" i="56" s="1"/>
  <c r="A236" i="56" s="1"/>
  <c r="A237" i="56" s="1"/>
  <c r="A238" i="56" s="1"/>
  <c r="A239" i="56" s="1"/>
  <c r="A240" i="56" s="1"/>
  <c r="A241" i="56" s="1"/>
  <c r="A242" i="56" s="1"/>
  <c r="A243" i="56" s="1"/>
  <c r="A244" i="56" s="1"/>
  <c r="A245" i="56" s="1"/>
  <c r="A246" i="56" s="1"/>
  <c r="A247" i="56" s="1"/>
  <c r="A248" i="56" s="1"/>
  <c r="A249" i="56" s="1"/>
  <c r="A250" i="56" s="1"/>
  <c r="A251" i="56" s="1"/>
  <c r="A252" i="56" s="1"/>
  <c r="A253" i="56" s="1"/>
  <c r="A254" i="56" s="1"/>
  <c r="A255" i="56" s="1"/>
  <c r="A256" i="56" s="1"/>
  <c r="A257" i="56" s="1"/>
  <c r="A258" i="56" s="1"/>
  <c r="A259" i="56" s="1"/>
  <c r="A260" i="56" s="1"/>
  <c r="A261" i="56" s="1"/>
  <c r="A262" i="56" s="1"/>
  <c r="A263" i="56" s="1"/>
  <c r="A264" i="56" s="1"/>
  <c r="A265" i="56" s="1"/>
  <c r="A266" i="56" s="1"/>
  <c r="A267" i="56" s="1"/>
  <c r="A268" i="56" s="1"/>
  <c r="A269" i="56" s="1"/>
  <c r="A270" i="56" s="1"/>
  <c r="A271" i="56" s="1"/>
  <c r="A272" i="56" s="1"/>
  <c r="A273" i="56" s="1"/>
  <c r="A274" i="56" s="1"/>
  <c r="A275" i="56" s="1"/>
  <c r="A276" i="56" s="1"/>
  <c r="A277" i="56" s="1"/>
  <c r="A278" i="56" s="1"/>
  <c r="A279" i="56" s="1"/>
  <c r="A280" i="56" s="1"/>
  <c r="A281" i="56" s="1"/>
  <c r="A282" i="56" s="1"/>
  <c r="A283" i="56" s="1"/>
  <c r="A284" i="56" s="1"/>
  <c r="A285" i="56" s="1"/>
  <c r="A286" i="56" s="1"/>
  <c r="A287" i="56" s="1"/>
  <c r="A288" i="56" s="1"/>
  <c r="A289" i="56" s="1"/>
  <c r="A290" i="56" s="1"/>
  <c r="A291" i="56" s="1"/>
  <c r="A292" i="56" s="1"/>
  <c r="A293" i="56" s="1"/>
  <c r="A294" i="56" s="1"/>
  <c r="A295" i="56" s="1"/>
  <c r="A296" i="56" s="1"/>
  <c r="A297" i="56" s="1"/>
  <c r="A298" i="56" s="1"/>
  <c r="A299" i="56" s="1"/>
  <c r="A300" i="56" s="1"/>
  <c r="A301" i="56" s="1"/>
  <c r="A302" i="56" s="1"/>
  <c r="A303" i="56" s="1"/>
  <c r="A304" i="56" s="1"/>
  <c r="A305" i="56" s="1"/>
  <c r="A306" i="56" s="1"/>
  <c r="A307" i="56" s="1"/>
  <c r="A308" i="56" s="1"/>
  <c r="A309" i="56" s="1"/>
  <c r="A310" i="56" s="1"/>
  <c r="A311" i="56" s="1"/>
  <c r="A312" i="56" s="1"/>
  <c r="A313" i="56" s="1"/>
  <c r="A314" i="56" s="1"/>
  <c r="A315" i="56" s="1"/>
  <c r="A316" i="56" s="1"/>
  <c r="A317" i="56" s="1"/>
  <c r="A318" i="56" s="1"/>
  <c r="A319" i="56" s="1"/>
  <c r="A320" i="56" s="1"/>
  <c r="A321" i="56" s="1"/>
  <c r="A322" i="56" s="1"/>
  <c r="A323" i="56" s="1"/>
  <c r="A324" i="56" s="1"/>
  <c r="A325" i="56" s="1"/>
  <c r="A326" i="56" s="1"/>
  <c r="A327" i="56" s="1"/>
  <c r="A328" i="56" s="1"/>
  <c r="A329" i="56" s="1"/>
  <c r="A330" i="56" s="1"/>
  <c r="A331" i="56" s="1"/>
  <c r="A332" i="56" s="1"/>
  <c r="A333" i="56" s="1"/>
  <c r="A334" i="56" s="1"/>
  <c r="A335" i="56" s="1"/>
  <c r="A336" i="56" s="1"/>
  <c r="A337" i="56" s="1"/>
  <c r="A338" i="56" s="1"/>
  <c r="A339" i="56" s="1"/>
  <c r="A340" i="56" s="1"/>
  <c r="A341" i="56" s="1"/>
  <c r="A342" i="56" s="1"/>
  <c r="A343" i="56" s="1"/>
  <c r="A344" i="56" s="1"/>
  <c r="A345" i="56" s="1"/>
  <c r="A346" i="56" s="1"/>
  <c r="A347" i="56" s="1"/>
  <c r="A348" i="56" s="1"/>
  <c r="A349" i="56" s="1"/>
  <c r="A350" i="56" s="1"/>
  <c r="A351" i="56" s="1"/>
  <c r="A352" i="56" s="1"/>
  <c r="A353" i="56" s="1"/>
  <c r="A354" i="56" s="1"/>
  <c r="A355" i="56" s="1"/>
  <c r="A356" i="56" s="1"/>
  <c r="A357" i="56" s="1"/>
  <c r="A358" i="56" s="1"/>
  <c r="A359" i="56" s="1"/>
  <c r="A360" i="56" s="1"/>
  <c r="A361" i="56" s="1"/>
  <c r="A362" i="56" s="1"/>
  <c r="A363" i="56" s="1"/>
  <c r="A364" i="56" s="1"/>
  <c r="A365" i="56" s="1"/>
  <c r="A366" i="56" s="1"/>
  <c r="A367" i="56" s="1"/>
  <c r="A368" i="56" s="1"/>
  <c r="A369" i="56" s="1"/>
  <c r="A370" i="56" s="1"/>
  <c r="A371" i="56" s="1"/>
  <c r="A372" i="56" s="1"/>
  <c r="A373" i="56" s="1"/>
  <c r="A374" i="56" s="1"/>
  <c r="A375" i="56" s="1"/>
  <c r="A376" i="56" s="1"/>
  <c r="A377" i="56" s="1"/>
  <c r="A378" i="56" s="1"/>
  <c r="A379" i="56" s="1"/>
  <c r="A380" i="56" s="1"/>
  <c r="A381" i="56" s="1"/>
  <c r="A382" i="56" s="1"/>
  <c r="A383" i="56" s="1"/>
  <c r="A384" i="56" s="1"/>
  <c r="A385" i="56" s="1"/>
  <c r="A386" i="56" s="1"/>
  <c r="A387" i="56" s="1"/>
  <c r="A388" i="56" s="1"/>
  <c r="A389" i="56" s="1"/>
  <c r="A390" i="56" s="1"/>
  <c r="A391" i="56" s="1"/>
  <c r="A392" i="56" s="1"/>
  <c r="A393" i="56" s="1"/>
  <c r="A394" i="56" s="1"/>
  <c r="A395" i="56" s="1"/>
  <c r="A396" i="56" s="1"/>
  <c r="A397" i="56" s="1"/>
  <c r="A398" i="56" s="1"/>
  <c r="A399" i="56" s="1"/>
  <c r="A400" i="56" s="1"/>
  <c r="A401" i="56" s="1"/>
  <c r="A402" i="56" s="1"/>
  <c r="A403" i="56" s="1"/>
  <c r="A404" i="56" s="1"/>
  <c r="A405" i="56" s="1"/>
  <c r="A406" i="56" s="1"/>
  <c r="A407" i="56" s="1"/>
  <c r="A408" i="56" s="1"/>
  <c r="A409" i="56" s="1"/>
  <c r="A410" i="56" s="1"/>
  <c r="A411" i="56" s="1"/>
  <c r="A412" i="56" s="1"/>
  <c r="A413" i="56" s="1"/>
  <c r="A414" i="56" s="1"/>
  <c r="A415" i="56" s="1"/>
  <c r="A416" i="56" s="1"/>
  <c r="A417" i="56" s="1"/>
  <c r="A418" i="56" s="1"/>
  <c r="A419" i="56" s="1"/>
  <c r="A420" i="56" s="1"/>
  <c r="A421" i="56" s="1"/>
  <c r="A422" i="56" s="1"/>
  <c r="A423" i="56" s="1"/>
  <c r="A424" i="56" s="1"/>
  <c r="A425" i="56" s="1"/>
  <c r="A426" i="56" s="1"/>
  <c r="A427" i="56" s="1"/>
  <c r="A428" i="56" s="1"/>
  <c r="A429" i="56" s="1"/>
  <c r="A430" i="56" s="1"/>
  <c r="A431" i="56" s="1"/>
  <c r="A432" i="56" s="1"/>
  <c r="A433" i="56" s="1"/>
  <c r="A434" i="56" s="1"/>
  <c r="A435" i="56" s="1"/>
  <c r="A436" i="56" s="1"/>
  <c r="A437" i="56" s="1"/>
  <c r="A438" i="56" s="1"/>
  <c r="A439" i="56" s="1"/>
  <c r="A440" i="56" s="1"/>
  <c r="A441" i="56" s="1"/>
  <c r="A442" i="56" s="1"/>
  <c r="A443" i="56" s="1"/>
  <c r="A444" i="56" s="1"/>
  <c r="A445" i="56" s="1"/>
  <c r="A446" i="56" s="1"/>
  <c r="A447" i="56" s="1"/>
  <c r="A448" i="56" s="1"/>
  <c r="A449" i="56" s="1"/>
  <c r="A450" i="56" s="1"/>
  <c r="A451" i="56" s="1"/>
  <c r="A452" i="56" s="1"/>
  <c r="A453" i="56" s="1"/>
  <c r="A454" i="56" s="1"/>
  <c r="A455" i="56" s="1"/>
  <c r="A456" i="56" s="1"/>
  <c r="A457" i="56" s="1"/>
  <c r="A458" i="56" s="1"/>
  <c r="A459" i="56" s="1"/>
  <c r="A460" i="56" s="1"/>
  <c r="A461" i="56" s="1"/>
  <c r="A462" i="56" s="1"/>
  <c r="A463" i="56" s="1"/>
  <c r="A464" i="56" s="1"/>
  <c r="A465" i="56" s="1"/>
  <c r="A466" i="56" s="1"/>
  <c r="A467" i="56" s="1"/>
  <c r="A468" i="56" s="1"/>
  <c r="A469" i="56" s="1"/>
  <c r="A470" i="56" s="1"/>
  <c r="A471" i="56" s="1"/>
  <c r="A472" i="56" s="1"/>
  <c r="A473" i="56" s="1"/>
  <c r="A474" i="56" s="1"/>
  <c r="A475" i="56" s="1"/>
  <c r="A476" i="56" s="1"/>
  <c r="A477" i="56" s="1"/>
  <c r="A478" i="56" s="1"/>
  <c r="A479" i="56" s="1"/>
  <c r="A480" i="56" s="1"/>
  <c r="A481" i="56" s="1"/>
  <c r="A482" i="56" s="1"/>
  <c r="A483" i="56" s="1"/>
  <c r="A484" i="56" s="1"/>
  <c r="A485" i="56" s="1"/>
  <c r="A486" i="56" s="1"/>
  <c r="A487" i="56" s="1"/>
  <c r="A488" i="56" s="1"/>
  <c r="A489" i="56" s="1"/>
  <c r="A490" i="56" s="1"/>
  <c r="A491" i="56" s="1"/>
  <c r="A492" i="56" s="1"/>
  <c r="A493" i="56" s="1"/>
  <c r="A494" i="56" s="1"/>
  <c r="A495" i="56" s="1"/>
  <c r="A496" i="56" s="1"/>
  <c r="A497" i="56" s="1"/>
  <c r="A498" i="56" s="1"/>
  <c r="A499" i="56" s="1"/>
  <c r="A500" i="56" s="1"/>
  <c r="A501" i="56" s="1"/>
  <c r="A502" i="56" s="1"/>
  <c r="A503" i="56" s="1"/>
  <c r="A504" i="56" s="1"/>
  <c r="A505" i="56" s="1"/>
  <c r="A506" i="56" s="1"/>
  <c r="A507" i="56" s="1"/>
  <c r="A508" i="56" s="1"/>
  <c r="A509" i="56" s="1"/>
  <c r="A510" i="56" s="1"/>
  <c r="A511" i="56" s="1"/>
  <c r="A512" i="56" s="1"/>
  <c r="A513" i="56" s="1"/>
  <c r="A514" i="56" s="1"/>
  <c r="A515" i="56" s="1"/>
  <c r="A516" i="56" s="1"/>
  <c r="A517" i="56" s="1"/>
  <c r="A518" i="56" s="1"/>
  <c r="A519" i="56" s="1"/>
  <c r="A520" i="56" s="1"/>
  <c r="A521" i="56" s="1"/>
  <c r="A522" i="56" s="1"/>
  <c r="A523" i="56" s="1"/>
  <c r="A524" i="56" s="1"/>
  <c r="A525" i="56" s="1"/>
  <c r="A526" i="56" s="1"/>
  <c r="A527" i="56" s="1"/>
  <c r="A528" i="56" s="1"/>
  <c r="A529" i="56" s="1"/>
  <c r="A530" i="56" s="1"/>
  <c r="A531" i="56" s="1"/>
  <c r="A532" i="56" s="1"/>
  <c r="A533" i="56" s="1"/>
  <c r="A534" i="56" s="1"/>
  <c r="A535" i="56" s="1"/>
  <c r="A536" i="56" s="1"/>
  <c r="A537" i="56" s="1"/>
  <c r="A538" i="56" s="1"/>
  <c r="A539" i="56" s="1"/>
  <c r="A540" i="56" s="1"/>
  <c r="A541" i="56" s="1"/>
  <c r="A542" i="56" s="1"/>
  <c r="A543" i="56" s="1"/>
  <c r="A544" i="56" s="1"/>
  <c r="A545" i="56" s="1"/>
  <c r="A546" i="56" s="1"/>
  <c r="A547" i="56" s="1"/>
  <c r="A548" i="56" s="1"/>
  <c r="A549" i="56" s="1"/>
  <c r="A550" i="56" s="1"/>
  <c r="A551" i="56" s="1"/>
  <c r="A552" i="56" s="1"/>
  <c r="A553" i="56" s="1"/>
  <c r="A554" i="56" s="1"/>
  <c r="A555" i="56" s="1"/>
  <c r="A556" i="56" s="1"/>
  <c r="A557" i="56" s="1"/>
  <c r="A558" i="56" s="1"/>
  <c r="A559" i="56" s="1"/>
  <c r="A560" i="56" s="1"/>
  <c r="A561" i="56" s="1"/>
  <c r="A562" i="56" s="1"/>
  <c r="A563" i="56" s="1"/>
  <c r="A564" i="56" s="1"/>
  <c r="A565" i="56" s="1"/>
  <c r="A566" i="56" s="1"/>
  <c r="A567" i="56" s="1"/>
  <c r="A568" i="56" s="1"/>
  <c r="A569" i="56" s="1"/>
  <c r="A570" i="56" s="1"/>
  <c r="A571" i="56" s="1"/>
  <c r="A572" i="56" s="1"/>
  <c r="A573" i="56" s="1"/>
  <c r="A574" i="56" s="1"/>
  <c r="A575" i="56" s="1"/>
  <c r="A576" i="56" s="1"/>
  <c r="A577" i="56" s="1"/>
  <c r="A578" i="56" s="1"/>
  <c r="A579" i="56" s="1"/>
  <c r="A580" i="56" s="1"/>
  <c r="A581" i="56" s="1"/>
  <c r="A582" i="56" s="1"/>
  <c r="A583" i="56" s="1"/>
  <c r="A584" i="56" s="1"/>
  <c r="A585" i="56" s="1"/>
  <c r="A586" i="56" s="1"/>
  <c r="A587" i="56" s="1"/>
  <c r="A588" i="56" s="1"/>
  <c r="A589" i="56" s="1"/>
  <c r="A590" i="56" s="1"/>
  <c r="A591" i="56" s="1"/>
  <c r="A592" i="56" s="1"/>
  <c r="A593" i="56" s="1"/>
  <c r="A594" i="56" s="1"/>
  <c r="A595" i="56" s="1"/>
  <c r="A596" i="56" s="1"/>
  <c r="A597" i="56" s="1"/>
  <c r="A598" i="56" s="1"/>
  <c r="A599" i="56" s="1"/>
  <c r="A600" i="56" s="1"/>
  <c r="A601" i="56" s="1"/>
  <c r="A602" i="56" s="1"/>
  <c r="A603" i="56" s="1"/>
  <c r="A604" i="56" s="1"/>
  <c r="A605" i="56" s="1"/>
  <c r="A606" i="56" s="1"/>
  <c r="A607" i="56" s="1"/>
  <c r="A608" i="56" s="1"/>
  <c r="A609" i="56" s="1"/>
  <c r="A610" i="56" s="1"/>
  <c r="A611" i="56" s="1"/>
  <c r="A612" i="56" s="1"/>
  <c r="A613" i="56" s="1"/>
  <c r="A614" i="56" s="1"/>
  <c r="A615" i="56" s="1"/>
  <c r="A616" i="56" s="1"/>
  <c r="A617" i="56" s="1"/>
  <c r="A618" i="56" s="1"/>
  <c r="A619" i="56" s="1"/>
  <c r="A620" i="56" s="1"/>
  <c r="A621" i="56" s="1"/>
  <c r="A622" i="56" s="1"/>
  <c r="A623" i="56" s="1"/>
  <c r="A624" i="56" s="1"/>
  <c r="A625" i="56" s="1"/>
  <c r="A626" i="56" s="1"/>
  <c r="A627" i="56" s="1"/>
  <c r="A628" i="56" s="1"/>
  <c r="A629" i="56" s="1"/>
  <c r="A630" i="56" s="1"/>
  <c r="A631" i="56" s="1"/>
  <c r="A632" i="56" s="1"/>
  <c r="A633" i="56" s="1"/>
  <c r="A634" i="56" s="1"/>
  <c r="A635" i="56" s="1"/>
  <c r="A636" i="56" s="1"/>
  <c r="A637" i="56" s="1"/>
  <c r="A638" i="56" s="1"/>
  <c r="A639" i="56" s="1"/>
  <c r="A640" i="56" s="1"/>
  <c r="A641" i="56" s="1"/>
  <c r="A642" i="56" s="1"/>
  <c r="A643" i="56" s="1"/>
  <c r="A644" i="56" s="1"/>
  <c r="A645" i="56" s="1"/>
  <c r="A646" i="56" s="1"/>
  <c r="A647" i="56" s="1"/>
  <c r="A648" i="56" s="1"/>
  <c r="A649" i="56" s="1"/>
  <c r="A650" i="56" s="1"/>
  <c r="A651" i="56" s="1"/>
  <c r="A652" i="56" s="1"/>
  <c r="A653" i="56" s="1"/>
  <c r="A654" i="56" s="1"/>
  <c r="A655" i="56" s="1"/>
  <c r="A656" i="56" s="1"/>
  <c r="A657" i="56" s="1"/>
  <c r="A658" i="56" s="1"/>
  <c r="A659" i="56" s="1"/>
  <c r="A660" i="56" s="1"/>
  <c r="A661" i="56" s="1"/>
  <c r="A662" i="56" s="1"/>
  <c r="A663" i="56" s="1"/>
  <c r="A664" i="56" s="1"/>
  <c r="A665" i="56" s="1"/>
  <c r="A666" i="56" s="1"/>
  <c r="A667" i="56" s="1"/>
  <c r="A668" i="56" s="1"/>
  <c r="A669" i="56" s="1"/>
  <c r="A670" i="56" s="1"/>
  <c r="A671" i="56" s="1"/>
  <c r="A672" i="56" s="1"/>
  <c r="A673" i="56" s="1"/>
  <c r="A674" i="56" s="1"/>
  <c r="A675" i="56" s="1"/>
  <c r="A676" i="56" s="1"/>
  <c r="A677" i="56" s="1"/>
  <c r="A678" i="56" s="1"/>
  <c r="A679" i="56" s="1"/>
  <c r="A680" i="56" s="1"/>
  <c r="A681" i="56" s="1"/>
  <c r="A682" i="56" s="1"/>
  <c r="A683" i="56" s="1"/>
  <c r="A684" i="56" s="1"/>
  <c r="A685" i="56" s="1"/>
  <c r="A686" i="56" s="1"/>
  <c r="A687" i="56" s="1"/>
  <c r="A688" i="56" s="1"/>
  <c r="A689" i="56" s="1"/>
  <c r="A690" i="56" s="1"/>
  <c r="A691" i="56" s="1"/>
  <c r="A692" i="56" s="1"/>
  <c r="A693" i="56" s="1"/>
  <c r="A694" i="56" s="1"/>
  <c r="A695" i="56" s="1"/>
  <c r="A696" i="56" s="1"/>
  <c r="A697" i="56" s="1"/>
  <c r="A698" i="56" s="1"/>
  <c r="A699" i="56" s="1"/>
  <c r="A700" i="56" s="1"/>
  <c r="A701" i="56" s="1"/>
  <c r="A702" i="56" s="1"/>
  <c r="A703" i="56" s="1"/>
  <c r="A704" i="56" s="1"/>
  <c r="A705" i="56" s="1"/>
  <c r="A706" i="56" s="1"/>
  <c r="A707" i="56" s="1"/>
  <c r="A708" i="56" s="1"/>
  <c r="A709" i="56" s="1"/>
  <c r="F1" i="56"/>
  <c r="E1" i="56"/>
  <c r="D1" i="56"/>
  <c r="C1" i="56"/>
  <c r="B1" i="56"/>
  <c r="A1" i="56"/>
  <c r="K709" i="54"/>
  <c r="B709" i="54" s="1"/>
  <c r="F709" i="54" a="1"/>
  <c r="F709" i="54" s="1"/>
  <c r="E709" i="54"/>
  <c r="D709" i="54"/>
  <c r="C709" i="54"/>
  <c r="K708" i="54"/>
  <c r="B708" i="54" s="1"/>
  <c r="F708" i="54" a="1"/>
  <c r="F708" i="54" s="1"/>
  <c r="E708" i="54"/>
  <c r="D708" i="54"/>
  <c r="C708" i="54"/>
  <c r="K707" i="54"/>
  <c r="B707" i="54" s="1"/>
  <c r="F707" i="54" a="1"/>
  <c r="F707" i="54" s="1"/>
  <c r="E707" i="54"/>
  <c r="D707" i="54"/>
  <c r="C707" i="54"/>
  <c r="K706" i="54"/>
  <c r="B706" i="54" s="1"/>
  <c r="F706" i="54" a="1"/>
  <c r="F706" i="54" s="1"/>
  <c r="E706" i="54"/>
  <c r="D706" i="54"/>
  <c r="C706" i="54"/>
  <c r="K705" i="54"/>
  <c r="B705" i="54" s="1"/>
  <c r="F705" i="54" a="1"/>
  <c r="F705" i="54" s="1"/>
  <c r="E705" i="54"/>
  <c r="D705" i="54"/>
  <c r="C705" i="54"/>
  <c r="K704" i="54"/>
  <c r="B704" i="54" s="1"/>
  <c r="F704" i="54" a="1"/>
  <c r="F704" i="54" s="1"/>
  <c r="E704" i="54"/>
  <c r="D704" i="54"/>
  <c r="C704" i="54"/>
  <c r="K703" i="54"/>
  <c r="B703" i="54" s="1"/>
  <c r="F703" i="54" a="1"/>
  <c r="F703" i="54" s="1"/>
  <c r="E703" i="54"/>
  <c r="D703" i="54"/>
  <c r="C703" i="54"/>
  <c r="K702" i="54"/>
  <c r="B702" i="54" s="1"/>
  <c r="F702" i="54" a="1"/>
  <c r="F702" i="54" s="1"/>
  <c r="E702" i="54"/>
  <c r="D702" i="54"/>
  <c r="C702" i="54"/>
  <c r="K701" i="54"/>
  <c r="B701" i="54" s="1"/>
  <c r="F701" i="54" a="1"/>
  <c r="F701" i="54" s="1"/>
  <c r="E701" i="54"/>
  <c r="D701" i="54"/>
  <c r="C701" i="54"/>
  <c r="K700" i="54"/>
  <c r="B700" i="54" s="1"/>
  <c r="F700" i="54" a="1"/>
  <c r="F700" i="54" s="1"/>
  <c r="E700" i="54"/>
  <c r="D700" i="54"/>
  <c r="C700" i="54"/>
  <c r="K699" i="54"/>
  <c r="B699" i="54" s="1"/>
  <c r="F699" i="54" a="1"/>
  <c r="F699" i="54" s="1"/>
  <c r="E699" i="54"/>
  <c r="D699" i="54"/>
  <c r="C699" i="54"/>
  <c r="K698" i="54"/>
  <c r="B698" i="54" s="1"/>
  <c r="F698" i="54" a="1"/>
  <c r="F698" i="54" s="1"/>
  <c r="E698" i="54"/>
  <c r="D698" i="54"/>
  <c r="C698" i="54"/>
  <c r="K697" i="54"/>
  <c r="B697" i="54" s="1"/>
  <c r="F697" i="54" a="1"/>
  <c r="F697" i="54" s="1"/>
  <c r="E697" i="54"/>
  <c r="D697" i="54"/>
  <c r="C697" i="54"/>
  <c r="K696" i="54"/>
  <c r="B696" i="54" s="1"/>
  <c r="F696" i="54" a="1"/>
  <c r="F696" i="54" s="1"/>
  <c r="E696" i="54"/>
  <c r="D696" i="54"/>
  <c r="C696" i="54"/>
  <c r="K695" i="54"/>
  <c r="B695" i="54" s="1"/>
  <c r="F695" i="54" a="1"/>
  <c r="F695" i="54" s="1"/>
  <c r="E695" i="54"/>
  <c r="D695" i="54"/>
  <c r="C695" i="54"/>
  <c r="K694" i="54"/>
  <c r="B694" i="54" s="1"/>
  <c r="F694" i="54" a="1"/>
  <c r="F694" i="54" s="1"/>
  <c r="E694" i="54"/>
  <c r="D694" i="54"/>
  <c r="C694" i="54"/>
  <c r="K693" i="54"/>
  <c r="B693" i="54" s="1"/>
  <c r="F693" i="54" a="1"/>
  <c r="F693" i="54" s="1"/>
  <c r="E693" i="54"/>
  <c r="D693" i="54"/>
  <c r="C693" i="54"/>
  <c r="K692" i="54"/>
  <c r="B692" i="54" s="1"/>
  <c r="F692" i="54" a="1"/>
  <c r="F692" i="54" s="1"/>
  <c r="E692" i="54"/>
  <c r="D692" i="54"/>
  <c r="C692" i="54"/>
  <c r="K691" i="54"/>
  <c r="B691" i="54" s="1"/>
  <c r="F691" i="54" a="1"/>
  <c r="F691" i="54" s="1"/>
  <c r="E691" i="54"/>
  <c r="D691" i="54"/>
  <c r="C691" i="54"/>
  <c r="K690" i="54"/>
  <c r="B690" i="54" s="1"/>
  <c r="F690" i="54" a="1"/>
  <c r="F690" i="54" s="1"/>
  <c r="E690" i="54"/>
  <c r="D690" i="54"/>
  <c r="C690" i="54"/>
  <c r="K689" i="54"/>
  <c r="B689" i="54" s="1"/>
  <c r="F689" i="54" a="1"/>
  <c r="F689" i="54" s="1"/>
  <c r="E689" i="54"/>
  <c r="D689" i="54"/>
  <c r="C689" i="54"/>
  <c r="K688" i="54"/>
  <c r="B688" i="54" s="1"/>
  <c r="F688" i="54" a="1"/>
  <c r="F688" i="54" s="1"/>
  <c r="E688" i="54"/>
  <c r="D688" i="54"/>
  <c r="C688" i="54"/>
  <c r="K687" i="54"/>
  <c r="B687" i="54" s="1"/>
  <c r="F687" i="54" a="1"/>
  <c r="F687" i="54" s="1"/>
  <c r="E687" i="54"/>
  <c r="D687" i="54"/>
  <c r="C687" i="54"/>
  <c r="K686" i="54"/>
  <c r="B686" i="54" s="1"/>
  <c r="F686" i="54" a="1"/>
  <c r="F686" i="54" s="1"/>
  <c r="E686" i="54"/>
  <c r="D686" i="54"/>
  <c r="C686" i="54"/>
  <c r="K685" i="54"/>
  <c r="B685" i="54" s="1"/>
  <c r="F685" i="54" a="1"/>
  <c r="F685" i="54" s="1"/>
  <c r="E685" i="54"/>
  <c r="D685" i="54"/>
  <c r="C685" i="54"/>
  <c r="K684" i="54"/>
  <c r="B684" i="54" s="1"/>
  <c r="F684" i="54" a="1"/>
  <c r="F684" i="54" s="1"/>
  <c r="E684" i="54"/>
  <c r="D684" i="54"/>
  <c r="C684" i="54"/>
  <c r="K683" i="54"/>
  <c r="B683" i="54" s="1"/>
  <c r="F683" i="54" a="1"/>
  <c r="F683" i="54" s="1"/>
  <c r="E683" i="54"/>
  <c r="D683" i="54"/>
  <c r="C683" i="54"/>
  <c r="K682" i="54"/>
  <c r="B682" i="54" s="1"/>
  <c r="F682" i="54" a="1"/>
  <c r="F682" i="54" s="1"/>
  <c r="E682" i="54"/>
  <c r="D682" i="54"/>
  <c r="C682" i="54"/>
  <c r="K681" i="54"/>
  <c r="B681" i="54" s="1"/>
  <c r="F681" i="54" a="1"/>
  <c r="F681" i="54" s="1"/>
  <c r="E681" i="54"/>
  <c r="D681" i="54"/>
  <c r="C681" i="54"/>
  <c r="K680" i="54"/>
  <c r="B680" i="54" s="1"/>
  <c r="F680" i="54" a="1"/>
  <c r="F680" i="54" s="1"/>
  <c r="E680" i="54"/>
  <c r="D680" i="54"/>
  <c r="C680" i="54"/>
  <c r="K679" i="54"/>
  <c r="B679" i="54" s="1"/>
  <c r="F679" i="54" a="1"/>
  <c r="F679" i="54" s="1"/>
  <c r="E679" i="54"/>
  <c r="D679" i="54"/>
  <c r="C679" i="54"/>
  <c r="K678" i="54"/>
  <c r="B678" i="54" s="1"/>
  <c r="F678" i="54" a="1"/>
  <c r="F678" i="54" s="1"/>
  <c r="E678" i="54"/>
  <c r="D678" i="54"/>
  <c r="C678" i="54"/>
  <c r="K677" i="54"/>
  <c r="B677" i="54" s="1"/>
  <c r="F677" i="54" a="1"/>
  <c r="F677" i="54" s="1"/>
  <c r="E677" i="54"/>
  <c r="D677" i="54"/>
  <c r="C677" i="54"/>
  <c r="K676" i="54"/>
  <c r="B676" i="54" s="1"/>
  <c r="F676" i="54" a="1"/>
  <c r="F676" i="54" s="1"/>
  <c r="E676" i="54"/>
  <c r="D676" i="54"/>
  <c r="C676" i="54"/>
  <c r="K675" i="54"/>
  <c r="B675" i="54" s="1"/>
  <c r="F675" i="54" a="1"/>
  <c r="F675" i="54" s="1"/>
  <c r="E675" i="54"/>
  <c r="D675" i="54"/>
  <c r="C675" i="54"/>
  <c r="K674" i="54"/>
  <c r="B674" i="54" s="1"/>
  <c r="F674" i="54" a="1"/>
  <c r="F674" i="54" s="1"/>
  <c r="E674" i="54"/>
  <c r="D674" i="54"/>
  <c r="C674" i="54"/>
  <c r="K673" i="54"/>
  <c r="B673" i="54" s="1"/>
  <c r="F673" i="54" a="1"/>
  <c r="F673" i="54" s="1"/>
  <c r="E673" i="54"/>
  <c r="D673" i="54"/>
  <c r="C673" i="54"/>
  <c r="K672" i="54"/>
  <c r="B672" i="54" s="1"/>
  <c r="F672" i="54" a="1"/>
  <c r="F672" i="54" s="1"/>
  <c r="E672" i="54"/>
  <c r="D672" i="54"/>
  <c r="C672" i="54"/>
  <c r="K671" i="54"/>
  <c r="B671" i="54" s="1"/>
  <c r="F671" i="54" a="1"/>
  <c r="F671" i="54" s="1"/>
  <c r="E671" i="54"/>
  <c r="D671" i="54"/>
  <c r="C671" i="54"/>
  <c r="K670" i="54"/>
  <c r="B670" i="54" s="1"/>
  <c r="F670" i="54" a="1"/>
  <c r="F670" i="54" s="1"/>
  <c r="E670" i="54"/>
  <c r="D670" i="54"/>
  <c r="C670" i="54"/>
  <c r="K669" i="54"/>
  <c r="B669" i="54" s="1"/>
  <c r="F669" i="54" a="1"/>
  <c r="F669" i="54" s="1"/>
  <c r="E669" i="54"/>
  <c r="D669" i="54"/>
  <c r="C669" i="54"/>
  <c r="K668" i="54"/>
  <c r="B668" i="54" s="1"/>
  <c r="F668" i="54" a="1"/>
  <c r="F668" i="54" s="1"/>
  <c r="E668" i="54"/>
  <c r="D668" i="54"/>
  <c r="C668" i="54"/>
  <c r="K667" i="54"/>
  <c r="B667" i="54" s="1"/>
  <c r="F667" i="54" a="1"/>
  <c r="F667" i="54" s="1"/>
  <c r="E667" i="54"/>
  <c r="D667" i="54"/>
  <c r="C667" i="54"/>
  <c r="K666" i="54"/>
  <c r="B666" i="54" s="1"/>
  <c r="F666" i="54" a="1"/>
  <c r="F666" i="54" s="1"/>
  <c r="E666" i="54"/>
  <c r="D666" i="54"/>
  <c r="C666" i="54"/>
  <c r="K665" i="54"/>
  <c r="B665" i="54" s="1"/>
  <c r="F665" i="54" a="1"/>
  <c r="F665" i="54" s="1"/>
  <c r="E665" i="54"/>
  <c r="D665" i="54"/>
  <c r="C665" i="54"/>
  <c r="K664" i="54"/>
  <c r="B664" i="54" s="1"/>
  <c r="F664" i="54" a="1"/>
  <c r="F664" i="54" s="1"/>
  <c r="E664" i="54"/>
  <c r="D664" i="54"/>
  <c r="C664" i="54"/>
  <c r="K663" i="54"/>
  <c r="B663" i="54" s="1"/>
  <c r="F663" i="54" a="1"/>
  <c r="F663" i="54" s="1"/>
  <c r="E663" i="54"/>
  <c r="D663" i="54"/>
  <c r="C663" i="54"/>
  <c r="K662" i="54"/>
  <c r="B662" i="54" s="1"/>
  <c r="F662" i="54" a="1"/>
  <c r="F662" i="54" s="1"/>
  <c r="E662" i="54"/>
  <c r="D662" i="54"/>
  <c r="C662" i="54"/>
  <c r="K661" i="54"/>
  <c r="B661" i="54" s="1"/>
  <c r="F661" i="54" a="1"/>
  <c r="F661" i="54" s="1"/>
  <c r="E661" i="54"/>
  <c r="D661" i="54"/>
  <c r="C661" i="54"/>
  <c r="K660" i="54"/>
  <c r="B660" i="54" s="1"/>
  <c r="F660" i="54" a="1"/>
  <c r="F660" i="54" s="1"/>
  <c r="E660" i="54"/>
  <c r="D660" i="54"/>
  <c r="C660" i="54"/>
  <c r="K659" i="54"/>
  <c r="B659" i="54" s="1"/>
  <c r="F659" i="54" a="1"/>
  <c r="F659" i="54" s="1"/>
  <c r="E659" i="54"/>
  <c r="D659" i="54"/>
  <c r="C659" i="54"/>
  <c r="K658" i="54"/>
  <c r="B658" i="54" s="1"/>
  <c r="F658" i="54" a="1"/>
  <c r="F658" i="54" s="1"/>
  <c r="E658" i="54"/>
  <c r="D658" i="54"/>
  <c r="C658" i="54"/>
  <c r="K657" i="54"/>
  <c r="B657" i="54" s="1"/>
  <c r="F657" i="54" a="1"/>
  <c r="F657" i="54" s="1"/>
  <c r="E657" i="54"/>
  <c r="D657" i="54"/>
  <c r="C657" i="54"/>
  <c r="K656" i="54"/>
  <c r="B656" i="54" s="1"/>
  <c r="F656" i="54" a="1"/>
  <c r="F656" i="54" s="1"/>
  <c r="E656" i="54"/>
  <c r="D656" i="54"/>
  <c r="C656" i="54"/>
  <c r="K655" i="54"/>
  <c r="B655" i="54" s="1"/>
  <c r="F655" i="54" a="1"/>
  <c r="F655" i="54" s="1"/>
  <c r="E655" i="54"/>
  <c r="D655" i="54"/>
  <c r="C655" i="54"/>
  <c r="K654" i="54"/>
  <c r="B654" i="54" s="1"/>
  <c r="F654" i="54" a="1"/>
  <c r="F654" i="54" s="1"/>
  <c r="E654" i="54"/>
  <c r="D654" i="54"/>
  <c r="C654" i="54"/>
  <c r="K653" i="54"/>
  <c r="B653" i="54" s="1"/>
  <c r="F653" i="54" a="1"/>
  <c r="F653" i="54" s="1"/>
  <c r="E653" i="54"/>
  <c r="D653" i="54"/>
  <c r="C653" i="54"/>
  <c r="K652" i="54"/>
  <c r="F652" i="54" a="1"/>
  <c r="F652" i="54" s="1"/>
  <c r="E652" i="54"/>
  <c r="D652" i="54"/>
  <c r="C652" i="54"/>
  <c r="B652" i="54"/>
  <c r="K651" i="54"/>
  <c r="B651" i="54" s="1"/>
  <c r="F651" i="54" a="1"/>
  <c r="F651" i="54" s="1"/>
  <c r="E651" i="54"/>
  <c r="D651" i="54"/>
  <c r="C651" i="54"/>
  <c r="K650" i="54"/>
  <c r="B650" i="54" s="1"/>
  <c r="F650" i="54" a="1"/>
  <c r="F650" i="54" s="1"/>
  <c r="E650" i="54"/>
  <c r="D650" i="54"/>
  <c r="C650" i="54"/>
  <c r="K649" i="54"/>
  <c r="B649" i="54" s="1"/>
  <c r="F649" i="54" a="1"/>
  <c r="F649" i="54" s="1"/>
  <c r="E649" i="54"/>
  <c r="D649" i="54"/>
  <c r="C649" i="54"/>
  <c r="K648" i="54"/>
  <c r="B648" i="54" s="1"/>
  <c r="F648" i="54" a="1"/>
  <c r="F648" i="54" s="1"/>
  <c r="E648" i="54"/>
  <c r="D648" i="54"/>
  <c r="C648" i="54"/>
  <c r="K647" i="54"/>
  <c r="B647" i="54" s="1"/>
  <c r="F647" i="54" a="1"/>
  <c r="F647" i="54" s="1"/>
  <c r="E647" i="54"/>
  <c r="D647" i="54"/>
  <c r="C647" i="54"/>
  <c r="K646" i="54"/>
  <c r="B646" i="54" s="1"/>
  <c r="F646" i="54" a="1"/>
  <c r="F646" i="54" s="1"/>
  <c r="E646" i="54"/>
  <c r="D646" i="54"/>
  <c r="C646" i="54"/>
  <c r="K645" i="54"/>
  <c r="B645" i="54" s="1"/>
  <c r="F645" i="54" a="1"/>
  <c r="F645" i="54" s="1"/>
  <c r="E645" i="54"/>
  <c r="D645" i="54"/>
  <c r="C645" i="54"/>
  <c r="K644" i="54"/>
  <c r="B644" i="54" s="1"/>
  <c r="F644" i="54" a="1"/>
  <c r="F644" i="54" s="1"/>
  <c r="E644" i="54"/>
  <c r="D644" i="54"/>
  <c r="C644" i="54"/>
  <c r="K643" i="54"/>
  <c r="B643" i="54" s="1"/>
  <c r="F643" i="54" a="1"/>
  <c r="F643" i="54" s="1"/>
  <c r="E643" i="54"/>
  <c r="D643" i="54"/>
  <c r="C643" i="54"/>
  <c r="K642" i="54"/>
  <c r="B642" i="54" s="1"/>
  <c r="F642" i="54" a="1"/>
  <c r="F642" i="54" s="1"/>
  <c r="E642" i="54"/>
  <c r="D642" i="54"/>
  <c r="C642" i="54"/>
  <c r="K641" i="54"/>
  <c r="B641" i="54" s="1"/>
  <c r="F641" i="54" a="1"/>
  <c r="F641" i="54" s="1"/>
  <c r="E641" i="54"/>
  <c r="D641" i="54"/>
  <c r="C641" i="54"/>
  <c r="K640" i="54"/>
  <c r="B640" i="54" s="1"/>
  <c r="F640" i="54" a="1"/>
  <c r="F640" i="54" s="1"/>
  <c r="E640" i="54"/>
  <c r="D640" i="54"/>
  <c r="C640" i="54"/>
  <c r="K639" i="54"/>
  <c r="B639" i="54" s="1"/>
  <c r="F639" i="54" a="1"/>
  <c r="F639" i="54" s="1"/>
  <c r="E639" i="54"/>
  <c r="D639" i="54"/>
  <c r="C639" i="54"/>
  <c r="K638" i="54"/>
  <c r="B638" i="54" s="1"/>
  <c r="F638" i="54" a="1"/>
  <c r="F638" i="54" s="1"/>
  <c r="E638" i="54"/>
  <c r="D638" i="54"/>
  <c r="C638" i="54"/>
  <c r="K637" i="54"/>
  <c r="B637" i="54" s="1"/>
  <c r="F637" i="54" a="1"/>
  <c r="F637" i="54" s="1"/>
  <c r="E637" i="54"/>
  <c r="D637" i="54"/>
  <c r="C637" i="54"/>
  <c r="K636" i="54"/>
  <c r="B636" i="54" s="1"/>
  <c r="F636" i="54" a="1"/>
  <c r="F636" i="54" s="1"/>
  <c r="E636" i="54"/>
  <c r="D636" i="54"/>
  <c r="C636" i="54"/>
  <c r="K635" i="54"/>
  <c r="B635" i="54" s="1"/>
  <c r="F635" i="54" a="1"/>
  <c r="F635" i="54" s="1"/>
  <c r="E635" i="54"/>
  <c r="D635" i="54"/>
  <c r="C635" i="54"/>
  <c r="K634" i="54"/>
  <c r="B634" i="54" s="1"/>
  <c r="F634" i="54" a="1"/>
  <c r="F634" i="54" s="1"/>
  <c r="E634" i="54"/>
  <c r="D634" i="54"/>
  <c r="C634" i="54"/>
  <c r="K633" i="54"/>
  <c r="B633" i="54" s="1"/>
  <c r="F633" i="54" a="1"/>
  <c r="F633" i="54" s="1"/>
  <c r="E633" i="54"/>
  <c r="D633" i="54"/>
  <c r="C633" i="54"/>
  <c r="K632" i="54"/>
  <c r="B632" i="54" s="1"/>
  <c r="F632" i="54" a="1"/>
  <c r="F632" i="54" s="1"/>
  <c r="E632" i="54"/>
  <c r="D632" i="54"/>
  <c r="C632" i="54"/>
  <c r="K631" i="54"/>
  <c r="B631" i="54" s="1"/>
  <c r="F631" i="54" a="1"/>
  <c r="F631" i="54" s="1"/>
  <c r="E631" i="54"/>
  <c r="D631" i="54"/>
  <c r="C631" i="54"/>
  <c r="K630" i="54"/>
  <c r="B630" i="54" s="1"/>
  <c r="F630" i="54" a="1"/>
  <c r="F630" i="54" s="1"/>
  <c r="E630" i="54"/>
  <c r="D630" i="54"/>
  <c r="C630" i="54"/>
  <c r="K629" i="54"/>
  <c r="B629" i="54" s="1"/>
  <c r="F629" i="54" a="1"/>
  <c r="F629" i="54" s="1"/>
  <c r="E629" i="54"/>
  <c r="D629" i="54"/>
  <c r="C629" i="54"/>
  <c r="K628" i="54"/>
  <c r="B628" i="54" s="1"/>
  <c r="F628" i="54" a="1"/>
  <c r="F628" i="54" s="1"/>
  <c r="E628" i="54"/>
  <c r="D628" i="54"/>
  <c r="C628" i="54"/>
  <c r="K627" i="54"/>
  <c r="B627" i="54" s="1"/>
  <c r="F627" i="54" a="1"/>
  <c r="F627" i="54" s="1"/>
  <c r="E627" i="54"/>
  <c r="D627" i="54"/>
  <c r="C627" i="54"/>
  <c r="K626" i="54"/>
  <c r="B626" i="54" s="1"/>
  <c r="F626" i="54" a="1"/>
  <c r="F626" i="54" s="1"/>
  <c r="E626" i="54"/>
  <c r="D626" i="54"/>
  <c r="C626" i="54"/>
  <c r="K625" i="54"/>
  <c r="B625" i="54" s="1"/>
  <c r="F625" i="54" a="1"/>
  <c r="F625" i="54" s="1"/>
  <c r="E625" i="54"/>
  <c r="D625" i="54"/>
  <c r="C625" i="54"/>
  <c r="K624" i="54"/>
  <c r="B624" i="54" s="1"/>
  <c r="F624" i="54" a="1"/>
  <c r="F624" i="54" s="1"/>
  <c r="E624" i="54"/>
  <c r="D624" i="54"/>
  <c r="C624" i="54"/>
  <c r="K623" i="54"/>
  <c r="B623" i="54" s="1"/>
  <c r="F623" i="54" a="1"/>
  <c r="F623" i="54" s="1"/>
  <c r="E623" i="54"/>
  <c r="D623" i="54"/>
  <c r="C623" i="54"/>
  <c r="K622" i="54"/>
  <c r="B622" i="54" s="1"/>
  <c r="F622" i="54" a="1"/>
  <c r="F622" i="54" s="1"/>
  <c r="E622" i="54"/>
  <c r="D622" i="54"/>
  <c r="C622" i="54"/>
  <c r="K621" i="54"/>
  <c r="B621" i="54" s="1"/>
  <c r="F621" i="54" a="1"/>
  <c r="F621" i="54" s="1"/>
  <c r="E621" i="54"/>
  <c r="D621" i="54"/>
  <c r="C621" i="54"/>
  <c r="K620" i="54"/>
  <c r="B620" i="54" s="1"/>
  <c r="F620" i="54" a="1"/>
  <c r="F620" i="54" s="1"/>
  <c r="E620" i="54"/>
  <c r="D620" i="54"/>
  <c r="C620" i="54"/>
  <c r="K619" i="54"/>
  <c r="B619" i="54" s="1"/>
  <c r="F619" i="54" a="1"/>
  <c r="F619" i="54" s="1"/>
  <c r="E619" i="54"/>
  <c r="D619" i="54"/>
  <c r="C619" i="54"/>
  <c r="K618" i="54"/>
  <c r="B618" i="54" s="1"/>
  <c r="F618" i="54" a="1"/>
  <c r="F618" i="54" s="1"/>
  <c r="E618" i="54"/>
  <c r="D618" i="54"/>
  <c r="C618" i="54"/>
  <c r="K617" i="54"/>
  <c r="B617" i="54" s="1"/>
  <c r="F617" i="54" a="1"/>
  <c r="F617" i="54" s="1"/>
  <c r="E617" i="54"/>
  <c r="D617" i="54"/>
  <c r="C617" i="54"/>
  <c r="K616" i="54"/>
  <c r="B616" i="54" s="1"/>
  <c r="F616" i="54" a="1"/>
  <c r="F616" i="54" s="1"/>
  <c r="E616" i="54"/>
  <c r="D616" i="54"/>
  <c r="C616" i="54"/>
  <c r="K615" i="54"/>
  <c r="B615" i="54" s="1"/>
  <c r="F615" i="54" a="1"/>
  <c r="F615" i="54" s="1"/>
  <c r="E615" i="54"/>
  <c r="D615" i="54"/>
  <c r="C615" i="54"/>
  <c r="K614" i="54"/>
  <c r="B614" i="54" s="1"/>
  <c r="F614" i="54" a="1"/>
  <c r="F614" i="54" s="1"/>
  <c r="E614" i="54"/>
  <c r="D614" i="54"/>
  <c r="C614" i="54"/>
  <c r="K613" i="54"/>
  <c r="B613" i="54" s="1"/>
  <c r="F613" i="54" a="1"/>
  <c r="F613" i="54" s="1"/>
  <c r="E613" i="54"/>
  <c r="D613" i="54"/>
  <c r="C613" i="54"/>
  <c r="K612" i="54"/>
  <c r="B612" i="54" s="1"/>
  <c r="F612" i="54" a="1"/>
  <c r="F612" i="54" s="1"/>
  <c r="E612" i="54"/>
  <c r="D612" i="54"/>
  <c r="C612" i="54"/>
  <c r="K611" i="54"/>
  <c r="B611" i="54" s="1"/>
  <c r="F611" i="54" a="1"/>
  <c r="F611" i="54" s="1"/>
  <c r="E611" i="54"/>
  <c r="D611" i="54"/>
  <c r="C611" i="54"/>
  <c r="K610" i="54"/>
  <c r="B610" i="54" s="1"/>
  <c r="F610" i="54" a="1"/>
  <c r="F610" i="54" s="1"/>
  <c r="E610" i="54"/>
  <c r="D610" i="54"/>
  <c r="C610" i="54"/>
  <c r="K609" i="54"/>
  <c r="B609" i="54" s="1"/>
  <c r="F609" i="54" a="1"/>
  <c r="F609" i="54" s="1"/>
  <c r="E609" i="54"/>
  <c r="D609" i="54"/>
  <c r="C609" i="54"/>
  <c r="K608" i="54"/>
  <c r="B608" i="54" s="1"/>
  <c r="F608" i="54" a="1"/>
  <c r="F608" i="54" s="1"/>
  <c r="E608" i="54"/>
  <c r="D608" i="54"/>
  <c r="C608" i="54"/>
  <c r="K607" i="54"/>
  <c r="B607" i="54" s="1"/>
  <c r="F607" i="54" a="1"/>
  <c r="F607" i="54" s="1"/>
  <c r="E607" i="54"/>
  <c r="D607" i="54"/>
  <c r="C607" i="54"/>
  <c r="K606" i="54"/>
  <c r="B606" i="54" s="1"/>
  <c r="F606" i="54" a="1"/>
  <c r="F606" i="54" s="1"/>
  <c r="E606" i="54"/>
  <c r="D606" i="54"/>
  <c r="C606" i="54"/>
  <c r="K605" i="54"/>
  <c r="B605" i="54" s="1"/>
  <c r="F605" i="54" a="1"/>
  <c r="F605" i="54" s="1"/>
  <c r="E605" i="54"/>
  <c r="D605" i="54"/>
  <c r="C605" i="54"/>
  <c r="K604" i="54"/>
  <c r="B604" i="54" s="1"/>
  <c r="F604" i="54" a="1"/>
  <c r="F604" i="54" s="1"/>
  <c r="E604" i="54"/>
  <c r="D604" i="54"/>
  <c r="C604" i="54"/>
  <c r="K603" i="54"/>
  <c r="B603" i="54" s="1"/>
  <c r="F603" i="54" a="1"/>
  <c r="F603" i="54" s="1"/>
  <c r="E603" i="54"/>
  <c r="D603" i="54"/>
  <c r="C603" i="54"/>
  <c r="K602" i="54"/>
  <c r="F602" i="54" a="1"/>
  <c r="F602" i="54" s="1"/>
  <c r="E602" i="54"/>
  <c r="D602" i="54"/>
  <c r="C602" i="54"/>
  <c r="B602" i="54"/>
  <c r="K601" i="54"/>
  <c r="B601" i="54" s="1"/>
  <c r="F601" i="54" a="1"/>
  <c r="F601" i="54" s="1"/>
  <c r="E601" i="54"/>
  <c r="D601" i="54"/>
  <c r="C601" i="54"/>
  <c r="K600" i="54"/>
  <c r="B600" i="54" s="1"/>
  <c r="F600" i="54" a="1"/>
  <c r="F600" i="54" s="1"/>
  <c r="E600" i="54"/>
  <c r="D600" i="54"/>
  <c r="C600" i="54"/>
  <c r="K599" i="54"/>
  <c r="B599" i="54" s="1"/>
  <c r="F599" i="54" a="1"/>
  <c r="F599" i="54" s="1"/>
  <c r="E599" i="54"/>
  <c r="D599" i="54"/>
  <c r="C599" i="54"/>
  <c r="K598" i="54"/>
  <c r="B598" i="54" s="1"/>
  <c r="F598" i="54" a="1"/>
  <c r="F598" i="54" s="1"/>
  <c r="E598" i="54"/>
  <c r="D598" i="54"/>
  <c r="C598" i="54"/>
  <c r="K597" i="54"/>
  <c r="B597" i="54" s="1"/>
  <c r="F597" i="54" a="1"/>
  <c r="F597" i="54" s="1"/>
  <c r="E597" i="54"/>
  <c r="D597" i="54"/>
  <c r="C597" i="54"/>
  <c r="K596" i="54"/>
  <c r="B596" i="54" s="1"/>
  <c r="F596" i="54" a="1"/>
  <c r="F596" i="54" s="1"/>
  <c r="E596" i="54"/>
  <c r="D596" i="54"/>
  <c r="C596" i="54"/>
  <c r="K595" i="54"/>
  <c r="B595" i="54" s="1"/>
  <c r="F595" i="54" a="1"/>
  <c r="F595" i="54" s="1"/>
  <c r="E595" i="54"/>
  <c r="D595" i="54"/>
  <c r="C595" i="54"/>
  <c r="K594" i="54"/>
  <c r="B594" i="54" s="1"/>
  <c r="F594" i="54" a="1"/>
  <c r="F594" i="54" s="1"/>
  <c r="E594" i="54"/>
  <c r="D594" i="54"/>
  <c r="C594" i="54"/>
  <c r="K593" i="54"/>
  <c r="B593" i="54" s="1"/>
  <c r="F593" i="54" a="1"/>
  <c r="F593" i="54" s="1"/>
  <c r="E593" i="54"/>
  <c r="D593" i="54"/>
  <c r="C593" i="54"/>
  <c r="K592" i="54"/>
  <c r="B592" i="54" s="1"/>
  <c r="F592" i="54" a="1"/>
  <c r="F592" i="54" s="1"/>
  <c r="E592" i="54"/>
  <c r="D592" i="54"/>
  <c r="C592" i="54"/>
  <c r="K591" i="54"/>
  <c r="B591" i="54" s="1"/>
  <c r="F591" i="54" a="1"/>
  <c r="F591" i="54" s="1"/>
  <c r="E591" i="54"/>
  <c r="D591" i="54"/>
  <c r="C591" i="54"/>
  <c r="K590" i="54"/>
  <c r="B590" i="54" s="1"/>
  <c r="F590" i="54" a="1"/>
  <c r="F590" i="54" s="1"/>
  <c r="E590" i="54"/>
  <c r="D590" i="54"/>
  <c r="C590" i="54"/>
  <c r="K589" i="54"/>
  <c r="B589" i="54" s="1"/>
  <c r="F589" i="54" a="1"/>
  <c r="F589" i="54" s="1"/>
  <c r="E589" i="54"/>
  <c r="D589" i="54"/>
  <c r="C589" i="54"/>
  <c r="K588" i="54"/>
  <c r="B588" i="54" s="1"/>
  <c r="F588" i="54" a="1"/>
  <c r="F588" i="54" s="1"/>
  <c r="E588" i="54"/>
  <c r="D588" i="54"/>
  <c r="C588" i="54"/>
  <c r="K587" i="54"/>
  <c r="B587" i="54" s="1"/>
  <c r="F587" i="54" a="1"/>
  <c r="F587" i="54" s="1"/>
  <c r="E587" i="54"/>
  <c r="D587" i="54"/>
  <c r="C587" i="54"/>
  <c r="K586" i="54"/>
  <c r="B586" i="54" s="1"/>
  <c r="F586" i="54" a="1"/>
  <c r="F586" i="54" s="1"/>
  <c r="E586" i="54"/>
  <c r="D586" i="54"/>
  <c r="C586" i="54"/>
  <c r="K585" i="54"/>
  <c r="B585" i="54" s="1"/>
  <c r="F585" i="54" a="1"/>
  <c r="F585" i="54" s="1"/>
  <c r="E585" i="54"/>
  <c r="D585" i="54"/>
  <c r="C585" i="54"/>
  <c r="K584" i="54"/>
  <c r="B584" i="54" s="1"/>
  <c r="F584" i="54" a="1"/>
  <c r="F584" i="54" s="1"/>
  <c r="E584" i="54"/>
  <c r="D584" i="54"/>
  <c r="C584" i="54"/>
  <c r="K583" i="54"/>
  <c r="F583" i="54" a="1"/>
  <c r="F583" i="54" s="1"/>
  <c r="E583" i="54"/>
  <c r="D583" i="54"/>
  <c r="C583" i="54"/>
  <c r="B583" i="54"/>
  <c r="K582" i="54"/>
  <c r="B582" i="54" s="1"/>
  <c r="F582" i="54" a="1"/>
  <c r="F582" i="54" s="1"/>
  <c r="E582" i="54"/>
  <c r="D582" i="54"/>
  <c r="C582" i="54"/>
  <c r="K581" i="54"/>
  <c r="B581" i="54" s="1"/>
  <c r="F581" i="54" a="1"/>
  <c r="F581" i="54" s="1"/>
  <c r="E581" i="54"/>
  <c r="D581" i="54"/>
  <c r="C581" i="54"/>
  <c r="K580" i="54"/>
  <c r="B580" i="54" s="1"/>
  <c r="F580" i="54" a="1"/>
  <c r="F580" i="54" s="1"/>
  <c r="E580" i="54"/>
  <c r="D580" i="54"/>
  <c r="C580" i="54"/>
  <c r="K579" i="54"/>
  <c r="B579" i="54" s="1"/>
  <c r="F579" i="54" a="1"/>
  <c r="F579" i="54" s="1"/>
  <c r="E579" i="54"/>
  <c r="D579" i="54"/>
  <c r="C579" i="54"/>
  <c r="K578" i="54"/>
  <c r="B578" i="54" s="1"/>
  <c r="F578" i="54" a="1"/>
  <c r="F578" i="54" s="1"/>
  <c r="E578" i="54"/>
  <c r="D578" i="54"/>
  <c r="C578" i="54"/>
  <c r="K577" i="54"/>
  <c r="B577" i="54" s="1"/>
  <c r="F577" i="54" a="1"/>
  <c r="F577" i="54" s="1"/>
  <c r="E577" i="54"/>
  <c r="D577" i="54"/>
  <c r="C577" i="54"/>
  <c r="K576" i="54"/>
  <c r="B576" i="54" s="1"/>
  <c r="F576" i="54" a="1"/>
  <c r="F576" i="54" s="1"/>
  <c r="E576" i="54"/>
  <c r="D576" i="54"/>
  <c r="C576" i="54"/>
  <c r="K575" i="54"/>
  <c r="B575" i="54" s="1"/>
  <c r="F575" i="54" a="1"/>
  <c r="F575" i="54" s="1"/>
  <c r="E575" i="54"/>
  <c r="D575" i="54"/>
  <c r="C575" i="54"/>
  <c r="K574" i="54"/>
  <c r="B574" i="54" s="1"/>
  <c r="F574" i="54" a="1"/>
  <c r="F574" i="54" s="1"/>
  <c r="E574" i="54"/>
  <c r="D574" i="54"/>
  <c r="C574" i="54"/>
  <c r="K573" i="54"/>
  <c r="B573" i="54" s="1"/>
  <c r="F573" i="54" a="1"/>
  <c r="F573" i="54" s="1"/>
  <c r="E573" i="54"/>
  <c r="D573" i="54"/>
  <c r="C573" i="54"/>
  <c r="K572" i="54"/>
  <c r="B572" i="54" s="1"/>
  <c r="F572" i="54" a="1"/>
  <c r="F572" i="54" s="1"/>
  <c r="E572" i="54"/>
  <c r="D572" i="54"/>
  <c r="C572" i="54"/>
  <c r="K571" i="54"/>
  <c r="B571" i="54" s="1"/>
  <c r="F571" i="54" a="1"/>
  <c r="F571" i="54" s="1"/>
  <c r="E571" i="54"/>
  <c r="D571" i="54"/>
  <c r="C571" i="54"/>
  <c r="K570" i="54"/>
  <c r="B570" i="54" s="1"/>
  <c r="F570" i="54" a="1"/>
  <c r="F570" i="54" s="1"/>
  <c r="E570" i="54"/>
  <c r="D570" i="54"/>
  <c r="C570" i="54"/>
  <c r="K569" i="54"/>
  <c r="B569" i="54" s="1"/>
  <c r="F569" i="54" a="1"/>
  <c r="F569" i="54" s="1"/>
  <c r="E569" i="54"/>
  <c r="D569" i="54"/>
  <c r="C569" i="54"/>
  <c r="K568" i="54"/>
  <c r="B568" i="54" s="1"/>
  <c r="F568" i="54" a="1"/>
  <c r="F568" i="54" s="1"/>
  <c r="E568" i="54"/>
  <c r="D568" i="54"/>
  <c r="C568" i="54"/>
  <c r="K567" i="54"/>
  <c r="B567" i="54" s="1"/>
  <c r="F567" i="54" a="1"/>
  <c r="F567" i="54" s="1"/>
  <c r="E567" i="54"/>
  <c r="D567" i="54"/>
  <c r="C567" i="54"/>
  <c r="K566" i="54"/>
  <c r="B566" i="54" s="1"/>
  <c r="F566" i="54" a="1"/>
  <c r="F566" i="54" s="1"/>
  <c r="E566" i="54"/>
  <c r="D566" i="54"/>
  <c r="C566" i="54"/>
  <c r="K565" i="54"/>
  <c r="B565" i="54" s="1"/>
  <c r="F565" i="54" a="1"/>
  <c r="F565" i="54" s="1"/>
  <c r="E565" i="54"/>
  <c r="D565" i="54"/>
  <c r="C565" i="54"/>
  <c r="K564" i="54"/>
  <c r="B564" i="54" s="1"/>
  <c r="F564" i="54" a="1"/>
  <c r="F564" i="54" s="1"/>
  <c r="E564" i="54"/>
  <c r="D564" i="54"/>
  <c r="C564" i="54"/>
  <c r="K563" i="54"/>
  <c r="B563" i="54" s="1"/>
  <c r="F563" i="54" a="1"/>
  <c r="F563" i="54" s="1"/>
  <c r="E563" i="54"/>
  <c r="D563" i="54"/>
  <c r="C563" i="54"/>
  <c r="K562" i="54"/>
  <c r="B562" i="54" s="1"/>
  <c r="F562" i="54" a="1"/>
  <c r="F562" i="54" s="1"/>
  <c r="E562" i="54"/>
  <c r="D562" i="54"/>
  <c r="C562" i="54"/>
  <c r="K561" i="54"/>
  <c r="B561" i="54" s="1"/>
  <c r="F561" i="54" a="1"/>
  <c r="F561" i="54" s="1"/>
  <c r="E561" i="54"/>
  <c r="D561" i="54"/>
  <c r="C561" i="54"/>
  <c r="K560" i="54"/>
  <c r="B560" i="54" s="1"/>
  <c r="F560" i="54" a="1"/>
  <c r="F560" i="54" s="1"/>
  <c r="E560" i="54"/>
  <c r="D560" i="54"/>
  <c r="C560" i="54"/>
  <c r="K559" i="54"/>
  <c r="B559" i="54" s="1"/>
  <c r="F559" i="54" a="1"/>
  <c r="F559" i="54" s="1"/>
  <c r="E559" i="54"/>
  <c r="D559" i="54"/>
  <c r="C559" i="54"/>
  <c r="K558" i="54"/>
  <c r="B558" i="54" s="1"/>
  <c r="F558" i="54" a="1"/>
  <c r="F558" i="54" s="1"/>
  <c r="E558" i="54"/>
  <c r="D558" i="54"/>
  <c r="C558" i="54"/>
  <c r="K557" i="54"/>
  <c r="B557" i="54" s="1"/>
  <c r="F557" i="54" a="1"/>
  <c r="F557" i="54" s="1"/>
  <c r="E557" i="54"/>
  <c r="D557" i="54"/>
  <c r="C557" i="54"/>
  <c r="K556" i="54"/>
  <c r="B556" i="54" s="1"/>
  <c r="F556" i="54" a="1"/>
  <c r="F556" i="54" s="1"/>
  <c r="E556" i="54"/>
  <c r="D556" i="54"/>
  <c r="C556" i="54"/>
  <c r="K555" i="54"/>
  <c r="B555" i="54" s="1"/>
  <c r="F555" i="54" a="1"/>
  <c r="F555" i="54" s="1"/>
  <c r="E555" i="54"/>
  <c r="D555" i="54"/>
  <c r="C555" i="54"/>
  <c r="K554" i="54"/>
  <c r="B554" i="54" s="1"/>
  <c r="F554" i="54" a="1"/>
  <c r="F554" i="54" s="1"/>
  <c r="E554" i="54"/>
  <c r="D554" i="54"/>
  <c r="C554" i="54"/>
  <c r="K553" i="54"/>
  <c r="B553" i="54" s="1"/>
  <c r="F553" i="54" a="1"/>
  <c r="F553" i="54" s="1"/>
  <c r="E553" i="54"/>
  <c r="D553" i="54"/>
  <c r="C553" i="54"/>
  <c r="K552" i="54"/>
  <c r="B552" i="54" s="1"/>
  <c r="F552" i="54" a="1"/>
  <c r="F552" i="54" s="1"/>
  <c r="E552" i="54"/>
  <c r="D552" i="54"/>
  <c r="C552" i="54"/>
  <c r="K551" i="54"/>
  <c r="B551" i="54" s="1"/>
  <c r="F551" i="54" a="1"/>
  <c r="F551" i="54" s="1"/>
  <c r="E551" i="54"/>
  <c r="D551" i="54"/>
  <c r="C551" i="54"/>
  <c r="K550" i="54"/>
  <c r="B550" i="54" s="1"/>
  <c r="F550" i="54" a="1"/>
  <c r="F550" i="54" s="1"/>
  <c r="E550" i="54"/>
  <c r="D550" i="54"/>
  <c r="C550" i="54"/>
  <c r="K549" i="54"/>
  <c r="B549" i="54" s="1"/>
  <c r="F549" i="54" a="1"/>
  <c r="F549" i="54" s="1"/>
  <c r="E549" i="54"/>
  <c r="D549" i="54"/>
  <c r="C549" i="54"/>
  <c r="K548" i="54"/>
  <c r="B548" i="54" s="1"/>
  <c r="F548" i="54" a="1"/>
  <c r="F548" i="54" s="1"/>
  <c r="E548" i="54"/>
  <c r="D548" i="54"/>
  <c r="C548" i="54"/>
  <c r="K547" i="54"/>
  <c r="B547" i="54" s="1"/>
  <c r="F547" i="54" a="1"/>
  <c r="F547" i="54" s="1"/>
  <c r="E547" i="54"/>
  <c r="D547" i="54"/>
  <c r="C547" i="54"/>
  <c r="K546" i="54"/>
  <c r="B546" i="54" s="1"/>
  <c r="F546" i="54" a="1"/>
  <c r="F546" i="54" s="1"/>
  <c r="E546" i="54"/>
  <c r="D546" i="54"/>
  <c r="C546" i="54"/>
  <c r="K545" i="54"/>
  <c r="B545" i="54" s="1"/>
  <c r="F545" i="54" a="1"/>
  <c r="F545" i="54" s="1"/>
  <c r="E545" i="54"/>
  <c r="D545" i="54"/>
  <c r="C545" i="54"/>
  <c r="K544" i="54"/>
  <c r="B544" i="54" s="1"/>
  <c r="F544" i="54" a="1"/>
  <c r="F544" i="54" s="1"/>
  <c r="E544" i="54"/>
  <c r="D544" i="54"/>
  <c r="C544" i="54"/>
  <c r="K543" i="54"/>
  <c r="B543" i="54" s="1"/>
  <c r="F543" i="54" a="1"/>
  <c r="F543" i="54" s="1"/>
  <c r="E543" i="54"/>
  <c r="D543" i="54"/>
  <c r="C543" i="54"/>
  <c r="K542" i="54"/>
  <c r="B542" i="54" s="1"/>
  <c r="F542" i="54" a="1"/>
  <c r="F542" i="54" s="1"/>
  <c r="E542" i="54"/>
  <c r="D542" i="54"/>
  <c r="C542" i="54"/>
  <c r="K541" i="54"/>
  <c r="B541" i="54" s="1"/>
  <c r="F541" i="54" a="1"/>
  <c r="F541" i="54" s="1"/>
  <c r="E541" i="54"/>
  <c r="D541" i="54"/>
  <c r="C541" i="54"/>
  <c r="K540" i="54"/>
  <c r="B540" i="54" s="1"/>
  <c r="F540" i="54" a="1"/>
  <c r="F540" i="54" s="1"/>
  <c r="E540" i="54"/>
  <c r="D540" i="54"/>
  <c r="C540" i="54"/>
  <c r="K539" i="54"/>
  <c r="B539" i="54" s="1"/>
  <c r="F539" i="54" a="1"/>
  <c r="F539" i="54" s="1"/>
  <c r="E539" i="54"/>
  <c r="D539" i="54"/>
  <c r="C539" i="54"/>
  <c r="K538" i="54"/>
  <c r="B538" i="54" s="1"/>
  <c r="F538" i="54" a="1"/>
  <c r="F538" i="54" s="1"/>
  <c r="E538" i="54"/>
  <c r="D538" i="54"/>
  <c r="C538" i="54"/>
  <c r="K537" i="54"/>
  <c r="B537" i="54" s="1"/>
  <c r="F537" i="54" a="1"/>
  <c r="F537" i="54" s="1"/>
  <c r="E537" i="54"/>
  <c r="D537" i="54"/>
  <c r="C537" i="54"/>
  <c r="K536" i="54"/>
  <c r="B536" i="54" s="1"/>
  <c r="F536" i="54" a="1"/>
  <c r="F536" i="54" s="1"/>
  <c r="E536" i="54"/>
  <c r="D536" i="54"/>
  <c r="C536" i="54"/>
  <c r="K535" i="54"/>
  <c r="B535" i="54" s="1"/>
  <c r="F535" i="54" a="1"/>
  <c r="F535" i="54" s="1"/>
  <c r="E535" i="54"/>
  <c r="D535" i="54"/>
  <c r="C535" i="54"/>
  <c r="K534" i="54"/>
  <c r="B534" i="54" s="1"/>
  <c r="F534" i="54" a="1"/>
  <c r="F534" i="54" s="1"/>
  <c r="E534" i="54"/>
  <c r="D534" i="54"/>
  <c r="C534" i="54"/>
  <c r="K533" i="54"/>
  <c r="B533" i="54" s="1"/>
  <c r="F533" i="54" a="1"/>
  <c r="F533" i="54" s="1"/>
  <c r="E533" i="54"/>
  <c r="D533" i="54"/>
  <c r="C533" i="54"/>
  <c r="K532" i="54"/>
  <c r="B532" i="54" s="1"/>
  <c r="F532" i="54" a="1"/>
  <c r="F532" i="54" s="1"/>
  <c r="E532" i="54"/>
  <c r="D532" i="54"/>
  <c r="C532" i="54"/>
  <c r="K531" i="54"/>
  <c r="B531" i="54" s="1"/>
  <c r="F531" i="54" a="1"/>
  <c r="F531" i="54" s="1"/>
  <c r="E531" i="54"/>
  <c r="D531" i="54"/>
  <c r="C531" i="54"/>
  <c r="K530" i="54"/>
  <c r="B530" i="54" s="1"/>
  <c r="F530" i="54" a="1"/>
  <c r="F530" i="54" s="1"/>
  <c r="E530" i="54"/>
  <c r="D530" i="54"/>
  <c r="C530" i="54"/>
  <c r="K529" i="54"/>
  <c r="B529" i="54" s="1"/>
  <c r="F529" i="54" a="1"/>
  <c r="F529" i="54" s="1"/>
  <c r="E529" i="54"/>
  <c r="D529" i="54"/>
  <c r="C529" i="54"/>
  <c r="K528" i="54"/>
  <c r="B528" i="54" s="1"/>
  <c r="F528" i="54" a="1"/>
  <c r="F528" i="54" s="1"/>
  <c r="E528" i="54"/>
  <c r="D528" i="54"/>
  <c r="C528" i="54"/>
  <c r="K527" i="54"/>
  <c r="B527" i="54" s="1"/>
  <c r="F527" i="54" a="1"/>
  <c r="F527" i="54" s="1"/>
  <c r="E527" i="54"/>
  <c r="D527" i="54"/>
  <c r="C527" i="54"/>
  <c r="K526" i="54"/>
  <c r="B526" i="54" s="1"/>
  <c r="F526" i="54" a="1"/>
  <c r="F526" i="54" s="1"/>
  <c r="E526" i="54"/>
  <c r="D526" i="54"/>
  <c r="C526" i="54"/>
  <c r="K525" i="54"/>
  <c r="B525" i="54" s="1"/>
  <c r="F525" i="54" a="1"/>
  <c r="F525" i="54" s="1"/>
  <c r="E525" i="54"/>
  <c r="D525" i="54"/>
  <c r="C525" i="54"/>
  <c r="K524" i="54"/>
  <c r="B524" i="54" s="1"/>
  <c r="F524" i="54" a="1"/>
  <c r="F524" i="54" s="1"/>
  <c r="E524" i="54"/>
  <c r="D524" i="54"/>
  <c r="C524" i="54"/>
  <c r="K523" i="54"/>
  <c r="B523" i="54" s="1"/>
  <c r="F523" i="54" a="1"/>
  <c r="F523" i="54" s="1"/>
  <c r="E523" i="54"/>
  <c r="D523" i="54"/>
  <c r="C523" i="54"/>
  <c r="K522" i="54"/>
  <c r="B522" i="54" s="1"/>
  <c r="F522" i="54" a="1"/>
  <c r="F522" i="54" s="1"/>
  <c r="E522" i="54"/>
  <c r="D522" i="54"/>
  <c r="C522" i="54"/>
  <c r="K521" i="54"/>
  <c r="B521" i="54" s="1"/>
  <c r="F521" i="54" a="1"/>
  <c r="F521" i="54" s="1"/>
  <c r="E521" i="54"/>
  <c r="D521" i="54"/>
  <c r="C521" i="54"/>
  <c r="K520" i="54"/>
  <c r="B520" i="54" s="1"/>
  <c r="F520" i="54" a="1"/>
  <c r="F520" i="54" s="1"/>
  <c r="E520" i="54"/>
  <c r="D520" i="54"/>
  <c r="C520" i="54"/>
  <c r="K519" i="54"/>
  <c r="B519" i="54" s="1"/>
  <c r="F519" i="54" a="1"/>
  <c r="F519" i="54" s="1"/>
  <c r="E519" i="54"/>
  <c r="D519" i="54"/>
  <c r="C519" i="54"/>
  <c r="K518" i="54"/>
  <c r="B518" i="54" s="1"/>
  <c r="F518" i="54" a="1"/>
  <c r="F518" i="54" s="1"/>
  <c r="E518" i="54"/>
  <c r="D518" i="54"/>
  <c r="C518" i="54"/>
  <c r="K517" i="54"/>
  <c r="B517" i="54" s="1"/>
  <c r="F517" i="54" a="1"/>
  <c r="F517" i="54" s="1"/>
  <c r="E517" i="54"/>
  <c r="D517" i="54"/>
  <c r="C517" i="54"/>
  <c r="K516" i="54"/>
  <c r="B516" i="54" s="1"/>
  <c r="F516" i="54" a="1"/>
  <c r="F516" i="54" s="1"/>
  <c r="E516" i="54"/>
  <c r="D516" i="54"/>
  <c r="C516" i="54"/>
  <c r="K515" i="54"/>
  <c r="B515" i="54" s="1"/>
  <c r="F515" i="54" a="1"/>
  <c r="F515" i="54" s="1"/>
  <c r="E515" i="54"/>
  <c r="D515" i="54"/>
  <c r="C515" i="54"/>
  <c r="K514" i="54"/>
  <c r="B514" i="54" s="1"/>
  <c r="F514" i="54" a="1"/>
  <c r="F514" i="54" s="1"/>
  <c r="E514" i="54"/>
  <c r="D514" i="54"/>
  <c r="C514" i="54"/>
  <c r="K513" i="54"/>
  <c r="B513" i="54" s="1"/>
  <c r="F513" i="54" a="1"/>
  <c r="F513" i="54" s="1"/>
  <c r="E513" i="54"/>
  <c r="D513" i="54"/>
  <c r="C513" i="54"/>
  <c r="K512" i="54"/>
  <c r="B512" i="54" s="1"/>
  <c r="F512" i="54" a="1"/>
  <c r="F512" i="54" s="1"/>
  <c r="E512" i="54"/>
  <c r="D512" i="54"/>
  <c r="C512" i="54"/>
  <c r="K511" i="54"/>
  <c r="F511" i="54" a="1"/>
  <c r="F511" i="54" s="1"/>
  <c r="E511" i="54"/>
  <c r="D511" i="54"/>
  <c r="C511" i="54"/>
  <c r="B511" i="54"/>
  <c r="K510" i="54"/>
  <c r="B510" i="54" s="1"/>
  <c r="F510" i="54" a="1"/>
  <c r="F510" i="54" s="1"/>
  <c r="E510" i="54"/>
  <c r="D510" i="54"/>
  <c r="C510" i="54"/>
  <c r="K509" i="54"/>
  <c r="B509" i="54" s="1"/>
  <c r="F509" i="54" a="1"/>
  <c r="F509" i="54" s="1"/>
  <c r="E509" i="54"/>
  <c r="D509" i="54"/>
  <c r="C509" i="54"/>
  <c r="K508" i="54"/>
  <c r="B508" i="54" s="1"/>
  <c r="F508" i="54" a="1"/>
  <c r="F508" i="54" s="1"/>
  <c r="E508" i="54"/>
  <c r="D508" i="54"/>
  <c r="C508" i="54"/>
  <c r="K507" i="54"/>
  <c r="B507" i="54" s="1"/>
  <c r="F507" i="54" a="1"/>
  <c r="F507" i="54" s="1"/>
  <c r="E507" i="54"/>
  <c r="D507" i="54"/>
  <c r="C507" i="54"/>
  <c r="K506" i="54"/>
  <c r="B506" i="54" s="1"/>
  <c r="F506" i="54" a="1"/>
  <c r="F506" i="54" s="1"/>
  <c r="E506" i="54"/>
  <c r="D506" i="54"/>
  <c r="C506" i="54"/>
  <c r="K505" i="54"/>
  <c r="B505" i="54" s="1"/>
  <c r="F505" i="54" a="1"/>
  <c r="F505" i="54" s="1"/>
  <c r="E505" i="54"/>
  <c r="D505" i="54"/>
  <c r="C505" i="54"/>
  <c r="K504" i="54"/>
  <c r="B504" i="54" s="1"/>
  <c r="F504" i="54" a="1"/>
  <c r="F504" i="54" s="1"/>
  <c r="E504" i="54"/>
  <c r="D504" i="54"/>
  <c r="C504" i="54"/>
  <c r="K503" i="54"/>
  <c r="B503" i="54" s="1"/>
  <c r="F503" i="54" a="1"/>
  <c r="F503" i="54" s="1"/>
  <c r="E503" i="54"/>
  <c r="D503" i="54"/>
  <c r="C503" i="54"/>
  <c r="K502" i="54"/>
  <c r="B502" i="54" s="1"/>
  <c r="F502" i="54" a="1"/>
  <c r="F502" i="54" s="1"/>
  <c r="E502" i="54"/>
  <c r="D502" i="54"/>
  <c r="C502" i="54"/>
  <c r="K501" i="54"/>
  <c r="B501" i="54" s="1"/>
  <c r="F501" i="54" a="1"/>
  <c r="F501" i="54" s="1"/>
  <c r="E501" i="54"/>
  <c r="D501" i="54"/>
  <c r="C501" i="54"/>
  <c r="K500" i="54"/>
  <c r="B500" i="54" s="1"/>
  <c r="F500" i="54" a="1"/>
  <c r="F500" i="54" s="1"/>
  <c r="E500" i="54"/>
  <c r="D500" i="54"/>
  <c r="C500" i="54"/>
  <c r="K499" i="54"/>
  <c r="B499" i="54" s="1"/>
  <c r="F499" i="54" a="1"/>
  <c r="F499" i="54" s="1"/>
  <c r="E499" i="54"/>
  <c r="D499" i="54"/>
  <c r="C499" i="54"/>
  <c r="K498" i="54"/>
  <c r="B498" i="54" s="1"/>
  <c r="F498" i="54" a="1"/>
  <c r="F498" i="54" s="1"/>
  <c r="E498" i="54"/>
  <c r="D498" i="54"/>
  <c r="C498" i="54"/>
  <c r="K497" i="54"/>
  <c r="B497" i="54" s="1"/>
  <c r="F497" i="54" a="1"/>
  <c r="F497" i="54" s="1"/>
  <c r="E497" i="54"/>
  <c r="D497" i="54"/>
  <c r="C497" i="54"/>
  <c r="K496" i="54"/>
  <c r="B496" i="54" s="1"/>
  <c r="F496" i="54" a="1"/>
  <c r="F496" i="54" s="1"/>
  <c r="E496" i="54"/>
  <c r="D496" i="54"/>
  <c r="C496" i="54"/>
  <c r="K495" i="54"/>
  <c r="B495" i="54" s="1"/>
  <c r="F495" i="54" a="1"/>
  <c r="F495" i="54" s="1"/>
  <c r="E495" i="54"/>
  <c r="D495" i="54"/>
  <c r="C495" i="54"/>
  <c r="K494" i="54"/>
  <c r="B494" i="54" s="1"/>
  <c r="F494" i="54" a="1"/>
  <c r="F494" i="54" s="1"/>
  <c r="E494" i="54"/>
  <c r="D494" i="54"/>
  <c r="C494" i="54"/>
  <c r="K493" i="54"/>
  <c r="B493" i="54" s="1"/>
  <c r="F493" i="54" a="1"/>
  <c r="F493" i="54" s="1"/>
  <c r="E493" i="54"/>
  <c r="D493" i="54"/>
  <c r="C493" i="54"/>
  <c r="K492" i="54"/>
  <c r="B492" i="54" s="1"/>
  <c r="F492" i="54" a="1"/>
  <c r="F492" i="54" s="1"/>
  <c r="E492" i="54"/>
  <c r="D492" i="54"/>
  <c r="C492" i="54"/>
  <c r="K491" i="54"/>
  <c r="B491" i="54" s="1"/>
  <c r="F491" i="54" a="1"/>
  <c r="F491" i="54" s="1"/>
  <c r="E491" i="54"/>
  <c r="D491" i="54"/>
  <c r="C491" i="54"/>
  <c r="K490" i="54"/>
  <c r="B490" i="54" s="1"/>
  <c r="F490" i="54" a="1"/>
  <c r="F490" i="54" s="1"/>
  <c r="E490" i="54"/>
  <c r="D490" i="54"/>
  <c r="C490" i="54"/>
  <c r="K489" i="54"/>
  <c r="B489" i="54" s="1"/>
  <c r="F489" i="54" a="1"/>
  <c r="F489" i="54" s="1"/>
  <c r="E489" i="54"/>
  <c r="D489" i="54"/>
  <c r="C489" i="54"/>
  <c r="K488" i="54"/>
  <c r="B488" i="54" s="1"/>
  <c r="F488" i="54" a="1"/>
  <c r="F488" i="54" s="1"/>
  <c r="E488" i="54"/>
  <c r="D488" i="54"/>
  <c r="C488" i="54"/>
  <c r="K487" i="54"/>
  <c r="B487" i="54" s="1"/>
  <c r="F487" i="54" a="1"/>
  <c r="F487" i="54" s="1"/>
  <c r="E487" i="54"/>
  <c r="D487" i="54"/>
  <c r="C487" i="54"/>
  <c r="K486" i="54"/>
  <c r="B486" i="54" s="1"/>
  <c r="F486" i="54" a="1"/>
  <c r="F486" i="54" s="1"/>
  <c r="E486" i="54"/>
  <c r="D486" i="54"/>
  <c r="C486" i="54"/>
  <c r="K485" i="54"/>
  <c r="B485" i="54" s="1"/>
  <c r="F485" i="54" a="1"/>
  <c r="F485" i="54" s="1"/>
  <c r="E485" i="54"/>
  <c r="D485" i="54"/>
  <c r="C485" i="54"/>
  <c r="K484" i="54"/>
  <c r="B484" i="54" s="1"/>
  <c r="F484" i="54" a="1"/>
  <c r="F484" i="54" s="1"/>
  <c r="E484" i="54"/>
  <c r="D484" i="54"/>
  <c r="C484" i="54"/>
  <c r="K483" i="54"/>
  <c r="B483" i="54" s="1"/>
  <c r="F483" i="54" a="1"/>
  <c r="F483" i="54" s="1"/>
  <c r="E483" i="54"/>
  <c r="D483" i="54"/>
  <c r="C483" i="54"/>
  <c r="K482" i="54"/>
  <c r="B482" i="54" s="1"/>
  <c r="F482" i="54" a="1"/>
  <c r="F482" i="54" s="1"/>
  <c r="E482" i="54"/>
  <c r="D482" i="54"/>
  <c r="C482" i="54"/>
  <c r="K481" i="54"/>
  <c r="B481" i="54" s="1"/>
  <c r="F481" i="54" a="1"/>
  <c r="F481" i="54" s="1"/>
  <c r="E481" i="54"/>
  <c r="D481" i="54"/>
  <c r="C481" i="54"/>
  <c r="K480" i="54"/>
  <c r="B480" i="54" s="1"/>
  <c r="F480" i="54" a="1"/>
  <c r="F480" i="54" s="1"/>
  <c r="E480" i="54"/>
  <c r="D480" i="54"/>
  <c r="C480" i="54"/>
  <c r="K479" i="54"/>
  <c r="B479" i="54" s="1"/>
  <c r="F479" i="54" a="1"/>
  <c r="F479" i="54" s="1"/>
  <c r="E479" i="54"/>
  <c r="D479" i="54"/>
  <c r="C479" i="54"/>
  <c r="K478" i="54"/>
  <c r="B478" i="54" s="1"/>
  <c r="F478" i="54" a="1"/>
  <c r="F478" i="54" s="1"/>
  <c r="E478" i="54"/>
  <c r="D478" i="54"/>
  <c r="C478" i="54"/>
  <c r="K477" i="54"/>
  <c r="B477" i="54" s="1"/>
  <c r="F477" i="54" a="1"/>
  <c r="F477" i="54" s="1"/>
  <c r="E477" i="54"/>
  <c r="D477" i="54"/>
  <c r="C477" i="54"/>
  <c r="K476" i="54"/>
  <c r="B476" i="54" s="1"/>
  <c r="F476" i="54" a="1"/>
  <c r="F476" i="54" s="1"/>
  <c r="E476" i="54"/>
  <c r="D476" i="54"/>
  <c r="C476" i="54"/>
  <c r="K475" i="54"/>
  <c r="B475" i="54" s="1"/>
  <c r="F475" i="54" a="1"/>
  <c r="F475" i="54" s="1"/>
  <c r="E475" i="54"/>
  <c r="D475" i="54"/>
  <c r="C475" i="54"/>
  <c r="K474" i="54"/>
  <c r="B474" i="54" s="1"/>
  <c r="F474" i="54" a="1"/>
  <c r="F474" i="54" s="1"/>
  <c r="E474" i="54"/>
  <c r="D474" i="54"/>
  <c r="C474" i="54"/>
  <c r="K473" i="54"/>
  <c r="B473" i="54" s="1"/>
  <c r="F473" i="54" a="1"/>
  <c r="F473" i="54" s="1"/>
  <c r="E473" i="54"/>
  <c r="D473" i="54"/>
  <c r="C473" i="54"/>
  <c r="K472" i="54"/>
  <c r="B472" i="54" s="1"/>
  <c r="F472" i="54" a="1"/>
  <c r="F472" i="54" s="1"/>
  <c r="E472" i="54"/>
  <c r="D472" i="54"/>
  <c r="C472" i="54"/>
  <c r="K471" i="54"/>
  <c r="B471" i="54" s="1"/>
  <c r="F471" i="54" a="1"/>
  <c r="F471" i="54" s="1"/>
  <c r="E471" i="54"/>
  <c r="D471" i="54"/>
  <c r="C471" i="54"/>
  <c r="K470" i="54"/>
  <c r="B470" i="54" s="1"/>
  <c r="F470" i="54" a="1"/>
  <c r="F470" i="54" s="1"/>
  <c r="E470" i="54"/>
  <c r="D470" i="54"/>
  <c r="C470" i="54"/>
  <c r="K469" i="54"/>
  <c r="B469" i="54" s="1"/>
  <c r="F469" i="54" a="1"/>
  <c r="F469" i="54" s="1"/>
  <c r="E469" i="54"/>
  <c r="D469" i="54"/>
  <c r="C469" i="54"/>
  <c r="K468" i="54"/>
  <c r="B468" i="54" s="1"/>
  <c r="F468" i="54" a="1"/>
  <c r="F468" i="54" s="1"/>
  <c r="E468" i="54"/>
  <c r="D468" i="54"/>
  <c r="C468" i="54"/>
  <c r="K467" i="54"/>
  <c r="B467" i="54" s="1"/>
  <c r="F467" i="54" a="1"/>
  <c r="F467" i="54" s="1"/>
  <c r="E467" i="54"/>
  <c r="D467" i="54"/>
  <c r="C467" i="54"/>
  <c r="K466" i="54"/>
  <c r="B466" i="54" s="1"/>
  <c r="F466" i="54" a="1"/>
  <c r="F466" i="54" s="1"/>
  <c r="E466" i="54"/>
  <c r="D466" i="54"/>
  <c r="C466" i="54"/>
  <c r="K465" i="54"/>
  <c r="B465" i="54" s="1"/>
  <c r="F465" i="54" a="1"/>
  <c r="F465" i="54" s="1"/>
  <c r="E465" i="54"/>
  <c r="D465" i="54"/>
  <c r="C465" i="54"/>
  <c r="K464" i="54"/>
  <c r="B464" i="54" s="1"/>
  <c r="F464" i="54" a="1"/>
  <c r="F464" i="54" s="1"/>
  <c r="E464" i="54"/>
  <c r="D464" i="54"/>
  <c r="C464" i="54"/>
  <c r="K463" i="54"/>
  <c r="B463" i="54" s="1"/>
  <c r="F463" i="54" a="1"/>
  <c r="F463" i="54" s="1"/>
  <c r="E463" i="54"/>
  <c r="D463" i="54"/>
  <c r="C463" i="54"/>
  <c r="K462" i="54"/>
  <c r="B462" i="54" s="1"/>
  <c r="F462" i="54" a="1"/>
  <c r="F462" i="54" s="1"/>
  <c r="E462" i="54"/>
  <c r="D462" i="54"/>
  <c r="C462" i="54"/>
  <c r="K461" i="54"/>
  <c r="B461" i="54" s="1"/>
  <c r="F461" i="54" a="1"/>
  <c r="F461" i="54" s="1"/>
  <c r="E461" i="54"/>
  <c r="D461" i="54"/>
  <c r="C461" i="54"/>
  <c r="K460" i="54"/>
  <c r="B460" i="54" s="1"/>
  <c r="F460" i="54" a="1"/>
  <c r="F460" i="54" s="1"/>
  <c r="E460" i="54"/>
  <c r="D460" i="54"/>
  <c r="C460" i="54"/>
  <c r="K459" i="54"/>
  <c r="B459" i="54" s="1"/>
  <c r="F459" i="54" a="1"/>
  <c r="F459" i="54" s="1"/>
  <c r="E459" i="54"/>
  <c r="D459" i="54"/>
  <c r="C459" i="54"/>
  <c r="K458" i="54"/>
  <c r="B458" i="54" s="1"/>
  <c r="F458" i="54" a="1"/>
  <c r="F458" i="54" s="1"/>
  <c r="E458" i="54"/>
  <c r="D458" i="54"/>
  <c r="C458" i="54"/>
  <c r="K457" i="54"/>
  <c r="B457" i="54" s="1"/>
  <c r="F457" i="54" a="1"/>
  <c r="F457" i="54" s="1"/>
  <c r="E457" i="54"/>
  <c r="D457" i="54"/>
  <c r="C457" i="54"/>
  <c r="K456" i="54"/>
  <c r="B456" i="54" s="1"/>
  <c r="F456" i="54" a="1"/>
  <c r="F456" i="54" s="1"/>
  <c r="E456" i="54"/>
  <c r="D456" i="54"/>
  <c r="C456" i="54"/>
  <c r="K455" i="54"/>
  <c r="B455" i="54" s="1"/>
  <c r="F455" i="54"/>
  <c r="F455" i="54" a="1"/>
  <c r="E455" i="54"/>
  <c r="D455" i="54"/>
  <c r="C455" i="54"/>
  <c r="K454" i="54"/>
  <c r="B454" i="54" s="1"/>
  <c r="F454" i="54" a="1"/>
  <c r="F454" i="54" s="1"/>
  <c r="E454" i="54"/>
  <c r="D454" i="54"/>
  <c r="C454" i="54"/>
  <c r="K453" i="54"/>
  <c r="B453" i="54" s="1"/>
  <c r="F453" i="54" a="1"/>
  <c r="F453" i="54" s="1"/>
  <c r="E453" i="54"/>
  <c r="D453" i="54"/>
  <c r="C453" i="54"/>
  <c r="K452" i="54"/>
  <c r="B452" i="54" s="1"/>
  <c r="F452" i="54" a="1"/>
  <c r="F452" i="54" s="1"/>
  <c r="E452" i="54"/>
  <c r="D452" i="54"/>
  <c r="C452" i="54"/>
  <c r="K451" i="54"/>
  <c r="B451" i="54" s="1"/>
  <c r="F451" i="54" a="1"/>
  <c r="F451" i="54" s="1"/>
  <c r="E451" i="54"/>
  <c r="D451" i="54"/>
  <c r="C451" i="54"/>
  <c r="K450" i="54"/>
  <c r="B450" i="54" s="1"/>
  <c r="F450" i="54" a="1"/>
  <c r="F450" i="54" s="1"/>
  <c r="E450" i="54"/>
  <c r="D450" i="54"/>
  <c r="C450" i="54"/>
  <c r="K449" i="54"/>
  <c r="B449" i="54" s="1"/>
  <c r="F449" i="54" a="1"/>
  <c r="F449" i="54" s="1"/>
  <c r="E449" i="54"/>
  <c r="D449" i="54"/>
  <c r="C449" i="54"/>
  <c r="K448" i="54"/>
  <c r="B448" i="54" s="1"/>
  <c r="F448" i="54" a="1"/>
  <c r="F448" i="54" s="1"/>
  <c r="E448" i="54"/>
  <c r="D448" i="54"/>
  <c r="C448" i="54"/>
  <c r="K447" i="54"/>
  <c r="B447" i="54" s="1"/>
  <c r="F447" i="54" a="1"/>
  <c r="F447" i="54" s="1"/>
  <c r="E447" i="54"/>
  <c r="D447" i="54"/>
  <c r="C447" i="54"/>
  <c r="K446" i="54"/>
  <c r="B446" i="54" s="1"/>
  <c r="F446" i="54" a="1"/>
  <c r="F446" i="54" s="1"/>
  <c r="E446" i="54"/>
  <c r="D446" i="54"/>
  <c r="C446" i="54"/>
  <c r="K445" i="54"/>
  <c r="B445" i="54" s="1"/>
  <c r="F445" i="54" a="1"/>
  <c r="F445" i="54" s="1"/>
  <c r="E445" i="54"/>
  <c r="D445" i="54"/>
  <c r="C445" i="54"/>
  <c r="K444" i="54"/>
  <c r="B444" i="54" s="1"/>
  <c r="F444" i="54" a="1"/>
  <c r="F444" i="54" s="1"/>
  <c r="E444" i="54"/>
  <c r="D444" i="54"/>
  <c r="C444" i="54"/>
  <c r="K443" i="54"/>
  <c r="B443" i="54" s="1"/>
  <c r="F443" i="54" a="1"/>
  <c r="F443" i="54" s="1"/>
  <c r="E443" i="54"/>
  <c r="D443" i="54"/>
  <c r="C443" i="54"/>
  <c r="K442" i="54"/>
  <c r="B442" i="54" s="1"/>
  <c r="F442" i="54" a="1"/>
  <c r="F442" i="54" s="1"/>
  <c r="E442" i="54"/>
  <c r="D442" i="54"/>
  <c r="C442" i="54"/>
  <c r="K441" i="54"/>
  <c r="B441" i="54" s="1"/>
  <c r="F441" i="54" a="1"/>
  <c r="F441" i="54" s="1"/>
  <c r="E441" i="54"/>
  <c r="D441" i="54"/>
  <c r="C441" i="54"/>
  <c r="K440" i="54"/>
  <c r="B440" i="54" s="1"/>
  <c r="F440" i="54" a="1"/>
  <c r="F440" i="54" s="1"/>
  <c r="E440" i="54"/>
  <c r="D440" i="54"/>
  <c r="C440" i="54"/>
  <c r="K439" i="54"/>
  <c r="B439" i="54" s="1"/>
  <c r="F439" i="54" a="1"/>
  <c r="F439" i="54" s="1"/>
  <c r="E439" i="54"/>
  <c r="D439" i="54"/>
  <c r="C439" i="54"/>
  <c r="K438" i="54"/>
  <c r="B438" i="54" s="1"/>
  <c r="F438" i="54" a="1"/>
  <c r="F438" i="54" s="1"/>
  <c r="E438" i="54"/>
  <c r="D438" i="54"/>
  <c r="C438" i="54"/>
  <c r="K437" i="54"/>
  <c r="B437" i="54" s="1"/>
  <c r="F437" i="54" a="1"/>
  <c r="F437" i="54" s="1"/>
  <c r="E437" i="54"/>
  <c r="D437" i="54"/>
  <c r="C437" i="54"/>
  <c r="K436" i="54"/>
  <c r="B436" i="54" s="1"/>
  <c r="F436" i="54" a="1"/>
  <c r="F436" i="54" s="1"/>
  <c r="E436" i="54"/>
  <c r="D436" i="54"/>
  <c r="C436" i="54"/>
  <c r="K435" i="54"/>
  <c r="B435" i="54" s="1"/>
  <c r="F435" i="54" a="1"/>
  <c r="F435" i="54" s="1"/>
  <c r="E435" i="54"/>
  <c r="D435" i="54"/>
  <c r="C435" i="54"/>
  <c r="K434" i="54"/>
  <c r="B434" i="54" s="1"/>
  <c r="F434" i="54" a="1"/>
  <c r="F434" i="54" s="1"/>
  <c r="E434" i="54"/>
  <c r="D434" i="54"/>
  <c r="C434" i="54"/>
  <c r="K433" i="54"/>
  <c r="B433" i="54" s="1"/>
  <c r="F433" i="54" a="1"/>
  <c r="F433" i="54" s="1"/>
  <c r="E433" i="54"/>
  <c r="D433" i="54"/>
  <c r="C433" i="54"/>
  <c r="K432" i="54"/>
  <c r="B432" i="54" s="1"/>
  <c r="F432" i="54" a="1"/>
  <c r="F432" i="54" s="1"/>
  <c r="E432" i="54"/>
  <c r="D432" i="54"/>
  <c r="C432" i="54"/>
  <c r="K431" i="54"/>
  <c r="B431" i="54" s="1"/>
  <c r="F431" i="54" a="1"/>
  <c r="F431" i="54" s="1"/>
  <c r="E431" i="54"/>
  <c r="D431" i="54"/>
  <c r="C431" i="54"/>
  <c r="K430" i="54"/>
  <c r="B430" i="54" s="1"/>
  <c r="F430" i="54" a="1"/>
  <c r="F430" i="54" s="1"/>
  <c r="E430" i="54"/>
  <c r="D430" i="54"/>
  <c r="C430" i="54"/>
  <c r="K429" i="54"/>
  <c r="B429" i="54" s="1"/>
  <c r="F429" i="54" a="1"/>
  <c r="F429" i="54" s="1"/>
  <c r="E429" i="54"/>
  <c r="D429" i="54"/>
  <c r="C429" i="54"/>
  <c r="K428" i="54"/>
  <c r="B428" i="54" s="1"/>
  <c r="F428" i="54" a="1"/>
  <c r="F428" i="54" s="1"/>
  <c r="E428" i="54"/>
  <c r="D428" i="54"/>
  <c r="C428" i="54"/>
  <c r="K427" i="54"/>
  <c r="B427" i="54" s="1"/>
  <c r="F427" i="54" a="1"/>
  <c r="F427" i="54" s="1"/>
  <c r="E427" i="54"/>
  <c r="D427" i="54"/>
  <c r="C427" i="54"/>
  <c r="K426" i="54"/>
  <c r="B426" i="54" s="1"/>
  <c r="F426" i="54" a="1"/>
  <c r="F426" i="54" s="1"/>
  <c r="E426" i="54"/>
  <c r="D426" i="54"/>
  <c r="C426" i="54"/>
  <c r="K425" i="54"/>
  <c r="B425" i="54" s="1"/>
  <c r="F425" i="54" a="1"/>
  <c r="F425" i="54" s="1"/>
  <c r="E425" i="54"/>
  <c r="D425" i="54"/>
  <c r="C425" i="54"/>
  <c r="K424" i="54"/>
  <c r="B424" i="54" s="1"/>
  <c r="F424" i="54" a="1"/>
  <c r="F424" i="54" s="1"/>
  <c r="E424" i="54"/>
  <c r="D424" i="54"/>
  <c r="C424" i="54"/>
  <c r="K423" i="54"/>
  <c r="B423" i="54" s="1"/>
  <c r="F423" i="54" a="1"/>
  <c r="F423" i="54" s="1"/>
  <c r="E423" i="54"/>
  <c r="D423" i="54"/>
  <c r="C423" i="54"/>
  <c r="K422" i="54"/>
  <c r="B422" i="54" s="1"/>
  <c r="F422" i="54" a="1"/>
  <c r="F422" i="54" s="1"/>
  <c r="E422" i="54"/>
  <c r="D422" i="54"/>
  <c r="C422" i="54"/>
  <c r="K421" i="54"/>
  <c r="B421" i="54" s="1"/>
  <c r="F421" i="54" a="1"/>
  <c r="F421" i="54" s="1"/>
  <c r="E421" i="54"/>
  <c r="D421" i="54"/>
  <c r="C421" i="54"/>
  <c r="K420" i="54"/>
  <c r="B420" i="54" s="1"/>
  <c r="F420" i="54" a="1"/>
  <c r="F420" i="54" s="1"/>
  <c r="E420" i="54"/>
  <c r="D420" i="54"/>
  <c r="C420" i="54"/>
  <c r="K419" i="54"/>
  <c r="B419" i="54" s="1"/>
  <c r="F419" i="54" a="1"/>
  <c r="F419" i="54" s="1"/>
  <c r="E419" i="54"/>
  <c r="D419" i="54"/>
  <c r="C419" i="54"/>
  <c r="K418" i="54"/>
  <c r="F418" i="54" a="1"/>
  <c r="F418" i="54" s="1"/>
  <c r="E418" i="54"/>
  <c r="D418" i="54"/>
  <c r="C418" i="54"/>
  <c r="B418" i="54"/>
  <c r="K417" i="54"/>
  <c r="B417" i="54" s="1"/>
  <c r="F417" i="54" a="1"/>
  <c r="F417" i="54" s="1"/>
  <c r="E417" i="54"/>
  <c r="D417" i="54"/>
  <c r="C417" i="54"/>
  <c r="K416" i="54"/>
  <c r="B416" i="54" s="1"/>
  <c r="F416" i="54" a="1"/>
  <c r="F416" i="54" s="1"/>
  <c r="E416" i="54"/>
  <c r="D416" i="54"/>
  <c r="C416" i="54"/>
  <c r="K415" i="54"/>
  <c r="B415" i="54" s="1"/>
  <c r="F415" i="54" a="1"/>
  <c r="F415" i="54" s="1"/>
  <c r="E415" i="54"/>
  <c r="D415" i="54"/>
  <c r="C415" i="54"/>
  <c r="K414" i="54"/>
  <c r="B414" i="54" s="1"/>
  <c r="F414" i="54" a="1"/>
  <c r="F414" i="54" s="1"/>
  <c r="E414" i="54"/>
  <c r="D414" i="54"/>
  <c r="C414" i="54"/>
  <c r="K413" i="54"/>
  <c r="B413" i="54" s="1"/>
  <c r="F413" i="54" a="1"/>
  <c r="F413" i="54" s="1"/>
  <c r="E413" i="54"/>
  <c r="D413" i="54"/>
  <c r="C413" i="54"/>
  <c r="K412" i="54"/>
  <c r="B412" i="54" s="1"/>
  <c r="F412" i="54" a="1"/>
  <c r="F412" i="54" s="1"/>
  <c r="E412" i="54"/>
  <c r="D412" i="54"/>
  <c r="C412" i="54"/>
  <c r="K411" i="54"/>
  <c r="B411" i="54" s="1"/>
  <c r="F411" i="54" a="1"/>
  <c r="F411" i="54" s="1"/>
  <c r="E411" i="54"/>
  <c r="D411" i="54"/>
  <c r="C411" i="54"/>
  <c r="K410" i="54"/>
  <c r="B410" i="54" s="1"/>
  <c r="F410" i="54" a="1"/>
  <c r="F410" i="54" s="1"/>
  <c r="E410" i="54"/>
  <c r="D410" i="54"/>
  <c r="C410" i="54"/>
  <c r="K409" i="54"/>
  <c r="B409" i="54" s="1"/>
  <c r="F409" i="54" a="1"/>
  <c r="F409" i="54" s="1"/>
  <c r="E409" i="54"/>
  <c r="D409" i="54"/>
  <c r="C409" i="54"/>
  <c r="K408" i="54"/>
  <c r="B408" i="54" s="1"/>
  <c r="F408" i="54" a="1"/>
  <c r="F408" i="54" s="1"/>
  <c r="E408" i="54"/>
  <c r="D408" i="54"/>
  <c r="C408" i="54"/>
  <c r="K407" i="54"/>
  <c r="B407" i="54" s="1"/>
  <c r="F407" i="54" a="1"/>
  <c r="F407" i="54" s="1"/>
  <c r="E407" i="54"/>
  <c r="D407" i="54"/>
  <c r="C407" i="54"/>
  <c r="K406" i="54"/>
  <c r="B406" i="54" s="1"/>
  <c r="F406" i="54" a="1"/>
  <c r="F406" i="54" s="1"/>
  <c r="E406" i="54"/>
  <c r="D406" i="54"/>
  <c r="C406" i="54"/>
  <c r="K405" i="54"/>
  <c r="B405" i="54" s="1"/>
  <c r="F405" i="54" a="1"/>
  <c r="F405" i="54" s="1"/>
  <c r="E405" i="54"/>
  <c r="D405" i="54"/>
  <c r="C405" i="54"/>
  <c r="K404" i="54"/>
  <c r="B404" i="54" s="1"/>
  <c r="F404" i="54" a="1"/>
  <c r="F404" i="54" s="1"/>
  <c r="E404" i="54"/>
  <c r="D404" i="54"/>
  <c r="C404" i="54"/>
  <c r="K403" i="54"/>
  <c r="B403" i="54" s="1"/>
  <c r="F403" i="54" a="1"/>
  <c r="F403" i="54" s="1"/>
  <c r="E403" i="54"/>
  <c r="D403" i="54"/>
  <c r="C403" i="54"/>
  <c r="K402" i="54"/>
  <c r="B402" i="54" s="1"/>
  <c r="F402" i="54" a="1"/>
  <c r="F402" i="54" s="1"/>
  <c r="E402" i="54"/>
  <c r="D402" i="54"/>
  <c r="C402" i="54"/>
  <c r="K401" i="54"/>
  <c r="B401" i="54" s="1"/>
  <c r="F401" i="54" a="1"/>
  <c r="F401" i="54" s="1"/>
  <c r="E401" i="54"/>
  <c r="D401" i="54"/>
  <c r="C401" i="54"/>
  <c r="K400" i="54"/>
  <c r="B400" i="54" s="1"/>
  <c r="F400" i="54" a="1"/>
  <c r="F400" i="54" s="1"/>
  <c r="E400" i="54"/>
  <c r="D400" i="54"/>
  <c r="C400" i="54"/>
  <c r="K399" i="54"/>
  <c r="B399" i="54" s="1"/>
  <c r="F399" i="54" a="1"/>
  <c r="F399" i="54" s="1"/>
  <c r="E399" i="54"/>
  <c r="D399" i="54"/>
  <c r="C399" i="54"/>
  <c r="K398" i="54"/>
  <c r="B398" i="54" s="1"/>
  <c r="F398" i="54" a="1"/>
  <c r="F398" i="54" s="1"/>
  <c r="E398" i="54"/>
  <c r="D398" i="54"/>
  <c r="C398" i="54"/>
  <c r="K397" i="54"/>
  <c r="B397" i="54" s="1"/>
  <c r="F397" i="54" a="1"/>
  <c r="F397" i="54" s="1"/>
  <c r="E397" i="54"/>
  <c r="D397" i="54"/>
  <c r="C397" i="54"/>
  <c r="K396" i="54"/>
  <c r="B396" i="54" s="1"/>
  <c r="F396" i="54" a="1"/>
  <c r="F396" i="54" s="1"/>
  <c r="E396" i="54"/>
  <c r="D396" i="54"/>
  <c r="C396" i="54"/>
  <c r="K395" i="54"/>
  <c r="B395" i="54" s="1"/>
  <c r="F395" i="54" a="1"/>
  <c r="F395" i="54" s="1"/>
  <c r="E395" i="54"/>
  <c r="D395" i="54"/>
  <c r="C395" i="54"/>
  <c r="K394" i="54"/>
  <c r="B394" i="54" s="1"/>
  <c r="F394" i="54" a="1"/>
  <c r="F394" i="54" s="1"/>
  <c r="E394" i="54"/>
  <c r="D394" i="54"/>
  <c r="C394" i="54"/>
  <c r="K393" i="54"/>
  <c r="B393" i="54" s="1"/>
  <c r="F393" i="54" a="1"/>
  <c r="F393" i="54" s="1"/>
  <c r="E393" i="54"/>
  <c r="D393" i="54"/>
  <c r="C393" i="54"/>
  <c r="K392" i="54"/>
  <c r="B392" i="54" s="1"/>
  <c r="F392" i="54" a="1"/>
  <c r="F392" i="54" s="1"/>
  <c r="E392" i="54"/>
  <c r="D392" i="54"/>
  <c r="C392" i="54"/>
  <c r="K391" i="54"/>
  <c r="B391" i="54" s="1"/>
  <c r="F391" i="54" a="1"/>
  <c r="F391" i="54" s="1"/>
  <c r="E391" i="54"/>
  <c r="D391" i="54"/>
  <c r="C391" i="54"/>
  <c r="K390" i="54"/>
  <c r="B390" i="54" s="1"/>
  <c r="F390" i="54" a="1"/>
  <c r="F390" i="54" s="1"/>
  <c r="E390" i="54"/>
  <c r="D390" i="54"/>
  <c r="C390" i="54"/>
  <c r="K389" i="54"/>
  <c r="B389" i="54" s="1"/>
  <c r="F389" i="54" a="1"/>
  <c r="F389" i="54" s="1"/>
  <c r="E389" i="54"/>
  <c r="D389" i="54"/>
  <c r="C389" i="54"/>
  <c r="K388" i="54"/>
  <c r="B388" i="54" s="1"/>
  <c r="F388" i="54" a="1"/>
  <c r="F388" i="54" s="1"/>
  <c r="E388" i="54"/>
  <c r="D388" i="54"/>
  <c r="C388" i="54"/>
  <c r="K387" i="54"/>
  <c r="B387" i="54" s="1"/>
  <c r="F387" i="54" a="1"/>
  <c r="F387" i="54" s="1"/>
  <c r="E387" i="54"/>
  <c r="D387" i="54"/>
  <c r="C387" i="54"/>
  <c r="K386" i="54"/>
  <c r="B386" i="54" s="1"/>
  <c r="F386" i="54" a="1"/>
  <c r="F386" i="54" s="1"/>
  <c r="E386" i="54"/>
  <c r="D386" i="54"/>
  <c r="C386" i="54"/>
  <c r="K385" i="54"/>
  <c r="B385" i="54" s="1"/>
  <c r="F385" i="54" a="1"/>
  <c r="F385" i="54" s="1"/>
  <c r="E385" i="54"/>
  <c r="D385" i="54"/>
  <c r="C385" i="54"/>
  <c r="K384" i="54"/>
  <c r="B384" i="54" s="1"/>
  <c r="F384" i="54" a="1"/>
  <c r="F384" i="54" s="1"/>
  <c r="E384" i="54"/>
  <c r="D384" i="54"/>
  <c r="C384" i="54"/>
  <c r="K383" i="54"/>
  <c r="B383" i="54" s="1"/>
  <c r="F383" i="54" a="1"/>
  <c r="F383" i="54" s="1"/>
  <c r="E383" i="54"/>
  <c r="D383" i="54"/>
  <c r="C383" i="54"/>
  <c r="K382" i="54"/>
  <c r="B382" i="54" s="1"/>
  <c r="F382" i="54" a="1"/>
  <c r="F382" i="54" s="1"/>
  <c r="E382" i="54"/>
  <c r="D382" i="54"/>
  <c r="C382" i="54"/>
  <c r="K381" i="54"/>
  <c r="B381" i="54" s="1"/>
  <c r="F381" i="54" a="1"/>
  <c r="F381" i="54" s="1"/>
  <c r="E381" i="54"/>
  <c r="D381" i="54"/>
  <c r="C381" i="54"/>
  <c r="K380" i="54"/>
  <c r="B380" i="54" s="1"/>
  <c r="F380" i="54" a="1"/>
  <c r="F380" i="54" s="1"/>
  <c r="E380" i="54"/>
  <c r="D380" i="54"/>
  <c r="C380" i="54"/>
  <c r="K379" i="54"/>
  <c r="B379" i="54" s="1"/>
  <c r="F379" i="54" a="1"/>
  <c r="F379" i="54" s="1"/>
  <c r="E379" i="54"/>
  <c r="D379" i="54"/>
  <c r="C379" i="54"/>
  <c r="K378" i="54"/>
  <c r="B378" i="54" s="1"/>
  <c r="F378" i="54" a="1"/>
  <c r="F378" i="54" s="1"/>
  <c r="E378" i="54"/>
  <c r="D378" i="54"/>
  <c r="C378" i="54"/>
  <c r="K377" i="54"/>
  <c r="B377" i="54" s="1"/>
  <c r="F377" i="54" a="1"/>
  <c r="F377" i="54" s="1"/>
  <c r="E377" i="54"/>
  <c r="D377" i="54"/>
  <c r="C377" i="54"/>
  <c r="K376" i="54"/>
  <c r="B376" i="54" s="1"/>
  <c r="F376" i="54" a="1"/>
  <c r="F376" i="54" s="1"/>
  <c r="E376" i="54"/>
  <c r="D376" i="54"/>
  <c r="C376" i="54"/>
  <c r="K375" i="54"/>
  <c r="B375" i="54" s="1"/>
  <c r="F375" i="54" a="1"/>
  <c r="F375" i="54" s="1"/>
  <c r="E375" i="54"/>
  <c r="D375" i="54"/>
  <c r="C375" i="54"/>
  <c r="K374" i="54"/>
  <c r="B374" i="54" s="1"/>
  <c r="F374" i="54" a="1"/>
  <c r="F374" i="54" s="1"/>
  <c r="E374" i="54"/>
  <c r="D374" i="54"/>
  <c r="C374" i="54"/>
  <c r="K373" i="54"/>
  <c r="B373" i="54" s="1"/>
  <c r="F373" i="54" a="1"/>
  <c r="F373" i="54" s="1"/>
  <c r="E373" i="54"/>
  <c r="D373" i="54"/>
  <c r="C373" i="54"/>
  <c r="K372" i="54"/>
  <c r="B372" i="54" s="1"/>
  <c r="F372" i="54" a="1"/>
  <c r="F372" i="54" s="1"/>
  <c r="E372" i="54"/>
  <c r="D372" i="54"/>
  <c r="C372" i="54"/>
  <c r="K371" i="54"/>
  <c r="B371" i="54" s="1"/>
  <c r="F371" i="54" a="1"/>
  <c r="F371" i="54" s="1"/>
  <c r="E371" i="54"/>
  <c r="D371" i="54"/>
  <c r="C371" i="54"/>
  <c r="K370" i="54"/>
  <c r="B370" i="54" s="1"/>
  <c r="F370" i="54" a="1"/>
  <c r="F370" i="54" s="1"/>
  <c r="E370" i="54"/>
  <c r="D370" i="54"/>
  <c r="C370" i="54"/>
  <c r="K369" i="54"/>
  <c r="B369" i="54" s="1"/>
  <c r="F369" i="54" a="1"/>
  <c r="F369" i="54" s="1"/>
  <c r="E369" i="54"/>
  <c r="D369" i="54"/>
  <c r="C369" i="54"/>
  <c r="K368" i="54"/>
  <c r="B368" i="54" s="1"/>
  <c r="F368" i="54" a="1"/>
  <c r="F368" i="54" s="1"/>
  <c r="E368" i="54"/>
  <c r="D368" i="54"/>
  <c r="C368" i="54"/>
  <c r="K367" i="54"/>
  <c r="B367" i="54" s="1"/>
  <c r="F367" i="54" a="1"/>
  <c r="F367" i="54" s="1"/>
  <c r="E367" i="54"/>
  <c r="D367" i="54"/>
  <c r="C367" i="54"/>
  <c r="K366" i="54"/>
  <c r="B366" i="54" s="1"/>
  <c r="F366" i="54" a="1"/>
  <c r="F366" i="54" s="1"/>
  <c r="E366" i="54"/>
  <c r="D366" i="54"/>
  <c r="C366" i="54"/>
  <c r="K365" i="54"/>
  <c r="B365" i="54" s="1"/>
  <c r="F365" i="54" a="1"/>
  <c r="F365" i="54" s="1"/>
  <c r="E365" i="54"/>
  <c r="D365" i="54"/>
  <c r="C365" i="54"/>
  <c r="K364" i="54"/>
  <c r="B364" i="54" s="1"/>
  <c r="F364" i="54" a="1"/>
  <c r="F364" i="54" s="1"/>
  <c r="E364" i="54"/>
  <c r="D364" i="54"/>
  <c r="C364" i="54"/>
  <c r="K363" i="54"/>
  <c r="B363" i="54" s="1"/>
  <c r="F363" i="54" a="1"/>
  <c r="F363" i="54" s="1"/>
  <c r="E363" i="54"/>
  <c r="D363" i="54"/>
  <c r="C363" i="54"/>
  <c r="K362" i="54"/>
  <c r="B362" i="54" s="1"/>
  <c r="F362" i="54" a="1"/>
  <c r="F362" i="54" s="1"/>
  <c r="E362" i="54"/>
  <c r="D362" i="54"/>
  <c r="C362" i="54"/>
  <c r="K361" i="54"/>
  <c r="B361" i="54" s="1"/>
  <c r="F361" i="54" a="1"/>
  <c r="F361" i="54" s="1"/>
  <c r="E361" i="54"/>
  <c r="D361" i="54"/>
  <c r="C361" i="54"/>
  <c r="K360" i="54"/>
  <c r="B360" i="54" s="1"/>
  <c r="F360" i="54" a="1"/>
  <c r="F360" i="54" s="1"/>
  <c r="E360" i="54"/>
  <c r="D360" i="54"/>
  <c r="C360" i="54"/>
  <c r="K359" i="54"/>
  <c r="B359" i="54" s="1"/>
  <c r="F359" i="54" a="1"/>
  <c r="F359" i="54" s="1"/>
  <c r="E359" i="54"/>
  <c r="D359" i="54"/>
  <c r="C359" i="54"/>
  <c r="K358" i="54"/>
  <c r="B358" i="54" s="1"/>
  <c r="F358" i="54" a="1"/>
  <c r="F358" i="54" s="1"/>
  <c r="E358" i="54"/>
  <c r="D358" i="54"/>
  <c r="C358" i="54"/>
  <c r="K357" i="54"/>
  <c r="B357" i="54" s="1"/>
  <c r="F357" i="54" a="1"/>
  <c r="F357" i="54" s="1"/>
  <c r="E357" i="54"/>
  <c r="D357" i="54"/>
  <c r="C357" i="54"/>
  <c r="K356" i="54"/>
  <c r="B356" i="54" s="1"/>
  <c r="F356" i="54" a="1"/>
  <c r="F356" i="54" s="1"/>
  <c r="E356" i="54"/>
  <c r="D356" i="54"/>
  <c r="C356" i="54"/>
  <c r="K355" i="54"/>
  <c r="B355" i="54" s="1"/>
  <c r="F355" i="54" a="1"/>
  <c r="F355" i="54" s="1"/>
  <c r="E355" i="54"/>
  <c r="D355" i="54"/>
  <c r="C355" i="54"/>
  <c r="K354" i="54"/>
  <c r="B354" i="54" s="1"/>
  <c r="F354" i="54" a="1"/>
  <c r="F354" i="54" s="1"/>
  <c r="E354" i="54"/>
  <c r="D354" i="54"/>
  <c r="C354" i="54"/>
  <c r="K353" i="54"/>
  <c r="B353" i="54" s="1"/>
  <c r="F353" i="54" a="1"/>
  <c r="F353" i="54" s="1"/>
  <c r="E353" i="54"/>
  <c r="D353" i="54"/>
  <c r="C353" i="54"/>
  <c r="K352" i="54"/>
  <c r="B352" i="54" s="1"/>
  <c r="F352" i="54" a="1"/>
  <c r="F352" i="54" s="1"/>
  <c r="E352" i="54"/>
  <c r="D352" i="54"/>
  <c r="C352" i="54"/>
  <c r="K351" i="54"/>
  <c r="B351" i="54" s="1"/>
  <c r="F351" i="54" a="1"/>
  <c r="F351" i="54" s="1"/>
  <c r="E351" i="54"/>
  <c r="D351" i="54"/>
  <c r="C351" i="54"/>
  <c r="K350" i="54"/>
  <c r="B350" i="54" s="1"/>
  <c r="F350" i="54" a="1"/>
  <c r="F350" i="54" s="1"/>
  <c r="E350" i="54"/>
  <c r="D350" i="54"/>
  <c r="C350" i="54"/>
  <c r="K349" i="54"/>
  <c r="B349" i="54" s="1"/>
  <c r="F349" i="54" a="1"/>
  <c r="F349" i="54" s="1"/>
  <c r="E349" i="54"/>
  <c r="D349" i="54"/>
  <c r="C349" i="54"/>
  <c r="K348" i="54"/>
  <c r="B348" i="54" s="1"/>
  <c r="F348" i="54" a="1"/>
  <c r="F348" i="54" s="1"/>
  <c r="E348" i="54"/>
  <c r="D348" i="54"/>
  <c r="C348" i="54"/>
  <c r="K347" i="54"/>
  <c r="B347" i="54" s="1"/>
  <c r="F347" i="54" a="1"/>
  <c r="F347" i="54" s="1"/>
  <c r="E347" i="54"/>
  <c r="D347" i="54"/>
  <c r="C347" i="54"/>
  <c r="K346" i="54"/>
  <c r="B346" i="54" s="1"/>
  <c r="F346" i="54" a="1"/>
  <c r="F346" i="54" s="1"/>
  <c r="E346" i="54"/>
  <c r="D346" i="54"/>
  <c r="C346" i="54"/>
  <c r="K345" i="54"/>
  <c r="B345" i="54" s="1"/>
  <c r="F345" i="54" a="1"/>
  <c r="F345" i="54" s="1"/>
  <c r="E345" i="54"/>
  <c r="D345" i="54"/>
  <c r="C345" i="54"/>
  <c r="K344" i="54"/>
  <c r="B344" i="54" s="1"/>
  <c r="F344" i="54" a="1"/>
  <c r="F344" i="54" s="1"/>
  <c r="E344" i="54"/>
  <c r="D344" i="54"/>
  <c r="C344" i="54"/>
  <c r="K343" i="54"/>
  <c r="F343" i="54" a="1"/>
  <c r="F343" i="54" s="1"/>
  <c r="E343" i="54"/>
  <c r="D343" i="54"/>
  <c r="C343" i="54"/>
  <c r="B343" i="54"/>
  <c r="K342" i="54"/>
  <c r="B342" i="54" s="1"/>
  <c r="F342" i="54" a="1"/>
  <c r="F342" i="54" s="1"/>
  <c r="E342" i="54"/>
  <c r="D342" i="54"/>
  <c r="C342" i="54"/>
  <c r="K341" i="54"/>
  <c r="B341" i="54" s="1"/>
  <c r="F341" i="54" a="1"/>
  <c r="F341" i="54" s="1"/>
  <c r="E341" i="54"/>
  <c r="D341" i="54"/>
  <c r="C341" i="54"/>
  <c r="K340" i="54"/>
  <c r="B340" i="54" s="1"/>
  <c r="F340" i="54" a="1"/>
  <c r="F340" i="54" s="1"/>
  <c r="E340" i="54"/>
  <c r="D340" i="54"/>
  <c r="C340" i="54"/>
  <c r="K339" i="54"/>
  <c r="B339" i="54" s="1"/>
  <c r="F339" i="54" a="1"/>
  <c r="F339" i="54" s="1"/>
  <c r="E339" i="54"/>
  <c r="D339" i="54"/>
  <c r="C339" i="54"/>
  <c r="K338" i="54"/>
  <c r="B338" i="54" s="1"/>
  <c r="F338" i="54" a="1"/>
  <c r="F338" i="54" s="1"/>
  <c r="E338" i="54"/>
  <c r="D338" i="54"/>
  <c r="C338" i="54"/>
  <c r="K337" i="54"/>
  <c r="B337" i="54" s="1"/>
  <c r="F337" i="54" a="1"/>
  <c r="F337" i="54" s="1"/>
  <c r="E337" i="54"/>
  <c r="D337" i="54"/>
  <c r="C337" i="54"/>
  <c r="K336" i="54"/>
  <c r="B336" i="54" s="1"/>
  <c r="F336" i="54" a="1"/>
  <c r="F336" i="54" s="1"/>
  <c r="E336" i="54"/>
  <c r="D336" i="54"/>
  <c r="C336" i="54"/>
  <c r="K335" i="54"/>
  <c r="B335" i="54" s="1"/>
  <c r="F335" i="54" a="1"/>
  <c r="F335" i="54" s="1"/>
  <c r="E335" i="54"/>
  <c r="D335" i="54"/>
  <c r="C335" i="54"/>
  <c r="K334" i="54"/>
  <c r="B334" i="54" s="1"/>
  <c r="F334" i="54" a="1"/>
  <c r="F334" i="54" s="1"/>
  <c r="E334" i="54"/>
  <c r="D334" i="54"/>
  <c r="C334" i="54"/>
  <c r="K333" i="54"/>
  <c r="B333" i="54" s="1"/>
  <c r="F333" i="54" a="1"/>
  <c r="F333" i="54" s="1"/>
  <c r="E333" i="54"/>
  <c r="D333" i="54"/>
  <c r="C333" i="54"/>
  <c r="K332" i="54"/>
  <c r="B332" i="54" s="1"/>
  <c r="F332" i="54" a="1"/>
  <c r="F332" i="54" s="1"/>
  <c r="E332" i="54"/>
  <c r="D332" i="54"/>
  <c r="C332" i="54"/>
  <c r="K331" i="54"/>
  <c r="B331" i="54" s="1"/>
  <c r="F331" i="54" a="1"/>
  <c r="F331" i="54" s="1"/>
  <c r="E331" i="54"/>
  <c r="D331" i="54"/>
  <c r="C331" i="54"/>
  <c r="K330" i="54"/>
  <c r="B330" i="54" s="1"/>
  <c r="F330" i="54" a="1"/>
  <c r="F330" i="54" s="1"/>
  <c r="E330" i="54"/>
  <c r="D330" i="54"/>
  <c r="C330" i="54"/>
  <c r="K329" i="54"/>
  <c r="B329" i="54" s="1"/>
  <c r="F329" i="54" a="1"/>
  <c r="F329" i="54" s="1"/>
  <c r="E329" i="54"/>
  <c r="D329" i="54"/>
  <c r="C329" i="54"/>
  <c r="K328" i="54"/>
  <c r="B328" i="54" s="1"/>
  <c r="F328" i="54" a="1"/>
  <c r="F328" i="54" s="1"/>
  <c r="E328" i="54"/>
  <c r="D328" i="54"/>
  <c r="C328" i="54"/>
  <c r="K327" i="54"/>
  <c r="B327" i="54" s="1"/>
  <c r="F327" i="54" a="1"/>
  <c r="F327" i="54" s="1"/>
  <c r="E327" i="54"/>
  <c r="D327" i="54"/>
  <c r="C327" i="54"/>
  <c r="K326" i="54"/>
  <c r="B326" i="54" s="1"/>
  <c r="F326" i="54" a="1"/>
  <c r="F326" i="54" s="1"/>
  <c r="E326" i="54"/>
  <c r="D326" i="54"/>
  <c r="C326" i="54"/>
  <c r="K325" i="54"/>
  <c r="B325" i="54" s="1"/>
  <c r="F325" i="54" a="1"/>
  <c r="F325" i="54" s="1"/>
  <c r="E325" i="54"/>
  <c r="D325" i="54"/>
  <c r="C325" i="54"/>
  <c r="K324" i="54"/>
  <c r="B324" i="54" s="1"/>
  <c r="F324" i="54" a="1"/>
  <c r="F324" i="54" s="1"/>
  <c r="E324" i="54"/>
  <c r="D324" i="54"/>
  <c r="C324" i="54"/>
  <c r="K323" i="54"/>
  <c r="B323" i="54" s="1"/>
  <c r="F323" i="54" a="1"/>
  <c r="F323" i="54" s="1"/>
  <c r="E323" i="54"/>
  <c r="D323" i="54"/>
  <c r="C323" i="54"/>
  <c r="K322" i="54"/>
  <c r="B322" i="54" s="1"/>
  <c r="F322" i="54" a="1"/>
  <c r="F322" i="54" s="1"/>
  <c r="E322" i="54"/>
  <c r="D322" i="54"/>
  <c r="C322" i="54"/>
  <c r="K321" i="54"/>
  <c r="B321" i="54" s="1"/>
  <c r="F321" i="54" a="1"/>
  <c r="F321" i="54" s="1"/>
  <c r="E321" i="54"/>
  <c r="D321" i="54"/>
  <c r="C321" i="54"/>
  <c r="K320" i="54"/>
  <c r="B320" i="54" s="1"/>
  <c r="F320" i="54" a="1"/>
  <c r="F320" i="54" s="1"/>
  <c r="E320" i="54"/>
  <c r="D320" i="54"/>
  <c r="C320" i="54"/>
  <c r="K319" i="54"/>
  <c r="B319" i="54" s="1"/>
  <c r="F319" i="54" a="1"/>
  <c r="F319" i="54" s="1"/>
  <c r="E319" i="54"/>
  <c r="D319" i="54"/>
  <c r="C319" i="54"/>
  <c r="K318" i="54"/>
  <c r="B318" i="54" s="1"/>
  <c r="F318" i="54" a="1"/>
  <c r="F318" i="54" s="1"/>
  <c r="E318" i="54"/>
  <c r="D318" i="54"/>
  <c r="C318" i="54"/>
  <c r="K317" i="54"/>
  <c r="B317" i="54" s="1"/>
  <c r="F317" i="54" a="1"/>
  <c r="F317" i="54" s="1"/>
  <c r="E317" i="54"/>
  <c r="D317" i="54"/>
  <c r="C317" i="54"/>
  <c r="K316" i="54"/>
  <c r="B316" i="54" s="1"/>
  <c r="F316" i="54" a="1"/>
  <c r="F316" i="54" s="1"/>
  <c r="E316" i="54"/>
  <c r="D316" i="54"/>
  <c r="C316" i="54"/>
  <c r="K315" i="54"/>
  <c r="B315" i="54" s="1"/>
  <c r="F315" i="54" a="1"/>
  <c r="F315" i="54" s="1"/>
  <c r="E315" i="54"/>
  <c r="D315" i="54"/>
  <c r="C315" i="54"/>
  <c r="K314" i="54"/>
  <c r="B314" i="54" s="1"/>
  <c r="F314" i="54" a="1"/>
  <c r="F314" i="54" s="1"/>
  <c r="E314" i="54"/>
  <c r="D314" i="54"/>
  <c r="C314" i="54"/>
  <c r="K313" i="54"/>
  <c r="B313" i="54" s="1"/>
  <c r="F313" i="54" a="1"/>
  <c r="F313" i="54" s="1"/>
  <c r="E313" i="54"/>
  <c r="D313" i="54"/>
  <c r="C313" i="54"/>
  <c r="K312" i="54"/>
  <c r="B312" i="54" s="1"/>
  <c r="F312" i="54" a="1"/>
  <c r="F312" i="54" s="1"/>
  <c r="E312" i="54"/>
  <c r="D312" i="54"/>
  <c r="C312" i="54"/>
  <c r="K311" i="54"/>
  <c r="F311" i="54" a="1"/>
  <c r="F311" i="54" s="1"/>
  <c r="E311" i="54"/>
  <c r="D311" i="54"/>
  <c r="C311" i="54"/>
  <c r="B311" i="54"/>
  <c r="K310" i="54"/>
  <c r="B310" i="54" s="1"/>
  <c r="F310" i="54" a="1"/>
  <c r="F310" i="54" s="1"/>
  <c r="E310" i="54"/>
  <c r="D310" i="54"/>
  <c r="C310" i="54"/>
  <c r="K309" i="54"/>
  <c r="F309" i="54" a="1"/>
  <c r="F309" i="54" s="1"/>
  <c r="E309" i="54"/>
  <c r="D309" i="54"/>
  <c r="C309" i="54"/>
  <c r="B309" i="54"/>
  <c r="K308" i="54"/>
  <c r="B308" i="54" s="1"/>
  <c r="F308" i="54" a="1"/>
  <c r="F308" i="54" s="1"/>
  <c r="E308" i="54"/>
  <c r="D308" i="54"/>
  <c r="C308" i="54"/>
  <c r="K307" i="54"/>
  <c r="B307" i="54" s="1"/>
  <c r="F307" i="54" a="1"/>
  <c r="F307" i="54" s="1"/>
  <c r="E307" i="54"/>
  <c r="D307" i="54"/>
  <c r="C307" i="54"/>
  <c r="K306" i="54"/>
  <c r="B306" i="54" s="1"/>
  <c r="F306" i="54" a="1"/>
  <c r="F306" i="54" s="1"/>
  <c r="E306" i="54"/>
  <c r="D306" i="54"/>
  <c r="C306" i="54"/>
  <c r="K305" i="54"/>
  <c r="B305" i="54" s="1"/>
  <c r="F305" i="54" a="1"/>
  <c r="F305" i="54" s="1"/>
  <c r="E305" i="54"/>
  <c r="D305" i="54"/>
  <c r="C305" i="54"/>
  <c r="K304" i="54"/>
  <c r="B304" i="54" s="1"/>
  <c r="F304" i="54" a="1"/>
  <c r="F304" i="54" s="1"/>
  <c r="E304" i="54"/>
  <c r="D304" i="54"/>
  <c r="C304" i="54"/>
  <c r="K303" i="54"/>
  <c r="B303" i="54" s="1"/>
  <c r="F303" i="54" a="1"/>
  <c r="F303" i="54" s="1"/>
  <c r="E303" i="54"/>
  <c r="D303" i="54"/>
  <c r="C303" i="54"/>
  <c r="K302" i="54"/>
  <c r="B302" i="54" s="1"/>
  <c r="F302" i="54" a="1"/>
  <c r="F302" i="54" s="1"/>
  <c r="E302" i="54"/>
  <c r="D302" i="54"/>
  <c r="C302" i="54"/>
  <c r="K301" i="54"/>
  <c r="B301" i="54" s="1"/>
  <c r="F301" i="54" a="1"/>
  <c r="F301" i="54" s="1"/>
  <c r="E301" i="54"/>
  <c r="D301" i="54"/>
  <c r="C301" i="54"/>
  <c r="K300" i="54"/>
  <c r="B300" i="54" s="1"/>
  <c r="F300" i="54" a="1"/>
  <c r="F300" i="54" s="1"/>
  <c r="E300" i="54"/>
  <c r="D300" i="54"/>
  <c r="C300" i="54"/>
  <c r="K299" i="54"/>
  <c r="B299" i="54" s="1"/>
  <c r="F299" i="54" a="1"/>
  <c r="F299" i="54" s="1"/>
  <c r="E299" i="54"/>
  <c r="D299" i="54"/>
  <c r="C299" i="54"/>
  <c r="K298" i="54"/>
  <c r="B298" i="54" s="1"/>
  <c r="F298" i="54" a="1"/>
  <c r="F298" i="54" s="1"/>
  <c r="E298" i="54"/>
  <c r="D298" i="54"/>
  <c r="C298" i="54"/>
  <c r="K297" i="54"/>
  <c r="B297" i="54" s="1"/>
  <c r="F297" i="54" a="1"/>
  <c r="F297" i="54" s="1"/>
  <c r="E297" i="54"/>
  <c r="D297" i="54"/>
  <c r="C297" i="54"/>
  <c r="K296" i="54"/>
  <c r="B296" i="54" s="1"/>
  <c r="F296" i="54" a="1"/>
  <c r="F296" i="54" s="1"/>
  <c r="E296" i="54"/>
  <c r="D296" i="54"/>
  <c r="C296" i="54"/>
  <c r="K295" i="54"/>
  <c r="B295" i="54" s="1"/>
  <c r="F295" i="54" a="1"/>
  <c r="F295" i="54" s="1"/>
  <c r="E295" i="54"/>
  <c r="D295" i="54"/>
  <c r="C295" i="54"/>
  <c r="K294" i="54"/>
  <c r="B294" i="54" s="1"/>
  <c r="F294" i="54" a="1"/>
  <c r="F294" i="54" s="1"/>
  <c r="E294" i="54"/>
  <c r="D294" i="54"/>
  <c r="C294" i="54"/>
  <c r="K293" i="54"/>
  <c r="B293" i="54" s="1"/>
  <c r="F293" i="54" a="1"/>
  <c r="F293" i="54" s="1"/>
  <c r="E293" i="54"/>
  <c r="D293" i="54"/>
  <c r="C293" i="54"/>
  <c r="K292" i="54"/>
  <c r="B292" i="54" s="1"/>
  <c r="F292" i="54" a="1"/>
  <c r="F292" i="54" s="1"/>
  <c r="E292" i="54"/>
  <c r="D292" i="54"/>
  <c r="C292" i="54"/>
  <c r="K291" i="54"/>
  <c r="B291" i="54" s="1"/>
  <c r="F291" i="54" a="1"/>
  <c r="F291" i="54" s="1"/>
  <c r="E291" i="54"/>
  <c r="D291" i="54"/>
  <c r="C291" i="54"/>
  <c r="K290" i="54"/>
  <c r="B290" i="54" s="1"/>
  <c r="F290" i="54" a="1"/>
  <c r="F290" i="54" s="1"/>
  <c r="E290" i="54"/>
  <c r="D290" i="54"/>
  <c r="C290" i="54"/>
  <c r="K289" i="54"/>
  <c r="B289" i="54" s="1"/>
  <c r="F289" i="54" a="1"/>
  <c r="F289" i="54" s="1"/>
  <c r="E289" i="54"/>
  <c r="D289" i="54"/>
  <c r="C289" i="54"/>
  <c r="K288" i="54"/>
  <c r="B288" i="54" s="1"/>
  <c r="F288" i="54" a="1"/>
  <c r="F288" i="54" s="1"/>
  <c r="E288" i="54"/>
  <c r="D288" i="54"/>
  <c r="C288" i="54"/>
  <c r="K287" i="54"/>
  <c r="B287" i="54" s="1"/>
  <c r="F287" i="54" a="1"/>
  <c r="F287" i="54" s="1"/>
  <c r="E287" i="54"/>
  <c r="D287" i="54"/>
  <c r="C287" i="54"/>
  <c r="K286" i="54"/>
  <c r="B286" i="54" s="1"/>
  <c r="F286" i="54" a="1"/>
  <c r="F286" i="54" s="1"/>
  <c r="E286" i="54"/>
  <c r="D286" i="54"/>
  <c r="C286" i="54"/>
  <c r="K285" i="54"/>
  <c r="B285" i="54" s="1"/>
  <c r="F285" i="54" a="1"/>
  <c r="F285" i="54" s="1"/>
  <c r="E285" i="54"/>
  <c r="D285" i="54"/>
  <c r="C285" i="54"/>
  <c r="K284" i="54"/>
  <c r="B284" i="54" s="1"/>
  <c r="F284" i="54" a="1"/>
  <c r="F284" i="54" s="1"/>
  <c r="E284" i="54"/>
  <c r="D284" i="54"/>
  <c r="C284" i="54"/>
  <c r="K283" i="54"/>
  <c r="B283" i="54" s="1"/>
  <c r="F283" i="54" a="1"/>
  <c r="F283" i="54" s="1"/>
  <c r="E283" i="54"/>
  <c r="D283" i="54"/>
  <c r="C283" i="54"/>
  <c r="K282" i="54"/>
  <c r="B282" i="54" s="1"/>
  <c r="F282" i="54" a="1"/>
  <c r="F282" i="54" s="1"/>
  <c r="E282" i="54"/>
  <c r="D282" i="54"/>
  <c r="C282" i="54"/>
  <c r="K281" i="54"/>
  <c r="B281" i="54" s="1"/>
  <c r="F281" i="54" a="1"/>
  <c r="F281" i="54" s="1"/>
  <c r="E281" i="54"/>
  <c r="D281" i="54"/>
  <c r="C281" i="54"/>
  <c r="K280" i="54"/>
  <c r="B280" i="54" s="1"/>
  <c r="F280" i="54" a="1"/>
  <c r="F280" i="54" s="1"/>
  <c r="E280" i="54"/>
  <c r="D280" i="54"/>
  <c r="C280" i="54"/>
  <c r="K279" i="54"/>
  <c r="B279" i="54" s="1"/>
  <c r="F279" i="54" a="1"/>
  <c r="F279" i="54" s="1"/>
  <c r="E279" i="54"/>
  <c r="D279" i="54"/>
  <c r="C279" i="54"/>
  <c r="K278" i="54"/>
  <c r="B278" i="54" s="1"/>
  <c r="F278" i="54" a="1"/>
  <c r="F278" i="54" s="1"/>
  <c r="E278" i="54"/>
  <c r="D278" i="54"/>
  <c r="C278" i="54"/>
  <c r="K277" i="54"/>
  <c r="B277" i="54" s="1"/>
  <c r="F277" i="54" a="1"/>
  <c r="F277" i="54" s="1"/>
  <c r="E277" i="54"/>
  <c r="D277" i="54"/>
  <c r="C277" i="54"/>
  <c r="K276" i="54"/>
  <c r="B276" i="54" s="1"/>
  <c r="F276" i="54" a="1"/>
  <c r="F276" i="54" s="1"/>
  <c r="E276" i="54"/>
  <c r="D276" i="54"/>
  <c r="C276" i="54"/>
  <c r="K275" i="54"/>
  <c r="B275" i="54" s="1"/>
  <c r="F275" i="54" a="1"/>
  <c r="F275" i="54" s="1"/>
  <c r="E275" i="54"/>
  <c r="D275" i="54"/>
  <c r="C275" i="54"/>
  <c r="K274" i="54"/>
  <c r="B274" i="54" s="1"/>
  <c r="F274" i="54" a="1"/>
  <c r="F274" i="54" s="1"/>
  <c r="E274" i="54"/>
  <c r="D274" i="54"/>
  <c r="C274" i="54"/>
  <c r="K273" i="54"/>
  <c r="B273" i="54" s="1"/>
  <c r="F273" i="54" a="1"/>
  <c r="F273" i="54" s="1"/>
  <c r="E273" i="54"/>
  <c r="D273" i="54"/>
  <c r="C273" i="54"/>
  <c r="K272" i="54"/>
  <c r="B272" i="54" s="1"/>
  <c r="F272" i="54" a="1"/>
  <c r="F272" i="54" s="1"/>
  <c r="E272" i="54"/>
  <c r="D272" i="54"/>
  <c r="C272" i="54"/>
  <c r="K271" i="54"/>
  <c r="B271" i="54" s="1"/>
  <c r="F271" i="54" a="1"/>
  <c r="F271" i="54" s="1"/>
  <c r="E271" i="54"/>
  <c r="D271" i="54"/>
  <c r="C271" i="54"/>
  <c r="K270" i="54"/>
  <c r="B270" i="54" s="1"/>
  <c r="F270" i="54" a="1"/>
  <c r="F270" i="54" s="1"/>
  <c r="E270" i="54"/>
  <c r="D270" i="54"/>
  <c r="C270" i="54"/>
  <c r="K269" i="54"/>
  <c r="B269" i="54" s="1"/>
  <c r="F269" i="54" a="1"/>
  <c r="F269" i="54" s="1"/>
  <c r="E269" i="54"/>
  <c r="D269" i="54"/>
  <c r="C269" i="54"/>
  <c r="K268" i="54"/>
  <c r="B268" i="54" s="1"/>
  <c r="F268" i="54" a="1"/>
  <c r="F268" i="54" s="1"/>
  <c r="E268" i="54"/>
  <c r="D268" i="54"/>
  <c r="C268" i="54"/>
  <c r="K267" i="54"/>
  <c r="F267" i="54" a="1"/>
  <c r="F267" i="54" s="1"/>
  <c r="E267" i="54"/>
  <c r="D267" i="54"/>
  <c r="C267" i="54"/>
  <c r="B267" i="54"/>
  <c r="K266" i="54"/>
  <c r="B266" i="54" s="1"/>
  <c r="F266" i="54" a="1"/>
  <c r="F266" i="54" s="1"/>
  <c r="E266" i="54"/>
  <c r="D266" i="54"/>
  <c r="C266" i="54"/>
  <c r="K265" i="54"/>
  <c r="B265" i="54" s="1"/>
  <c r="F265" i="54" a="1"/>
  <c r="F265" i="54" s="1"/>
  <c r="E265" i="54"/>
  <c r="D265" i="54"/>
  <c r="C265" i="54"/>
  <c r="K264" i="54"/>
  <c r="B264" i="54" s="1"/>
  <c r="F264" i="54" a="1"/>
  <c r="F264" i="54" s="1"/>
  <c r="E264" i="54"/>
  <c r="D264" i="54"/>
  <c r="C264" i="54"/>
  <c r="K263" i="54"/>
  <c r="B263" i="54" s="1"/>
  <c r="F263" i="54" a="1"/>
  <c r="F263" i="54" s="1"/>
  <c r="E263" i="54"/>
  <c r="D263" i="54"/>
  <c r="C263" i="54"/>
  <c r="K262" i="54"/>
  <c r="B262" i="54" s="1"/>
  <c r="F262" i="54" a="1"/>
  <c r="F262" i="54" s="1"/>
  <c r="E262" i="54"/>
  <c r="D262" i="54"/>
  <c r="C262" i="54"/>
  <c r="K261" i="54"/>
  <c r="B261" i="54" s="1"/>
  <c r="F261" i="54" a="1"/>
  <c r="F261" i="54" s="1"/>
  <c r="E261" i="54"/>
  <c r="D261" i="54"/>
  <c r="C261" i="54"/>
  <c r="K260" i="54"/>
  <c r="B260" i="54" s="1"/>
  <c r="F260" i="54" a="1"/>
  <c r="F260" i="54" s="1"/>
  <c r="E260" i="54"/>
  <c r="D260" i="54"/>
  <c r="C260" i="54"/>
  <c r="K259" i="54"/>
  <c r="B259" i="54" s="1"/>
  <c r="F259" i="54" a="1"/>
  <c r="F259" i="54" s="1"/>
  <c r="E259" i="54"/>
  <c r="D259" i="54"/>
  <c r="C259" i="54"/>
  <c r="K258" i="54"/>
  <c r="B258" i="54" s="1"/>
  <c r="F258" i="54" a="1"/>
  <c r="F258" i="54" s="1"/>
  <c r="E258" i="54"/>
  <c r="D258" i="54"/>
  <c r="C258" i="54"/>
  <c r="K257" i="54"/>
  <c r="B257" i="54" s="1"/>
  <c r="F257" i="54" a="1"/>
  <c r="F257" i="54" s="1"/>
  <c r="E257" i="54"/>
  <c r="D257" i="54"/>
  <c r="C257" i="54"/>
  <c r="K256" i="54"/>
  <c r="B256" i="54" s="1"/>
  <c r="F256" i="54" a="1"/>
  <c r="F256" i="54" s="1"/>
  <c r="E256" i="54"/>
  <c r="D256" i="54"/>
  <c r="C256" i="54"/>
  <c r="K255" i="54"/>
  <c r="B255" i="54" s="1"/>
  <c r="F255" i="54" a="1"/>
  <c r="F255" i="54" s="1"/>
  <c r="E255" i="54"/>
  <c r="D255" i="54"/>
  <c r="C255" i="54"/>
  <c r="K254" i="54"/>
  <c r="B254" i="54" s="1"/>
  <c r="F254" i="54" a="1"/>
  <c r="F254" i="54" s="1"/>
  <c r="E254" i="54"/>
  <c r="D254" i="54"/>
  <c r="C254" i="54"/>
  <c r="K253" i="54"/>
  <c r="B253" i="54" s="1"/>
  <c r="F253" i="54" a="1"/>
  <c r="F253" i="54" s="1"/>
  <c r="E253" i="54"/>
  <c r="D253" i="54"/>
  <c r="C253" i="54"/>
  <c r="K252" i="54"/>
  <c r="B252" i="54" s="1"/>
  <c r="F252" i="54" a="1"/>
  <c r="F252" i="54" s="1"/>
  <c r="E252" i="54"/>
  <c r="D252" i="54"/>
  <c r="C252" i="54"/>
  <c r="K251" i="54"/>
  <c r="B251" i="54" s="1"/>
  <c r="F251" i="54" a="1"/>
  <c r="F251" i="54" s="1"/>
  <c r="E251" i="54"/>
  <c r="D251" i="54"/>
  <c r="C251" i="54"/>
  <c r="K250" i="54"/>
  <c r="B250" i="54" s="1"/>
  <c r="F250" i="54" a="1"/>
  <c r="F250" i="54" s="1"/>
  <c r="E250" i="54"/>
  <c r="D250" i="54"/>
  <c r="C250" i="54"/>
  <c r="K249" i="54"/>
  <c r="B249" i="54" s="1"/>
  <c r="F249" i="54" a="1"/>
  <c r="F249" i="54" s="1"/>
  <c r="E249" i="54"/>
  <c r="D249" i="54"/>
  <c r="C249" i="54"/>
  <c r="K248" i="54"/>
  <c r="B248" i="54" s="1"/>
  <c r="F248" i="54" a="1"/>
  <c r="F248" i="54" s="1"/>
  <c r="E248" i="54"/>
  <c r="D248" i="54"/>
  <c r="C248" i="54"/>
  <c r="K247" i="54"/>
  <c r="B247" i="54" s="1"/>
  <c r="F247" i="54" a="1"/>
  <c r="F247" i="54" s="1"/>
  <c r="E247" i="54"/>
  <c r="D247" i="54"/>
  <c r="C247" i="54"/>
  <c r="K246" i="54"/>
  <c r="B246" i="54" s="1"/>
  <c r="F246" i="54" a="1"/>
  <c r="F246" i="54" s="1"/>
  <c r="E246" i="54"/>
  <c r="D246" i="54"/>
  <c r="C246" i="54"/>
  <c r="K245" i="54"/>
  <c r="B245" i="54" s="1"/>
  <c r="F245" i="54" a="1"/>
  <c r="F245" i="54" s="1"/>
  <c r="E245" i="54"/>
  <c r="D245" i="54"/>
  <c r="C245" i="54"/>
  <c r="K244" i="54"/>
  <c r="B244" i="54" s="1"/>
  <c r="F244" i="54" a="1"/>
  <c r="F244" i="54" s="1"/>
  <c r="E244" i="54"/>
  <c r="D244" i="54"/>
  <c r="C244" i="54"/>
  <c r="K243" i="54"/>
  <c r="B243" i="54" s="1"/>
  <c r="F243" i="54" a="1"/>
  <c r="F243" i="54" s="1"/>
  <c r="E243" i="54"/>
  <c r="D243" i="54"/>
  <c r="C243" i="54"/>
  <c r="K242" i="54"/>
  <c r="B242" i="54" s="1"/>
  <c r="F242" i="54" a="1"/>
  <c r="F242" i="54" s="1"/>
  <c r="E242" i="54"/>
  <c r="D242" i="54"/>
  <c r="C242" i="54"/>
  <c r="K241" i="54"/>
  <c r="B241" i="54" s="1"/>
  <c r="F241" i="54" a="1"/>
  <c r="F241" i="54" s="1"/>
  <c r="E241" i="54"/>
  <c r="D241" i="54"/>
  <c r="C241" i="54"/>
  <c r="K240" i="54"/>
  <c r="B240" i="54" s="1"/>
  <c r="F240" i="54" a="1"/>
  <c r="F240" i="54" s="1"/>
  <c r="E240" i="54"/>
  <c r="D240" i="54"/>
  <c r="C240" i="54"/>
  <c r="K239" i="54"/>
  <c r="B239" i="54" s="1"/>
  <c r="F239" i="54" a="1"/>
  <c r="F239" i="54" s="1"/>
  <c r="E239" i="54"/>
  <c r="D239" i="54"/>
  <c r="C239" i="54"/>
  <c r="K238" i="54"/>
  <c r="B238" i="54" s="1"/>
  <c r="F238" i="54" a="1"/>
  <c r="F238" i="54" s="1"/>
  <c r="E238" i="54"/>
  <c r="D238" i="54"/>
  <c r="C238" i="54"/>
  <c r="K237" i="54"/>
  <c r="B237" i="54" s="1"/>
  <c r="F237" i="54" a="1"/>
  <c r="F237" i="54" s="1"/>
  <c r="E237" i="54"/>
  <c r="D237" i="54"/>
  <c r="C237" i="54"/>
  <c r="K236" i="54"/>
  <c r="B236" i="54" s="1"/>
  <c r="F236" i="54" a="1"/>
  <c r="F236" i="54" s="1"/>
  <c r="E236" i="54"/>
  <c r="D236" i="54"/>
  <c r="C236" i="54"/>
  <c r="K235" i="54"/>
  <c r="B235" i="54" s="1"/>
  <c r="F235" i="54" a="1"/>
  <c r="F235" i="54" s="1"/>
  <c r="E235" i="54"/>
  <c r="D235" i="54"/>
  <c r="C235" i="54"/>
  <c r="K234" i="54"/>
  <c r="B234" i="54" s="1"/>
  <c r="F234" i="54" a="1"/>
  <c r="F234" i="54" s="1"/>
  <c r="E234" i="54"/>
  <c r="D234" i="54"/>
  <c r="C234" i="54"/>
  <c r="K233" i="54"/>
  <c r="B233" i="54" s="1"/>
  <c r="F233" i="54" a="1"/>
  <c r="F233" i="54" s="1"/>
  <c r="E233" i="54"/>
  <c r="D233" i="54"/>
  <c r="C233" i="54"/>
  <c r="K232" i="54"/>
  <c r="B232" i="54" s="1"/>
  <c r="F232" i="54" a="1"/>
  <c r="F232" i="54" s="1"/>
  <c r="E232" i="54"/>
  <c r="D232" i="54"/>
  <c r="C232" i="54"/>
  <c r="K231" i="54"/>
  <c r="B231" i="54" s="1"/>
  <c r="F231" i="54" a="1"/>
  <c r="F231" i="54" s="1"/>
  <c r="E231" i="54"/>
  <c r="D231" i="54"/>
  <c r="C231" i="54"/>
  <c r="K230" i="54"/>
  <c r="B230" i="54" s="1"/>
  <c r="F230" i="54" a="1"/>
  <c r="F230" i="54" s="1"/>
  <c r="E230" i="54"/>
  <c r="D230" i="54"/>
  <c r="C230" i="54"/>
  <c r="K229" i="54"/>
  <c r="B229" i="54" s="1"/>
  <c r="F229" i="54" a="1"/>
  <c r="F229" i="54" s="1"/>
  <c r="E229" i="54"/>
  <c r="D229" i="54"/>
  <c r="C229" i="54"/>
  <c r="K228" i="54"/>
  <c r="B228" i="54" s="1"/>
  <c r="F228" i="54" a="1"/>
  <c r="F228" i="54" s="1"/>
  <c r="E228" i="54"/>
  <c r="D228" i="54"/>
  <c r="C228" i="54"/>
  <c r="K227" i="54"/>
  <c r="B227" i="54" s="1"/>
  <c r="F227" i="54" a="1"/>
  <c r="F227" i="54" s="1"/>
  <c r="E227" i="54"/>
  <c r="D227" i="54"/>
  <c r="C227" i="54"/>
  <c r="K226" i="54"/>
  <c r="B226" i="54" s="1"/>
  <c r="F226" i="54" a="1"/>
  <c r="F226" i="54" s="1"/>
  <c r="E226" i="54"/>
  <c r="D226" i="54"/>
  <c r="C226" i="54"/>
  <c r="K225" i="54"/>
  <c r="B225" i="54" s="1"/>
  <c r="F225" i="54" a="1"/>
  <c r="F225" i="54" s="1"/>
  <c r="E225" i="54"/>
  <c r="D225" i="54"/>
  <c r="C225" i="54"/>
  <c r="K224" i="54"/>
  <c r="B224" i="54" s="1"/>
  <c r="F224" i="54" a="1"/>
  <c r="F224" i="54" s="1"/>
  <c r="E224" i="54"/>
  <c r="D224" i="54"/>
  <c r="C224" i="54"/>
  <c r="K223" i="54"/>
  <c r="B223" i="54" s="1"/>
  <c r="F223" i="54"/>
  <c r="F223" i="54" a="1"/>
  <c r="E223" i="54"/>
  <c r="D223" i="54"/>
  <c r="C223" i="54"/>
  <c r="K222" i="54"/>
  <c r="B222" i="54" s="1"/>
  <c r="F222" i="54" a="1"/>
  <c r="F222" i="54" s="1"/>
  <c r="E222" i="54"/>
  <c r="D222" i="54"/>
  <c r="C222" i="54"/>
  <c r="K221" i="54"/>
  <c r="B221" i="54" s="1"/>
  <c r="F221" i="54" a="1"/>
  <c r="F221" i="54" s="1"/>
  <c r="E221" i="54"/>
  <c r="D221" i="54"/>
  <c r="C221" i="54"/>
  <c r="K220" i="54"/>
  <c r="B220" i="54" s="1"/>
  <c r="F220" i="54" a="1"/>
  <c r="F220" i="54" s="1"/>
  <c r="E220" i="54"/>
  <c r="D220" i="54"/>
  <c r="C220" i="54"/>
  <c r="K219" i="54"/>
  <c r="B219" i="54" s="1"/>
  <c r="F219" i="54" a="1"/>
  <c r="F219" i="54" s="1"/>
  <c r="E219" i="54"/>
  <c r="D219" i="54"/>
  <c r="C219" i="54"/>
  <c r="K218" i="54"/>
  <c r="B218" i="54" s="1"/>
  <c r="F218" i="54" a="1"/>
  <c r="F218" i="54" s="1"/>
  <c r="E218" i="54"/>
  <c r="D218" i="54"/>
  <c r="C218" i="54"/>
  <c r="K217" i="54"/>
  <c r="B217" i="54" s="1"/>
  <c r="F217" i="54" a="1"/>
  <c r="F217" i="54" s="1"/>
  <c r="E217" i="54"/>
  <c r="D217" i="54"/>
  <c r="C217" i="54"/>
  <c r="K216" i="54"/>
  <c r="B216" i="54" s="1"/>
  <c r="F216" i="54" a="1"/>
  <c r="F216" i="54" s="1"/>
  <c r="E216" i="54"/>
  <c r="D216" i="54"/>
  <c r="C216" i="54"/>
  <c r="K215" i="54"/>
  <c r="B215" i="54" s="1"/>
  <c r="F215" i="54" a="1"/>
  <c r="F215" i="54" s="1"/>
  <c r="E215" i="54"/>
  <c r="D215" i="54"/>
  <c r="C215" i="54"/>
  <c r="K214" i="54"/>
  <c r="F214" i="54" a="1"/>
  <c r="F214" i="54" s="1"/>
  <c r="E214" i="54"/>
  <c r="D214" i="54"/>
  <c r="C214" i="54"/>
  <c r="B214" i="54"/>
  <c r="K213" i="54"/>
  <c r="B213" i="54" s="1"/>
  <c r="F213" i="54" a="1"/>
  <c r="F213" i="54" s="1"/>
  <c r="E213" i="54"/>
  <c r="D213" i="54"/>
  <c r="C213" i="54"/>
  <c r="K212" i="54"/>
  <c r="B212" i="54" s="1"/>
  <c r="F212" i="54" a="1"/>
  <c r="F212" i="54" s="1"/>
  <c r="E212" i="54"/>
  <c r="D212" i="54"/>
  <c r="C212" i="54"/>
  <c r="K211" i="54"/>
  <c r="B211" i="54" s="1"/>
  <c r="F211" i="54" a="1"/>
  <c r="F211" i="54" s="1"/>
  <c r="E211" i="54"/>
  <c r="D211" i="54"/>
  <c r="C211" i="54"/>
  <c r="K210" i="54"/>
  <c r="B210" i="54" s="1"/>
  <c r="F210" i="54" a="1"/>
  <c r="F210" i="54" s="1"/>
  <c r="E210" i="54"/>
  <c r="D210" i="54"/>
  <c r="C210" i="54"/>
  <c r="K209" i="54"/>
  <c r="B209" i="54" s="1"/>
  <c r="F209" i="54" a="1"/>
  <c r="F209" i="54" s="1"/>
  <c r="E209" i="54"/>
  <c r="D209" i="54"/>
  <c r="C209" i="54"/>
  <c r="K208" i="54"/>
  <c r="B208" i="54" s="1"/>
  <c r="F208" i="54" a="1"/>
  <c r="F208" i="54" s="1"/>
  <c r="E208" i="54"/>
  <c r="D208" i="54"/>
  <c r="C208" i="54"/>
  <c r="K207" i="54"/>
  <c r="B207" i="54" s="1"/>
  <c r="F207" i="54" a="1"/>
  <c r="F207" i="54" s="1"/>
  <c r="E207" i="54"/>
  <c r="D207" i="54"/>
  <c r="C207" i="54"/>
  <c r="K206" i="54"/>
  <c r="B206" i="54" s="1"/>
  <c r="F206" i="54" a="1"/>
  <c r="F206" i="54" s="1"/>
  <c r="E206" i="54"/>
  <c r="D206" i="54"/>
  <c r="C206" i="54"/>
  <c r="K205" i="54"/>
  <c r="B205" i="54" s="1"/>
  <c r="F205" i="54" a="1"/>
  <c r="F205" i="54" s="1"/>
  <c r="E205" i="54"/>
  <c r="D205" i="54"/>
  <c r="C205" i="54"/>
  <c r="K204" i="54"/>
  <c r="B204" i="54" s="1"/>
  <c r="F204" i="54" a="1"/>
  <c r="F204" i="54" s="1"/>
  <c r="E204" i="54"/>
  <c r="D204" i="54"/>
  <c r="C204" i="54"/>
  <c r="K203" i="54"/>
  <c r="B203" i="54" s="1"/>
  <c r="F203" i="54" a="1"/>
  <c r="F203" i="54" s="1"/>
  <c r="E203" i="54"/>
  <c r="D203" i="54"/>
  <c r="C203" i="54"/>
  <c r="K202" i="54"/>
  <c r="B202" i="54" s="1"/>
  <c r="F202" i="54" a="1"/>
  <c r="F202" i="54" s="1"/>
  <c r="E202" i="54"/>
  <c r="D202" i="54"/>
  <c r="C202" i="54"/>
  <c r="K201" i="54"/>
  <c r="B201" i="54" s="1"/>
  <c r="F201" i="54" a="1"/>
  <c r="F201" i="54" s="1"/>
  <c r="E201" i="54"/>
  <c r="D201" i="54"/>
  <c r="C201" i="54"/>
  <c r="K200" i="54"/>
  <c r="B200" i="54" s="1"/>
  <c r="F200" i="54" a="1"/>
  <c r="F200" i="54" s="1"/>
  <c r="E200" i="54"/>
  <c r="D200" i="54"/>
  <c r="C200" i="54"/>
  <c r="K199" i="54"/>
  <c r="B199" i="54" s="1"/>
  <c r="F199" i="54" a="1"/>
  <c r="F199" i="54" s="1"/>
  <c r="E199" i="54"/>
  <c r="D199" i="54"/>
  <c r="C199" i="54"/>
  <c r="K198" i="54"/>
  <c r="B198" i="54" s="1"/>
  <c r="F198" i="54" a="1"/>
  <c r="F198" i="54" s="1"/>
  <c r="E198" i="54"/>
  <c r="D198" i="54"/>
  <c r="C198" i="54"/>
  <c r="K197" i="54"/>
  <c r="B197" i="54" s="1"/>
  <c r="F197" i="54" a="1"/>
  <c r="F197" i="54" s="1"/>
  <c r="E197" i="54"/>
  <c r="D197" i="54"/>
  <c r="C197" i="54"/>
  <c r="K196" i="54"/>
  <c r="B196" i="54" s="1"/>
  <c r="F196" i="54" a="1"/>
  <c r="F196" i="54" s="1"/>
  <c r="E196" i="54"/>
  <c r="D196" i="54"/>
  <c r="C196" i="54"/>
  <c r="K195" i="54"/>
  <c r="B195" i="54" s="1"/>
  <c r="F195" i="54" a="1"/>
  <c r="F195" i="54" s="1"/>
  <c r="E195" i="54"/>
  <c r="D195" i="54"/>
  <c r="C195" i="54"/>
  <c r="K194" i="54"/>
  <c r="B194" i="54" s="1"/>
  <c r="F194" i="54" a="1"/>
  <c r="F194" i="54" s="1"/>
  <c r="E194" i="54"/>
  <c r="D194" i="54"/>
  <c r="C194" i="54"/>
  <c r="K193" i="54"/>
  <c r="F193" i="54" a="1"/>
  <c r="F193" i="54" s="1"/>
  <c r="E193" i="54"/>
  <c r="D193" i="54"/>
  <c r="C193" i="54"/>
  <c r="B193" i="54"/>
  <c r="K192" i="54"/>
  <c r="B192" i="54" s="1"/>
  <c r="F192" i="54" a="1"/>
  <c r="F192" i="54" s="1"/>
  <c r="E192" i="54"/>
  <c r="D192" i="54"/>
  <c r="C192" i="54"/>
  <c r="K191" i="54"/>
  <c r="B191" i="54" s="1"/>
  <c r="F191" i="54" a="1"/>
  <c r="F191" i="54" s="1"/>
  <c r="E191" i="54"/>
  <c r="D191" i="54"/>
  <c r="C191" i="54"/>
  <c r="K190" i="54"/>
  <c r="B190" i="54" s="1"/>
  <c r="F190" i="54" a="1"/>
  <c r="F190" i="54" s="1"/>
  <c r="E190" i="54"/>
  <c r="D190" i="54"/>
  <c r="C190" i="54"/>
  <c r="K189" i="54"/>
  <c r="B189" i="54" s="1"/>
  <c r="F189" i="54" a="1"/>
  <c r="F189" i="54" s="1"/>
  <c r="E189" i="54"/>
  <c r="D189" i="54"/>
  <c r="C189" i="54"/>
  <c r="K188" i="54"/>
  <c r="B188" i="54" s="1"/>
  <c r="F188" i="54" a="1"/>
  <c r="F188" i="54" s="1"/>
  <c r="E188" i="54"/>
  <c r="D188" i="54"/>
  <c r="C188" i="54"/>
  <c r="K187" i="54"/>
  <c r="B187" i="54" s="1"/>
  <c r="F187" i="54" a="1"/>
  <c r="F187" i="54" s="1"/>
  <c r="E187" i="54"/>
  <c r="D187" i="54"/>
  <c r="C187" i="54"/>
  <c r="K186" i="54"/>
  <c r="B186" i="54" s="1"/>
  <c r="F186" i="54" a="1"/>
  <c r="F186" i="54" s="1"/>
  <c r="E186" i="54"/>
  <c r="D186" i="54"/>
  <c r="C186" i="54"/>
  <c r="K185" i="54"/>
  <c r="B185" i="54" s="1"/>
  <c r="F185" i="54" a="1"/>
  <c r="F185" i="54" s="1"/>
  <c r="E185" i="54"/>
  <c r="D185" i="54"/>
  <c r="C185" i="54"/>
  <c r="K184" i="54"/>
  <c r="B184" i="54" s="1"/>
  <c r="F184" i="54" a="1"/>
  <c r="F184" i="54" s="1"/>
  <c r="E184" i="54"/>
  <c r="D184" i="54"/>
  <c r="C184" i="54"/>
  <c r="K183" i="54"/>
  <c r="B183" i="54" s="1"/>
  <c r="F183" i="54" a="1"/>
  <c r="F183" i="54" s="1"/>
  <c r="E183" i="54"/>
  <c r="D183" i="54"/>
  <c r="C183" i="54"/>
  <c r="K182" i="54"/>
  <c r="B182" i="54" s="1"/>
  <c r="F182" i="54" a="1"/>
  <c r="F182" i="54" s="1"/>
  <c r="E182" i="54"/>
  <c r="D182" i="54"/>
  <c r="C182" i="54"/>
  <c r="K181" i="54"/>
  <c r="B181" i="54" s="1"/>
  <c r="F181" i="54" a="1"/>
  <c r="F181" i="54" s="1"/>
  <c r="E181" i="54"/>
  <c r="D181" i="54"/>
  <c r="C181" i="54"/>
  <c r="K180" i="54"/>
  <c r="B180" i="54" s="1"/>
  <c r="F180" i="54" a="1"/>
  <c r="F180" i="54" s="1"/>
  <c r="E180" i="54"/>
  <c r="D180" i="54"/>
  <c r="C180" i="54"/>
  <c r="K179" i="54"/>
  <c r="B179" i="54" s="1"/>
  <c r="F179" i="54" a="1"/>
  <c r="F179" i="54" s="1"/>
  <c r="E179" i="54"/>
  <c r="D179" i="54"/>
  <c r="C179" i="54"/>
  <c r="K178" i="54"/>
  <c r="B178" i="54" s="1"/>
  <c r="F178" i="54" a="1"/>
  <c r="F178" i="54" s="1"/>
  <c r="E178" i="54"/>
  <c r="D178" i="54"/>
  <c r="C178" i="54"/>
  <c r="K177" i="54"/>
  <c r="B177" i="54" s="1"/>
  <c r="F177" i="54" a="1"/>
  <c r="F177" i="54" s="1"/>
  <c r="E177" i="54"/>
  <c r="D177" i="54"/>
  <c r="C177" i="54"/>
  <c r="K176" i="54"/>
  <c r="B176" i="54" s="1"/>
  <c r="F176" i="54" a="1"/>
  <c r="F176" i="54" s="1"/>
  <c r="E176" i="54"/>
  <c r="D176" i="54"/>
  <c r="C176" i="54"/>
  <c r="K175" i="54"/>
  <c r="B175" i="54" s="1"/>
  <c r="F175" i="54" a="1"/>
  <c r="F175" i="54" s="1"/>
  <c r="E175" i="54"/>
  <c r="D175" i="54"/>
  <c r="C175" i="54"/>
  <c r="K174" i="54"/>
  <c r="B174" i="54" s="1"/>
  <c r="F174" i="54" a="1"/>
  <c r="F174" i="54" s="1"/>
  <c r="E174" i="54"/>
  <c r="D174" i="54"/>
  <c r="C174" i="54"/>
  <c r="K173" i="54"/>
  <c r="B173" i="54" s="1"/>
  <c r="F173" i="54" a="1"/>
  <c r="F173" i="54" s="1"/>
  <c r="E173" i="54"/>
  <c r="D173" i="54"/>
  <c r="C173" i="54"/>
  <c r="K172" i="54"/>
  <c r="B172" i="54" s="1"/>
  <c r="F172" i="54" a="1"/>
  <c r="F172" i="54" s="1"/>
  <c r="E172" i="54"/>
  <c r="D172" i="54"/>
  <c r="C172" i="54"/>
  <c r="K171" i="54"/>
  <c r="B171" i="54" s="1"/>
  <c r="F171" i="54" a="1"/>
  <c r="F171" i="54" s="1"/>
  <c r="E171" i="54"/>
  <c r="D171" i="54"/>
  <c r="C171" i="54"/>
  <c r="K170" i="54"/>
  <c r="B170" i="54" s="1"/>
  <c r="F170" i="54" a="1"/>
  <c r="F170" i="54" s="1"/>
  <c r="E170" i="54"/>
  <c r="D170" i="54"/>
  <c r="C170" i="54"/>
  <c r="K169" i="54"/>
  <c r="B169" i="54" s="1"/>
  <c r="F169" i="54" a="1"/>
  <c r="F169" i="54" s="1"/>
  <c r="E169" i="54"/>
  <c r="D169" i="54"/>
  <c r="C169" i="54"/>
  <c r="K168" i="54"/>
  <c r="B168" i="54" s="1"/>
  <c r="F168" i="54" a="1"/>
  <c r="F168" i="54" s="1"/>
  <c r="E168" i="54"/>
  <c r="D168" i="54"/>
  <c r="C168" i="54"/>
  <c r="K167" i="54"/>
  <c r="B167" i="54" s="1"/>
  <c r="F167" i="54" a="1"/>
  <c r="F167" i="54" s="1"/>
  <c r="E167" i="54"/>
  <c r="D167" i="54"/>
  <c r="C167" i="54"/>
  <c r="K166" i="54"/>
  <c r="B166" i="54" s="1"/>
  <c r="F166" i="54" a="1"/>
  <c r="F166" i="54" s="1"/>
  <c r="E166" i="54"/>
  <c r="D166" i="54"/>
  <c r="C166" i="54"/>
  <c r="K165" i="54"/>
  <c r="B165" i="54" s="1"/>
  <c r="F165" i="54" a="1"/>
  <c r="F165" i="54" s="1"/>
  <c r="E165" i="54"/>
  <c r="D165" i="54"/>
  <c r="C165" i="54"/>
  <c r="K164" i="54"/>
  <c r="B164" i="54" s="1"/>
  <c r="F164" i="54" a="1"/>
  <c r="F164" i="54" s="1"/>
  <c r="E164" i="54"/>
  <c r="D164" i="54"/>
  <c r="C164" i="54"/>
  <c r="K163" i="54"/>
  <c r="B163" i="54" s="1"/>
  <c r="F163" i="54" a="1"/>
  <c r="F163" i="54" s="1"/>
  <c r="E163" i="54"/>
  <c r="D163" i="54"/>
  <c r="C163" i="54"/>
  <c r="K162" i="54"/>
  <c r="B162" i="54" s="1"/>
  <c r="F162" i="54" a="1"/>
  <c r="F162" i="54" s="1"/>
  <c r="E162" i="54"/>
  <c r="D162" i="54"/>
  <c r="C162" i="54"/>
  <c r="K161" i="54"/>
  <c r="B161" i="54" s="1"/>
  <c r="F161" i="54" a="1"/>
  <c r="F161" i="54" s="1"/>
  <c r="E161" i="54"/>
  <c r="D161" i="54"/>
  <c r="C161" i="54"/>
  <c r="K160" i="54"/>
  <c r="B160" i="54" s="1"/>
  <c r="F160" i="54" a="1"/>
  <c r="F160" i="54" s="1"/>
  <c r="E160" i="54"/>
  <c r="D160" i="54"/>
  <c r="C160" i="54"/>
  <c r="K159" i="54"/>
  <c r="B159" i="54" s="1"/>
  <c r="F159" i="54" a="1"/>
  <c r="F159" i="54" s="1"/>
  <c r="E159" i="54"/>
  <c r="D159" i="54"/>
  <c r="C159" i="54"/>
  <c r="K158" i="54"/>
  <c r="B158" i="54" s="1"/>
  <c r="F158" i="54" a="1"/>
  <c r="F158" i="54" s="1"/>
  <c r="E158" i="54"/>
  <c r="D158" i="54"/>
  <c r="C158" i="54"/>
  <c r="K157" i="54"/>
  <c r="B157" i="54" s="1"/>
  <c r="F157" i="54" a="1"/>
  <c r="F157" i="54" s="1"/>
  <c r="E157" i="54"/>
  <c r="D157" i="54"/>
  <c r="C157" i="54"/>
  <c r="K156" i="54"/>
  <c r="B156" i="54" s="1"/>
  <c r="F156" i="54" a="1"/>
  <c r="F156" i="54" s="1"/>
  <c r="E156" i="54"/>
  <c r="D156" i="54"/>
  <c r="C156" i="54"/>
  <c r="K155" i="54"/>
  <c r="B155" i="54" s="1"/>
  <c r="F155" i="54" a="1"/>
  <c r="F155" i="54" s="1"/>
  <c r="E155" i="54"/>
  <c r="D155" i="54"/>
  <c r="C155" i="54"/>
  <c r="K154" i="54"/>
  <c r="B154" i="54" s="1"/>
  <c r="F154" i="54" a="1"/>
  <c r="F154" i="54" s="1"/>
  <c r="E154" i="54"/>
  <c r="D154" i="54"/>
  <c r="C154" i="54"/>
  <c r="K153" i="54"/>
  <c r="B153" i="54" s="1"/>
  <c r="F153" i="54" a="1"/>
  <c r="F153" i="54" s="1"/>
  <c r="E153" i="54"/>
  <c r="D153" i="54"/>
  <c r="C153" i="54"/>
  <c r="K152" i="54"/>
  <c r="B152" i="54" s="1"/>
  <c r="F152" i="54" a="1"/>
  <c r="F152" i="54" s="1"/>
  <c r="E152" i="54"/>
  <c r="D152" i="54"/>
  <c r="C152" i="54"/>
  <c r="K151" i="54"/>
  <c r="B151" i="54" s="1"/>
  <c r="F151" i="54" a="1"/>
  <c r="F151" i="54" s="1"/>
  <c r="E151" i="54"/>
  <c r="D151" i="54"/>
  <c r="C151" i="54"/>
  <c r="K150" i="54"/>
  <c r="B150" i="54" s="1"/>
  <c r="F150" i="54" a="1"/>
  <c r="F150" i="54" s="1"/>
  <c r="E150" i="54"/>
  <c r="D150" i="54"/>
  <c r="C150" i="54"/>
  <c r="K149" i="54"/>
  <c r="B149" i="54" s="1"/>
  <c r="F149" i="54" a="1"/>
  <c r="F149" i="54" s="1"/>
  <c r="E149" i="54"/>
  <c r="D149" i="54"/>
  <c r="C149" i="54"/>
  <c r="K148" i="54"/>
  <c r="B148" i="54" s="1"/>
  <c r="F148" i="54" a="1"/>
  <c r="F148" i="54" s="1"/>
  <c r="E148" i="54"/>
  <c r="D148" i="54"/>
  <c r="C148" i="54"/>
  <c r="K147" i="54"/>
  <c r="B147" i="54" s="1"/>
  <c r="F147" i="54" a="1"/>
  <c r="F147" i="54" s="1"/>
  <c r="E147" i="54"/>
  <c r="D147" i="54"/>
  <c r="C147" i="54"/>
  <c r="K146" i="54"/>
  <c r="B146" i="54" s="1"/>
  <c r="F146" i="54" a="1"/>
  <c r="F146" i="54" s="1"/>
  <c r="E146" i="54"/>
  <c r="D146" i="54"/>
  <c r="C146" i="54"/>
  <c r="K145" i="54"/>
  <c r="B145" i="54" s="1"/>
  <c r="F145" i="54" a="1"/>
  <c r="F145" i="54" s="1"/>
  <c r="E145" i="54"/>
  <c r="D145" i="54"/>
  <c r="C145" i="54"/>
  <c r="K144" i="54"/>
  <c r="B144" i="54" s="1"/>
  <c r="F144" i="54" a="1"/>
  <c r="F144" i="54" s="1"/>
  <c r="E144" i="54"/>
  <c r="D144" i="54"/>
  <c r="C144" i="54"/>
  <c r="K143" i="54"/>
  <c r="B143" i="54" s="1"/>
  <c r="F143" i="54" a="1"/>
  <c r="F143" i="54" s="1"/>
  <c r="E143" i="54"/>
  <c r="D143" i="54"/>
  <c r="C143" i="54"/>
  <c r="K142" i="54"/>
  <c r="B142" i="54" s="1"/>
  <c r="F142" i="54" a="1"/>
  <c r="F142" i="54" s="1"/>
  <c r="E142" i="54"/>
  <c r="D142" i="54"/>
  <c r="C142" i="54"/>
  <c r="K141" i="54"/>
  <c r="B141" i="54" s="1"/>
  <c r="F141" i="54" a="1"/>
  <c r="F141" i="54" s="1"/>
  <c r="E141" i="54"/>
  <c r="D141" i="54"/>
  <c r="C141" i="54"/>
  <c r="K140" i="54"/>
  <c r="B140" i="54" s="1"/>
  <c r="F140" i="54" a="1"/>
  <c r="F140" i="54" s="1"/>
  <c r="E140" i="54"/>
  <c r="D140" i="54"/>
  <c r="C140" i="54"/>
  <c r="K139" i="54"/>
  <c r="B139" i="54" s="1"/>
  <c r="F139" i="54" a="1"/>
  <c r="F139" i="54" s="1"/>
  <c r="E139" i="54"/>
  <c r="D139" i="54"/>
  <c r="C139" i="54"/>
  <c r="K138" i="54"/>
  <c r="B138" i="54" s="1"/>
  <c r="F138" i="54" a="1"/>
  <c r="F138" i="54" s="1"/>
  <c r="E138" i="54"/>
  <c r="D138" i="54"/>
  <c r="C138" i="54"/>
  <c r="K137" i="54"/>
  <c r="B137" i="54" s="1"/>
  <c r="F137" i="54" a="1"/>
  <c r="F137" i="54" s="1"/>
  <c r="E137" i="54"/>
  <c r="D137" i="54"/>
  <c r="C137" i="54"/>
  <c r="K136" i="54"/>
  <c r="B136" i="54" s="1"/>
  <c r="F136" i="54" a="1"/>
  <c r="F136" i="54" s="1"/>
  <c r="E136" i="54"/>
  <c r="D136" i="54"/>
  <c r="C136" i="54"/>
  <c r="K135" i="54"/>
  <c r="B135" i="54" s="1"/>
  <c r="F135" i="54" a="1"/>
  <c r="F135" i="54" s="1"/>
  <c r="E135" i="54"/>
  <c r="D135" i="54"/>
  <c r="C135" i="54"/>
  <c r="K134" i="54"/>
  <c r="B134" i="54" s="1"/>
  <c r="F134" i="54" a="1"/>
  <c r="F134" i="54" s="1"/>
  <c r="E134" i="54"/>
  <c r="D134" i="54"/>
  <c r="C134" i="54"/>
  <c r="K133" i="54"/>
  <c r="B133" i="54" s="1"/>
  <c r="F133" i="54" a="1"/>
  <c r="F133" i="54" s="1"/>
  <c r="E133" i="54"/>
  <c r="D133" i="54"/>
  <c r="C133" i="54"/>
  <c r="K132" i="54"/>
  <c r="B132" i="54" s="1"/>
  <c r="F132" i="54" a="1"/>
  <c r="F132" i="54" s="1"/>
  <c r="E132" i="54"/>
  <c r="D132" i="54"/>
  <c r="C132" i="54"/>
  <c r="K131" i="54"/>
  <c r="B131" i="54" s="1"/>
  <c r="F131" i="54" a="1"/>
  <c r="F131" i="54" s="1"/>
  <c r="E131" i="54"/>
  <c r="D131" i="54"/>
  <c r="C131" i="54"/>
  <c r="K130" i="54"/>
  <c r="B130" i="54" s="1"/>
  <c r="F130" i="54" a="1"/>
  <c r="F130" i="54" s="1"/>
  <c r="E130" i="54"/>
  <c r="D130" i="54"/>
  <c r="C130" i="54"/>
  <c r="K129" i="54"/>
  <c r="B129" i="54" s="1"/>
  <c r="F129" i="54" a="1"/>
  <c r="F129" i="54" s="1"/>
  <c r="E129" i="54"/>
  <c r="D129" i="54"/>
  <c r="C129" i="54"/>
  <c r="K128" i="54"/>
  <c r="B128" i="54" s="1"/>
  <c r="F128" i="54" a="1"/>
  <c r="F128" i="54" s="1"/>
  <c r="E128" i="54"/>
  <c r="D128" i="54"/>
  <c r="C128" i="54"/>
  <c r="K127" i="54"/>
  <c r="B127" i="54" s="1"/>
  <c r="F127" i="54" a="1"/>
  <c r="F127" i="54" s="1"/>
  <c r="E127" i="54"/>
  <c r="D127" i="54"/>
  <c r="C127" i="54"/>
  <c r="K126" i="54"/>
  <c r="B126" i="54" s="1"/>
  <c r="F126" i="54" a="1"/>
  <c r="F126" i="54" s="1"/>
  <c r="E126" i="54"/>
  <c r="D126" i="54"/>
  <c r="C126" i="54"/>
  <c r="K125" i="54"/>
  <c r="B125" i="54" s="1"/>
  <c r="F125" i="54" a="1"/>
  <c r="F125" i="54" s="1"/>
  <c r="E125" i="54"/>
  <c r="D125" i="54"/>
  <c r="C125" i="54"/>
  <c r="K124" i="54"/>
  <c r="B124" i="54" s="1"/>
  <c r="F124" i="54" a="1"/>
  <c r="F124" i="54" s="1"/>
  <c r="E124" i="54"/>
  <c r="D124" i="54"/>
  <c r="C124" i="54"/>
  <c r="K123" i="54"/>
  <c r="B123" i="54" s="1"/>
  <c r="F123" i="54" a="1"/>
  <c r="F123" i="54" s="1"/>
  <c r="E123" i="54"/>
  <c r="D123" i="54"/>
  <c r="C123" i="54"/>
  <c r="K122" i="54"/>
  <c r="B122" i="54" s="1"/>
  <c r="F122" i="54" a="1"/>
  <c r="F122" i="54" s="1"/>
  <c r="E122" i="54"/>
  <c r="D122" i="54"/>
  <c r="C122" i="54"/>
  <c r="K121" i="54"/>
  <c r="B121" i="54" s="1"/>
  <c r="F121" i="54" a="1"/>
  <c r="F121" i="54" s="1"/>
  <c r="E121" i="54"/>
  <c r="D121" i="54"/>
  <c r="C121" i="54"/>
  <c r="K120" i="54"/>
  <c r="B120" i="54" s="1"/>
  <c r="F120" i="54" a="1"/>
  <c r="F120" i="54" s="1"/>
  <c r="E120" i="54"/>
  <c r="D120" i="54"/>
  <c r="C120" i="54"/>
  <c r="K119" i="54"/>
  <c r="B119" i="54" s="1"/>
  <c r="F119" i="54" a="1"/>
  <c r="F119" i="54" s="1"/>
  <c r="E119" i="54"/>
  <c r="D119" i="54"/>
  <c r="C119" i="54"/>
  <c r="K118" i="54"/>
  <c r="B118" i="54" s="1"/>
  <c r="F118" i="54" a="1"/>
  <c r="F118" i="54" s="1"/>
  <c r="E118" i="54"/>
  <c r="D118" i="54"/>
  <c r="C118" i="54"/>
  <c r="K117" i="54"/>
  <c r="B117" i="54" s="1"/>
  <c r="F117" i="54" a="1"/>
  <c r="F117" i="54" s="1"/>
  <c r="E117" i="54"/>
  <c r="D117" i="54"/>
  <c r="C117" i="54"/>
  <c r="K116" i="54"/>
  <c r="B116" i="54" s="1"/>
  <c r="F116" i="54" a="1"/>
  <c r="F116" i="54" s="1"/>
  <c r="E116" i="54"/>
  <c r="D116" i="54"/>
  <c r="C116" i="54"/>
  <c r="K115" i="54"/>
  <c r="B115" i="54" s="1"/>
  <c r="F115" i="54" a="1"/>
  <c r="F115" i="54" s="1"/>
  <c r="E115" i="54"/>
  <c r="D115" i="54"/>
  <c r="C115" i="54"/>
  <c r="K114" i="54"/>
  <c r="B114" i="54" s="1"/>
  <c r="F114" i="54" a="1"/>
  <c r="F114" i="54" s="1"/>
  <c r="E114" i="54"/>
  <c r="D114" i="54"/>
  <c r="C114" i="54"/>
  <c r="K113" i="54"/>
  <c r="B113" i="54" s="1"/>
  <c r="F113" i="54" a="1"/>
  <c r="F113" i="54" s="1"/>
  <c r="E113" i="54"/>
  <c r="D113" i="54"/>
  <c r="C113" i="54"/>
  <c r="K112" i="54"/>
  <c r="B112" i="54" s="1"/>
  <c r="F112" i="54" a="1"/>
  <c r="F112" i="54" s="1"/>
  <c r="E112" i="54"/>
  <c r="D112" i="54"/>
  <c r="C112" i="54"/>
  <c r="K111" i="54"/>
  <c r="B111" i="54" s="1"/>
  <c r="F111" i="54" a="1"/>
  <c r="F111" i="54" s="1"/>
  <c r="E111" i="54"/>
  <c r="D111" i="54"/>
  <c r="C111" i="54"/>
  <c r="K110" i="54"/>
  <c r="B110" i="54" s="1"/>
  <c r="F110" i="54" a="1"/>
  <c r="F110" i="54" s="1"/>
  <c r="E110" i="54"/>
  <c r="D110" i="54"/>
  <c r="C110" i="54"/>
  <c r="K109" i="54"/>
  <c r="B109" i="54" s="1"/>
  <c r="F109" i="54" a="1"/>
  <c r="F109" i="54" s="1"/>
  <c r="E109" i="54"/>
  <c r="D109" i="54"/>
  <c r="C109" i="54"/>
  <c r="K108" i="54"/>
  <c r="B108" i="54" s="1"/>
  <c r="F108" i="54" a="1"/>
  <c r="F108" i="54" s="1"/>
  <c r="E108" i="54"/>
  <c r="D108" i="54"/>
  <c r="C108" i="54"/>
  <c r="K107" i="54"/>
  <c r="B107" i="54" s="1"/>
  <c r="F107" i="54" a="1"/>
  <c r="F107" i="54" s="1"/>
  <c r="E107" i="54"/>
  <c r="D107" i="54"/>
  <c r="C107" i="54"/>
  <c r="K106" i="54"/>
  <c r="B106" i="54" s="1"/>
  <c r="F106" i="54" a="1"/>
  <c r="F106" i="54" s="1"/>
  <c r="E106" i="54"/>
  <c r="D106" i="54"/>
  <c r="C106" i="54"/>
  <c r="K105" i="54"/>
  <c r="B105" i="54" s="1"/>
  <c r="F105" i="54" a="1"/>
  <c r="F105" i="54" s="1"/>
  <c r="E105" i="54"/>
  <c r="D105" i="54"/>
  <c r="C105" i="54"/>
  <c r="K104" i="54"/>
  <c r="B104" i="54" s="1"/>
  <c r="F104" i="54" a="1"/>
  <c r="F104" i="54" s="1"/>
  <c r="E104" i="54"/>
  <c r="D104" i="54"/>
  <c r="C104" i="54"/>
  <c r="K103" i="54"/>
  <c r="B103" i="54" s="1"/>
  <c r="F103" i="54" a="1"/>
  <c r="F103" i="54" s="1"/>
  <c r="E103" i="54"/>
  <c r="D103" i="54"/>
  <c r="C103" i="54"/>
  <c r="K102" i="54"/>
  <c r="B102" i="54" s="1"/>
  <c r="F102" i="54" a="1"/>
  <c r="F102" i="54" s="1"/>
  <c r="E102" i="54"/>
  <c r="D102" i="54"/>
  <c r="C102" i="54"/>
  <c r="K101" i="54"/>
  <c r="B101" i="54" s="1"/>
  <c r="F101" i="54" a="1"/>
  <c r="F101" i="54" s="1"/>
  <c r="E101" i="54"/>
  <c r="D101" i="54"/>
  <c r="C101" i="54"/>
  <c r="K100" i="54"/>
  <c r="B100" i="54" s="1"/>
  <c r="F100" i="54" a="1"/>
  <c r="F100" i="54" s="1"/>
  <c r="E100" i="54"/>
  <c r="D100" i="54"/>
  <c r="C100" i="54"/>
  <c r="K99" i="54"/>
  <c r="B99" i="54" s="1"/>
  <c r="F99" i="54" a="1"/>
  <c r="F99" i="54" s="1"/>
  <c r="E99" i="54"/>
  <c r="D99" i="54"/>
  <c r="C99" i="54"/>
  <c r="K98" i="54"/>
  <c r="B98" i="54" s="1"/>
  <c r="F98" i="54" a="1"/>
  <c r="F98" i="54" s="1"/>
  <c r="E98" i="54"/>
  <c r="D98" i="54"/>
  <c r="C98" i="54"/>
  <c r="K97" i="54"/>
  <c r="B97" i="54" s="1"/>
  <c r="F97" i="54" a="1"/>
  <c r="F97" i="54" s="1"/>
  <c r="E97" i="54"/>
  <c r="D97" i="54"/>
  <c r="C97" i="54"/>
  <c r="K96" i="54"/>
  <c r="B96" i="54" s="1"/>
  <c r="F96" i="54" a="1"/>
  <c r="F96" i="54" s="1"/>
  <c r="E96" i="54"/>
  <c r="D96" i="54"/>
  <c r="C96" i="54"/>
  <c r="K95" i="54"/>
  <c r="B95" i="54" s="1"/>
  <c r="F95" i="54" a="1"/>
  <c r="F95" i="54" s="1"/>
  <c r="E95" i="54"/>
  <c r="D95" i="54"/>
  <c r="C95" i="54"/>
  <c r="K94" i="54"/>
  <c r="B94" i="54" s="1"/>
  <c r="F94" i="54" a="1"/>
  <c r="F94" i="54" s="1"/>
  <c r="E94" i="54"/>
  <c r="D94" i="54"/>
  <c r="C94" i="54"/>
  <c r="K93" i="54"/>
  <c r="B93" i="54" s="1"/>
  <c r="F93" i="54" a="1"/>
  <c r="F93" i="54" s="1"/>
  <c r="E93" i="54"/>
  <c r="D93" i="54"/>
  <c r="C93" i="54"/>
  <c r="K92" i="54"/>
  <c r="B92" i="54" s="1"/>
  <c r="F92" i="54" a="1"/>
  <c r="F92" i="54" s="1"/>
  <c r="E92" i="54"/>
  <c r="D92" i="54"/>
  <c r="C92" i="54"/>
  <c r="K91" i="54"/>
  <c r="B91" i="54" s="1"/>
  <c r="F91" i="54" a="1"/>
  <c r="F91" i="54" s="1"/>
  <c r="E91" i="54"/>
  <c r="D91" i="54"/>
  <c r="C91" i="54"/>
  <c r="K90" i="54"/>
  <c r="B90" i="54" s="1"/>
  <c r="F90" i="54" a="1"/>
  <c r="F90" i="54" s="1"/>
  <c r="E90" i="54"/>
  <c r="D90" i="54"/>
  <c r="C90" i="54"/>
  <c r="K89" i="54"/>
  <c r="B89" i="54" s="1"/>
  <c r="F89" i="54" a="1"/>
  <c r="F89" i="54" s="1"/>
  <c r="E89" i="54"/>
  <c r="D89" i="54"/>
  <c r="C89" i="54"/>
  <c r="K88" i="54"/>
  <c r="B88" i="54" s="1"/>
  <c r="F88" i="54" a="1"/>
  <c r="F88" i="54" s="1"/>
  <c r="E88" i="54"/>
  <c r="D88" i="54"/>
  <c r="C88" i="54"/>
  <c r="K87" i="54"/>
  <c r="B87" i="54" s="1"/>
  <c r="F87" i="54" a="1"/>
  <c r="F87" i="54" s="1"/>
  <c r="E87" i="54"/>
  <c r="D87" i="54"/>
  <c r="C87" i="54"/>
  <c r="K86" i="54"/>
  <c r="B86" i="54" s="1"/>
  <c r="F86" i="54" a="1"/>
  <c r="F86" i="54" s="1"/>
  <c r="E86" i="54"/>
  <c r="D86" i="54"/>
  <c r="C86" i="54"/>
  <c r="K85" i="54"/>
  <c r="B85" i="54" s="1"/>
  <c r="F85" i="54" a="1"/>
  <c r="F85" i="54" s="1"/>
  <c r="E85" i="54"/>
  <c r="D85" i="54"/>
  <c r="C85" i="54"/>
  <c r="K84" i="54"/>
  <c r="B84" i="54" s="1"/>
  <c r="F84" i="54" a="1"/>
  <c r="F84" i="54" s="1"/>
  <c r="E84" i="54"/>
  <c r="D84" i="54"/>
  <c r="C84" i="54"/>
  <c r="K83" i="54"/>
  <c r="B83" i="54" s="1"/>
  <c r="F83" i="54" a="1"/>
  <c r="F83" i="54" s="1"/>
  <c r="E83" i="54"/>
  <c r="D83" i="54"/>
  <c r="C83" i="54"/>
  <c r="K82" i="54"/>
  <c r="B82" i="54" s="1"/>
  <c r="F82" i="54" a="1"/>
  <c r="F82" i="54" s="1"/>
  <c r="E82" i="54"/>
  <c r="D82" i="54"/>
  <c r="C82" i="54"/>
  <c r="K81" i="54"/>
  <c r="B81" i="54" s="1"/>
  <c r="F81" i="54" a="1"/>
  <c r="F81" i="54" s="1"/>
  <c r="E81" i="54"/>
  <c r="D81" i="54"/>
  <c r="C81" i="54"/>
  <c r="K80" i="54"/>
  <c r="B80" i="54" s="1"/>
  <c r="F80" i="54" a="1"/>
  <c r="F80" i="54" s="1"/>
  <c r="E80" i="54"/>
  <c r="D80" i="54"/>
  <c r="C80" i="54"/>
  <c r="K79" i="54"/>
  <c r="B79" i="54" s="1"/>
  <c r="F79" i="54" a="1"/>
  <c r="F79" i="54" s="1"/>
  <c r="E79" i="54"/>
  <c r="D79" i="54"/>
  <c r="C79" i="54"/>
  <c r="K78" i="54"/>
  <c r="B78" i="54" s="1"/>
  <c r="F78" i="54" a="1"/>
  <c r="F78" i="54" s="1"/>
  <c r="E78" i="54"/>
  <c r="D78" i="54"/>
  <c r="C78" i="54"/>
  <c r="K77" i="54"/>
  <c r="B77" i="54" s="1"/>
  <c r="F77" i="54" a="1"/>
  <c r="F77" i="54" s="1"/>
  <c r="E77" i="54"/>
  <c r="D77" i="54"/>
  <c r="C77" i="54"/>
  <c r="K76" i="54"/>
  <c r="B76" i="54" s="1"/>
  <c r="F76" i="54" a="1"/>
  <c r="F76" i="54" s="1"/>
  <c r="E76" i="54"/>
  <c r="D76" i="54"/>
  <c r="C76" i="54"/>
  <c r="K75" i="54"/>
  <c r="B75" i="54" s="1"/>
  <c r="F75" i="54" a="1"/>
  <c r="F75" i="54" s="1"/>
  <c r="E75" i="54"/>
  <c r="D75" i="54"/>
  <c r="C75" i="54"/>
  <c r="K74" i="54"/>
  <c r="B74" i="54" s="1"/>
  <c r="F74" i="54" a="1"/>
  <c r="F74" i="54" s="1"/>
  <c r="E74" i="54"/>
  <c r="D74" i="54"/>
  <c r="C74" i="54"/>
  <c r="K73" i="54"/>
  <c r="B73" i="54" s="1"/>
  <c r="F73" i="54" a="1"/>
  <c r="F73" i="54" s="1"/>
  <c r="E73" i="54"/>
  <c r="D73" i="54"/>
  <c r="C73" i="54"/>
  <c r="K72" i="54"/>
  <c r="B72" i="54" s="1"/>
  <c r="F72" i="54" a="1"/>
  <c r="F72" i="54" s="1"/>
  <c r="E72" i="54"/>
  <c r="D72" i="54"/>
  <c r="C72" i="54"/>
  <c r="K71" i="54"/>
  <c r="B71" i="54" s="1"/>
  <c r="F71" i="54" a="1"/>
  <c r="F71" i="54" s="1"/>
  <c r="E71" i="54"/>
  <c r="D71" i="54"/>
  <c r="C71" i="54"/>
  <c r="K70" i="54"/>
  <c r="B70" i="54" s="1"/>
  <c r="F70" i="54" a="1"/>
  <c r="F70" i="54" s="1"/>
  <c r="E70" i="54"/>
  <c r="D70" i="54"/>
  <c r="C70" i="54"/>
  <c r="K69" i="54"/>
  <c r="B69" i="54" s="1"/>
  <c r="F69" i="54" a="1"/>
  <c r="F69" i="54" s="1"/>
  <c r="E69" i="54"/>
  <c r="D69" i="54"/>
  <c r="C69" i="54"/>
  <c r="K68" i="54"/>
  <c r="B68" i="54" s="1"/>
  <c r="F68" i="54" a="1"/>
  <c r="F68" i="54" s="1"/>
  <c r="E68" i="54"/>
  <c r="D68" i="54"/>
  <c r="C68" i="54"/>
  <c r="K67" i="54"/>
  <c r="B67" i="54" s="1"/>
  <c r="F67" i="54" a="1"/>
  <c r="F67" i="54" s="1"/>
  <c r="E67" i="54"/>
  <c r="D67" i="54"/>
  <c r="C67" i="54"/>
  <c r="K66" i="54"/>
  <c r="B66" i="54" s="1"/>
  <c r="F66" i="54" a="1"/>
  <c r="F66" i="54" s="1"/>
  <c r="E66" i="54"/>
  <c r="D66" i="54"/>
  <c r="C66" i="54"/>
  <c r="K65" i="54"/>
  <c r="B65" i="54" s="1"/>
  <c r="F65" i="54" a="1"/>
  <c r="F65" i="54" s="1"/>
  <c r="E65" i="54"/>
  <c r="D65" i="54"/>
  <c r="C65" i="54"/>
  <c r="K64" i="54"/>
  <c r="B64" i="54" s="1"/>
  <c r="F64" i="54" a="1"/>
  <c r="F64" i="54" s="1"/>
  <c r="E64" i="54"/>
  <c r="D64" i="54"/>
  <c r="C64" i="54"/>
  <c r="K63" i="54"/>
  <c r="B63" i="54" s="1"/>
  <c r="F63" i="54" a="1"/>
  <c r="F63" i="54" s="1"/>
  <c r="E63" i="54"/>
  <c r="D63" i="54"/>
  <c r="C63" i="54"/>
  <c r="K62" i="54"/>
  <c r="B62" i="54" s="1"/>
  <c r="F62" i="54" a="1"/>
  <c r="F62" i="54" s="1"/>
  <c r="E62" i="54"/>
  <c r="D62" i="54"/>
  <c r="C62" i="54"/>
  <c r="K61" i="54"/>
  <c r="B61" i="54" s="1"/>
  <c r="F61" i="54" a="1"/>
  <c r="F61" i="54" s="1"/>
  <c r="E61" i="54"/>
  <c r="D61" i="54"/>
  <c r="C61" i="54"/>
  <c r="K60" i="54"/>
  <c r="B60" i="54" s="1"/>
  <c r="F60" i="54" a="1"/>
  <c r="F60" i="54" s="1"/>
  <c r="E60" i="54"/>
  <c r="D60" i="54"/>
  <c r="C60" i="54"/>
  <c r="K59" i="54"/>
  <c r="B59" i="54" s="1"/>
  <c r="F59" i="54" a="1"/>
  <c r="F59" i="54" s="1"/>
  <c r="E59" i="54"/>
  <c r="D59" i="54"/>
  <c r="C59" i="54"/>
  <c r="K58" i="54"/>
  <c r="B58" i="54" s="1"/>
  <c r="F58" i="54" a="1"/>
  <c r="F58" i="54" s="1"/>
  <c r="E58" i="54"/>
  <c r="D58" i="54"/>
  <c r="C58" i="54"/>
  <c r="K57" i="54"/>
  <c r="B57" i="54" s="1"/>
  <c r="F57" i="54" a="1"/>
  <c r="F57" i="54" s="1"/>
  <c r="E57" i="54"/>
  <c r="D57" i="54"/>
  <c r="C57" i="54"/>
  <c r="K56" i="54"/>
  <c r="B56" i="54" s="1"/>
  <c r="F56" i="54" a="1"/>
  <c r="F56" i="54" s="1"/>
  <c r="E56" i="54"/>
  <c r="D56" i="54"/>
  <c r="C56" i="54"/>
  <c r="K55" i="54"/>
  <c r="B55" i="54" s="1"/>
  <c r="F55" i="54" a="1"/>
  <c r="F55" i="54" s="1"/>
  <c r="E55" i="54"/>
  <c r="D55" i="54"/>
  <c r="C55" i="54"/>
  <c r="K54" i="54"/>
  <c r="B54" i="54" s="1"/>
  <c r="F54" i="54" a="1"/>
  <c r="F54" i="54" s="1"/>
  <c r="E54" i="54"/>
  <c r="D54" i="54"/>
  <c r="C54" i="54"/>
  <c r="K53" i="54"/>
  <c r="F53" i="54" a="1"/>
  <c r="F53" i="54" s="1"/>
  <c r="E53" i="54"/>
  <c r="D53" i="54"/>
  <c r="C53" i="54"/>
  <c r="B53" i="54"/>
  <c r="K52" i="54"/>
  <c r="B52" i="54" s="1"/>
  <c r="F52" i="54" a="1"/>
  <c r="F52" i="54" s="1"/>
  <c r="E52" i="54"/>
  <c r="D52" i="54"/>
  <c r="C52" i="54"/>
  <c r="K51" i="54"/>
  <c r="B51" i="54" s="1"/>
  <c r="F51" i="54" a="1"/>
  <c r="F51" i="54" s="1"/>
  <c r="E51" i="54"/>
  <c r="D51" i="54"/>
  <c r="C51" i="54"/>
  <c r="K50" i="54"/>
  <c r="B50" i="54" s="1"/>
  <c r="F50" i="54" a="1"/>
  <c r="F50" i="54" s="1"/>
  <c r="E50" i="54"/>
  <c r="D50" i="54"/>
  <c r="C50" i="54"/>
  <c r="K49" i="54"/>
  <c r="B49" i="54" s="1"/>
  <c r="F49" i="54" a="1"/>
  <c r="F49" i="54" s="1"/>
  <c r="E49" i="54"/>
  <c r="D49" i="54"/>
  <c r="C49" i="54"/>
  <c r="K48" i="54"/>
  <c r="B48" i="54" s="1"/>
  <c r="F48" i="54" a="1"/>
  <c r="F48" i="54" s="1"/>
  <c r="E48" i="54"/>
  <c r="D48" i="54"/>
  <c r="C48" i="54"/>
  <c r="K47" i="54"/>
  <c r="B47" i="54" s="1"/>
  <c r="F47" i="54" a="1"/>
  <c r="F47" i="54" s="1"/>
  <c r="E47" i="54"/>
  <c r="D47" i="54"/>
  <c r="C47" i="54"/>
  <c r="K46" i="54"/>
  <c r="B46" i="54" s="1"/>
  <c r="F46" i="54" a="1"/>
  <c r="F46" i="54" s="1"/>
  <c r="E46" i="54"/>
  <c r="D46" i="54"/>
  <c r="C46" i="54"/>
  <c r="K45" i="54"/>
  <c r="B45" i="54" s="1"/>
  <c r="F45" i="54" a="1"/>
  <c r="F45" i="54" s="1"/>
  <c r="E45" i="54"/>
  <c r="D45" i="54"/>
  <c r="C45" i="54"/>
  <c r="K44" i="54"/>
  <c r="B44" i="54" s="1"/>
  <c r="F44" i="54" a="1"/>
  <c r="F44" i="54" s="1"/>
  <c r="E44" i="54"/>
  <c r="D44" i="54"/>
  <c r="C44" i="54"/>
  <c r="K43" i="54"/>
  <c r="B43" i="54" s="1"/>
  <c r="F43" i="54" a="1"/>
  <c r="F43" i="54" s="1"/>
  <c r="E43" i="54"/>
  <c r="D43" i="54"/>
  <c r="C43" i="54"/>
  <c r="K42" i="54"/>
  <c r="B42" i="54" s="1"/>
  <c r="F42" i="54" a="1"/>
  <c r="F42" i="54" s="1"/>
  <c r="E42" i="54"/>
  <c r="D42" i="54"/>
  <c r="C42" i="54"/>
  <c r="K41" i="54"/>
  <c r="B41" i="54" s="1"/>
  <c r="F41" i="54" a="1"/>
  <c r="F41" i="54" s="1"/>
  <c r="E41" i="54"/>
  <c r="D41" i="54"/>
  <c r="C41" i="54"/>
  <c r="K40" i="54"/>
  <c r="B40" i="54" s="1"/>
  <c r="F40" i="54" a="1"/>
  <c r="F40" i="54" s="1"/>
  <c r="E40" i="54"/>
  <c r="D40" i="54"/>
  <c r="C40" i="54"/>
  <c r="K39" i="54"/>
  <c r="B39" i="54" s="1"/>
  <c r="F39" i="54" a="1"/>
  <c r="F39" i="54" s="1"/>
  <c r="E39" i="54"/>
  <c r="D39" i="54"/>
  <c r="C39" i="54"/>
  <c r="K38" i="54"/>
  <c r="B38" i="54" s="1"/>
  <c r="F38" i="54" a="1"/>
  <c r="F38" i="54" s="1"/>
  <c r="E38" i="54"/>
  <c r="D38" i="54"/>
  <c r="C38" i="54"/>
  <c r="K37" i="54"/>
  <c r="B37" i="54" s="1"/>
  <c r="F37" i="54" a="1"/>
  <c r="F37" i="54" s="1"/>
  <c r="E37" i="54"/>
  <c r="D37" i="54"/>
  <c r="C37" i="54"/>
  <c r="K36" i="54"/>
  <c r="B36" i="54" s="1"/>
  <c r="F36" i="54" a="1"/>
  <c r="F36" i="54" s="1"/>
  <c r="E36" i="54"/>
  <c r="D36" i="54"/>
  <c r="C36" i="54"/>
  <c r="K35" i="54"/>
  <c r="B35" i="54" s="1"/>
  <c r="F35" i="54" a="1"/>
  <c r="F35" i="54" s="1"/>
  <c r="E35" i="54"/>
  <c r="D35" i="54"/>
  <c r="C35" i="54"/>
  <c r="K34" i="54"/>
  <c r="B34" i="54" s="1"/>
  <c r="F34" i="54" a="1"/>
  <c r="F34" i="54" s="1"/>
  <c r="E34" i="54"/>
  <c r="D34" i="54"/>
  <c r="C34" i="54"/>
  <c r="K33" i="54"/>
  <c r="B33" i="54" s="1"/>
  <c r="F33" i="54" a="1"/>
  <c r="F33" i="54" s="1"/>
  <c r="E33" i="54"/>
  <c r="D33" i="54"/>
  <c r="C33" i="54"/>
  <c r="K32" i="54"/>
  <c r="B32" i="54" s="1"/>
  <c r="F32" i="54" a="1"/>
  <c r="F32" i="54" s="1"/>
  <c r="E32" i="54"/>
  <c r="D32" i="54"/>
  <c r="C32" i="54"/>
  <c r="K31" i="54"/>
  <c r="B31" i="54" s="1"/>
  <c r="F31" i="54" a="1"/>
  <c r="F31" i="54" s="1"/>
  <c r="E31" i="54"/>
  <c r="D31" i="54"/>
  <c r="C31" i="54"/>
  <c r="K30" i="54"/>
  <c r="B30" i="54" s="1"/>
  <c r="F30" i="54" a="1"/>
  <c r="F30" i="54" s="1"/>
  <c r="E30" i="54"/>
  <c r="D30" i="54"/>
  <c r="C30" i="54"/>
  <c r="K29" i="54"/>
  <c r="B29" i="54" s="1"/>
  <c r="F29" i="54" a="1"/>
  <c r="F29" i="54" s="1"/>
  <c r="E29" i="54"/>
  <c r="D29" i="54"/>
  <c r="C29" i="54"/>
  <c r="K28" i="54"/>
  <c r="B28" i="54" s="1"/>
  <c r="F28" i="54" a="1"/>
  <c r="F28" i="54" s="1"/>
  <c r="E28" i="54"/>
  <c r="D28" i="54"/>
  <c r="C28" i="54"/>
  <c r="K27" i="54"/>
  <c r="B27" i="54" s="1"/>
  <c r="F27" i="54" a="1"/>
  <c r="F27" i="54" s="1"/>
  <c r="E27" i="54"/>
  <c r="D27" i="54"/>
  <c r="C27" i="54"/>
  <c r="K26" i="54"/>
  <c r="B26" i="54" s="1"/>
  <c r="F26" i="54" a="1"/>
  <c r="F26" i="54" s="1"/>
  <c r="E26" i="54"/>
  <c r="D26" i="54"/>
  <c r="C26" i="54"/>
  <c r="K25" i="54"/>
  <c r="B25" i="54" s="1"/>
  <c r="F25" i="54" a="1"/>
  <c r="F25" i="54" s="1"/>
  <c r="E25" i="54"/>
  <c r="D25" i="54"/>
  <c r="C25" i="54"/>
  <c r="K24" i="54"/>
  <c r="B24" i="54" s="1"/>
  <c r="F24" i="54" a="1"/>
  <c r="F24" i="54" s="1"/>
  <c r="E24" i="54"/>
  <c r="D24" i="54"/>
  <c r="C24" i="54"/>
  <c r="K23" i="54"/>
  <c r="B23" i="54" s="1"/>
  <c r="F23" i="54" a="1"/>
  <c r="F23" i="54" s="1"/>
  <c r="E23" i="54"/>
  <c r="D23" i="54"/>
  <c r="C23" i="54"/>
  <c r="K22" i="54"/>
  <c r="B22" i="54" s="1"/>
  <c r="F22" i="54" a="1"/>
  <c r="F22" i="54" s="1"/>
  <c r="E22" i="54"/>
  <c r="D22" i="54"/>
  <c r="C22" i="54"/>
  <c r="K21" i="54"/>
  <c r="B21" i="54" s="1"/>
  <c r="F21" i="54" a="1"/>
  <c r="F21" i="54" s="1"/>
  <c r="E21" i="54"/>
  <c r="D21" i="54"/>
  <c r="C21" i="54"/>
  <c r="K20" i="54"/>
  <c r="B20" i="54" s="1"/>
  <c r="F20" i="54" a="1"/>
  <c r="F20" i="54" s="1"/>
  <c r="E20" i="54"/>
  <c r="D20" i="54"/>
  <c r="C20" i="54"/>
  <c r="K19" i="54"/>
  <c r="B19" i="54" s="1"/>
  <c r="F19" i="54" a="1"/>
  <c r="F19" i="54" s="1"/>
  <c r="E19" i="54"/>
  <c r="D19" i="54"/>
  <c r="C19" i="54"/>
  <c r="K18" i="54"/>
  <c r="B18" i="54" s="1"/>
  <c r="F18" i="54" a="1"/>
  <c r="F18" i="54" s="1"/>
  <c r="E18" i="54"/>
  <c r="D18" i="54"/>
  <c r="C18" i="54"/>
  <c r="K17" i="54"/>
  <c r="B17" i="54" s="1"/>
  <c r="F17" i="54" a="1"/>
  <c r="F17" i="54" s="1"/>
  <c r="E17" i="54"/>
  <c r="D17" i="54"/>
  <c r="C17" i="54"/>
  <c r="K16" i="54"/>
  <c r="B16" i="54" s="1"/>
  <c r="F16" i="54" a="1"/>
  <c r="F16" i="54" s="1"/>
  <c r="E16" i="54"/>
  <c r="D16" i="54"/>
  <c r="C16" i="54"/>
  <c r="K15" i="54"/>
  <c r="B15" i="54" s="1"/>
  <c r="F15" i="54" a="1"/>
  <c r="F15" i="54" s="1"/>
  <c r="E15" i="54"/>
  <c r="D15" i="54"/>
  <c r="C15" i="54"/>
  <c r="K14" i="54"/>
  <c r="B14" i="54" s="1"/>
  <c r="F14" i="54" a="1"/>
  <c r="F14" i="54" s="1"/>
  <c r="E14" i="54"/>
  <c r="D14" i="54"/>
  <c r="C14" i="54"/>
  <c r="K13" i="54"/>
  <c r="F13" i="54" a="1"/>
  <c r="F13" i="54" s="1"/>
  <c r="E13" i="54"/>
  <c r="D13" i="54"/>
  <c r="C13" i="54"/>
  <c r="B13" i="54"/>
  <c r="K12" i="54"/>
  <c r="B12" i="54" s="1"/>
  <c r="F12" i="54" a="1"/>
  <c r="F12" i="54" s="1"/>
  <c r="E12" i="54"/>
  <c r="D12" i="54"/>
  <c r="C12" i="54"/>
  <c r="K11" i="54"/>
  <c r="B11" i="54" s="1"/>
  <c r="F11" i="54" a="1"/>
  <c r="F11" i="54" s="1"/>
  <c r="E11" i="54"/>
  <c r="D11" i="54"/>
  <c r="C11" i="54"/>
  <c r="K10" i="54"/>
  <c r="B10" i="54" s="1"/>
  <c r="F10" i="54" a="1"/>
  <c r="F10" i="54" s="1"/>
  <c r="E10" i="54"/>
  <c r="D10" i="54"/>
  <c r="C10" i="54"/>
  <c r="K9" i="54"/>
  <c r="B9" i="54" s="1"/>
  <c r="F9" i="54" a="1"/>
  <c r="F9" i="54" s="1"/>
  <c r="E9" i="54"/>
  <c r="D9" i="54"/>
  <c r="C9" i="54"/>
  <c r="K8" i="54"/>
  <c r="B8" i="54" s="1"/>
  <c r="F8" i="54" a="1"/>
  <c r="F8" i="54" s="1"/>
  <c r="E8" i="54"/>
  <c r="D8" i="54"/>
  <c r="C8" i="54"/>
  <c r="K7" i="54"/>
  <c r="B7" i="54" s="1"/>
  <c r="F7" i="54" a="1"/>
  <c r="F7" i="54" s="1"/>
  <c r="E7" i="54"/>
  <c r="D7" i="54"/>
  <c r="C7" i="54"/>
  <c r="K6" i="54"/>
  <c r="B6" i="54" s="1"/>
  <c r="F6" i="54" a="1"/>
  <c r="F6" i="54" s="1"/>
  <c r="E6" i="54"/>
  <c r="D6" i="54"/>
  <c r="C6" i="54"/>
  <c r="K5" i="54"/>
  <c r="B5" i="54" s="1"/>
  <c r="F5" i="54" a="1"/>
  <c r="F5" i="54" s="1"/>
  <c r="E5" i="54"/>
  <c r="D5" i="54"/>
  <c r="C5" i="54"/>
  <c r="K4" i="54"/>
  <c r="B4" i="54" s="1"/>
  <c r="F4" i="54" a="1"/>
  <c r="F4" i="54" s="1"/>
  <c r="E4" i="54"/>
  <c r="D4" i="54"/>
  <c r="C4" i="54"/>
  <c r="A4" i="54"/>
  <c r="A5" i="54" s="1"/>
  <c r="A6" i="54" s="1"/>
  <c r="A7" i="54" s="1"/>
  <c r="A8" i="54" s="1"/>
  <c r="A9" i="54" s="1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4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A103" i="54" s="1"/>
  <c r="A104" i="54" s="1"/>
  <c r="A105" i="54" s="1"/>
  <c r="A106" i="54" s="1"/>
  <c r="A107" i="54" s="1"/>
  <c r="A108" i="54" s="1"/>
  <c r="A109" i="54" s="1"/>
  <c r="A110" i="54" s="1"/>
  <c r="A111" i="54" s="1"/>
  <c r="A112" i="54" s="1"/>
  <c r="A113" i="54" s="1"/>
  <c r="A114" i="54" s="1"/>
  <c r="A115" i="54" s="1"/>
  <c r="A116" i="54" s="1"/>
  <c r="A117" i="54" s="1"/>
  <c r="A118" i="54" s="1"/>
  <c r="A119" i="54" s="1"/>
  <c r="A120" i="54" s="1"/>
  <c r="A121" i="54" s="1"/>
  <c r="A122" i="54" s="1"/>
  <c r="A123" i="54" s="1"/>
  <c r="A124" i="54" s="1"/>
  <c r="A125" i="54" s="1"/>
  <c r="A126" i="54" s="1"/>
  <c r="A127" i="54" s="1"/>
  <c r="A128" i="54" s="1"/>
  <c r="A129" i="54" s="1"/>
  <c r="A130" i="54" s="1"/>
  <c r="A131" i="54" s="1"/>
  <c r="A132" i="54" s="1"/>
  <c r="A133" i="54" s="1"/>
  <c r="A134" i="54" s="1"/>
  <c r="A135" i="54" s="1"/>
  <c r="A136" i="54" s="1"/>
  <c r="A137" i="54" s="1"/>
  <c r="A138" i="54" s="1"/>
  <c r="A139" i="54" s="1"/>
  <c r="A140" i="54" s="1"/>
  <c r="A141" i="54" s="1"/>
  <c r="A142" i="54" s="1"/>
  <c r="A143" i="54" s="1"/>
  <c r="A144" i="54" s="1"/>
  <c r="A145" i="54" s="1"/>
  <c r="A146" i="54" s="1"/>
  <c r="A147" i="54" s="1"/>
  <c r="A148" i="54" s="1"/>
  <c r="A149" i="54" s="1"/>
  <c r="A150" i="54" s="1"/>
  <c r="A151" i="54" s="1"/>
  <c r="A152" i="54" s="1"/>
  <c r="A153" i="54" s="1"/>
  <c r="A154" i="54" s="1"/>
  <c r="A155" i="54" s="1"/>
  <c r="A156" i="54" s="1"/>
  <c r="A157" i="54" s="1"/>
  <c r="A158" i="54" s="1"/>
  <c r="A159" i="54" s="1"/>
  <c r="A160" i="54" s="1"/>
  <c r="A161" i="54" s="1"/>
  <c r="A162" i="54" s="1"/>
  <c r="A163" i="54" s="1"/>
  <c r="A164" i="54" s="1"/>
  <c r="A165" i="54" s="1"/>
  <c r="A166" i="54" s="1"/>
  <c r="A167" i="54" s="1"/>
  <c r="A168" i="54" s="1"/>
  <c r="A169" i="54" s="1"/>
  <c r="A170" i="54" s="1"/>
  <c r="A171" i="54" s="1"/>
  <c r="A172" i="54" s="1"/>
  <c r="A173" i="54" s="1"/>
  <c r="A174" i="54" s="1"/>
  <c r="A175" i="54" s="1"/>
  <c r="A176" i="54" s="1"/>
  <c r="A177" i="54" s="1"/>
  <c r="A178" i="54" s="1"/>
  <c r="A179" i="54" s="1"/>
  <c r="A180" i="54" s="1"/>
  <c r="A181" i="54" s="1"/>
  <c r="A182" i="54" s="1"/>
  <c r="A183" i="54" s="1"/>
  <c r="A184" i="54" s="1"/>
  <c r="A185" i="54" s="1"/>
  <c r="A186" i="54" s="1"/>
  <c r="A187" i="54" s="1"/>
  <c r="A188" i="54" s="1"/>
  <c r="A189" i="54" s="1"/>
  <c r="A190" i="54" s="1"/>
  <c r="A191" i="54" s="1"/>
  <c r="A192" i="54" s="1"/>
  <c r="A193" i="54" s="1"/>
  <c r="A194" i="54" s="1"/>
  <c r="A195" i="54" s="1"/>
  <c r="A196" i="54" s="1"/>
  <c r="A197" i="54" s="1"/>
  <c r="A198" i="54" s="1"/>
  <c r="A199" i="54" s="1"/>
  <c r="A200" i="54" s="1"/>
  <c r="A201" i="54" s="1"/>
  <c r="A202" i="54" s="1"/>
  <c r="A203" i="54" s="1"/>
  <c r="A204" i="54" s="1"/>
  <c r="A205" i="54" s="1"/>
  <c r="A206" i="54" s="1"/>
  <c r="A207" i="54" s="1"/>
  <c r="A208" i="54" s="1"/>
  <c r="A209" i="54" s="1"/>
  <c r="A210" i="54" s="1"/>
  <c r="A211" i="54" s="1"/>
  <c r="A212" i="54" s="1"/>
  <c r="A213" i="54" s="1"/>
  <c r="A214" i="54" s="1"/>
  <c r="A215" i="54" s="1"/>
  <c r="A216" i="54" s="1"/>
  <c r="A217" i="54" s="1"/>
  <c r="A218" i="54" s="1"/>
  <c r="A219" i="54" s="1"/>
  <c r="A220" i="54" s="1"/>
  <c r="A221" i="54" s="1"/>
  <c r="A222" i="54" s="1"/>
  <c r="A223" i="54" s="1"/>
  <c r="A224" i="54" s="1"/>
  <c r="A225" i="54" s="1"/>
  <c r="A226" i="54" s="1"/>
  <c r="A227" i="54" s="1"/>
  <c r="A228" i="54" s="1"/>
  <c r="A229" i="54" s="1"/>
  <c r="A230" i="54" s="1"/>
  <c r="A231" i="54" s="1"/>
  <c r="A232" i="54" s="1"/>
  <c r="A233" i="54" s="1"/>
  <c r="A234" i="54" s="1"/>
  <c r="A235" i="54" s="1"/>
  <c r="A236" i="54" s="1"/>
  <c r="A237" i="54" s="1"/>
  <c r="A238" i="54" s="1"/>
  <c r="A239" i="54" s="1"/>
  <c r="A240" i="54" s="1"/>
  <c r="A241" i="54" s="1"/>
  <c r="A242" i="54" s="1"/>
  <c r="A243" i="54" s="1"/>
  <c r="A244" i="54" s="1"/>
  <c r="A245" i="54" s="1"/>
  <c r="A246" i="54" s="1"/>
  <c r="A247" i="54" s="1"/>
  <c r="A248" i="54" s="1"/>
  <c r="A249" i="54" s="1"/>
  <c r="A250" i="54" s="1"/>
  <c r="A251" i="54" s="1"/>
  <c r="A252" i="54" s="1"/>
  <c r="A253" i="54" s="1"/>
  <c r="A254" i="54" s="1"/>
  <c r="A255" i="54" s="1"/>
  <c r="A256" i="54" s="1"/>
  <c r="A257" i="54" s="1"/>
  <c r="A258" i="54" s="1"/>
  <c r="A259" i="54" s="1"/>
  <c r="A260" i="54" s="1"/>
  <c r="A261" i="54" s="1"/>
  <c r="A262" i="54" s="1"/>
  <c r="A263" i="54" s="1"/>
  <c r="A264" i="54" s="1"/>
  <c r="A265" i="54" s="1"/>
  <c r="A266" i="54" s="1"/>
  <c r="A267" i="54" s="1"/>
  <c r="A268" i="54" s="1"/>
  <c r="A269" i="54" s="1"/>
  <c r="A270" i="54" s="1"/>
  <c r="A271" i="54" s="1"/>
  <c r="A272" i="54" s="1"/>
  <c r="A273" i="54" s="1"/>
  <c r="A274" i="54" s="1"/>
  <c r="A275" i="54" s="1"/>
  <c r="A276" i="54" s="1"/>
  <c r="A277" i="54" s="1"/>
  <c r="A278" i="54" s="1"/>
  <c r="A279" i="54" s="1"/>
  <c r="A280" i="54" s="1"/>
  <c r="A281" i="54" s="1"/>
  <c r="A282" i="54" s="1"/>
  <c r="A283" i="54" s="1"/>
  <c r="A284" i="54" s="1"/>
  <c r="A285" i="54" s="1"/>
  <c r="A286" i="54" s="1"/>
  <c r="A287" i="54" s="1"/>
  <c r="A288" i="54" s="1"/>
  <c r="A289" i="54" s="1"/>
  <c r="A290" i="54" s="1"/>
  <c r="A291" i="54" s="1"/>
  <c r="A292" i="54" s="1"/>
  <c r="A293" i="54" s="1"/>
  <c r="A294" i="54" s="1"/>
  <c r="A295" i="54" s="1"/>
  <c r="A296" i="54" s="1"/>
  <c r="A297" i="54" s="1"/>
  <c r="A298" i="54" s="1"/>
  <c r="A299" i="54" s="1"/>
  <c r="A300" i="54" s="1"/>
  <c r="A301" i="54" s="1"/>
  <c r="A302" i="54" s="1"/>
  <c r="A303" i="54" s="1"/>
  <c r="A304" i="54" s="1"/>
  <c r="A305" i="54" s="1"/>
  <c r="A306" i="54" s="1"/>
  <c r="A307" i="54" s="1"/>
  <c r="A308" i="54" s="1"/>
  <c r="A309" i="54" s="1"/>
  <c r="A310" i="54" s="1"/>
  <c r="A311" i="54" s="1"/>
  <c r="A312" i="54" s="1"/>
  <c r="A313" i="54" s="1"/>
  <c r="A314" i="54" s="1"/>
  <c r="A315" i="54" s="1"/>
  <c r="A316" i="54" s="1"/>
  <c r="A317" i="54" s="1"/>
  <c r="A318" i="54" s="1"/>
  <c r="A319" i="54" s="1"/>
  <c r="A320" i="54" s="1"/>
  <c r="A321" i="54" s="1"/>
  <c r="A322" i="54" s="1"/>
  <c r="A323" i="54" s="1"/>
  <c r="A324" i="54" s="1"/>
  <c r="A325" i="54" s="1"/>
  <c r="A326" i="54" s="1"/>
  <c r="A327" i="54" s="1"/>
  <c r="A328" i="54" s="1"/>
  <c r="A329" i="54" s="1"/>
  <c r="A330" i="54" s="1"/>
  <c r="A331" i="54" s="1"/>
  <c r="A332" i="54" s="1"/>
  <c r="A333" i="54" s="1"/>
  <c r="A334" i="54" s="1"/>
  <c r="A335" i="54" s="1"/>
  <c r="A336" i="54" s="1"/>
  <c r="A337" i="54" s="1"/>
  <c r="A338" i="54" s="1"/>
  <c r="A339" i="54" s="1"/>
  <c r="A340" i="54" s="1"/>
  <c r="A341" i="54" s="1"/>
  <c r="A342" i="54" s="1"/>
  <c r="A343" i="54" s="1"/>
  <c r="A344" i="54" s="1"/>
  <c r="A345" i="54" s="1"/>
  <c r="A346" i="54" s="1"/>
  <c r="A347" i="54" s="1"/>
  <c r="A348" i="54" s="1"/>
  <c r="A349" i="54" s="1"/>
  <c r="A350" i="54" s="1"/>
  <c r="A351" i="54" s="1"/>
  <c r="A352" i="54" s="1"/>
  <c r="A353" i="54" s="1"/>
  <c r="A354" i="54" s="1"/>
  <c r="A355" i="54" s="1"/>
  <c r="A356" i="54" s="1"/>
  <c r="A357" i="54" s="1"/>
  <c r="A358" i="54" s="1"/>
  <c r="A359" i="54" s="1"/>
  <c r="A360" i="54" s="1"/>
  <c r="A361" i="54" s="1"/>
  <c r="A362" i="54" s="1"/>
  <c r="A363" i="54" s="1"/>
  <c r="A364" i="54" s="1"/>
  <c r="A365" i="54" s="1"/>
  <c r="A366" i="54" s="1"/>
  <c r="A367" i="54" s="1"/>
  <c r="A368" i="54" s="1"/>
  <c r="A369" i="54" s="1"/>
  <c r="A370" i="54" s="1"/>
  <c r="A371" i="54" s="1"/>
  <c r="A372" i="54" s="1"/>
  <c r="A373" i="54" s="1"/>
  <c r="A374" i="54" s="1"/>
  <c r="A375" i="54" s="1"/>
  <c r="A376" i="54" s="1"/>
  <c r="A377" i="54" s="1"/>
  <c r="A378" i="54" s="1"/>
  <c r="A379" i="54" s="1"/>
  <c r="A380" i="54" s="1"/>
  <c r="A381" i="54" s="1"/>
  <c r="A382" i="54" s="1"/>
  <c r="A383" i="54" s="1"/>
  <c r="A384" i="54" s="1"/>
  <c r="A385" i="54" s="1"/>
  <c r="A386" i="54" s="1"/>
  <c r="A387" i="54" s="1"/>
  <c r="A388" i="54" s="1"/>
  <c r="A389" i="54" s="1"/>
  <c r="A390" i="54" s="1"/>
  <c r="A391" i="54" s="1"/>
  <c r="A392" i="54" s="1"/>
  <c r="A393" i="54" s="1"/>
  <c r="A394" i="54" s="1"/>
  <c r="A395" i="54" s="1"/>
  <c r="A396" i="54" s="1"/>
  <c r="A397" i="54" s="1"/>
  <c r="A398" i="54" s="1"/>
  <c r="A399" i="54" s="1"/>
  <c r="A400" i="54" s="1"/>
  <c r="A401" i="54" s="1"/>
  <c r="A402" i="54" s="1"/>
  <c r="A403" i="54" s="1"/>
  <c r="A404" i="54" s="1"/>
  <c r="A405" i="54" s="1"/>
  <c r="A406" i="54" s="1"/>
  <c r="A407" i="54" s="1"/>
  <c r="A408" i="54" s="1"/>
  <c r="A409" i="54" s="1"/>
  <c r="A410" i="54" s="1"/>
  <c r="A411" i="54" s="1"/>
  <c r="A412" i="54" s="1"/>
  <c r="A413" i="54" s="1"/>
  <c r="A414" i="54" s="1"/>
  <c r="A415" i="54" s="1"/>
  <c r="A416" i="54" s="1"/>
  <c r="A417" i="54" s="1"/>
  <c r="A418" i="54" s="1"/>
  <c r="A419" i="54" s="1"/>
  <c r="A420" i="54" s="1"/>
  <c r="A421" i="54" s="1"/>
  <c r="A422" i="54" s="1"/>
  <c r="A423" i="54" s="1"/>
  <c r="A424" i="54" s="1"/>
  <c r="A425" i="54" s="1"/>
  <c r="A426" i="54" s="1"/>
  <c r="A427" i="54" s="1"/>
  <c r="A428" i="54" s="1"/>
  <c r="A429" i="54" s="1"/>
  <c r="A430" i="54" s="1"/>
  <c r="A431" i="54" s="1"/>
  <c r="A432" i="54" s="1"/>
  <c r="A433" i="54" s="1"/>
  <c r="A434" i="54" s="1"/>
  <c r="A435" i="54" s="1"/>
  <c r="A436" i="54" s="1"/>
  <c r="A437" i="54" s="1"/>
  <c r="A438" i="54" s="1"/>
  <c r="A439" i="54" s="1"/>
  <c r="A440" i="54" s="1"/>
  <c r="A441" i="54" s="1"/>
  <c r="A442" i="54" s="1"/>
  <c r="A443" i="54" s="1"/>
  <c r="A444" i="54" s="1"/>
  <c r="A445" i="54" s="1"/>
  <c r="A446" i="54" s="1"/>
  <c r="A447" i="54" s="1"/>
  <c r="A448" i="54" s="1"/>
  <c r="A449" i="54" s="1"/>
  <c r="A450" i="54" s="1"/>
  <c r="A451" i="54" s="1"/>
  <c r="A452" i="54" s="1"/>
  <c r="A453" i="54" s="1"/>
  <c r="A454" i="54" s="1"/>
  <c r="A455" i="54" s="1"/>
  <c r="A456" i="54" s="1"/>
  <c r="A457" i="54" s="1"/>
  <c r="A458" i="54" s="1"/>
  <c r="A459" i="54" s="1"/>
  <c r="A460" i="54" s="1"/>
  <c r="A461" i="54" s="1"/>
  <c r="A462" i="54" s="1"/>
  <c r="A463" i="54" s="1"/>
  <c r="A464" i="54" s="1"/>
  <c r="A465" i="54" s="1"/>
  <c r="A466" i="54" s="1"/>
  <c r="A467" i="54" s="1"/>
  <c r="A468" i="54" s="1"/>
  <c r="A469" i="54" s="1"/>
  <c r="A470" i="54" s="1"/>
  <c r="A471" i="54" s="1"/>
  <c r="A472" i="54" s="1"/>
  <c r="A473" i="54" s="1"/>
  <c r="A474" i="54" s="1"/>
  <c r="A475" i="54" s="1"/>
  <c r="A476" i="54" s="1"/>
  <c r="A477" i="54" s="1"/>
  <c r="A478" i="54" s="1"/>
  <c r="A479" i="54" s="1"/>
  <c r="A480" i="54" s="1"/>
  <c r="A481" i="54" s="1"/>
  <c r="A482" i="54" s="1"/>
  <c r="A483" i="54" s="1"/>
  <c r="A484" i="54" s="1"/>
  <c r="A485" i="54" s="1"/>
  <c r="A486" i="54" s="1"/>
  <c r="A487" i="54" s="1"/>
  <c r="A488" i="54" s="1"/>
  <c r="A489" i="54" s="1"/>
  <c r="A490" i="54" s="1"/>
  <c r="A491" i="54" s="1"/>
  <c r="A492" i="54" s="1"/>
  <c r="A493" i="54" s="1"/>
  <c r="A494" i="54" s="1"/>
  <c r="A495" i="54" s="1"/>
  <c r="A496" i="54" s="1"/>
  <c r="A497" i="54" s="1"/>
  <c r="A498" i="54" s="1"/>
  <c r="A499" i="54" s="1"/>
  <c r="A500" i="54" s="1"/>
  <c r="A501" i="54" s="1"/>
  <c r="A502" i="54" s="1"/>
  <c r="A503" i="54" s="1"/>
  <c r="A504" i="54" s="1"/>
  <c r="A505" i="54" s="1"/>
  <c r="A506" i="54" s="1"/>
  <c r="A507" i="54" s="1"/>
  <c r="A508" i="54" s="1"/>
  <c r="A509" i="54" s="1"/>
  <c r="A510" i="54" s="1"/>
  <c r="A511" i="54" s="1"/>
  <c r="A512" i="54" s="1"/>
  <c r="A513" i="54" s="1"/>
  <c r="A514" i="54" s="1"/>
  <c r="A515" i="54" s="1"/>
  <c r="A516" i="54" s="1"/>
  <c r="A517" i="54" s="1"/>
  <c r="A518" i="54" s="1"/>
  <c r="A519" i="54" s="1"/>
  <c r="A520" i="54" s="1"/>
  <c r="A521" i="54" s="1"/>
  <c r="A522" i="54" s="1"/>
  <c r="A523" i="54" s="1"/>
  <c r="A524" i="54" s="1"/>
  <c r="A525" i="54" s="1"/>
  <c r="A526" i="54" s="1"/>
  <c r="A527" i="54" s="1"/>
  <c r="A528" i="54" s="1"/>
  <c r="A529" i="54" s="1"/>
  <c r="A530" i="54" s="1"/>
  <c r="A531" i="54" s="1"/>
  <c r="A532" i="54" s="1"/>
  <c r="A533" i="54" s="1"/>
  <c r="A534" i="54" s="1"/>
  <c r="A535" i="54" s="1"/>
  <c r="A536" i="54" s="1"/>
  <c r="A537" i="54" s="1"/>
  <c r="A538" i="54" s="1"/>
  <c r="A539" i="54" s="1"/>
  <c r="A540" i="54" s="1"/>
  <c r="A541" i="54" s="1"/>
  <c r="A542" i="54" s="1"/>
  <c r="A543" i="54" s="1"/>
  <c r="A544" i="54" s="1"/>
  <c r="A545" i="54" s="1"/>
  <c r="A546" i="54" s="1"/>
  <c r="A547" i="54" s="1"/>
  <c r="A548" i="54" s="1"/>
  <c r="A549" i="54" s="1"/>
  <c r="A550" i="54" s="1"/>
  <c r="A551" i="54" s="1"/>
  <c r="A552" i="54" s="1"/>
  <c r="A553" i="54" s="1"/>
  <c r="A554" i="54" s="1"/>
  <c r="A555" i="54" s="1"/>
  <c r="A556" i="54" s="1"/>
  <c r="A557" i="54" s="1"/>
  <c r="A558" i="54" s="1"/>
  <c r="A559" i="54" s="1"/>
  <c r="A560" i="54" s="1"/>
  <c r="A561" i="54" s="1"/>
  <c r="A562" i="54" s="1"/>
  <c r="A563" i="54" s="1"/>
  <c r="A564" i="54" s="1"/>
  <c r="A565" i="54" s="1"/>
  <c r="A566" i="54" s="1"/>
  <c r="A567" i="54" s="1"/>
  <c r="A568" i="54" s="1"/>
  <c r="A569" i="54" s="1"/>
  <c r="A570" i="54" s="1"/>
  <c r="A571" i="54" s="1"/>
  <c r="A572" i="54" s="1"/>
  <c r="A573" i="54" s="1"/>
  <c r="A574" i="54" s="1"/>
  <c r="A575" i="54" s="1"/>
  <c r="A576" i="54" s="1"/>
  <c r="A577" i="54" s="1"/>
  <c r="A578" i="54" s="1"/>
  <c r="A579" i="54" s="1"/>
  <c r="A580" i="54" s="1"/>
  <c r="A581" i="54" s="1"/>
  <c r="A582" i="54" s="1"/>
  <c r="A583" i="54" s="1"/>
  <c r="A584" i="54" s="1"/>
  <c r="A585" i="54" s="1"/>
  <c r="A586" i="54" s="1"/>
  <c r="A587" i="54" s="1"/>
  <c r="A588" i="54" s="1"/>
  <c r="A589" i="54" s="1"/>
  <c r="A590" i="54" s="1"/>
  <c r="A591" i="54" s="1"/>
  <c r="A592" i="54" s="1"/>
  <c r="A593" i="54" s="1"/>
  <c r="A594" i="54" s="1"/>
  <c r="A595" i="54" s="1"/>
  <c r="A596" i="54" s="1"/>
  <c r="A597" i="54" s="1"/>
  <c r="A598" i="54" s="1"/>
  <c r="A599" i="54" s="1"/>
  <c r="A600" i="54" s="1"/>
  <c r="A601" i="54" s="1"/>
  <c r="A602" i="54" s="1"/>
  <c r="A603" i="54" s="1"/>
  <c r="A604" i="54" s="1"/>
  <c r="A605" i="54" s="1"/>
  <c r="A606" i="54" s="1"/>
  <c r="A607" i="54" s="1"/>
  <c r="A608" i="54" s="1"/>
  <c r="A609" i="54" s="1"/>
  <c r="A610" i="54" s="1"/>
  <c r="A611" i="54" s="1"/>
  <c r="A612" i="54" s="1"/>
  <c r="A613" i="54" s="1"/>
  <c r="A614" i="54" s="1"/>
  <c r="A615" i="54" s="1"/>
  <c r="A616" i="54" s="1"/>
  <c r="A617" i="54" s="1"/>
  <c r="A618" i="54" s="1"/>
  <c r="A619" i="54" s="1"/>
  <c r="A620" i="54" s="1"/>
  <c r="A621" i="54" s="1"/>
  <c r="A622" i="54" s="1"/>
  <c r="A623" i="54" s="1"/>
  <c r="A624" i="54" s="1"/>
  <c r="A625" i="54" s="1"/>
  <c r="A626" i="54" s="1"/>
  <c r="A627" i="54" s="1"/>
  <c r="A628" i="54" s="1"/>
  <c r="A629" i="54" s="1"/>
  <c r="A630" i="54" s="1"/>
  <c r="A631" i="54" s="1"/>
  <c r="A632" i="54" s="1"/>
  <c r="A633" i="54" s="1"/>
  <c r="A634" i="54" s="1"/>
  <c r="A635" i="54" s="1"/>
  <c r="A636" i="54" s="1"/>
  <c r="A637" i="54" s="1"/>
  <c r="A638" i="54" s="1"/>
  <c r="A639" i="54" s="1"/>
  <c r="A640" i="54" s="1"/>
  <c r="A641" i="54" s="1"/>
  <c r="A642" i="54" s="1"/>
  <c r="A643" i="54" s="1"/>
  <c r="A644" i="54" s="1"/>
  <c r="A645" i="54" s="1"/>
  <c r="A646" i="54" s="1"/>
  <c r="A647" i="54" s="1"/>
  <c r="A648" i="54" s="1"/>
  <c r="A649" i="54" s="1"/>
  <c r="A650" i="54" s="1"/>
  <c r="A651" i="54" s="1"/>
  <c r="A652" i="54" s="1"/>
  <c r="A653" i="54" s="1"/>
  <c r="A654" i="54" s="1"/>
  <c r="A655" i="54" s="1"/>
  <c r="A656" i="54" s="1"/>
  <c r="A657" i="54" s="1"/>
  <c r="A658" i="54" s="1"/>
  <c r="A659" i="54" s="1"/>
  <c r="A660" i="54" s="1"/>
  <c r="A661" i="54" s="1"/>
  <c r="A662" i="54" s="1"/>
  <c r="A663" i="54" s="1"/>
  <c r="A664" i="54" s="1"/>
  <c r="A665" i="54" s="1"/>
  <c r="A666" i="54" s="1"/>
  <c r="A667" i="54" s="1"/>
  <c r="A668" i="54" s="1"/>
  <c r="A669" i="54" s="1"/>
  <c r="A670" i="54" s="1"/>
  <c r="A671" i="54" s="1"/>
  <c r="A672" i="54" s="1"/>
  <c r="A673" i="54" s="1"/>
  <c r="A674" i="54" s="1"/>
  <c r="A675" i="54" s="1"/>
  <c r="A676" i="54" s="1"/>
  <c r="A677" i="54" s="1"/>
  <c r="A678" i="54" s="1"/>
  <c r="A679" i="54" s="1"/>
  <c r="A680" i="54" s="1"/>
  <c r="A681" i="54" s="1"/>
  <c r="A682" i="54" s="1"/>
  <c r="A683" i="54" s="1"/>
  <c r="A684" i="54" s="1"/>
  <c r="A685" i="54" s="1"/>
  <c r="A686" i="54" s="1"/>
  <c r="A687" i="54" s="1"/>
  <c r="A688" i="54" s="1"/>
  <c r="A689" i="54" s="1"/>
  <c r="A690" i="54" s="1"/>
  <c r="A691" i="54" s="1"/>
  <c r="A692" i="54" s="1"/>
  <c r="A693" i="54" s="1"/>
  <c r="A694" i="54" s="1"/>
  <c r="A695" i="54" s="1"/>
  <c r="A696" i="54" s="1"/>
  <c r="A697" i="54" s="1"/>
  <c r="A698" i="54" s="1"/>
  <c r="A699" i="54" s="1"/>
  <c r="A700" i="54" s="1"/>
  <c r="A701" i="54" s="1"/>
  <c r="A702" i="54" s="1"/>
  <c r="A703" i="54" s="1"/>
  <c r="A704" i="54" s="1"/>
  <c r="A705" i="54" s="1"/>
  <c r="A706" i="54" s="1"/>
  <c r="A707" i="54" s="1"/>
  <c r="A708" i="54" s="1"/>
  <c r="A709" i="54" s="1"/>
  <c r="K3" i="54"/>
  <c r="B3" i="54" s="1"/>
  <c r="F3" i="54" a="1"/>
  <c r="F3" i="54" s="1"/>
  <c r="E3" i="54"/>
  <c r="D3" i="54"/>
  <c r="C3" i="54"/>
  <c r="A3" i="54"/>
  <c r="K2" i="54"/>
  <c r="B2" i="54" s="1"/>
  <c r="F2" i="54" a="1"/>
  <c r="F2" i="54" s="1"/>
  <c r="E2" i="54"/>
  <c r="D2" i="54"/>
  <c r="C2" i="54"/>
  <c r="A2" i="54"/>
  <c r="F1" i="54"/>
  <c r="E1" i="54"/>
  <c r="D1" i="54"/>
  <c r="C1" i="54"/>
  <c r="B1" i="54"/>
  <c r="A1" i="54"/>
  <c r="K709" i="52"/>
  <c r="B709" i="52" s="1"/>
  <c r="F709" i="52" a="1"/>
  <c r="F709" i="52" s="1"/>
  <c r="E709" i="52"/>
  <c r="D709" i="52"/>
  <c r="C709" i="52"/>
  <c r="K708" i="52"/>
  <c r="B708" i="52" s="1"/>
  <c r="F708" i="52" a="1"/>
  <c r="F708" i="52" s="1"/>
  <c r="E708" i="52"/>
  <c r="D708" i="52"/>
  <c r="C708" i="52"/>
  <c r="K707" i="52"/>
  <c r="B707" i="52" s="1"/>
  <c r="F707" i="52" a="1"/>
  <c r="F707" i="52" s="1"/>
  <c r="E707" i="52"/>
  <c r="D707" i="52"/>
  <c r="C707" i="52"/>
  <c r="K706" i="52"/>
  <c r="B706" i="52" s="1"/>
  <c r="F706" i="52" a="1"/>
  <c r="F706" i="52" s="1"/>
  <c r="E706" i="52"/>
  <c r="D706" i="52"/>
  <c r="C706" i="52"/>
  <c r="K705" i="52"/>
  <c r="B705" i="52" s="1"/>
  <c r="F705" i="52" a="1"/>
  <c r="F705" i="52" s="1"/>
  <c r="E705" i="52"/>
  <c r="D705" i="52"/>
  <c r="C705" i="52"/>
  <c r="K704" i="52"/>
  <c r="B704" i="52" s="1"/>
  <c r="F704" i="52" a="1"/>
  <c r="F704" i="52" s="1"/>
  <c r="E704" i="52"/>
  <c r="D704" i="52"/>
  <c r="C704" i="52"/>
  <c r="K703" i="52"/>
  <c r="B703" i="52" s="1"/>
  <c r="F703" i="52" a="1"/>
  <c r="F703" i="52" s="1"/>
  <c r="E703" i="52"/>
  <c r="D703" i="52"/>
  <c r="C703" i="52"/>
  <c r="K702" i="52"/>
  <c r="B702" i="52" s="1"/>
  <c r="F702" i="52" a="1"/>
  <c r="F702" i="52" s="1"/>
  <c r="E702" i="52"/>
  <c r="D702" i="52"/>
  <c r="C702" i="52"/>
  <c r="K701" i="52"/>
  <c r="B701" i="52" s="1"/>
  <c r="F701" i="52" a="1"/>
  <c r="F701" i="52" s="1"/>
  <c r="E701" i="52"/>
  <c r="D701" i="52"/>
  <c r="C701" i="52"/>
  <c r="K700" i="52"/>
  <c r="B700" i="52" s="1"/>
  <c r="F700" i="52" a="1"/>
  <c r="F700" i="52" s="1"/>
  <c r="E700" i="52"/>
  <c r="D700" i="52"/>
  <c r="C700" i="52"/>
  <c r="K699" i="52"/>
  <c r="B699" i="52" s="1"/>
  <c r="F699" i="52" a="1"/>
  <c r="F699" i="52" s="1"/>
  <c r="E699" i="52"/>
  <c r="D699" i="52"/>
  <c r="C699" i="52"/>
  <c r="K698" i="52"/>
  <c r="B698" i="52" s="1"/>
  <c r="F698" i="52" a="1"/>
  <c r="F698" i="52" s="1"/>
  <c r="E698" i="52"/>
  <c r="D698" i="52"/>
  <c r="C698" i="52"/>
  <c r="K697" i="52"/>
  <c r="B697" i="52" s="1"/>
  <c r="F697" i="52" a="1"/>
  <c r="F697" i="52" s="1"/>
  <c r="E697" i="52"/>
  <c r="D697" i="52"/>
  <c r="C697" i="52"/>
  <c r="K696" i="52"/>
  <c r="B696" i="52" s="1"/>
  <c r="F696" i="52" a="1"/>
  <c r="F696" i="52" s="1"/>
  <c r="E696" i="52"/>
  <c r="D696" i="52"/>
  <c r="C696" i="52"/>
  <c r="K695" i="52"/>
  <c r="B695" i="52" s="1"/>
  <c r="F695" i="52" a="1"/>
  <c r="F695" i="52" s="1"/>
  <c r="E695" i="52"/>
  <c r="D695" i="52"/>
  <c r="C695" i="52"/>
  <c r="K694" i="52"/>
  <c r="B694" i="52" s="1"/>
  <c r="F694" i="52" a="1"/>
  <c r="F694" i="52" s="1"/>
  <c r="E694" i="52"/>
  <c r="D694" i="52"/>
  <c r="C694" i="52"/>
  <c r="K693" i="52"/>
  <c r="B693" i="52" s="1"/>
  <c r="F693" i="52" a="1"/>
  <c r="F693" i="52" s="1"/>
  <c r="E693" i="52"/>
  <c r="D693" i="52"/>
  <c r="C693" i="52"/>
  <c r="K692" i="52"/>
  <c r="B692" i="52" s="1"/>
  <c r="F692" i="52" a="1"/>
  <c r="F692" i="52" s="1"/>
  <c r="E692" i="52"/>
  <c r="D692" i="52"/>
  <c r="C692" i="52"/>
  <c r="K691" i="52"/>
  <c r="B691" i="52" s="1"/>
  <c r="F691" i="52" a="1"/>
  <c r="F691" i="52" s="1"/>
  <c r="E691" i="52"/>
  <c r="D691" i="52"/>
  <c r="C691" i="52"/>
  <c r="K690" i="52"/>
  <c r="B690" i="52" s="1"/>
  <c r="F690" i="52" a="1"/>
  <c r="F690" i="52" s="1"/>
  <c r="E690" i="52"/>
  <c r="D690" i="52"/>
  <c r="C690" i="52"/>
  <c r="K689" i="52"/>
  <c r="B689" i="52" s="1"/>
  <c r="F689" i="52" a="1"/>
  <c r="F689" i="52" s="1"/>
  <c r="E689" i="52"/>
  <c r="D689" i="52"/>
  <c r="C689" i="52"/>
  <c r="K688" i="52"/>
  <c r="B688" i="52" s="1"/>
  <c r="F688" i="52" a="1"/>
  <c r="F688" i="52" s="1"/>
  <c r="E688" i="52"/>
  <c r="D688" i="52"/>
  <c r="C688" i="52"/>
  <c r="K687" i="52"/>
  <c r="B687" i="52" s="1"/>
  <c r="F687" i="52" a="1"/>
  <c r="F687" i="52" s="1"/>
  <c r="E687" i="52"/>
  <c r="D687" i="52"/>
  <c r="C687" i="52"/>
  <c r="K686" i="52"/>
  <c r="B686" i="52" s="1"/>
  <c r="F686" i="52" a="1"/>
  <c r="F686" i="52" s="1"/>
  <c r="E686" i="52"/>
  <c r="D686" i="52"/>
  <c r="C686" i="52"/>
  <c r="K685" i="52"/>
  <c r="B685" i="52" s="1"/>
  <c r="F685" i="52" a="1"/>
  <c r="F685" i="52" s="1"/>
  <c r="E685" i="52"/>
  <c r="D685" i="52"/>
  <c r="C685" i="52"/>
  <c r="K684" i="52"/>
  <c r="B684" i="52" s="1"/>
  <c r="F684" i="52" a="1"/>
  <c r="F684" i="52" s="1"/>
  <c r="E684" i="52"/>
  <c r="D684" i="52"/>
  <c r="C684" i="52"/>
  <c r="K683" i="52"/>
  <c r="B683" i="52" s="1"/>
  <c r="F683" i="52" a="1"/>
  <c r="F683" i="52" s="1"/>
  <c r="E683" i="52"/>
  <c r="D683" i="52"/>
  <c r="C683" i="52"/>
  <c r="K682" i="52"/>
  <c r="B682" i="52" s="1"/>
  <c r="F682" i="52" a="1"/>
  <c r="F682" i="52" s="1"/>
  <c r="E682" i="52"/>
  <c r="D682" i="52"/>
  <c r="C682" i="52"/>
  <c r="K681" i="52"/>
  <c r="B681" i="52" s="1"/>
  <c r="F681" i="52" a="1"/>
  <c r="F681" i="52" s="1"/>
  <c r="E681" i="52"/>
  <c r="D681" i="52"/>
  <c r="C681" i="52"/>
  <c r="K680" i="52"/>
  <c r="B680" i="52" s="1"/>
  <c r="F680" i="52" a="1"/>
  <c r="F680" i="52" s="1"/>
  <c r="E680" i="52"/>
  <c r="D680" i="52"/>
  <c r="C680" i="52"/>
  <c r="K679" i="52"/>
  <c r="B679" i="52" s="1"/>
  <c r="F679" i="52" a="1"/>
  <c r="F679" i="52" s="1"/>
  <c r="E679" i="52"/>
  <c r="D679" i="52"/>
  <c r="C679" i="52"/>
  <c r="K678" i="52"/>
  <c r="B678" i="52" s="1"/>
  <c r="F678" i="52" a="1"/>
  <c r="F678" i="52" s="1"/>
  <c r="E678" i="52"/>
  <c r="D678" i="52"/>
  <c r="C678" i="52"/>
  <c r="K677" i="52"/>
  <c r="B677" i="52" s="1"/>
  <c r="F677" i="52" a="1"/>
  <c r="F677" i="52" s="1"/>
  <c r="E677" i="52"/>
  <c r="D677" i="52"/>
  <c r="C677" i="52"/>
  <c r="K676" i="52"/>
  <c r="B676" i="52" s="1"/>
  <c r="F676" i="52" a="1"/>
  <c r="F676" i="52" s="1"/>
  <c r="E676" i="52"/>
  <c r="D676" i="52"/>
  <c r="C676" i="52"/>
  <c r="K675" i="52"/>
  <c r="B675" i="52" s="1"/>
  <c r="F675" i="52" a="1"/>
  <c r="F675" i="52" s="1"/>
  <c r="E675" i="52"/>
  <c r="D675" i="52"/>
  <c r="C675" i="52"/>
  <c r="K674" i="52"/>
  <c r="B674" i="52" s="1"/>
  <c r="F674" i="52" a="1"/>
  <c r="F674" i="52" s="1"/>
  <c r="E674" i="52"/>
  <c r="D674" i="52"/>
  <c r="C674" i="52"/>
  <c r="K673" i="52"/>
  <c r="B673" i="52" s="1"/>
  <c r="F673" i="52" a="1"/>
  <c r="F673" i="52" s="1"/>
  <c r="E673" i="52"/>
  <c r="D673" i="52"/>
  <c r="C673" i="52"/>
  <c r="K672" i="52"/>
  <c r="B672" i="52" s="1"/>
  <c r="F672" i="52" a="1"/>
  <c r="F672" i="52" s="1"/>
  <c r="E672" i="52"/>
  <c r="D672" i="52"/>
  <c r="C672" i="52"/>
  <c r="K671" i="52"/>
  <c r="B671" i="52" s="1"/>
  <c r="F671" i="52" a="1"/>
  <c r="F671" i="52" s="1"/>
  <c r="E671" i="52"/>
  <c r="D671" i="52"/>
  <c r="C671" i="52"/>
  <c r="K670" i="52"/>
  <c r="B670" i="52" s="1"/>
  <c r="F670" i="52" a="1"/>
  <c r="F670" i="52" s="1"/>
  <c r="E670" i="52"/>
  <c r="D670" i="52"/>
  <c r="C670" i="52"/>
  <c r="K669" i="52"/>
  <c r="B669" i="52" s="1"/>
  <c r="F669" i="52" a="1"/>
  <c r="F669" i="52" s="1"/>
  <c r="E669" i="52"/>
  <c r="D669" i="52"/>
  <c r="C669" i="52"/>
  <c r="K668" i="52"/>
  <c r="B668" i="52" s="1"/>
  <c r="F668" i="52" a="1"/>
  <c r="F668" i="52" s="1"/>
  <c r="E668" i="52"/>
  <c r="D668" i="52"/>
  <c r="C668" i="52"/>
  <c r="K667" i="52"/>
  <c r="B667" i="52" s="1"/>
  <c r="F667" i="52" a="1"/>
  <c r="F667" i="52" s="1"/>
  <c r="E667" i="52"/>
  <c r="D667" i="52"/>
  <c r="C667" i="52"/>
  <c r="K666" i="52"/>
  <c r="B666" i="52" s="1"/>
  <c r="F666" i="52" a="1"/>
  <c r="F666" i="52" s="1"/>
  <c r="E666" i="52"/>
  <c r="D666" i="52"/>
  <c r="C666" i="52"/>
  <c r="K665" i="52"/>
  <c r="B665" i="52" s="1"/>
  <c r="F665" i="52" a="1"/>
  <c r="F665" i="52" s="1"/>
  <c r="E665" i="52"/>
  <c r="D665" i="52"/>
  <c r="C665" i="52"/>
  <c r="K664" i="52"/>
  <c r="B664" i="52" s="1"/>
  <c r="F664" i="52" a="1"/>
  <c r="F664" i="52" s="1"/>
  <c r="E664" i="52"/>
  <c r="D664" i="52"/>
  <c r="C664" i="52"/>
  <c r="K663" i="52"/>
  <c r="B663" i="52" s="1"/>
  <c r="F663" i="52" a="1"/>
  <c r="F663" i="52" s="1"/>
  <c r="E663" i="52"/>
  <c r="D663" i="52"/>
  <c r="C663" i="52"/>
  <c r="K662" i="52"/>
  <c r="B662" i="52" s="1"/>
  <c r="F662" i="52" a="1"/>
  <c r="F662" i="52" s="1"/>
  <c r="E662" i="52"/>
  <c r="D662" i="52"/>
  <c r="C662" i="52"/>
  <c r="K661" i="52"/>
  <c r="B661" i="52" s="1"/>
  <c r="F661" i="52" a="1"/>
  <c r="F661" i="52" s="1"/>
  <c r="E661" i="52"/>
  <c r="D661" i="52"/>
  <c r="C661" i="52"/>
  <c r="K660" i="52"/>
  <c r="B660" i="52" s="1"/>
  <c r="F660" i="52" a="1"/>
  <c r="F660" i="52" s="1"/>
  <c r="E660" i="52"/>
  <c r="D660" i="52"/>
  <c r="C660" i="52"/>
  <c r="K659" i="52"/>
  <c r="B659" i="52" s="1"/>
  <c r="F659" i="52" a="1"/>
  <c r="F659" i="52" s="1"/>
  <c r="E659" i="52"/>
  <c r="D659" i="52"/>
  <c r="C659" i="52"/>
  <c r="K658" i="52"/>
  <c r="B658" i="52" s="1"/>
  <c r="F658" i="52" a="1"/>
  <c r="F658" i="52" s="1"/>
  <c r="E658" i="52"/>
  <c r="D658" i="52"/>
  <c r="C658" i="52"/>
  <c r="K657" i="52"/>
  <c r="B657" i="52" s="1"/>
  <c r="F657" i="52" a="1"/>
  <c r="F657" i="52" s="1"/>
  <c r="E657" i="52"/>
  <c r="D657" i="52"/>
  <c r="C657" i="52"/>
  <c r="K656" i="52"/>
  <c r="B656" i="52" s="1"/>
  <c r="F656" i="52" a="1"/>
  <c r="F656" i="52" s="1"/>
  <c r="E656" i="52"/>
  <c r="D656" i="52"/>
  <c r="C656" i="52"/>
  <c r="K655" i="52"/>
  <c r="B655" i="52" s="1"/>
  <c r="F655" i="52" a="1"/>
  <c r="F655" i="52" s="1"/>
  <c r="E655" i="52"/>
  <c r="D655" i="52"/>
  <c r="C655" i="52"/>
  <c r="K654" i="52"/>
  <c r="B654" i="52" s="1"/>
  <c r="F654" i="52" a="1"/>
  <c r="F654" i="52" s="1"/>
  <c r="E654" i="52"/>
  <c r="D654" i="52"/>
  <c r="C654" i="52"/>
  <c r="K653" i="52"/>
  <c r="B653" i="52" s="1"/>
  <c r="F653" i="52" a="1"/>
  <c r="F653" i="52" s="1"/>
  <c r="E653" i="52"/>
  <c r="D653" i="52"/>
  <c r="C653" i="52"/>
  <c r="K652" i="52"/>
  <c r="B652" i="52" s="1"/>
  <c r="F652" i="52" a="1"/>
  <c r="F652" i="52" s="1"/>
  <c r="E652" i="52"/>
  <c r="D652" i="52"/>
  <c r="C652" i="52"/>
  <c r="K651" i="52"/>
  <c r="B651" i="52" s="1"/>
  <c r="F651" i="52" a="1"/>
  <c r="F651" i="52" s="1"/>
  <c r="E651" i="52"/>
  <c r="D651" i="52"/>
  <c r="C651" i="52"/>
  <c r="K650" i="52"/>
  <c r="B650" i="52" s="1"/>
  <c r="F650" i="52" a="1"/>
  <c r="F650" i="52" s="1"/>
  <c r="E650" i="52"/>
  <c r="D650" i="52"/>
  <c r="C650" i="52"/>
  <c r="K649" i="52"/>
  <c r="B649" i="52" s="1"/>
  <c r="F649" i="52" a="1"/>
  <c r="F649" i="52" s="1"/>
  <c r="E649" i="52"/>
  <c r="D649" i="52"/>
  <c r="C649" i="52"/>
  <c r="K648" i="52"/>
  <c r="B648" i="52" s="1"/>
  <c r="F648" i="52" a="1"/>
  <c r="F648" i="52" s="1"/>
  <c r="E648" i="52"/>
  <c r="D648" i="52"/>
  <c r="C648" i="52"/>
  <c r="K647" i="52"/>
  <c r="B647" i="52" s="1"/>
  <c r="F647" i="52" a="1"/>
  <c r="F647" i="52" s="1"/>
  <c r="E647" i="52"/>
  <c r="D647" i="52"/>
  <c r="C647" i="52"/>
  <c r="K646" i="52"/>
  <c r="B646" i="52" s="1"/>
  <c r="F646" i="52" a="1"/>
  <c r="F646" i="52" s="1"/>
  <c r="E646" i="52"/>
  <c r="D646" i="52"/>
  <c r="C646" i="52"/>
  <c r="K645" i="52"/>
  <c r="B645" i="52" s="1"/>
  <c r="F645" i="52" a="1"/>
  <c r="F645" i="52" s="1"/>
  <c r="E645" i="52"/>
  <c r="D645" i="52"/>
  <c r="C645" i="52"/>
  <c r="K644" i="52"/>
  <c r="B644" i="52" s="1"/>
  <c r="F644" i="52" a="1"/>
  <c r="F644" i="52" s="1"/>
  <c r="E644" i="52"/>
  <c r="D644" i="52"/>
  <c r="C644" i="52"/>
  <c r="K643" i="52"/>
  <c r="B643" i="52" s="1"/>
  <c r="F643" i="52" a="1"/>
  <c r="F643" i="52" s="1"/>
  <c r="E643" i="52"/>
  <c r="D643" i="52"/>
  <c r="C643" i="52"/>
  <c r="K642" i="52"/>
  <c r="B642" i="52" s="1"/>
  <c r="F642" i="52" a="1"/>
  <c r="F642" i="52" s="1"/>
  <c r="E642" i="52"/>
  <c r="D642" i="52"/>
  <c r="C642" i="52"/>
  <c r="K641" i="52"/>
  <c r="B641" i="52" s="1"/>
  <c r="F641" i="52" a="1"/>
  <c r="F641" i="52" s="1"/>
  <c r="E641" i="52"/>
  <c r="D641" i="52"/>
  <c r="C641" i="52"/>
  <c r="K640" i="52"/>
  <c r="B640" i="52" s="1"/>
  <c r="F640" i="52" a="1"/>
  <c r="F640" i="52" s="1"/>
  <c r="E640" i="52"/>
  <c r="D640" i="52"/>
  <c r="C640" i="52"/>
  <c r="K639" i="52"/>
  <c r="B639" i="52" s="1"/>
  <c r="F639" i="52" a="1"/>
  <c r="F639" i="52" s="1"/>
  <c r="E639" i="52"/>
  <c r="D639" i="52"/>
  <c r="C639" i="52"/>
  <c r="K638" i="52"/>
  <c r="B638" i="52" s="1"/>
  <c r="F638" i="52" a="1"/>
  <c r="F638" i="52" s="1"/>
  <c r="E638" i="52"/>
  <c r="D638" i="52"/>
  <c r="C638" i="52"/>
  <c r="K637" i="52"/>
  <c r="B637" i="52" s="1"/>
  <c r="F637" i="52" a="1"/>
  <c r="F637" i="52" s="1"/>
  <c r="E637" i="52"/>
  <c r="D637" i="52"/>
  <c r="C637" i="52"/>
  <c r="K636" i="52"/>
  <c r="B636" i="52" s="1"/>
  <c r="F636" i="52" a="1"/>
  <c r="F636" i="52" s="1"/>
  <c r="E636" i="52"/>
  <c r="D636" i="52"/>
  <c r="C636" i="52"/>
  <c r="K635" i="52"/>
  <c r="B635" i="52" s="1"/>
  <c r="F635" i="52" a="1"/>
  <c r="F635" i="52" s="1"/>
  <c r="E635" i="52"/>
  <c r="D635" i="52"/>
  <c r="C635" i="52"/>
  <c r="K634" i="52"/>
  <c r="B634" i="52" s="1"/>
  <c r="F634" i="52" a="1"/>
  <c r="F634" i="52" s="1"/>
  <c r="E634" i="52"/>
  <c r="D634" i="52"/>
  <c r="C634" i="52"/>
  <c r="K633" i="52"/>
  <c r="B633" i="52" s="1"/>
  <c r="F633" i="52" a="1"/>
  <c r="F633" i="52" s="1"/>
  <c r="E633" i="52"/>
  <c r="D633" i="52"/>
  <c r="C633" i="52"/>
  <c r="K632" i="52"/>
  <c r="B632" i="52" s="1"/>
  <c r="F632" i="52" a="1"/>
  <c r="F632" i="52" s="1"/>
  <c r="E632" i="52"/>
  <c r="D632" i="52"/>
  <c r="C632" i="52"/>
  <c r="K631" i="52"/>
  <c r="B631" i="52" s="1"/>
  <c r="F631" i="52" a="1"/>
  <c r="F631" i="52" s="1"/>
  <c r="E631" i="52"/>
  <c r="D631" i="52"/>
  <c r="C631" i="52"/>
  <c r="K630" i="52"/>
  <c r="B630" i="52" s="1"/>
  <c r="F630" i="52" a="1"/>
  <c r="F630" i="52" s="1"/>
  <c r="E630" i="52"/>
  <c r="D630" i="52"/>
  <c r="C630" i="52"/>
  <c r="K629" i="52"/>
  <c r="B629" i="52" s="1"/>
  <c r="F629" i="52" a="1"/>
  <c r="F629" i="52" s="1"/>
  <c r="E629" i="52"/>
  <c r="D629" i="52"/>
  <c r="C629" i="52"/>
  <c r="K628" i="52"/>
  <c r="B628" i="52" s="1"/>
  <c r="F628" i="52" a="1"/>
  <c r="F628" i="52" s="1"/>
  <c r="E628" i="52"/>
  <c r="D628" i="52"/>
  <c r="C628" i="52"/>
  <c r="K627" i="52"/>
  <c r="B627" i="52" s="1"/>
  <c r="F627" i="52" a="1"/>
  <c r="F627" i="52" s="1"/>
  <c r="E627" i="52"/>
  <c r="D627" i="52"/>
  <c r="C627" i="52"/>
  <c r="K626" i="52"/>
  <c r="B626" i="52" s="1"/>
  <c r="F626" i="52" a="1"/>
  <c r="F626" i="52" s="1"/>
  <c r="E626" i="52"/>
  <c r="D626" i="52"/>
  <c r="C626" i="52"/>
  <c r="K625" i="52"/>
  <c r="B625" i="52" s="1"/>
  <c r="F625" i="52" a="1"/>
  <c r="F625" i="52" s="1"/>
  <c r="E625" i="52"/>
  <c r="D625" i="52"/>
  <c r="C625" i="52"/>
  <c r="K624" i="52"/>
  <c r="B624" i="52" s="1"/>
  <c r="F624" i="52" a="1"/>
  <c r="F624" i="52" s="1"/>
  <c r="E624" i="52"/>
  <c r="D624" i="52"/>
  <c r="C624" i="52"/>
  <c r="K623" i="52"/>
  <c r="B623" i="52" s="1"/>
  <c r="F623" i="52" a="1"/>
  <c r="F623" i="52" s="1"/>
  <c r="E623" i="52"/>
  <c r="D623" i="52"/>
  <c r="C623" i="52"/>
  <c r="K622" i="52"/>
  <c r="B622" i="52" s="1"/>
  <c r="F622" i="52" a="1"/>
  <c r="F622" i="52" s="1"/>
  <c r="E622" i="52"/>
  <c r="D622" i="52"/>
  <c r="C622" i="52"/>
  <c r="K621" i="52"/>
  <c r="B621" i="52" s="1"/>
  <c r="F621" i="52" a="1"/>
  <c r="F621" i="52" s="1"/>
  <c r="E621" i="52"/>
  <c r="D621" i="52"/>
  <c r="C621" i="52"/>
  <c r="K620" i="52"/>
  <c r="B620" i="52" s="1"/>
  <c r="F620" i="52" a="1"/>
  <c r="F620" i="52" s="1"/>
  <c r="E620" i="52"/>
  <c r="D620" i="52"/>
  <c r="C620" i="52"/>
  <c r="K619" i="52"/>
  <c r="B619" i="52" s="1"/>
  <c r="F619" i="52" a="1"/>
  <c r="F619" i="52" s="1"/>
  <c r="E619" i="52"/>
  <c r="D619" i="52"/>
  <c r="C619" i="52"/>
  <c r="K618" i="52"/>
  <c r="B618" i="52" s="1"/>
  <c r="F618" i="52" a="1"/>
  <c r="F618" i="52" s="1"/>
  <c r="E618" i="52"/>
  <c r="D618" i="52"/>
  <c r="C618" i="52"/>
  <c r="K617" i="52"/>
  <c r="B617" i="52" s="1"/>
  <c r="F617" i="52" a="1"/>
  <c r="F617" i="52" s="1"/>
  <c r="E617" i="52"/>
  <c r="D617" i="52"/>
  <c r="C617" i="52"/>
  <c r="K616" i="52"/>
  <c r="B616" i="52" s="1"/>
  <c r="F616" i="52" a="1"/>
  <c r="F616" i="52" s="1"/>
  <c r="E616" i="52"/>
  <c r="D616" i="52"/>
  <c r="C616" i="52"/>
  <c r="K615" i="52"/>
  <c r="B615" i="52" s="1"/>
  <c r="F615" i="52" a="1"/>
  <c r="F615" i="52" s="1"/>
  <c r="E615" i="52"/>
  <c r="D615" i="52"/>
  <c r="C615" i="52"/>
  <c r="K614" i="52"/>
  <c r="B614" i="52" s="1"/>
  <c r="F614" i="52" a="1"/>
  <c r="F614" i="52" s="1"/>
  <c r="E614" i="52"/>
  <c r="D614" i="52"/>
  <c r="C614" i="52"/>
  <c r="K613" i="52"/>
  <c r="B613" i="52" s="1"/>
  <c r="F613" i="52" a="1"/>
  <c r="F613" i="52" s="1"/>
  <c r="E613" i="52"/>
  <c r="D613" i="52"/>
  <c r="C613" i="52"/>
  <c r="K612" i="52"/>
  <c r="B612" i="52" s="1"/>
  <c r="F612" i="52" a="1"/>
  <c r="F612" i="52" s="1"/>
  <c r="E612" i="52"/>
  <c r="D612" i="52"/>
  <c r="C612" i="52"/>
  <c r="K611" i="52"/>
  <c r="B611" i="52" s="1"/>
  <c r="F611" i="52" a="1"/>
  <c r="F611" i="52" s="1"/>
  <c r="E611" i="52"/>
  <c r="D611" i="52"/>
  <c r="C611" i="52"/>
  <c r="K610" i="52"/>
  <c r="B610" i="52" s="1"/>
  <c r="F610" i="52" a="1"/>
  <c r="F610" i="52" s="1"/>
  <c r="E610" i="52"/>
  <c r="D610" i="52"/>
  <c r="C610" i="52"/>
  <c r="K609" i="52"/>
  <c r="B609" i="52" s="1"/>
  <c r="F609" i="52" a="1"/>
  <c r="F609" i="52" s="1"/>
  <c r="E609" i="52"/>
  <c r="D609" i="52"/>
  <c r="C609" i="52"/>
  <c r="K608" i="52"/>
  <c r="B608" i="52" s="1"/>
  <c r="F608" i="52" a="1"/>
  <c r="F608" i="52" s="1"/>
  <c r="E608" i="52"/>
  <c r="D608" i="52"/>
  <c r="C608" i="52"/>
  <c r="K607" i="52"/>
  <c r="B607" i="52" s="1"/>
  <c r="F607" i="52" a="1"/>
  <c r="F607" i="52" s="1"/>
  <c r="E607" i="52"/>
  <c r="D607" i="52"/>
  <c r="C607" i="52"/>
  <c r="K606" i="52"/>
  <c r="B606" i="52" s="1"/>
  <c r="F606" i="52" a="1"/>
  <c r="F606" i="52" s="1"/>
  <c r="E606" i="52"/>
  <c r="D606" i="52"/>
  <c r="C606" i="52"/>
  <c r="K605" i="52"/>
  <c r="B605" i="52" s="1"/>
  <c r="F605" i="52" a="1"/>
  <c r="F605" i="52" s="1"/>
  <c r="E605" i="52"/>
  <c r="D605" i="52"/>
  <c r="C605" i="52"/>
  <c r="K604" i="52"/>
  <c r="B604" i="52" s="1"/>
  <c r="F604" i="52" a="1"/>
  <c r="F604" i="52" s="1"/>
  <c r="E604" i="52"/>
  <c r="D604" i="52"/>
  <c r="C604" i="52"/>
  <c r="K603" i="52"/>
  <c r="B603" i="52" s="1"/>
  <c r="F603" i="52" a="1"/>
  <c r="F603" i="52" s="1"/>
  <c r="E603" i="52"/>
  <c r="D603" i="52"/>
  <c r="C603" i="52"/>
  <c r="K602" i="52"/>
  <c r="B602" i="52" s="1"/>
  <c r="F602" i="52"/>
  <c r="F602" i="52" a="1"/>
  <c r="E602" i="52"/>
  <c r="D602" i="52"/>
  <c r="C602" i="52"/>
  <c r="K601" i="52"/>
  <c r="B601" i="52" s="1"/>
  <c r="F601" i="52" a="1"/>
  <c r="F601" i="52" s="1"/>
  <c r="E601" i="52"/>
  <c r="D601" i="52"/>
  <c r="C601" i="52"/>
  <c r="K600" i="52"/>
  <c r="B600" i="52" s="1"/>
  <c r="F600" i="52" a="1"/>
  <c r="F600" i="52" s="1"/>
  <c r="E600" i="52"/>
  <c r="D600" i="52"/>
  <c r="C600" i="52"/>
  <c r="K599" i="52"/>
  <c r="B599" i="52" s="1"/>
  <c r="F599" i="52" a="1"/>
  <c r="F599" i="52" s="1"/>
  <c r="E599" i="52"/>
  <c r="D599" i="52"/>
  <c r="C599" i="52"/>
  <c r="K598" i="52"/>
  <c r="B598" i="52" s="1"/>
  <c r="F598" i="52" a="1"/>
  <c r="F598" i="52" s="1"/>
  <c r="E598" i="52"/>
  <c r="D598" i="52"/>
  <c r="C598" i="52"/>
  <c r="K597" i="52"/>
  <c r="B597" i="52" s="1"/>
  <c r="F597" i="52" a="1"/>
  <c r="F597" i="52" s="1"/>
  <c r="E597" i="52"/>
  <c r="D597" i="52"/>
  <c r="C597" i="52"/>
  <c r="K596" i="52"/>
  <c r="B596" i="52" s="1"/>
  <c r="F596" i="52" a="1"/>
  <c r="F596" i="52" s="1"/>
  <c r="E596" i="52"/>
  <c r="D596" i="52"/>
  <c r="C596" i="52"/>
  <c r="K595" i="52"/>
  <c r="B595" i="52" s="1"/>
  <c r="F595" i="52" a="1"/>
  <c r="F595" i="52" s="1"/>
  <c r="E595" i="52"/>
  <c r="D595" i="52"/>
  <c r="C595" i="52"/>
  <c r="K594" i="52"/>
  <c r="B594" i="52" s="1"/>
  <c r="F594" i="52" a="1"/>
  <c r="F594" i="52" s="1"/>
  <c r="E594" i="52"/>
  <c r="D594" i="52"/>
  <c r="C594" i="52"/>
  <c r="K593" i="52"/>
  <c r="B593" i="52" s="1"/>
  <c r="F593" i="52" a="1"/>
  <c r="F593" i="52" s="1"/>
  <c r="E593" i="52"/>
  <c r="D593" i="52"/>
  <c r="C593" i="52"/>
  <c r="K592" i="52"/>
  <c r="B592" i="52" s="1"/>
  <c r="F592" i="52" a="1"/>
  <c r="F592" i="52" s="1"/>
  <c r="E592" i="52"/>
  <c r="D592" i="52"/>
  <c r="C592" i="52"/>
  <c r="K591" i="52"/>
  <c r="B591" i="52" s="1"/>
  <c r="F591" i="52" a="1"/>
  <c r="F591" i="52" s="1"/>
  <c r="E591" i="52"/>
  <c r="D591" i="52"/>
  <c r="C591" i="52"/>
  <c r="K590" i="52"/>
  <c r="B590" i="52" s="1"/>
  <c r="F590" i="52" a="1"/>
  <c r="F590" i="52" s="1"/>
  <c r="E590" i="52"/>
  <c r="D590" i="52"/>
  <c r="C590" i="52"/>
  <c r="K589" i="52"/>
  <c r="B589" i="52" s="1"/>
  <c r="F589" i="52" a="1"/>
  <c r="F589" i="52" s="1"/>
  <c r="E589" i="52"/>
  <c r="D589" i="52"/>
  <c r="C589" i="52"/>
  <c r="K588" i="52"/>
  <c r="B588" i="52" s="1"/>
  <c r="F588" i="52" a="1"/>
  <c r="F588" i="52" s="1"/>
  <c r="E588" i="52"/>
  <c r="D588" i="52"/>
  <c r="C588" i="52"/>
  <c r="K587" i="52"/>
  <c r="B587" i="52" s="1"/>
  <c r="F587" i="52" a="1"/>
  <c r="F587" i="52" s="1"/>
  <c r="E587" i="52"/>
  <c r="D587" i="52"/>
  <c r="C587" i="52"/>
  <c r="K586" i="52"/>
  <c r="B586" i="52" s="1"/>
  <c r="F586" i="52" a="1"/>
  <c r="F586" i="52" s="1"/>
  <c r="E586" i="52"/>
  <c r="D586" i="52"/>
  <c r="C586" i="52"/>
  <c r="K585" i="52"/>
  <c r="B585" i="52" s="1"/>
  <c r="F585" i="52" a="1"/>
  <c r="F585" i="52" s="1"/>
  <c r="E585" i="52"/>
  <c r="D585" i="52"/>
  <c r="C585" i="52"/>
  <c r="K584" i="52"/>
  <c r="B584" i="52" s="1"/>
  <c r="F584" i="52" a="1"/>
  <c r="F584" i="52" s="1"/>
  <c r="E584" i="52"/>
  <c r="D584" i="52"/>
  <c r="C584" i="52"/>
  <c r="K583" i="52"/>
  <c r="B583" i="52" s="1"/>
  <c r="F583" i="52" a="1"/>
  <c r="F583" i="52" s="1"/>
  <c r="E583" i="52"/>
  <c r="D583" i="52"/>
  <c r="C583" i="52"/>
  <c r="K582" i="52"/>
  <c r="B582" i="52" s="1"/>
  <c r="F582" i="52" a="1"/>
  <c r="F582" i="52" s="1"/>
  <c r="E582" i="52"/>
  <c r="D582" i="52"/>
  <c r="C582" i="52"/>
  <c r="K581" i="52"/>
  <c r="B581" i="52" s="1"/>
  <c r="F581" i="52" a="1"/>
  <c r="F581" i="52" s="1"/>
  <c r="E581" i="52"/>
  <c r="D581" i="52"/>
  <c r="C581" i="52"/>
  <c r="K580" i="52"/>
  <c r="B580" i="52" s="1"/>
  <c r="F580" i="52" a="1"/>
  <c r="F580" i="52" s="1"/>
  <c r="E580" i="52"/>
  <c r="D580" i="52"/>
  <c r="C580" i="52"/>
  <c r="K579" i="52"/>
  <c r="B579" i="52" s="1"/>
  <c r="F579" i="52" a="1"/>
  <c r="F579" i="52" s="1"/>
  <c r="E579" i="52"/>
  <c r="D579" i="52"/>
  <c r="C579" i="52"/>
  <c r="K578" i="52"/>
  <c r="B578" i="52" s="1"/>
  <c r="F578" i="52" a="1"/>
  <c r="F578" i="52" s="1"/>
  <c r="E578" i="52"/>
  <c r="D578" i="52"/>
  <c r="C578" i="52"/>
  <c r="K577" i="52"/>
  <c r="B577" i="52" s="1"/>
  <c r="F577" i="52" a="1"/>
  <c r="F577" i="52" s="1"/>
  <c r="E577" i="52"/>
  <c r="D577" i="52"/>
  <c r="C577" i="52"/>
  <c r="K576" i="52"/>
  <c r="B576" i="52" s="1"/>
  <c r="F576" i="52" a="1"/>
  <c r="F576" i="52" s="1"/>
  <c r="E576" i="52"/>
  <c r="D576" i="52"/>
  <c r="C576" i="52"/>
  <c r="K575" i="52"/>
  <c r="B575" i="52" s="1"/>
  <c r="F575" i="52" a="1"/>
  <c r="F575" i="52" s="1"/>
  <c r="E575" i="52"/>
  <c r="D575" i="52"/>
  <c r="C575" i="52"/>
  <c r="K574" i="52"/>
  <c r="B574" i="52" s="1"/>
  <c r="F574" i="52" a="1"/>
  <c r="F574" i="52" s="1"/>
  <c r="E574" i="52"/>
  <c r="D574" i="52"/>
  <c r="C574" i="52"/>
  <c r="K573" i="52"/>
  <c r="B573" i="52" s="1"/>
  <c r="F573" i="52" a="1"/>
  <c r="F573" i="52" s="1"/>
  <c r="E573" i="52"/>
  <c r="D573" i="52"/>
  <c r="C573" i="52"/>
  <c r="K572" i="52"/>
  <c r="B572" i="52" s="1"/>
  <c r="F572" i="52" a="1"/>
  <c r="F572" i="52" s="1"/>
  <c r="E572" i="52"/>
  <c r="D572" i="52"/>
  <c r="C572" i="52"/>
  <c r="K571" i="52"/>
  <c r="B571" i="52" s="1"/>
  <c r="F571" i="52" a="1"/>
  <c r="F571" i="52" s="1"/>
  <c r="E571" i="52"/>
  <c r="D571" i="52"/>
  <c r="C571" i="52"/>
  <c r="K570" i="52"/>
  <c r="B570" i="52" s="1"/>
  <c r="F570" i="52" a="1"/>
  <c r="F570" i="52" s="1"/>
  <c r="E570" i="52"/>
  <c r="D570" i="52"/>
  <c r="C570" i="52"/>
  <c r="K569" i="52"/>
  <c r="B569" i="52" s="1"/>
  <c r="F569" i="52" a="1"/>
  <c r="F569" i="52" s="1"/>
  <c r="E569" i="52"/>
  <c r="D569" i="52"/>
  <c r="C569" i="52"/>
  <c r="K568" i="52"/>
  <c r="B568" i="52" s="1"/>
  <c r="F568" i="52" a="1"/>
  <c r="F568" i="52" s="1"/>
  <c r="E568" i="52"/>
  <c r="D568" i="52"/>
  <c r="C568" i="52"/>
  <c r="K567" i="52"/>
  <c r="B567" i="52" s="1"/>
  <c r="F567" i="52" a="1"/>
  <c r="F567" i="52" s="1"/>
  <c r="E567" i="52"/>
  <c r="D567" i="52"/>
  <c r="C567" i="52"/>
  <c r="K566" i="52"/>
  <c r="B566" i="52" s="1"/>
  <c r="F566" i="52" a="1"/>
  <c r="F566" i="52" s="1"/>
  <c r="E566" i="52"/>
  <c r="D566" i="52"/>
  <c r="C566" i="52"/>
  <c r="K565" i="52"/>
  <c r="B565" i="52" s="1"/>
  <c r="F565" i="52" a="1"/>
  <c r="F565" i="52" s="1"/>
  <c r="E565" i="52"/>
  <c r="D565" i="52"/>
  <c r="C565" i="52"/>
  <c r="K564" i="52"/>
  <c r="B564" i="52" s="1"/>
  <c r="F564" i="52" a="1"/>
  <c r="F564" i="52" s="1"/>
  <c r="E564" i="52"/>
  <c r="D564" i="52"/>
  <c r="C564" i="52"/>
  <c r="K563" i="52"/>
  <c r="B563" i="52" s="1"/>
  <c r="F563" i="52" a="1"/>
  <c r="F563" i="52" s="1"/>
  <c r="E563" i="52"/>
  <c r="D563" i="52"/>
  <c r="C563" i="52"/>
  <c r="K562" i="52"/>
  <c r="B562" i="52" s="1"/>
  <c r="F562" i="52" a="1"/>
  <c r="F562" i="52" s="1"/>
  <c r="E562" i="52"/>
  <c r="D562" i="52"/>
  <c r="C562" i="52"/>
  <c r="K561" i="52"/>
  <c r="B561" i="52" s="1"/>
  <c r="F561" i="52" a="1"/>
  <c r="F561" i="52" s="1"/>
  <c r="E561" i="52"/>
  <c r="D561" i="52"/>
  <c r="C561" i="52"/>
  <c r="K560" i="52"/>
  <c r="B560" i="52" s="1"/>
  <c r="F560" i="52" a="1"/>
  <c r="F560" i="52" s="1"/>
  <c r="E560" i="52"/>
  <c r="D560" i="52"/>
  <c r="C560" i="52"/>
  <c r="K559" i="52"/>
  <c r="B559" i="52" s="1"/>
  <c r="F559" i="52" a="1"/>
  <c r="F559" i="52" s="1"/>
  <c r="E559" i="52"/>
  <c r="D559" i="52"/>
  <c r="C559" i="52"/>
  <c r="K558" i="52"/>
  <c r="B558" i="52" s="1"/>
  <c r="F558" i="52" a="1"/>
  <c r="F558" i="52" s="1"/>
  <c r="E558" i="52"/>
  <c r="D558" i="52"/>
  <c r="C558" i="52"/>
  <c r="K557" i="52"/>
  <c r="B557" i="52" s="1"/>
  <c r="F557" i="52" a="1"/>
  <c r="F557" i="52" s="1"/>
  <c r="E557" i="52"/>
  <c r="D557" i="52"/>
  <c r="C557" i="52"/>
  <c r="K556" i="52"/>
  <c r="B556" i="52" s="1"/>
  <c r="F556" i="52" a="1"/>
  <c r="F556" i="52" s="1"/>
  <c r="E556" i="52"/>
  <c r="D556" i="52"/>
  <c r="C556" i="52"/>
  <c r="K555" i="52"/>
  <c r="B555" i="52" s="1"/>
  <c r="F555" i="52" a="1"/>
  <c r="F555" i="52" s="1"/>
  <c r="E555" i="52"/>
  <c r="D555" i="52"/>
  <c r="C555" i="52"/>
  <c r="K554" i="52"/>
  <c r="B554" i="52" s="1"/>
  <c r="F554" i="52" a="1"/>
  <c r="F554" i="52" s="1"/>
  <c r="E554" i="52"/>
  <c r="D554" i="52"/>
  <c r="C554" i="52"/>
  <c r="K553" i="52"/>
  <c r="B553" i="52" s="1"/>
  <c r="F553" i="52" a="1"/>
  <c r="F553" i="52" s="1"/>
  <c r="E553" i="52"/>
  <c r="D553" i="52"/>
  <c r="C553" i="52"/>
  <c r="K552" i="52"/>
  <c r="B552" i="52" s="1"/>
  <c r="F552" i="52" a="1"/>
  <c r="F552" i="52" s="1"/>
  <c r="E552" i="52"/>
  <c r="D552" i="52"/>
  <c r="C552" i="52"/>
  <c r="K551" i="52"/>
  <c r="B551" i="52" s="1"/>
  <c r="F551" i="52" a="1"/>
  <c r="F551" i="52" s="1"/>
  <c r="E551" i="52"/>
  <c r="D551" i="52"/>
  <c r="C551" i="52"/>
  <c r="K550" i="52"/>
  <c r="B550" i="52" s="1"/>
  <c r="F550" i="52" a="1"/>
  <c r="F550" i="52" s="1"/>
  <c r="E550" i="52"/>
  <c r="D550" i="52"/>
  <c r="C550" i="52"/>
  <c r="K549" i="52"/>
  <c r="B549" i="52" s="1"/>
  <c r="F549" i="52" a="1"/>
  <c r="F549" i="52" s="1"/>
  <c r="E549" i="52"/>
  <c r="D549" i="52"/>
  <c r="C549" i="52"/>
  <c r="K548" i="52"/>
  <c r="B548" i="52" s="1"/>
  <c r="F548" i="52" a="1"/>
  <c r="F548" i="52" s="1"/>
  <c r="E548" i="52"/>
  <c r="D548" i="52"/>
  <c r="C548" i="52"/>
  <c r="K547" i="52"/>
  <c r="B547" i="52" s="1"/>
  <c r="F547" i="52" a="1"/>
  <c r="F547" i="52" s="1"/>
  <c r="E547" i="52"/>
  <c r="D547" i="52"/>
  <c r="C547" i="52"/>
  <c r="K546" i="52"/>
  <c r="B546" i="52" s="1"/>
  <c r="F546" i="52" a="1"/>
  <c r="F546" i="52" s="1"/>
  <c r="E546" i="52"/>
  <c r="D546" i="52"/>
  <c r="C546" i="52"/>
  <c r="K545" i="52"/>
  <c r="B545" i="52" s="1"/>
  <c r="F545" i="52" a="1"/>
  <c r="F545" i="52" s="1"/>
  <c r="E545" i="52"/>
  <c r="D545" i="52"/>
  <c r="C545" i="52"/>
  <c r="K544" i="52"/>
  <c r="B544" i="52" s="1"/>
  <c r="F544" i="52" a="1"/>
  <c r="F544" i="52" s="1"/>
  <c r="E544" i="52"/>
  <c r="D544" i="52"/>
  <c r="C544" i="52"/>
  <c r="K543" i="52"/>
  <c r="B543" i="52" s="1"/>
  <c r="F543" i="52" a="1"/>
  <c r="F543" i="52" s="1"/>
  <c r="E543" i="52"/>
  <c r="D543" i="52"/>
  <c r="C543" i="52"/>
  <c r="K542" i="52"/>
  <c r="B542" i="52" s="1"/>
  <c r="F542" i="52" a="1"/>
  <c r="F542" i="52" s="1"/>
  <c r="E542" i="52"/>
  <c r="D542" i="52"/>
  <c r="C542" i="52"/>
  <c r="K541" i="52"/>
  <c r="B541" i="52" s="1"/>
  <c r="F541" i="52" a="1"/>
  <c r="F541" i="52" s="1"/>
  <c r="E541" i="52"/>
  <c r="D541" i="52"/>
  <c r="C541" i="52"/>
  <c r="K540" i="52"/>
  <c r="B540" i="52" s="1"/>
  <c r="F540" i="52" a="1"/>
  <c r="F540" i="52" s="1"/>
  <c r="E540" i="52"/>
  <c r="D540" i="52"/>
  <c r="C540" i="52"/>
  <c r="K539" i="52"/>
  <c r="B539" i="52" s="1"/>
  <c r="F539" i="52" a="1"/>
  <c r="F539" i="52" s="1"/>
  <c r="E539" i="52"/>
  <c r="D539" i="52"/>
  <c r="C539" i="52"/>
  <c r="K538" i="52"/>
  <c r="B538" i="52" s="1"/>
  <c r="F538" i="52" a="1"/>
  <c r="F538" i="52" s="1"/>
  <c r="E538" i="52"/>
  <c r="D538" i="52"/>
  <c r="C538" i="52"/>
  <c r="K537" i="52"/>
  <c r="B537" i="52" s="1"/>
  <c r="F537" i="52" a="1"/>
  <c r="F537" i="52" s="1"/>
  <c r="E537" i="52"/>
  <c r="D537" i="52"/>
  <c r="C537" i="52"/>
  <c r="K536" i="52"/>
  <c r="B536" i="52" s="1"/>
  <c r="F536" i="52" a="1"/>
  <c r="F536" i="52" s="1"/>
  <c r="E536" i="52"/>
  <c r="D536" i="52"/>
  <c r="C536" i="52"/>
  <c r="K535" i="52"/>
  <c r="B535" i="52" s="1"/>
  <c r="F535" i="52" a="1"/>
  <c r="F535" i="52" s="1"/>
  <c r="E535" i="52"/>
  <c r="D535" i="52"/>
  <c r="C535" i="52"/>
  <c r="K534" i="52"/>
  <c r="B534" i="52" s="1"/>
  <c r="F534" i="52" a="1"/>
  <c r="F534" i="52" s="1"/>
  <c r="E534" i="52"/>
  <c r="D534" i="52"/>
  <c r="C534" i="52"/>
  <c r="K533" i="52"/>
  <c r="F533" i="52" a="1"/>
  <c r="F533" i="52" s="1"/>
  <c r="E533" i="52"/>
  <c r="D533" i="52"/>
  <c r="C533" i="52"/>
  <c r="B533" i="52"/>
  <c r="K532" i="52"/>
  <c r="B532" i="52" s="1"/>
  <c r="F532" i="52" a="1"/>
  <c r="F532" i="52" s="1"/>
  <c r="E532" i="52"/>
  <c r="D532" i="52"/>
  <c r="C532" i="52"/>
  <c r="K531" i="52"/>
  <c r="B531" i="52" s="1"/>
  <c r="F531" i="52" a="1"/>
  <c r="F531" i="52" s="1"/>
  <c r="E531" i="52"/>
  <c r="D531" i="52"/>
  <c r="C531" i="52"/>
  <c r="K530" i="52"/>
  <c r="B530" i="52" s="1"/>
  <c r="F530" i="52" a="1"/>
  <c r="F530" i="52" s="1"/>
  <c r="E530" i="52"/>
  <c r="D530" i="52"/>
  <c r="C530" i="52"/>
  <c r="K529" i="52"/>
  <c r="B529" i="52" s="1"/>
  <c r="F529" i="52" a="1"/>
  <c r="F529" i="52" s="1"/>
  <c r="E529" i="52"/>
  <c r="D529" i="52"/>
  <c r="C529" i="52"/>
  <c r="K528" i="52"/>
  <c r="B528" i="52" s="1"/>
  <c r="F528" i="52" a="1"/>
  <c r="F528" i="52" s="1"/>
  <c r="E528" i="52"/>
  <c r="D528" i="52"/>
  <c r="C528" i="52"/>
  <c r="K527" i="52"/>
  <c r="B527" i="52" s="1"/>
  <c r="F527" i="52" a="1"/>
  <c r="F527" i="52" s="1"/>
  <c r="E527" i="52"/>
  <c r="D527" i="52"/>
  <c r="C527" i="52"/>
  <c r="K526" i="52"/>
  <c r="B526" i="52" s="1"/>
  <c r="F526" i="52" a="1"/>
  <c r="F526" i="52" s="1"/>
  <c r="E526" i="52"/>
  <c r="D526" i="52"/>
  <c r="C526" i="52"/>
  <c r="K525" i="52"/>
  <c r="B525" i="52" s="1"/>
  <c r="F525" i="52" a="1"/>
  <c r="F525" i="52" s="1"/>
  <c r="E525" i="52"/>
  <c r="D525" i="52"/>
  <c r="C525" i="52"/>
  <c r="K524" i="52"/>
  <c r="B524" i="52" s="1"/>
  <c r="F524" i="52" a="1"/>
  <c r="F524" i="52" s="1"/>
  <c r="E524" i="52"/>
  <c r="D524" i="52"/>
  <c r="C524" i="52"/>
  <c r="K523" i="52"/>
  <c r="B523" i="52" s="1"/>
  <c r="F523" i="52" a="1"/>
  <c r="F523" i="52" s="1"/>
  <c r="E523" i="52"/>
  <c r="D523" i="52"/>
  <c r="C523" i="52"/>
  <c r="K522" i="52"/>
  <c r="B522" i="52" s="1"/>
  <c r="F522" i="52" a="1"/>
  <c r="F522" i="52" s="1"/>
  <c r="E522" i="52"/>
  <c r="D522" i="52"/>
  <c r="C522" i="52"/>
  <c r="K521" i="52"/>
  <c r="B521" i="52" s="1"/>
  <c r="F521" i="52" a="1"/>
  <c r="F521" i="52" s="1"/>
  <c r="E521" i="52"/>
  <c r="D521" i="52"/>
  <c r="C521" i="52"/>
  <c r="K520" i="52"/>
  <c r="B520" i="52" s="1"/>
  <c r="F520" i="52" a="1"/>
  <c r="F520" i="52" s="1"/>
  <c r="E520" i="52"/>
  <c r="D520" i="52"/>
  <c r="C520" i="52"/>
  <c r="K519" i="52"/>
  <c r="B519" i="52" s="1"/>
  <c r="F519" i="52" a="1"/>
  <c r="F519" i="52" s="1"/>
  <c r="E519" i="52"/>
  <c r="D519" i="52"/>
  <c r="C519" i="52"/>
  <c r="K518" i="52"/>
  <c r="B518" i="52" s="1"/>
  <c r="F518" i="52" a="1"/>
  <c r="F518" i="52" s="1"/>
  <c r="E518" i="52"/>
  <c r="D518" i="52"/>
  <c r="C518" i="52"/>
  <c r="K517" i="52"/>
  <c r="B517" i="52" s="1"/>
  <c r="F517" i="52" a="1"/>
  <c r="F517" i="52" s="1"/>
  <c r="E517" i="52"/>
  <c r="D517" i="52"/>
  <c r="C517" i="52"/>
  <c r="K516" i="52"/>
  <c r="B516" i="52" s="1"/>
  <c r="F516" i="52" a="1"/>
  <c r="F516" i="52" s="1"/>
  <c r="E516" i="52"/>
  <c r="D516" i="52"/>
  <c r="C516" i="52"/>
  <c r="K515" i="52"/>
  <c r="B515" i="52" s="1"/>
  <c r="F515" i="52" a="1"/>
  <c r="F515" i="52" s="1"/>
  <c r="E515" i="52"/>
  <c r="D515" i="52"/>
  <c r="C515" i="52"/>
  <c r="K514" i="52"/>
  <c r="B514" i="52" s="1"/>
  <c r="F514" i="52" a="1"/>
  <c r="F514" i="52" s="1"/>
  <c r="E514" i="52"/>
  <c r="D514" i="52"/>
  <c r="C514" i="52"/>
  <c r="K513" i="52"/>
  <c r="B513" i="52" s="1"/>
  <c r="F513" i="52" a="1"/>
  <c r="F513" i="52" s="1"/>
  <c r="E513" i="52"/>
  <c r="D513" i="52"/>
  <c r="C513" i="52"/>
  <c r="K512" i="52"/>
  <c r="F512" i="52" a="1"/>
  <c r="F512" i="52" s="1"/>
  <c r="E512" i="52"/>
  <c r="D512" i="52"/>
  <c r="C512" i="52"/>
  <c r="B512" i="52"/>
  <c r="K511" i="52"/>
  <c r="B511" i="52" s="1"/>
  <c r="F511" i="52" a="1"/>
  <c r="F511" i="52" s="1"/>
  <c r="E511" i="52"/>
  <c r="D511" i="52"/>
  <c r="C511" i="52"/>
  <c r="K510" i="52"/>
  <c r="B510" i="52" s="1"/>
  <c r="F510" i="52" a="1"/>
  <c r="F510" i="52" s="1"/>
  <c r="E510" i="52"/>
  <c r="D510" i="52"/>
  <c r="C510" i="52"/>
  <c r="K509" i="52"/>
  <c r="B509" i="52" s="1"/>
  <c r="F509" i="52" a="1"/>
  <c r="F509" i="52" s="1"/>
  <c r="E509" i="52"/>
  <c r="D509" i="52"/>
  <c r="C509" i="52"/>
  <c r="K508" i="52"/>
  <c r="B508" i="52" s="1"/>
  <c r="F508" i="52" a="1"/>
  <c r="F508" i="52" s="1"/>
  <c r="E508" i="52"/>
  <c r="D508" i="52"/>
  <c r="C508" i="52"/>
  <c r="K507" i="52"/>
  <c r="B507" i="52" s="1"/>
  <c r="F507" i="52" a="1"/>
  <c r="F507" i="52" s="1"/>
  <c r="E507" i="52"/>
  <c r="D507" i="52"/>
  <c r="C507" i="52"/>
  <c r="K506" i="52"/>
  <c r="B506" i="52" s="1"/>
  <c r="F506" i="52" a="1"/>
  <c r="F506" i="52" s="1"/>
  <c r="E506" i="52"/>
  <c r="D506" i="52"/>
  <c r="C506" i="52"/>
  <c r="K505" i="52"/>
  <c r="B505" i="52" s="1"/>
  <c r="F505" i="52" a="1"/>
  <c r="F505" i="52" s="1"/>
  <c r="E505" i="52"/>
  <c r="D505" i="52"/>
  <c r="C505" i="52"/>
  <c r="K504" i="52"/>
  <c r="B504" i="52" s="1"/>
  <c r="F504" i="52" a="1"/>
  <c r="F504" i="52" s="1"/>
  <c r="E504" i="52"/>
  <c r="D504" i="52"/>
  <c r="C504" i="52"/>
  <c r="K503" i="52"/>
  <c r="B503" i="52" s="1"/>
  <c r="F503" i="52" a="1"/>
  <c r="F503" i="52" s="1"/>
  <c r="E503" i="52"/>
  <c r="D503" i="52"/>
  <c r="C503" i="52"/>
  <c r="K502" i="52"/>
  <c r="B502" i="52" s="1"/>
  <c r="F502" i="52" a="1"/>
  <c r="F502" i="52" s="1"/>
  <c r="E502" i="52"/>
  <c r="D502" i="52"/>
  <c r="C502" i="52"/>
  <c r="K501" i="52"/>
  <c r="B501" i="52" s="1"/>
  <c r="F501" i="52" a="1"/>
  <c r="F501" i="52" s="1"/>
  <c r="E501" i="52"/>
  <c r="D501" i="52"/>
  <c r="C501" i="52"/>
  <c r="K500" i="52"/>
  <c r="B500" i="52" s="1"/>
  <c r="F500" i="52" a="1"/>
  <c r="F500" i="52" s="1"/>
  <c r="E500" i="52"/>
  <c r="D500" i="52"/>
  <c r="C500" i="52"/>
  <c r="K499" i="52"/>
  <c r="B499" i="52" s="1"/>
  <c r="F499" i="52" a="1"/>
  <c r="F499" i="52" s="1"/>
  <c r="E499" i="52"/>
  <c r="D499" i="52"/>
  <c r="C499" i="52"/>
  <c r="K498" i="52"/>
  <c r="B498" i="52" s="1"/>
  <c r="F498" i="52" a="1"/>
  <c r="F498" i="52" s="1"/>
  <c r="E498" i="52"/>
  <c r="D498" i="52"/>
  <c r="C498" i="52"/>
  <c r="K497" i="52"/>
  <c r="B497" i="52" s="1"/>
  <c r="F497" i="52" a="1"/>
  <c r="F497" i="52" s="1"/>
  <c r="E497" i="52"/>
  <c r="D497" i="52"/>
  <c r="C497" i="52"/>
  <c r="K496" i="52"/>
  <c r="B496" i="52" s="1"/>
  <c r="F496" i="52" a="1"/>
  <c r="F496" i="52" s="1"/>
  <c r="E496" i="52"/>
  <c r="D496" i="52"/>
  <c r="C496" i="52"/>
  <c r="K495" i="52"/>
  <c r="B495" i="52" s="1"/>
  <c r="F495" i="52" a="1"/>
  <c r="F495" i="52" s="1"/>
  <c r="E495" i="52"/>
  <c r="D495" i="52"/>
  <c r="C495" i="52"/>
  <c r="K494" i="52"/>
  <c r="B494" i="52" s="1"/>
  <c r="F494" i="52" a="1"/>
  <c r="F494" i="52" s="1"/>
  <c r="E494" i="52"/>
  <c r="D494" i="52"/>
  <c r="C494" i="52"/>
  <c r="K493" i="52"/>
  <c r="B493" i="52" s="1"/>
  <c r="F493" i="52" a="1"/>
  <c r="F493" i="52" s="1"/>
  <c r="E493" i="52"/>
  <c r="D493" i="52"/>
  <c r="C493" i="52"/>
  <c r="K492" i="52"/>
  <c r="B492" i="52" s="1"/>
  <c r="F492" i="52" a="1"/>
  <c r="F492" i="52" s="1"/>
  <c r="E492" i="52"/>
  <c r="D492" i="52"/>
  <c r="C492" i="52"/>
  <c r="K491" i="52"/>
  <c r="B491" i="52" s="1"/>
  <c r="F491" i="52" a="1"/>
  <c r="F491" i="52" s="1"/>
  <c r="E491" i="52"/>
  <c r="D491" i="52"/>
  <c r="C491" i="52"/>
  <c r="K490" i="52"/>
  <c r="B490" i="52" s="1"/>
  <c r="F490" i="52" a="1"/>
  <c r="F490" i="52" s="1"/>
  <c r="E490" i="52"/>
  <c r="D490" i="52"/>
  <c r="C490" i="52"/>
  <c r="K489" i="52"/>
  <c r="B489" i="52" s="1"/>
  <c r="F489" i="52" a="1"/>
  <c r="F489" i="52" s="1"/>
  <c r="E489" i="52"/>
  <c r="D489" i="52"/>
  <c r="C489" i="52"/>
  <c r="K488" i="52"/>
  <c r="B488" i="52" s="1"/>
  <c r="F488" i="52" a="1"/>
  <c r="F488" i="52" s="1"/>
  <c r="E488" i="52"/>
  <c r="D488" i="52"/>
  <c r="C488" i="52"/>
  <c r="K487" i="52"/>
  <c r="B487" i="52" s="1"/>
  <c r="F487" i="52" a="1"/>
  <c r="F487" i="52" s="1"/>
  <c r="E487" i="52"/>
  <c r="D487" i="52"/>
  <c r="C487" i="52"/>
  <c r="K486" i="52"/>
  <c r="B486" i="52" s="1"/>
  <c r="F486" i="52" a="1"/>
  <c r="F486" i="52" s="1"/>
  <c r="E486" i="52"/>
  <c r="D486" i="52"/>
  <c r="C486" i="52"/>
  <c r="K485" i="52"/>
  <c r="B485" i="52" s="1"/>
  <c r="F485" i="52" a="1"/>
  <c r="F485" i="52" s="1"/>
  <c r="E485" i="52"/>
  <c r="D485" i="52"/>
  <c r="C485" i="52"/>
  <c r="K484" i="52"/>
  <c r="B484" i="52" s="1"/>
  <c r="F484" i="52" a="1"/>
  <c r="F484" i="52" s="1"/>
  <c r="E484" i="52"/>
  <c r="D484" i="52"/>
  <c r="C484" i="52"/>
  <c r="K483" i="52"/>
  <c r="B483" i="52" s="1"/>
  <c r="F483" i="52" a="1"/>
  <c r="F483" i="52" s="1"/>
  <c r="E483" i="52"/>
  <c r="D483" i="52"/>
  <c r="C483" i="52"/>
  <c r="K482" i="52"/>
  <c r="B482" i="52" s="1"/>
  <c r="F482" i="52" a="1"/>
  <c r="F482" i="52" s="1"/>
  <c r="E482" i="52"/>
  <c r="D482" i="52"/>
  <c r="C482" i="52"/>
  <c r="K481" i="52"/>
  <c r="B481" i="52" s="1"/>
  <c r="F481" i="52" a="1"/>
  <c r="F481" i="52" s="1"/>
  <c r="E481" i="52"/>
  <c r="D481" i="52"/>
  <c r="C481" i="52"/>
  <c r="K480" i="52"/>
  <c r="B480" i="52" s="1"/>
  <c r="F480" i="52" a="1"/>
  <c r="F480" i="52" s="1"/>
  <c r="E480" i="52"/>
  <c r="D480" i="52"/>
  <c r="C480" i="52"/>
  <c r="K479" i="52"/>
  <c r="B479" i="52" s="1"/>
  <c r="F479" i="52" a="1"/>
  <c r="F479" i="52" s="1"/>
  <c r="E479" i="52"/>
  <c r="D479" i="52"/>
  <c r="C479" i="52"/>
  <c r="K478" i="52"/>
  <c r="B478" i="52" s="1"/>
  <c r="F478" i="52" a="1"/>
  <c r="F478" i="52" s="1"/>
  <c r="E478" i="52"/>
  <c r="D478" i="52"/>
  <c r="C478" i="52"/>
  <c r="K477" i="52"/>
  <c r="B477" i="52" s="1"/>
  <c r="F477" i="52" a="1"/>
  <c r="F477" i="52" s="1"/>
  <c r="E477" i="52"/>
  <c r="D477" i="52"/>
  <c r="C477" i="52"/>
  <c r="K476" i="52"/>
  <c r="B476" i="52" s="1"/>
  <c r="F476" i="52" a="1"/>
  <c r="F476" i="52" s="1"/>
  <c r="E476" i="52"/>
  <c r="D476" i="52"/>
  <c r="C476" i="52"/>
  <c r="K475" i="52"/>
  <c r="B475" i="52" s="1"/>
  <c r="F475" i="52" a="1"/>
  <c r="F475" i="52" s="1"/>
  <c r="E475" i="52"/>
  <c r="D475" i="52"/>
  <c r="C475" i="52"/>
  <c r="K474" i="52"/>
  <c r="B474" i="52" s="1"/>
  <c r="F474" i="52" a="1"/>
  <c r="F474" i="52" s="1"/>
  <c r="E474" i="52"/>
  <c r="D474" i="52"/>
  <c r="C474" i="52"/>
  <c r="K473" i="52"/>
  <c r="B473" i="52" s="1"/>
  <c r="F473" i="52" a="1"/>
  <c r="F473" i="52" s="1"/>
  <c r="E473" i="52"/>
  <c r="D473" i="52"/>
  <c r="C473" i="52"/>
  <c r="K472" i="52"/>
  <c r="F472" i="52" a="1"/>
  <c r="F472" i="52" s="1"/>
  <c r="E472" i="52"/>
  <c r="D472" i="52"/>
  <c r="C472" i="52"/>
  <c r="B472" i="52"/>
  <c r="K471" i="52"/>
  <c r="B471" i="52" s="1"/>
  <c r="F471" i="52" a="1"/>
  <c r="F471" i="52" s="1"/>
  <c r="E471" i="52"/>
  <c r="D471" i="52"/>
  <c r="C471" i="52"/>
  <c r="K470" i="52"/>
  <c r="B470" i="52" s="1"/>
  <c r="F470" i="52" a="1"/>
  <c r="F470" i="52" s="1"/>
  <c r="E470" i="52"/>
  <c r="D470" i="52"/>
  <c r="C470" i="52"/>
  <c r="K469" i="52"/>
  <c r="B469" i="52" s="1"/>
  <c r="F469" i="52" a="1"/>
  <c r="F469" i="52" s="1"/>
  <c r="E469" i="52"/>
  <c r="D469" i="52"/>
  <c r="C469" i="52"/>
  <c r="K468" i="52"/>
  <c r="B468" i="52" s="1"/>
  <c r="F468" i="52" a="1"/>
  <c r="F468" i="52" s="1"/>
  <c r="E468" i="52"/>
  <c r="D468" i="52"/>
  <c r="C468" i="52"/>
  <c r="K467" i="52"/>
  <c r="B467" i="52" s="1"/>
  <c r="F467" i="52" a="1"/>
  <c r="F467" i="52" s="1"/>
  <c r="E467" i="52"/>
  <c r="D467" i="52"/>
  <c r="C467" i="52"/>
  <c r="K466" i="52"/>
  <c r="B466" i="52" s="1"/>
  <c r="F466" i="52" a="1"/>
  <c r="F466" i="52" s="1"/>
  <c r="E466" i="52"/>
  <c r="D466" i="52"/>
  <c r="C466" i="52"/>
  <c r="K465" i="52"/>
  <c r="B465" i="52" s="1"/>
  <c r="F465" i="52" a="1"/>
  <c r="F465" i="52" s="1"/>
  <c r="E465" i="52"/>
  <c r="D465" i="52"/>
  <c r="C465" i="52"/>
  <c r="K464" i="52"/>
  <c r="B464" i="52" s="1"/>
  <c r="F464" i="52" a="1"/>
  <c r="F464" i="52" s="1"/>
  <c r="E464" i="52"/>
  <c r="D464" i="52"/>
  <c r="C464" i="52"/>
  <c r="K463" i="52"/>
  <c r="B463" i="52" s="1"/>
  <c r="F463" i="52" a="1"/>
  <c r="F463" i="52" s="1"/>
  <c r="E463" i="52"/>
  <c r="D463" i="52"/>
  <c r="C463" i="52"/>
  <c r="K462" i="52"/>
  <c r="B462" i="52" s="1"/>
  <c r="F462" i="52" a="1"/>
  <c r="F462" i="52" s="1"/>
  <c r="E462" i="52"/>
  <c r="D462" i="52"/>
  <c r="C462" i="52"/>
  <c r="K461" i="52"/>
  <c r="B461" i="52" s="1"/>
  <c r="F461" i="52" a="1"/>
  <c r="F461" i="52" s="1"/>
  <c r="E461" i="52"/>
  <c r="D461" i="52"/>
  <c r="C461" i="52"/>
  <c r="K460" i="52"/>
  <c r="B460" i="52" s="1"/>
  <c r="F460" i="52" a="1"/>
  <c r="F460" i="52" s="1"/>
  <c r="E460" i="52"/>
  <c r="D460" i="52"/>
  <c r="C460" i="52"/>
  <c r="K459" i="52"/>
  <c r="B459" i="52" s="1"/>
  <c r="F459" i="52" a="1"/>
  <c r="F459" i="52" s="1"/>
  <c r="E459" i="52"/>
  <c r="D459" i="52"/>
  <c r="C459" i="52"/>
  <c r="K458" i="52"/>
  <c r="B458" i="52" s="1"/>
  <c r="F458" i="52" a="1"/>
  <c r="F458" i="52" s="1"/>
  <c r="E458" i="52"/>
  <c r="D458" i="52"/>
  <c r="C458" i="52"/>
  <c r="K457" i="52"/>
  <c r="B457" i="52" s="1"/>
  <c r="F457" i="52" a="1"/>
  <c r="F457" i="52" s="1"/>
  <c r="E457" i="52"/>
  <c r="D457" i="52"/>
  <c r="C457" i="52"/>
  <c r="K456" i="52"/>
  <c r="B456" i="52" s="1"/>
  <c r="F456" i="52" a="1"/>
  <c r="F456" i="52" s="1"/>
  <c r="E456" i="52"/>
  <c r="D456" i="52"/>
  <c r="C456" i="52"/>
  <c r="K455" i="52"/>
  <c r="B455" i="52" s="1"/>
  <c r="F455" i="52" a="1"/>
  <c r="F455" i="52" s="1"/>
  <c r="E455" i="52"/>
  <c r="D455" i="52"/>
  <c r="C455" i="52"/>
  <c r="K454" i="52"/>
  <c r="B454" i="52" s="1"/>
  <c r="F454" i="52" a="1"/>
  <c r="F454" i="52" s="1"/>
  <c r="E454" i="52"/>
  <c r="D454" i="52"/>
  <c r="C454" i="52"/>
  <c r="K453" i="52"/>
  <c r="B453" i="52" s="1"/>
  <c r="F453" i="52" a="1"/>
  <c r="F453" i="52" s="1"/>
  <c r="E453" i="52"/>
  <c r="D453" i="52"/>
  <c r="C453" i="52"/>
  <c r="K452" i="52"/>
  <c r="B452" i="52" s="1"/>
  <c r="F452" i="52" a="1"/>
  <c r="F452" i="52" s="1"/>
  <c r="E452" i="52"/>
  <c r="D452" i="52"/>
  <c r="C452" i="52"/>
  <c r="K451" i="52"/>
  <c r="B451" i="52" s="1"/>
  <c r="F451" i="52" a="1"/>
  <c r="F451" i="52" s="1"/>
  <c r="E451" i="52"/>
  <c r="D451" i="52"/>
  <c r="C451" i="52"/>
  <c r="K450" i="52"/>
  <c r="B450" i="52" s="1"/>
  <c r="F450" i="52" a="1"/>
  <c r="F450" i="52" s="1"/>
  <c r="E450" i="52"/>
  <c r="D450" i="52"/>
  <c r="C450" i="52"/>
  <c r="K449" i="52"/>
  <c r="B449" i="52" s="1"/>
  <c r="F449" i="52" a="1"/>
  <c r="F449" i="52" s="1"/>
  <c r="E449" i="52"/>
  <c r="D449" i="52"/>
  <c r="C449" i="52"/>
  <c r="K448" i="52"/>
  <c r="B448" i="52" s="1"/>
  <c r="F448" i="52" a="1"/>
  <c r="F448" i="52" s="1"/>
  <c r="E448" i="52"/>
  <c r="D448" i="52"/>
  <c r="C448" i="52"/>
  <c r="K447" i="52"/>
  <c r="B447" i="52" s="1"/>
  <c r="F447" i="52" a="1"/>
  <c r="F447" i="52" s="1"/>
  <c r="E447" i="52"/>
  <c r="D447" i="52"/>
  <c r="C447" i="52"/>
  <c r="K446" i="52"/>
  <c r="B446" i="52" s="1"/>
  <c r="F446" i="52" a="1"/>
  <c r="F446" i="52" s="1"/>
  <c r="E446" i="52"/>
  <c r="D446" i="52"/>
  <c r="C446" i="52"/>
  <c r="K445" i="52"/>
  <c r="B445" i="52" s="1"/>
  <c r="F445" i="52" a="1"/>
  <c r="F445" i="52" s="1"/>
  <c r="E445" i="52"/>
  <c r="D445" i="52"/>
  <c r="C445" i="52"/>
  <c r="K444" i="52"/>
  <c r="F444" i="52" a="1"/>
  <c r="F444" i="52" s="1"/>
  <c r="E444" i="52"/>
  <c r="D444" i="52"/>
  <c r="C444" i="52"/>
  <c r="B444" i="52"/>
  <c r="K443" i="52"/>
  <c r="B443" i="52" s="1"/>
  <c r="F443" i="52" a="1"/>
  <c r="F443" i="52" s="1"/>
  <c r="E443" i="52"/>
  <c r="D443" i="52"/>
  <c r="C443" i="52"/>
  <c r="K442" i="52"/>
  <c r="B442" i="52" s="1"/>
  <c r="F442" i="52" a="1"/>
  <c r="F442" i="52" s="1"/>
  <c r="E442" i="52"/>
  <c r="D442" i="52"/>
  <c r="C442" i="52"/>
  <c r="K441" i="52"/>
  <c r="B441" i="52" s="1"/>
  <c r="F441" i="52" a="1"/>
  <c r="F441" i="52" s="1"/>
  <c r="E441" i="52"/>
  <c r="D441" i="52"/>
  <c r="C441" i="52"/>
  <c r="K440" i="52"/>
  <c r="B440" i="52" s="1"/>
  <c r="F440" i="52" a="1"/>
  <c r="F440" i="52" s="1"/>
  <c r="E440" i="52"/>
  <c r="D440" i="52"/>
  <c r="C440" i="52"/>
  <c r="K439" i="52"/>
  <c r="B439" i="52" s="1"/>
  <c r="F439" i="52" a="1"/>
  <c r="F439" i="52" s="1"/>
  <c r="E439" i="52"/>
  <c r="D439" i="52"/>
  <c r="C439" i="52"/>
  <c r="K438" i="52"/>
  <c r="B438" i="52" s="1"/>
  <c r="F438" i="52" a="1"/>
  <c r="F438" i="52" s="1"/>
  <c r="E438" i="52"/>
  <c r="D438" i="52"/>
  <c r="C438" i="52"/>
  <c r="K437" i="52"/>
  <c r="B437" i="52" s="1"/>
  <c r="F437" i="52" a="1"/>
  <c r="F437" i="52" s="1"/>
  <c r="E437" i="52"/>
  <c r="D437" i="52"/>
  <c r="C437" i="52"/>
  <c r="K436" i="52"/>
  <c r="B436" i="52" s="1"/>
  <c r="F436" i="52" a="1"/>
  <c r="F436" i="52" s="1"/>
  <c r="E436" i="52"/>
  <c r="D436" i="52"/>
  <c r="C436" i="52"/>
  <c r="K435" i="52"/>
  <c r="B435" i="52" s="1"/>
  <c r="F435" i="52" a="1"/>
  <c r="F435" i="52" s="1"/>
  <c r="E435" i="52"/>
  <c r="D435" i="52"/>
  <c r="C435" i="52"/>
  <c r="K434" i="52"/>
  <c r="B434" i="52" s="1"/>
  <c r="F434" i="52" a="1"/>
  <c r="F434" i="52" s="1"/>
  <c r="E434" i="52"/>
  <c r="D434" i="52"/>
  <c r="C434" i="52"/>
  <c r="K433" i="52"/>
  <c r="B433" i="52" s="1"/>
  <c r="F433" i="52" a="1"/>
  <c r="F433" i="52" s="1"/>
  <c r="E433" i="52"/>
  <c r="D433" i="52"/>
  <c r="C433" i="52"/>
  <c r="K432" i="52"/>
  <c r="B432" i="52" s="1"/>
  <c r="F432" i="52" a="1"/>
  <c r="F432" i="52" s="1"/>
  <c r="E432" i="52"/>
  <c r="D432" i="52"/>
  <c r="C432" i="52"/>
  <c r="K431" i="52"/>
  <c r="B431" i="52" s="1"/>
  <c r="F431" i="52" a="1"/>
  <c r="F431" i="52" s="1"/>
  <c r="E431" i="52"/>
  <c r="D431" i="52"/>
  <c r="C431" i="52"/>
  <c r="K430" i="52"/>
  <c r="B430" i="52" s="1"/>
  <c r="F430" i="52" a="1"/>
  <c r="F430" i="52" s="1"/>
  <c r="E430" i="52"/>
  <c r="D430" i="52"/>
  <c r="C430" i="52"/>
  <c r="K429" i="52"/>
  <c r="B429" i="52" s="1"/>
  <c r="F429" i="52" a="1"/>
  <c r="F429" i="52" s="1"/>
  <c r="E429" i="52"/>
  <c r="D429" i="52"/>
  <c r="C429" i="52"/>
  <c r="K428" i="52"/>
  <c r="B428" i="52" s="1"/>
  <c r="F428" i="52" a="1"/>
  <c r="F428" i="52" s="1"/>
  <c r="E428" i="52"/>
  <c r="D428" i="52"/>
  <c r="C428" i="52"/>
  <c r="K427" i="52"/>
  <c r="B427" i="52" s="1"/>
  <c r="F427" i="52" a="1"/>
  <c r="F427" i="52" s="1"/>
  <c r="E427" i="52"/>
  <c r="D427" i="52"/>
  <c r="C427" i="52"/>
  <c r="K426" i="52"/>
  <c r="B426" i="52" s="1"/>
  <c r="F426" i="52" a="1"/>
  <c r="F426" i="52" s="1"/>
  <c r="E426" i="52"/>
  <c r="D426" i="52"/>
  <c r="C426" i="52"/>
  <c r="K425" i="52"/>
  <c r="B425" i="52" s="1"/>
  <c r="F425" i="52" a="1"/>
  <c r="F425" i="52" s="1"/>
  <c r="E425" i="52"/>
  <c r="D425" i="52"/>
  <c r="C425" i="52"/>
  <c r="K424" i="52"/>
  <c r="B424" i="52" s="1"/>
  <c r="F424" i="52" a="1"/>
  <c r="F424" i="52" s="1"/>
  <c r="E424" i="52"/>
  <c r="D424" i="52"/>
  <c r="C424" i="52"/>
  <c r="K423" i="52"/>
  <c r="B423" i="52" s="1"/>
  <c r="F423" i="52" a="1"/>
  <c r="F423" i="52" s="1"/>
  <c r="E423" i="52"/>
  <c r="D423" i="52"/>
  <c r="C423" i="52"/>
  <c r="K422" i="52"/>
  <c r="B422" i="52" s="1"/>
  <c r="F422" i="52" a="1"/>
  <c r="F422" i="52" s="1"/>
  <c r="E422" i="52"/>
  <c r="D422" i="52"/>
  <c r="C422" i="52"/>
  <c r="K421" i="52"/>
  <c r="B421" i="52" s="1"/>
  <c r="F421" i="52" a="1"/>
  <c r="F421" i="52" s="1"/>
  <c r="E421" i="52"/>
  <c r="D421" i="52"/>
  <c r="C421" i="52"/>
  <c r="K420" i="52"/>
  <c r="F420" i="52" a="1"/>
  <c r="F420" i="52" s="1"/>
  <c r="E420" i="52"/>
  <c r="D420" i="52"/>
  <c r="C420" i="52"/>
  <c r="B420" i="52"/>
  <c r="K419" i="52"/>
  <c r="B419" i="52" s="1"/>
  <c r="F419" i="52" a="1"/>
  <c r="F419" i="52" s="1"/>
  <c r="E419" i="52"/>
  <c r="D419" i="52"/>
  <c r="C419" i="52"/>
  <c r="K418" i="52"/>
  <c r="B418" i="52" s="1"/>
  <c r="F418" i="52" a="1"/>
  <c r="F418" i="52" s="1"/>
  <c r="E418" i="52"/>
  <c r="D418" i="52"/>
  <c r="C418" i="52"/>
  <c r="K417" i="52"/>
  <c r="B417" i="52" s="1"/>
  <c r="F417" i="52" a="1"/>
  <c r="F417" i="52" s="1"/>
  <c r="E417" i="52"/>
  <c r="D417" i="52"/>
  <c r="C417" i="52"/>
  <c r="K416" i="52"/>
  <c r="B416" i="52" s="1"/>
  <c r="F416" i="52" a="1"/>
  <c r="F416" i="52" s="1"/>
  <c r="E416" i="52"/>
  <c r="D416" i="52"/>
  <c r="C416" i="52"/>
  <c r="K415" i="52"/>
  <c r="B415" i="52" s="1"/>
  <c r="F415" i="52" a="1"/>
  <c r="F415" i="52" s="1"/>
  <c r="E415" i="52"/>
  <c r="D415" i="52"/>
  <c r="C415" i="52"/>
  <c r="K414" i="52"/>
  <c r="B414" i="52" s="1"/>
  <c r="F414" i="52" a="1"/>
  <c r="F414" i="52" s="1"/>
  <c r="E414" i="52"/>
  <c r="D414" i="52"/>
  <c r="C414" i="52"/>
  <c r="K413" i="52"/>
  <c r="B413" i="52" s="1"/>
  <c r="F413" i="52" a="1"/>
  <c r="F413" i="52" s="1"/>
  <c r="E413" i="52"/>
  <c r="D413" i="52"/>
  <c r="C413" i="52"/>
  <c r="K412" i="52"/>
  <c r="B412" i="52" s="1"/>
  <c r="F412" i="52" a="1"/>
  <c r="F412" i="52" s="1"/>
  <c r="E412" i="52"/>
  <c r="D412" i="52"/>
  <c r="C412" i="52"/>
  <c r="K411" i="52"/>
  <c r="B411" i="52" s="1"/>
  <c r="F411" i="52" a="1"/>
  <c r="F411" i="52" s="1"/>
  <c r="E411" i="52"/>
  <c r="D411" i="52"/>
  <c r="C411" i="52"/>
  <c r="K410" i="52"/>
  <c r="B410" i="52" s="1"/>
  <c r="F410" i="52" a="1"/>
  <c r="F410" i="52" s="1"/>
  <c r="E410" i="52"/>
  <c r="D410" i="52"/>
  <c r="C410" i="52"/>
  <c r="K409" i="52"/>
  <c r="B409" i="52" s="1"/>
  <c r="F409" i="52" a="1"/>
  <c r="F409" i="52" s="1"/>
  <c r="E409" i="52"/>
  <c r="D409" i="52"/>
  <c r="C409" i="52"/>
  <c r="K408" i="52"/>
  <c r="B408" i="52" s="1"/>
  <c r="F408" i="52" a="1"/>
  <c r="F408" i="52" s="1"/>
  <c r="E408" i="52"/>
  <c r="D408" i="52"/>
  <c r="C408" i="52"/>
  <c r="K407" i="52"/>
  <c r="B407" i="52" s="1"/>
  <c r="F407" i="52" a="1"/>
  <c r="F407" i="52" s="1"/>
  <c r="E407" i="52"/>
  <c r="D407" i="52"/>
  <c r="C407" i="52"/>
  <c r="K406" i="52"/>
  <c r="B406" i="52" s="1"/>
  <c r="F406" i="52" a="1"/>
  <c r="F406" i="52" s="1"/>
  <c r="E406" i="52"/>
  <c r="D406" i="52"/>
  <c r="C406" i="52"/>
  <c r="K405" i="52"/>
  <c r="B405" i="52" s="1"/>
  <c r="F405" i="52" a="1"/>
  <c r="F405" i="52" s="1"/>
  <c r="E405" i="52"/>
  <c r="D405" i="52"/>
  <c r="C405" i="52"/>
  <c r="K404" i="52"/>
  <c r="B404" i="52" s="1"/>
  <c r="F404" i="52" a="1"/>
  <c r="F404" i="52" s="1"/>
  <c r="E404" i="52"/>
  <c r="D404" i="52"/>
  <c r="C404" i="52"/>
  <c r="K403" i="52"/>
  <c r="B403" i="52" s="1"/>
  <c r="F403" i="52" a="1"/>
  <c r="F403" i="52" s="1"/>
  <c r="E403" i="52"/>
  <c r="D403" i="52"/>
  <c r="C403" i="52"/>
  <c r="K402" i="52"/>
  <c r="B402" i="52" s="1"/>
  <c r="F402" i="52" a="1"/>
  <c r="F402" i="52" s="1"/>
  <c r="E402" i="52"/>
  <c r="D402" i="52"/>
  <c r="C402" i="52"/>
  <c r="K401" i="52"/>
  <c r="B401" i="52" s="1"/>
  <c r="F401" i="52" a="1"/>
  <c r="F401" i="52" s="1"/>
  <c r="E401" i="52"/>
  <c r="D401" i="52"/>
  <c r="C401" i="52"/>
  <c r="K400" i="52"/>
  <c r="B400" i="52" s="1"/>
  <c r="F400" i="52" a="1"/>
  <c r="F400" i="52" s="1"/>
  <c r="E400" i="52"/>
  <c r="D400" i="52"/>
  <c r="C400" i="52"/>
  <c r="K399" i="52"/>
  <c r="B399" i="52" s="1"/>
  <c r="F399" i="52" a="1"/>
  <c r="F399" i="52" s="1"/>
  <c r="E399" i="52"/>
  <c r="D399" i="52"/>
  <c r="C399" i="52"/>
  <c r="K398" i="52"/>
  <c r="B398" i="52" s="1"/>
  <c r="F398" i="52" a="1"/>
  <c r="F398" i="52" s="1"/>
  <c r="E398" i="52"/>
  <c r="D398" i="52"/>
  <c r="C398" i="52"/>
  <c r="K397" i="52"/>
  <c r="B397" i="52" s="1"/>
  <c r="F397" i="52" a="1"/>
  <c r="F397" i="52" s="1"/>
  <c r="E397" i="52"/>
  <c r="D397" i="52"/>
  <c r="C397" i="52"/>
  <c r="K396" i="52"/>
  <c r="B396" i="52" s="1"/>
  <c r="F396" i="52" a="1"/>
  <c r="F396" i="52" s="1"/>
  <c r="E396" i="52"/>
  <c r="D396" i="52"/>
  <c r="C396" i="52"/>
  <c r="K395" i="52"/>
  <c r="B395" i="52" s="1"/>
  <c r="F395" i="52" a="1"/>
  <c r="F395" i="52" s="1"/>
  <c r="E395" i="52"/>
  <c r="D395" i="52"/>
  <c r="C395" i="52"/>
  <c r="K394" i="52"/>
  <c r="B394" i="52" s="1"/>
  <c r="F394" i="52" a="1"/>
  <c r="F394" i="52" s="1"/>
  <c r="E394" i="52"/>
  <c r="D394" i="52"/>
  <c r="C394" i="52"/>
  <c r="K393" i="52"/>
  <c r="B393" i="52" s="1"/>
  <c r="F393" i="52" a="1"/>
  <c r="F393" i="52" s="1"/>
  <c r="E393" i="52"/>
  <c r="D393" i="52"/>
  <c r="C393" i="52"/>
  <c r="K392" i="52"/>
  <c r="B392" i="52" s="1"/>
  <c r="F392" i="52" a="1"/>
  <c r="F392" i="52" s="1"/>
  <c r="E392" i="52"/>
  <c r="D392" i="52"/>
  <c r="C392" i="52"/>
  <c r="K391" i="52"/>
  <c r="B391" i="52" s="1"/>
  <c r="F391" i="52" a="1"/>
  <c r="F391" i="52" s="1"/>
  <c r="E391" i="52"/>
  <c r="D391" i="52"/>
  <c r="C391" i="52"/>
  <c r="K390" i="52"/>
  <c r="B390" i="52" s="1"/>
  <c r="F390" i="52" a="1"/>
  <c r="F390" i="52" s="1"/>
  <c r="E390" i="52"/>
  <c r="D390" i="52"/>
  <c r="C390" i="52"/>
  <c r="K389" i="52"/>
  <c r="B389" i="52" s="1"/>
  <c r="F389" i="52" a="1"/>
  <c r="F389" i="52" s="1"/>
  <c r="E389" i="52"/>
  <c r="D389" i="52"/>
  <c r="C389" i="52"/>
  <c r="K388" i="52"/>
  <c r="B388" i="52" s="1"/>
  <c r="F388" i="52" a="1"/>
  <c r="F388" i="52" s="1"/>
  <c r="E388" i="52"/>
  <c r="D388" i="52"/>
  <c r="C388" i="52"/>
  <c r="K387" i="52"/>
  <c r="B387" i="52" s="1"/>
  <c r="F387" i="52" a="1"/>
  <c r="F387" i="52" s="1"/>
  <c r="E387" i="52"/>
  <c r="D387" i="52"/>
  <c r="C387" i="52"/>
  <c r="K386" i="52"/>
  <c r="B386" i="52" s="1"/>
  <c r="F386" i="52" a="1"/>
  <c r="F386" i="52" s="1"/>
  <c r="E386" i="52"/>
  <c r="D386" i="52"/>
  <c r="C386" i="52"/>
  <c r="K385" i="52"/>
  <c r="B385" i="52" s="1"/>
  <c r="F385" i="52" a="1"/>
  <c r="F385" i="52" s="1"/>
  <c r="E385" i="52"/>
  <c r="D385" i="52"/>
  <c r="C385" i="52"/>
  <c r="K384" i="52"/>
  <c r="B384" i="52" s="1"/>
  <c r="F384" i="52" a="1"/>
  <c r="F384" i="52" s="1"/>
  <c r="E384" i="52"/>
  <c r="D384" i="52"/>
  <c r="C384" i="52"/>
  <c r="K383" i="52"/>
  <c r="B383" i="52" s="1"/>
  <c r="F383" i="52" a="1"/>
  <c r="F383" i="52" s="1"/>
  <c r="E383" i="52"/>
  <c r="D383" i="52"/>
  <c r="C383" i="52"/>
  <c r="K382" i="52"/>
  <c r="B382" i="52" s="1"/>
  <c r="F382" i="52" a="1"/>
  <c r="F382" i="52" s="1"/>
  <c r="E382" i="52"/>
  <c r="D382" i="52"/>
  <c r="C382" i="52"/>
  <c r="K381" i="52"/>
  <c r="B381" i="52" s="1"/>
  <c r="F381" i="52" a="1"/>
  <c r="F381" i="52" s="1"/>
  <c r="E381" i="52"/>
  <c r="D381" i="52"/>
  <c r="C381" i="52"/>
  <c r="K380" i="52"/>
  <c r="F380" i="52" a="1"/>
  <c r="F380" i="52" s="1"/>
  <c r="E380" i="52"/>
  <c r="D380" i="52"/>
  <c r="C380" i="52"/>
  <c r="B380" i="52"/>
  <c r="K379" i="52"/>
  <c r="B379" i="52" s="1"/>
  <c r="F379" i="52" a="1"/>
  <c r="F379" i="52" s="1"/>
  <c r="E379" i="52"/>
  <c r="D379" i="52"/>
  <c r="C379" i="52"/>
  <c r="K378" i="52"/>
  <c r="B378" i="52" s="1"/>
  <c r="F378" i="52" a="1"/>
  <c r="F378" i="52" s="1"/>
  <c r="E378" i="52"/>
  <c r="D378" i="52"/>
  <c r="C378" i="52"/>
  <c r="K377" i="52"/>
  <c r="B377" i="52" s="1"/>
  <c r="F377" i="52" a="1"/>
  <c r="F377" i="52" s="1"/>
  <c r="E377" i="52"/>
  <c r="D377" i="52"/>
  <c r="C377" i="52"/>
  <c r="K376" i="52"/>
  <c r="B376" i="52" s="1"/>
  <c r="F376" i="52" a="1"/>
  <c r="F376" i="52" s="1"/>
  <c r="E376" i="52"/>
  <c r="D376" i="52"/>
  <c r="C376" i="52"/>
  <c r="K375" i="52"/>
  <c r="B375" i="52" s="1"/>
  <c r="F375" i="52" a="1"/>
  <c r="F375" i="52" s="1"/>
  <c r="E375" i="52"/>
  <c r="D375" i="52"/>
  <c r="C375" i="52"/>
  <c r="K374" i="52"/>
  <c r="B374" i="52" s="1"/>
  <c r="F374" i="52" a="1"/>
  <c r="F374" i="52" s="1"/>
  <c r="E374" i="52"/>
  <c r="D374" i="52"/>
  <c r="C374" i="52"/>
  <c r="K373" i="52"/>
  <c r="B373" i="52" s="1"/>
  <c r="F373" i="52" a="1"/>
  <c r="F373" i="52" s="1"/>
  <c r="E373" i="52"/>
  <c r="D373" i="52"/>
  <c r="C373" i="52"/>
  <c r="K372" i="52"/>
  <c r="B372" i="52" s="1"/>
  <c r="F372" i="52" a="1"/>
  <c r="F372" i="52" s="1"/>
  <c r="E372" i="52"/>
  <c r="D372" i="52"/>
  <c r="C372" i="52"/>
  <c r="K371" i="52"/>
  <c r="B371" i="52" s="1"/>
  <c r="F371" i="52" a="1"/>
  <c r="F371" i="52" s="1"/>
  <c r="E371" i="52"/>
  <c r="D371" i="52"/>
  <c r="C371" i="52"/>
  <c r="K370" i="52"/>
  <c r="B370" i="52" s="1"/>
  <c r="F370" i="52" a="1"/>
  <c r="F370" i="52" s="1"/>
  <c r="E370" i="52"/>
  <c r="D370" i="52"/>
  <c r="C370" i="52"/>
  <c r="K369" i="52"/>
  <c r="B369" i="52" s="1"/>
  <c r="F369" i="52" a="1"/>
  <c r="F369" i="52" s="1"/>
  <c r="E369" i="52"/>
  <c r="D369" i="52"/>
  <c r="C369" i="52"/>
  <c r="K368" i="52"/>
  <c r="B368" i="52" s="1"/>
  <c r="F368" i="52" a="1"/>
  <c r="F368" i="52" s="1"/>
  <c r="E368" i="52"/>
  <c r="D368" i="52"/>
  <c r="C368" i="52"/>
  <c r="K367" i="52"/>
  <c r="B367" i="52" s="1"/>
  <c r="F367" i="52" a="1"/>
  <c r="F367" i="52" s="1"/>
  <c r="E367" i="52"/>
  <c r="D367" i="52"/>
  <c r="C367" i="52"/>
  <c r="K366" i="52"/>
  <c r="B366" i="52" s="1"/>
  <c r="F366" i="52" a="1"/>
  <c r="F366" i="52" s="1"/>
  <c r="E366" i="52"/>
  <c r="D366" i="52"/>
  <c r="C366" i="52"/>
  <c r="K365" i="52"/>
  <c r="B365" i="52" s="1"/>
  <c r="F365" i="52" a="1"/>
  <c r="F365" i="52" s="1"/>
  <c r="E365" i="52"/>
  <c r="D365" i="52"/>
  <c r="C365" i="52"/>
  <c r="K364" i="52"/>
  <c r="B364" i="52" s="1"/>
  <c r="F364" i="52" a="1"/>
  <c r="F364" i="52" s="1"/>
  <c r="E364" i="52"/>
  <c r="D364" i="52"/>
  <c r="C364" i="52"/>
  <c r="K363" i="52"/>
  <c r="B363" i="52" s="1"/>
  <c r="F363" i="52" a="1"/>
  <c r="F363" i="52" s="1"/>
  <c r="E363" i="52"/>
  <c r="D363" i="52"/>
  <c r="C363" i="52"/>
  <c r="K362" i="52"/>
  <c r="B362" i="52" s="1"/>
  <c r="F362" i="52" a="1"/>
  <c r="F362" i="52" s="1"/>
  <c r="E362" i="52"/>
  <c r="D362" i="52"/>
  <c r="C362" i="52"/>
  <c r="K361" i="52"/>
  <c r="B361" i="52" s="1"/>
  <c r="F361" i="52" a="1"/>
  <c r="F361" i="52" s="1"/>
  <c r="E361" i="52"/>
  <c r="D361" i="52"/>
  <c r="C361" i="52"/>
  <c r="K360" i="52"/>
  <c r="B360" i="52" s="1"/>
  <c r="F360" i="52" a="1"/>
  <c r="F360" i="52" s="1"/>
  <c r="E360" i="52"/>
  <c r="D360" i="52"/>
  <c r="C360" i="52"/>
  <c r="K359" i="52"/>
  <c r="B359" i="52" s="1"/>
  <c r="F359" i="52" a="1"/>
  <c r="F359" i="52" s="1"/>
  <c r="E359" i="52"/>
  <c r="D359" i="52"/>
  <c r="C359" i="52"/>
  <c r="K358" i="52"/>
  <c r="B358" i="52" s="1"/>
  <c r="F358" i="52" a="1"/>
  <c r="F358" i="52" s="1"/>
  <c r="E358" i="52"/>
  <c r="D358" i="52"/>
  <c r="C358" i="52"/>
  <c r="K357" i="52"/>
  <c r="B357" i="52" s="1"/>
  <c r="F357" i="52" a="1"/>
  <c r="F357" i="52" s="1"/>
  <c r="E357" i="52"/>
  <c r="D357" i="52"/>
  <c r="C357" i="52"/>
  <c r="K356" i="52"/>
  <c r="F356" i="52" a="1"/>
  <c r="F356" i="52" s="1"/>
  <c r="E356" i="52"/>
  <c r="D356" i="52"/>
  <c r="C356" i="52"/>
  <c r="B356" i="52"/>
  <c r="K355" i="52"/>
  <c r="B355" i="52" s="1"/>
  <c r="F355" i="52" a="1"/>
  <c r="F355" i="52" s="1"/>
  <c r="E355" i="52"/>
  <c r="D355" i="52"/>
  <c r="C355" i="52"/>
  <c r="K354" i="52"/>
  <c r="F354" i="52" a="1"/>
  <c r="F354" i="52" s="1"/>
  <c r="E354" i="52"/>
  <c r="D354" i="52"/>
  <c r="C354" i="52"/>
  <c r="B354" i="52"/>
  <c r="K353" i="52"/>
  <c r="B353" i="52" s="1"/>
  <c r="F353" i="52" a="1"/>
  <c r="F353" i="52" s="1"/>
  <c r="E353" i="52"/>
  <c r="D353" i="52"/>
  <c r="C353" i="52"/>
  <c r="K352" i="52"/>
  <c r="B352" i="52" s="1"/>
  <c r="F352" i="52" a="1"/>
  <c r="F352" i="52" s="1"/>
  <c r="E352" i="52"/>
  <c r="D352" i="52"/>
  <c r="C352" i="52"/>
  <c r="K351" i="52"/>
  <c r="B351" i="52" s="1"/>
  <c r="F351" i="52" a="1"/>
  <c r="F351" i="52" s="1"/>
  <c r="E351" i="52"/>
  <c r="D351" i="52"/>
  <c r="C351" i="52"/>
  <c r="K350" i="52"/>
  <c r="B350" i="52" s="1"/>
  <c r="F350" i="52" a="1"/>
  <c r="F350" i="52" s="1"/>
  <c r="E350" i="52"/>
  <c r="D350" i="52"/>
  <c r="C350" i="52"/>
  <c r="K349" i="52"/>
  <c r="B349" i="52" s="1"/>
  <c r="F349" i="52" a="1"/>
  <c r="F349" i="52" s="1"/>
  <c r="E349" i="52"/>
  <c r="D349" i="52"/>
  <c r="C349" i="52"/>
  <c r="K348" i="52"/>
  <c r="B348" i="52" s="1"/>
  <c r="F348" i="52" a="1"/>
  <c r="F348" i="52" s="1"/>
  <c r="E348" i="52"/>
  <c r="D348" i="52"/>
  <c r="C348" i="52"/>
  <c r="K347" i="52"/>
  <c r="B347" i="52" s="1"/>
  <c r="F347" i="52" a="1"/>
  <c r="F347" i="52" s="1"/>
  <c r="E347" i="52"/>
  <c r="D347" i="52"/>
  <c r="C347" i="52"/>
  <c r="K346" i="52"/>
  <c r="B346" i="52" s="1"/>
  <c r="F346" i="52" a="1"/>
  <c r="F346" i="52" s="1"/>
  <c r="E346" i="52"/>
  <c r="D346" i="52"/>
  <c r="C346" i="52"/>
  <c r="K345" i="52"/>
  <c r="B345" i="52" s="1"/>
  <c r="F345" i="52" a="1"/>
  <c r="F345" i="52" s="1"/>
  <c r="E345" i="52"/>
  <c r="D345" i="52"/>
  <c r="C345" i="52"/>
  <c r="K344" i="52"/>
  <c r="B344" i="52" s="1"/>
  <c r="F344" i="52" a="1"/>
  <c r="F344" i="52" s="1"/>
  <c r="E344" i="52"/>
  <c r="D344" i="52"/>
  <c r="C344" i="52"/>
  <c r="K343" i="52"/>
  <c r="B343" i="52" s="1"/>
  <c r="F343" i="52" a="1"/>
  <c r="F343" i="52" s="1"/>
  <c r="E343" i="52"/>
  <c r="D343" i="52"/>
  <c r="C343" i="52"/>
  <c r="K342" i="52"/>
  <c r="B342" i="52" s="1"/>
  <c r="F342" i="52" a="1"/>
  <c r="F342" i="52" s="1"/>
  <c r="E342" i="52"/>
  <c r="D342" i="52"/>
  <c r="C342" i="52"/>
  <c r="K341" i="52"/>
  <c r="B341" i="52" s="1"/>
  <c r="F341" i="52" a="1"/>
  <c r="F341" i="52" s="1"/>
  <c r="E341" i="52"/>
  <c r="D341" i="52"/>
  <c r="C341" i="52"/>
  <c r="K340" i="52"/>
  <c r="B340" i="52" s="1"/>
  <c r="F340" i="52" a="1"/>
  <c r="F340" i="52" s="1"/>
  <c r="E340" i="52"/>
  <c r="D340" i="52"/>
  <c r="C340" i="52"/>
  <c r="K339" i="52"/>
  <c r="B339" i="52" s="1"/>
  <c r="F339" i="52" a="1"/>
  <c r="F339" i="52" s="1"/>
  <c r="E339" i="52"/>
  <c r="D339" i="52"/>
  <c r="C339" i="52"/>
  <c r="K338" i="52"/>
  <c r="B338" i="52" s="1"/>
  <c r="F338" i="52" a="1"/>
  <c r="F338" i="52" s="1"/>
  <c r="E338" i="52"/>
  <c r="D338" i="52"/>
  <c r="C338" i="52"/>
  <c r="K337" i="52"/>
  <c r="B337" i="52" s="1"/>
  <c r="F337" i="52" a="1"/>
  <c r="F337" i="52" s="1"/>
  <c r="E337" i="52"/>
  <c r="D337" i="52"/>
  <c r="C337" i="52"/>
  <c r="K336" i="52"/>
  <c r="B336" i="52" s="1"/>
  <c r="F336" i="52" a="1"/>
  <c r="F336" i="52" s="1"/>
  <c r="E336" i="52"/>
  <c r="D336" i="52"/>
  <c r="C336" i="52"/>
  <c r="K335" i="52"/>
  <c r="B335" i="52" s="1"/>
  <c r="F335" i="52" a="1"/>
  <c r="F335" i="52" s="1"/>
  <c r="E335" i="52"/>
  <c r="D335" i="52"/>
  <c r="C335" i="52"/>
  <c r="K334" i="52"/>
  <c r="B334" i="52" s="1"/>
  <c r="F334" i="52" a="1"/>
  <c r="F334" i="52" s="1"/>
  <c r="E334" i="52"/>
  <c r="D334" i="52"/>
  <c r="C334" i="52"/>
  <c r="K333" i="52"/>
  <c r="B333" i="52" s="1"/>
  <c r="F333" i="52" a="1"/>
  <c r="F333" i="52" s="1"/>
  <c r="E333" i="52"/>
  <c r="D333" i="52"/>
  <c r="C333" i="52"/>
  <c r="K332" i="52"/>
  <c r="B332" i="52" s="1"/>
  <c r="F332" i="52" a="1"/>
  <c r="F332" i="52" s="1"/>
  <c r="E332" i="52"/>
  <c r="D332" i="52"/>
  <c r="C332" i="52"/>
  <c r="K331" i="52"/>
  <c r="B331" i="52" s="1"/>
  <c r="F331" i="52" a="1"/>
  <c r="F331" i="52" s="1"/>
  <c r="E331" i="52"/>
  <c r="D331" i="52"/>
  <c r="C331" i="52"/>
  <c r="K330" i="52"/>
  <c r="B330" i="52" s="1"/>
  <c r="F330" i="52" a="1"/>
  <c r="F330" i="52" s="1"/>
  <c r="E330" i="52"/>
  <c r="D330" i="52"/>
  <c r="C330" i="52"/>
  <c r="K329" i="52"/>
  <c r="B329" i="52" s="1"/>
  <c r="F329" i="52" a="1"/>
  <c r="F329" i="52" s="1"/>
  <c r="E329" i="52"/>
  <c r="D329" i="52"/>
  <c r="C329" i="52"/>
  <c r="K328" i="52"/>
  <c r="F328" i="52" a="1"/>
  <c r="F328" i="52" s="1"/>
  <c r="E328" i="52"/>
  <c r="D328" i="52"/>
  <c r="C328" i="52"/>
  <c r="B328" i="52"/>
  <c r="K327" i="52"/>
  <c r="B327" i="52" s="1"/>
  <c r="F327" i="52" a="1"/>
  <c r="F327" i="52" s="1"/>
  <c r="E327" i="52"/>
  <c r="D327" i="52"/>
  <c r="C327" i="52"/>
  <c r="K326" i="52"/>
  <c r="B326" i="52" s="1"/>
  <c r="F326" i="52" a="1"/>
  <c r="F326" i="52" s="1"/>
  <c r="E326" i="52"/>
  <c r="D326" i="52"/>
  <c r="C326" i="52"/>
  <c r="K325" i="52"/>
  <c r="B325" i="52" s="1"/>
  <c r="F325" i="52" a="1"/>
  <c r="F325" i="52" s="1"/>
  <c r="E325" i="52"/>
  <c r="D325" i="52"/>
  <c r="C325" i="52"/>
  <c r="K324" i="52"/>
  <c r="B324" i="52" s="1"/>
  <c r="F324" i="52" a="1"/>
  <c r="F324" i="52" s="1"/>
  <c r="E324" i="52"/>
  <c r="D324" i="52"/>
  <c r="C324" i="52"/>
  <c r="K323" i="52"/>
  <c r="B323" i="52" s="1"/>
  <c r="F323" i="52" a="1"/>
  <c r="F323" i="52" s="1"/>
  <c r="E323" i="52"/>
  <c r="D323" i="52"/>
  <c r="C323" i="52"/>
  <c r="K322" i="52"/>
  <c r="B322" i="52" s="1"/>
  <c r="F322" i="52" a="1"/>
  <c r="F322" i="52" s="1"/>
  <c r="E322" i="52"/>
  <c r="D322" i="52"/>
  <c r="C322" i="52"/>
  <c r="K321" i="52"/>
  <c r="B321" i="52" s="1"/>
  <c r="F321" i="52" a="1"/>
  <c r="F321" i="52" s="1"/>
  <c r="E321" i="52"/>
  <c r="D321" i="52"/>
  <c r="C321" i="52"/>
  <c r="K320" i="52"/>
  <c r="B320" i="52" s="1"/>
  <c r="F320" i="52" a="1"/>
  <c r="F320" i="52" s="1"/>
  <c r="E320" i="52"/>
  <c r="D320" i="52"/>
  <c r="C320" i="52"/>
  <c r="K319" i="52"/>
  <c r="B319" i="52" s="1"/>
  <c r="F319" i="52" a="1"/>
  <c r="F319" i="52" s="1"/>
  <c r="E319" i="52"/>
  <c r="D319" i="52"/>
  <c r="C319" i="52"/>
  <c r="K318" i="52"/>
  <c r="B318" i="52" s="1"/>
  <c r="F318" i="52" a="1"/>
  <c r="F318" i="52" s="1"/>
  <c r="E318" i="52"/>
  <c r="D318" i="52"/>
  <c r="C318" i="52"/>
  <c r="K317" i="52"/>
  <c r="B317" i="52" s="1"/>
  <c r="F317" i="52" a="1"/>
  <c r="F317" i="52" s="1"/>
  <c r="E317" i="52"/>
  <c r="D317" i="52"/>
  <c r="C317" i="52"/>
  <c r="K316" i="52"/>
  <c r="B316" i="52" s="1"/>
  <c r="F316" i="52" a="1"/>
  <c r="F316" i="52" s="1"/>
  <c r="E316" i="52"/>
  <c r="D316" i="52"/>
  <c r="C316" i="52"/>
  <c r="K315" i="52"/>
  <c r="B315" i="52" s="1"/>
  <c r="F315" i="52" a="1"/>
  <c r="F315" i="52" s="1"/>
  <c r="E315" i="52"/>
  <c r="D315" i="52"/>
  <c r="C315" i="52"/>
  <c r="K314" i="52"/>
  <c r="B314" i="52" s="1"/>
  <c r="F314" i="52" a="1"/>
  <c r="F314" i="52" s="1"/>
  <c r="E314" i="52"/>
  <c r="D314" i="52"/>
  <c r="C314" i="52"/>
  <c r="K313" i="52"/>
  <c r="B313" i="52" s="1"/>
  <c r="F313" i="52" a="1"/>
  <c r="F313" i="52" s="1"/>
  <c r="E313" i="52"/>
  <c r="D313" i="52"/>
  <c r="C313" i="52"/>
  <c r="K312" i="52"/>
  <c r="B312" i="52" s="1"/>
  <c r="F312" i="52" a="1"/>
  <c r="F312" i="52" s="1"/>
  <c r="E312" i="52"/>
  <c r="D312" i="52"/>
  <c r="C312" i="52"/>
  <c r="K311" i="52"/>
  <c r="B311" i="52" s="1"/>
  <c r="F311" i="52" a="1"/>
  <c r="F311" i="52" s="1"/>
  <c r="E311" i="52"/>
  <c r="D311" i="52"/>
  <c r="C311" i="52"/>
  <c r="K310" i="52"/>
  <c r="B310" i="52" s="1"/>
  <c r="F310" i="52" a="1"/>
  <c r="F310" i="52" s="1"/>
  <c r="E310" i="52"/>
  <c r="D310" i="52"/>
  <c r="C310" i="52"/>
  <c r="K309" i="52"/>
  <c r="B309" i="52" s="1"/>
  <c r="F309" i="52" a="1"/>
  <c r="F309" i="52" s="1"/>
  <c r="E309" i="52"/>
  <c r="D309" i="52"/>
  <c r="C309" i="52"/>
  <c r="K308" i="52"/>
  <c r="B308" i="52" s="1"/>
  <c r="F308" i="52" a="1"/>
  <c r="F308" i="52" s="1"/>
  <c r="E308" i="52"/>
  <c r="D308" i="52"/>
  <c r="C308" i="52"/>
  <c r="K307" i="52"/>
  <c r="B307" i="52" s="1"/>
  <c r="F307" i="52" a="1"/>
  <c r="F307" i="52" s="1"/>
  <c r="E307" i="52"/>
  <c r="D307" i="52"/>
  <c r="C307" i="52"/>
  <c r="K306" i="52"/>
  <c r="B306" i="52" s="1"/>
  <c r="F306" i="52" a="1"/>
  <c r="F306" i="52" s="1"/>
  <c r="E306" i="52"/>
  <c r="D306" i="52"/>
  <c r="C306" i="52"/>
  <c r="K305" i="52"/>
  <c r="B305" i="52" s="1"/>
  <c r="F305" i="52" a="1"/>
  <c r="F305" i="52" s="1"/>
  <c r="E305" i="52"/>
  <c r="D305" i="52"/>
  <c r="C305" i="52"/>
  <c r="K304" i="52"/>
  <c r="B304" i="52" s="1"/>
  <c r="F304" i="52" a="1"/>
  <c r="F304" i="52" s="1"/>
  <c r="E304" i="52"/>
  <c r="D304" i="52"/>
  <c r="C304" i="52"/>
  <c r="K303" i="52"/>
  <c r="B303" i="52" s="1"/>
  <c r="F303" i="52" a="1"/>
  <c r="F303" i="52" s="1"/>
  <c r="E303" i="52"/>
  <c r="D303" i="52"/>
  <c r="C303" i="52"/>
  <c r="K302" i="52"/>
  <c r="B302" i="52" s="1"/>
  <c r="F302" i="52" a="1"/>
  <c r="F302" i="52" s="1"/>
  <c r="E302" i="52"/>
  <c r="D302" i="52"/>
  <c r="C302" i="52"/>
  <c r="K301" i="52"/>
  <c r="B301" i="52" s="1"/>
  <c r="F301" i="52" a="1"/>
  <c r="F301" i="52" s="1"/>
  <c r="E301" i="52"/>
  <c r="D301" i="52"/>
  <c r="C301" i="52"/>
  <c r="K300" i="52"/>
  <c r="F300" i="52" a="1"/>
  <c r="F300" i="52" s="1"/>
  <c r="E300" i="52"/>
  <c r="D300" i="52"/>
  <c r="C300" i="52"/>
  <c r="B300" i="52"/>
  <c r="K299" i="52"/>
  <c r="B299" i="52" s="1"/>
  <c r="F299" i="52" a="1"/>
  <c r="F299" i="52" s="1"/>
  <c r="E299" i="52"/>
  <c r="D299" i="52"/>
  <c r="C299" i="52"/>
  <c r="K298" i="52"/>
  <c r="B298" i="52" s="1"/>
  <c r="F298" i="52" a="1"/>
  <c r="F298" i="52" s="1"/>
  <c r="E298" i="52"/>
  <c r="D298" i="52"/>
  <c r="C298" i="52"/>
  <c r="K297" i="52"/>
  <c r="B297" i="52" s="1"/>
  <c r="F297" i="52" a="1"/>
  <c r="F297" i="52" s="1"/>
  <c r="E297" i="52"/>
  <c r="D297" i="52"/>
  <c r="C297" i="52"/>
  <c r="K296" i="52"/>
  <c r="B296" i="52" s="1"/>
  <c r="F296" i="52" a="1"/>
  <c r="F296" i="52" s="1"/>
  <c r="E296" i="52"/>
  <c r="D296" i="52"/>
  <c r="C296" i="52"/>
  <c r="K295" i="52"/>
  <c r="B295" i="52" s="1"/>
  <c r="F295" i="52" a="1"/>
  <c r="F295" i="52" s="1"/>
  <c r="E295" i="52"/>
  <c r="D295" i="52"/>
  <c r="C295" i="52"/>
  <c r="K294" i="52"/>
  <c r="B294" i="52" s="1"/>
  <c r="F294" i="52" a="1"/>
  <c r="F294" i="52" s="1"/>
  <c r="E294" i="52"/>
  <c r="D294" i="52"/>
  <c r="C294" i="52"/>
  <c r="K293" i="52"/>
  <c r="B293" i="52" s="1"/>
  <c r="F293" i="52" a="1"/>
  <c r="F293" i="52" s="1"/>
  <c r="E293" i="52"/>
  <c r="D293" i="52"/>
  <c r="C293" i="52"/>
  <c r="K292" i="52"/>
  <c r="B292" i="52" s="1"/>
  <c r="F292" i="52" a="1"/>
  <c r="F292" i="52" s="1"/>
  <c r="E292" i="52"/>
  <c r="D292" i="52"/>
  <c r="C292" i="52"/>
  <c r="K291" i="52"/>
  <c r="B291" i="52" s="1"/>
  <c r="F291" i="52" a="1"/>
  <c r="F291" i="52" s="1"/>
  <c r="E291" i="52"/>
  <c r="D291" i="52"/>
  <c r="C291" i="52"/>
  <c r="K290" i="52"/>
  <c r="B290" i="52" s="1"/>
  <c r="F290" i="52" a="1"/>
  <c r="F290" i="52" s="1"/>
  <c r="E290" i="52"/>
  <c r="D290" i="52"/>
  <c r="C290" i="52"/>
  <c r="K289" i="52"/>
  <c r="B289" i="52" s="1"/>
  <c r="F289" i="52" a="1"/>
  <c r="F289" i="52" s="1"/>
  <c r="E289" i="52"/>
  <c r="D289" i="52"/>
  <c r="C289" i="52"/>
  <c r="K288" i="52"/>
  <c r="B288" i="52" s="1"/>
  <c r="F288" i="52" a="1"/>
  <c r="F288" i="52" s="1"/>
  <c r="E288" i="52"/>
  <c r="D288" i="52"/>
  <c r="C288" i="52"/>
  <c r="K287" i="52"/>
  <c r="B287" i="52" s="1"/>
  <c r="F287" i="52" a="1"/>
  <c r="F287" i="52" s="1"/>
  <c r="E287" i="52"/>
  <c r="D287" i="52"/>
  <c r="C287" i="52"/>
  <c r="K286" i="52"/>
  <c r="F286" i="52" a="1"/>
  <c r="F286" i="52" s="1"/>
  <c r="E286" i="52"/>
  <c r="D286" i="52"/>
  <c r="C286" i="52"/>
  <c r="B286" i="52"/>
  <c r="K285" i="52"/>
  <c r="B285" i="52" s="1"/>
  <c r="F285" i="52" a="1"/>
  <c r="F285" i="52" s="1"/>
  <c r="E285" i="52"/>
  <c r="D285" i="52"/>
  <c r="C285" i="52"/>
  <c r="K284" i="52"/>
  <c r="B284" i="52" s="1"/>
  <c r="F284" i="52" a="1"/>
  <c r="F284" i="52" s="1"/>
  <c r="E284" i="52"/>
  <c r="D284" i="52"/>
  <c r="C284" i="52"/>
  <c r="K283" i="52"/>
  <c r="B283" i="52" s="1"/>
  <c r="F283" i="52" a="1"/>
  <c r="F283" i="52" s="1"/>
  <c r="E283" i="52"/>
  <c r="D283" i="52"/>
  <c r="C283" i="52"/>
  <c r="K282" i="52"/>
  <c r="B282" i="52" s="1"/>
  <c r="F282" i="52" a="1"/>
  <c r="F282" i="52" s="1"/>
  <c r="E282" i="52"/>
  <c r="D282" i="52"/>
  <c r="C282" i="52"/>
  <c r="K281" i="52"/>
  <c r="B281" i="52" s="1"/>
  <c r="F281" i="52" a="1"/>
  <c r="F281" i="52" s="1"/>
  <c r="E281" i="52"/>
  <c r="D281" i="52"/>
  <c r="C281" i="52"/>
  <c r="K280" i="52"/>
  <c r="B280" i="52" s="1"/>
  <c r="F280" i="52" a="1"/>
  <c r="F280" i="52" s="1"/>
  <c r="E280" i="52"/>
  <c r="D280" i="52"/>
  <c r="C280" i="52"/>
  <c r="K279" i="52"/>
  <c r="B279" i="52" s="1"/>
  <c r="F279" i="52" a="1"/>
  <c r="F279" i="52" s="1"/>
  <c r="E279" i="52"/>
  <c r="D279" i="52"/>
  <c r="C279" i="52"/>
  <c r="K278" i="52"/>
  <c r="B278" i="52" s="1"/>
  <c r="F278" i="52" a="1"/>
  <c r="F278" i="52" s="1"/>
  <c r="E278" i="52"/>
  <c r="D278" i="52"/>
  <c r="C278" i="52"/>
  <c r="K277" i="52"/>
  <c r="B277" i="52" s="1"/>
  <c r="F277" i="52" a="1"/>
  <c r="F277" i="52" s="1"/>
  <c r="E277" i="52"/>
  <c r="D277" i="52"/>
  <c r="C277" i="52"/>
  <c r="K276" i="52"/>
  <c r="B276" i="52" s="1"/>
  <c r="F276" i="52" a="1"/>
  <c r="F276" i="52" s="1"/>
  <c r="E276" i="52"/>
  <c r="D276" i="52"/>
  <c r="C276" i="52"/>
  <c r="K275" i="52"/>
  <c r="B275" i="52" s="1"/>
  <c r="F275" i="52" a="1"/>
  <c r="F275" i="52" s="1"/>
  <c r="E275" i="52"/>
  <c r="D275" i="52"/>
  <c r="C275" i="52"/>
  <c r="K274" i="52"/>
  <c r="B274" i="52" s="1"/>
  <c r="F274" i="52" a="1"/>
  <c r="F274" i="52" s="1"/>
  <c r="E274" i="52"/>
  <c r="D274" i="52"/>
  <c r="C274" i="52"/>
  <c r="K273" i="52"/>
  <c r="B273" i="52" s="1"/>
  <c r="F273" i="52" a="1"/>
  <c r="F273" i="52" s="1"/>
  <c r="E273" i="52"/>
  <c r="D273" i="52"/>
  <c r="C273" i="52"/>
  <c r="K272" i="52"/>
  <c r="B272" i="52" s="1"/>
  <c r="F272" i="52" a="1"/>
  <c r="F272" i="52" s="1"/>
  <c r="E272" i="52"/>
  <c r="D272" i="52"/>
  <c r="C272" i="52"/>
  <c r="K271" i="52"/>
  <c r="B271" i="52" s="1"/>
  <c r="F271" i="52" a="1"/>
  <c r="F271" i="52" s="1"/>
  <c r="E271" i="52"/>
  <c r="D271" i="52"/>
  <c r="C271" i="52"/>
  <c r="K270" i="52"/>
  <c r="B270" i="52" s="1"/>
  <c r="F270" i="52" a="1"/>
  <c r="F270" i="52" s="1"/>
  <c r="E270" i="52"/>
  <c r="D270" i="52"/>
  <c r="C270" i="52"/>
  <c r="K269" i="52"/>
  <c r="B269" i="52" s="1"/>
  <c r="F269" i="52" a="1"/>
  <c r="F269" i="52" s="1"/>
  <c r="E269" i="52"/>
  <c r="D269" i="52"/>
  <c r="C269" i="52"/>
  <c r="K268" i="52"/>
  <c r="B268" i="52" s="1"/>
  <c r="F268" i="52" a="1"/>
  <c r="F268" i="52" s="1"/>
  <c r="E268" i="52"/>
  <c r="D268" i="52"/>
  <c r="C268" i="52"/>
  <c r="K267" i="52"/>
  <c r="B267" i="52" s="1"/>
  <c r="F267" i="52" a="1"/>
  <c r="F267" i="52" s="1"/>
  <c r="E267" i="52"/>
  <c r="D267" i="52"/>
  <c r="C267" i="52"/>
  <c r="K266" i="52"/>
  <c r="B266" i="52" s="1"/>
  <c r="F266" i="52" a="1"/>
  <c r="F266" i="52" s="1"/>
  <c r="E266" i="52"/>
  <c r="D266" i="52"/>
  <c r="C266" i="52"/>
  <c r="K265" i="52"/>
  <c r="B265" i="52" s="1"/>
  <c r="F265" i="52" a="1"/>
  <c r="F265" i="52" s="1"/>
  <c r="E265" i="52"/>
  <c r="D265" i="52"/>
  <c r="C265" i="52"/>
  <c r="K264" i="52"/>
  <c r="B264" i="52" s="1"/>
  <c r="F264" i="52" a="1"/>
  <c r="F264" i="52" s="1"/>
  <c r="E264" i="52"/>
  <c r="D264" i="52"/>
  <c r="C264" i="52"/>
  <c r="K263" i="52"/>
  <c r="B263" i="52" s="1"/>
  <c r="F263" i="52" a="1"/>
  <c r="F263" i="52" s="1"/>
  <c r="E263" i="52"/>
  <c r="D263" i="52"/>
  <c r="C263" i="52"/>
  <c r="K262" i="52"/>
  <c r="B262" i="52" s="1"/>
  <c r="F262" i="52" a="1"/>
  <c r="F262" i="52" s="1"/>
  <c r="E262" i="52"/>
  <c r="D262" i="52"/>
  <c r="C262" i="52"/>
  <c r="K261" i="52"/>
  <c r="B261" i="52" s="1"/>
  <c r="F261" i="52" a="1"/>
  <c r="F261" i="52" s="1"/>
  <c r="E261" i="52"/>
  <c r="D261" i="52"/>
  <c r="C261" i="52"/>
  <c r="K260" i="52"/>
  <c r="B260" i="52" s="1"/>
  <c r="F260" i="52" a="1"/>
  <c r="F260" i="52" s="1"/>
  <c r="E260" i="52"/>
  <c r="D260" i="52"/>
  <c r="C260" i="52"/>
  <c r="K259" i="52"/>
  <c r="B259" i="52" s="1"/>
  <c r="F259" i="52" a="1"/>
  <c r="F259" i="52" s="1"/>
  <c r="E259" i="52"/>
  <c r="D259" i="52"/>
  <c r="C259" i="52"/>
  <c r="K258" i="52"/>
  <c r="B258" i="52" s="1"/>
  <c r="F258" i="52" a="1"/>
  <c r="F258" i="52" s="1"/>
  <c r="E258" i="52"/>
  <c r="D258" i="52"/>
  <c r="C258" i="52"/>
  <c r="K257" i="52"/>
  <c r="B257" i="52" s="1"/>
  <c r="F257" i="52" a="1"/>
  <c r="F257" i="52" s="1"/>
  <c r="E257" i="52"/>
  <c r="D257" i="52"/>
  <c r="C257" i="52"/>
  <c r="K256" i="52"/>
  <c r="B256" i="52" s="1"/>
  <c r="F256" i="52" a="1"/>
  <c r="F256" i="52" s="1"/>
  <c r="E256" i="52"/>
  <c r="D256" i="52"/>
  <c r="C256" i="52"/>
  <c r="K255" i="52"/>
  <c r="B255" i="52" s="1"/>
  <c r="F255" i="52" a="1"/>
  <c r="F255" i="52" s="1"/>
  <c r="E255" i="52"/>
  <c r="D255" i="52"/>
  <c r="C255" i="52"/>
  <c r="K254" i="52"/>
  <c r="B254" i="52" s="1"/>
  <c r="F254" i="52" a="1"/>
  <c r="F254" i="52" s="1"/>
  <c r="E254" i="52"/>
  <c r="D254" i="52"/>
  <c r="C254" i="52"/>
  <c r="K253" i="52"/>
  <c r="B253" i="52" s="1"/>
  <c r="F253" i="52" a="1"/>
  <c r="F253" i="52" s="1"/>
  <c r="E253" i="52"/>
  <c r="D253" i="52"/>
  <c r="C253" i="52"/>
  <c r="K252" i="52"/>
  <c r="B252" i="52" s="1"/>
  <c r="F252" i="52" a="1"/>
  <c r="F252" i="52" s="1"/>
  <c r="E252" i="52"/>
  <c r="D252" i="52"/>
  <c r="C252" i="52"/>
  <c r="K251" i="52"/>
  <c r="B251" i="52" s="1"/>
  <c r="F251" i="52" a="1"/>
  <c r="F251" i="52" s="1"/>
  <c r="E251" i="52"/>
  <c r="D251" i="52"/>
  <c r="C251" i="52"/>
  <c r="K250" i="52"/>
  <c r="B250" i="52" s="1"/>
  <c r="F250" i="52" a="1"/>
  <c r="F250" i="52" s="1"/>
  <c r="E250" i="52"/>
  <c r="D250" i="52"/>
  <c r="C250" i="52"/>
  <c r="K249" i="52"/>
  <c r="B249" i="52" s="1"/>
  <c r="F249" i="52" a="1"/>
  <c r="F249" i="52" s="1"/>
  <c r="E249" i="52"/>
  <c r="D249" i="52"/>
  <c r="C249" i="52"/>
  <c r="K248" i="52"/>
  <c r="B248" i="52" s="1"/>
  <c r="F248" i="52" a="1"/>
  <c r="F248" i="52" s="1"/>
  <c r="E248" i="52"/>
  <c r="D248" i="52"/>
  <c r="C248" i="52"/>
  <c r="K247" i="52"/>
  <c r="B247" i="52" s="1"/>
  <c r="F247" i="52" a="1"/>
  <c r="F247" i="52" s="1"/>
  <c r="E247" i="52"/>
  <c r="D247" i="52"/>
  <c r="C247" i="52"/>
  <c r="K246" i="52"/>
  <c r="B246" i="52" s="1"/>
  <c r="F246" i="52" a="1"/>
  <c r="F246" i="52" s="1"/>
  <c r="E246" i="52"/>
  <c r="D246" i="52"/>
  <c r="C246" i="52"/>
  <c r="K245" i="52"/>
  <c r="B245" i="52" s="1"/>
  <c r="F245" i="52" a="1"/>
  <c r="F245" i="52" s="1"/>
  <c r="E245" i="52"/>
  <c r="D245" i="52"/>
  <c r="C245" i="52"/>
  <c r="K244" i="52"/>
  <c r="B244" i="52" s="1"/>
  <c r="F244" i="52" a="1"/>
  <c r="F244" i="52" s="1"/>
  <c r="E244" i="52"/>
  <c r="D244" i="52"/>
  <c r="C244" i="52"/>
  <c r="K243" i="52"/>
  <c r="B243" i="52" s="1"/>
  <c r="F243" i="52" a="1"/>
  <c r="F243" i="52" s="1"/>
  <c r="E243" i="52"/>
  <c r="D243" i="52"/>
  <c r="C243" i="52"/>
  <c r="K242" i="52"/>
  <c r="B242" i="52" s="1"/>
  <c r="F242" i="52" a="1"/>
  <c r="F242" i="52" s="1"/>
  <c r="E242" i="52"/>
  <c r="D242" i="52"/>
  <c r="C242" i="52"/>
  <c r="K241" i="52"/>
  <c r="B241" i="52" s="1"/>
  <c r="F241" i="52" a="1"/>
  <c r="F241" i="52" s="1"/>
  <c r="E241" i="52"/>
  <c r="D241" i="52"/>
  <c r="C241" i="52"/>
  <c r="K240" i="52"/>
  <c r="B240" i="52" s="1"/>
  <c r="F240" i="52" a="1"/>
  <c r="F240" i="52" s="1"/>
  <c r="E240" i="52"/>
  <c r="D240" i="52"/>
  <c r="C240" i="52"/>
  <c r="K239" i="52"/>
  <c r="B239" i="52" s="1"/>
  <c r="F239" i="52" a="1"/>
  <c r="F239" i="52" s="1"/>
  <c r="E239" i="52"/>
  <c r="D239" i="52"/>
  <c r="C239" i="52"/>
  <c r="K238" i="52"/>
  <c r="B238" i="52" s="1"/>
  <c r="F238" i="52" a="1"/>
  <c r="F238" i="52" s="1"/>
  <c r="E238" i="52"/>
  <c r="D238" i="52"/>
  <c r="C238" i="52"/>
  <c r="K237" i="52"/>
  <c r="B237" i="52" s="1"/>
  <c r="F237" i="52" a="1"/>
  <c r="F237" i="52" s="1"/>
  <c r="E237" i="52"/>
  <c r="D237" i="52"/>
  <c r="C237" i="52"/>
  <c r="K236" i="52"/>
  <c r="B236" i="52" s="1"/>
  <c r="F236" i="52" a="1"/>
  <c r="F236" i="52" s="1"/>
  <c r="E236" i="52"/>
  <c r="D236" i="52"/>
  <c r="C236" i="52"/>
  <c r="K235" i="52"/>
  <c r="B235" i="52" s="1"/>
  <c r="F235" i="52" a="1"/>
  <c r="F235" i="52" s="1"/>
  <c r="E235" i="52"/>
  <c r="D235" i="52"/>
  <c r="C235" i="52"/>
  <c r="K234" i="52"/>
  <c r="B234" i="52" s="1"/>
  <c r="F234" i="52" a="1"/>
  <c r="F234" i="52" s="1"/>
  <c r="E234" i="52"/>
  <c r="D234" i="52"/>
  <c r="C234" i="52"/>
  <c r="K233" i="52"/>
  <c r="B233" i="52" s="1"/>
  <c r="F233" i="52" a="1"/>
  <c r="F233" i="52" s="1"/>
  <c r="E233" i="52"/>
  <c r="D233" i="52"/>
  <c r="C233" i="52"/>
  <c r="K232" i="52"/>
  <c r="B232" i="52" s="1"/>
  <c r="F232" i="52" a="1"/>
  <c r="F232" i="52" s="1"/>
  <c r="E232" i="52"/>
  <c r="D232" i="52"/>
  <c r="C232" i="52"/>
  <c r="K231" i="52"/>
  <c r="B231" i="52" s="1"/>
  <c r="F231" i="52" a="1"/>
  <c r="F231" i="52" s="1"/>
  <c r="E231" i="52"/>
  <c r="D231" i="52"/>
  <c r="C231" i="52"/>
  <c r="K230" i="52"/>
  <c r="B230" i="52" s="1"/>
  <c r="F230" i="52" a="1"/>
  <c r="F230" i="52" s="1"/>
  <c r="E230" i="52"/>
  <c r="D230" i="52"/>
  <c r="C230" i="52"/>
  <c r="K229" i="52"/>
  <c r="B229" i="52" s="1"/>
  <c r="F229" i="52" a="1"/>
  <c r="F229" i="52" s="1"/>
  <c r="E229" i="52"/>
  <c r="D229" i="52"/>
  <c r="C229" i="52"/>
  <c r="K228" i="52"/>
  <c r="B228" i="52" s="1"/>
  <c r="F228" i="52" a="1"/>
  <c r="F228" i="52" s="1"/>
  <c r="E228" i="52"/>
  <c r="D228" i="52"/>
  <c r="C228" i="52"/>
  <c r="K227" i="52"/>
  <c r="B227" i="52" s="1"/>
  <c r="F227" i="52" a="1"/>
  <c r="F227" i="52" s="1"/>
  <c r="E227" i="52"/>
  <c r="D227" i="52"/>
  <c r="C227" i="52"/>
  <c r="K226" i="52"/>
  <c r="B226" i="52" s="1"/>
  <c r="F226" i="52" a="1"/>
  <c r="F226" i="52" s="1"/>
  <c r="E226" i="52"/>
  <c r="D226" i="52"/>
  <c r="C226" i="52"/>
  <c r="K225" i="52"/>
  <c r="B225" i="52" s="1"/>
  <c r="F225" i="52" a="1"/>
  <c r="F225" i="52" s="1"/>
  <c r="E225" i="52"/>
  <c r="D225" i="52"/>
  <c r="C225" i="52"/>
  <c r="K224" i="52"/>
  <c r="B224" i="52" s="1"/>
  <c r="F224" i="52" a="1"/>
  <c r="F224" i="52" s="1"/>
  <c r="E224" i="52"/>
  <c r="D224" i="52"/>
  <c r="C224" i="52"/>
  <c r="K223" i="52"/>
  <c r="B223" i="52" s="1"/>
  <c r="F223" i="52" a="1"/>
  <c r="F223" i="52" s="1"/>
  <c r="E223" i="52"/>
  <c r="D223" i="52"/>
  <c r="C223" i="52"/>
  <c r="K222" i="52"/>
  <c r="B222" i="52" s="1"/>
  <c r="F222" i="52" a="1"/>
  <c r="F222" i="52" s="1"/>
  <c r="E222" i="52"/>
  <c r="D222" i="52"/>
  <c r="C222" i="52"/>
  <c r="K221" i="52"/>
  <c r="B221" i="52" s="1"/>
  <c r="F221" i="52" a="1"/>
  <c r="F221" i="52" s="1"/>
  <c r="E221" i="52"/>
  <c r="D221" i="52"/>
  <c r="C221" i="52"/>
  <c r="K220" i="52"/>
  <c r="B220" i="52" s="1"/>
  <c r="F220" i="52" a="1"/>
  <c r="F220" i="52" s="1"/>
  <c r="E220" i="52"/>
  <c r="D220" i="52"/>
  <c r="C220" i="52"/>
  <c r="K219" i="52"/>
  <c r="B219" i="52" s="1"/>
  <c r="F219" i="52" a="1"/>
  <c r="F219" i="52" s="1"/>
  <c r="E219" i="52"/>
  <c r="D219" i="52"/>
  <c r="C219" i="52"/>
  <c r="K218" i="52"/>
  <c r="B218" i="52" s="1"/>
  <c r="F218" i="52" a="1"/>
  <c r="F218" i="52" s="1"/>
  <c r="E218" i="52"/>
  <c r="D218" i="52"/>
  <c r="C218" i="52"/>
  <c r="K217" i="52"/>
  <c r="B217" i="52" s="1"/>
  <c r="F217" i="52" a="1"/>
  <c r="F217" i="52" s="1"/>
  <c r="E217" i="52"/>
  <c r="D217" i="52"/>
  <c r="C217" i="52"/>
  <c r="K216" i="52"/>
  <c r="B216" i="52" s="1"/>
  <c r="F216" i="52" a="1"/>
  <c r="F216" i="52" s="1"/>
  <c r="E216" i="52"/>
  <c r="D216" i="52"/>
  <c r="C216" i="52"/>
  <c r="K215" i="52"/>
  <c r="B215" i="52" s="1"/>
  <c r="F215" i="52" a="1"/>
  <c r="F215" i="52" s="1"/>
  <c r="E215" i="52"/>
  <c r="D215" i="52"/>
  <c r="C215" i="52"/>
  <c r="K214" i="52"/>
  <c r="B214" i="52" s="1"/>
  <c r="F214" i="52" a="1"/>
  <c r="F214" i="52" s="1"/>
  <c r="E214" i="52"/>
  <c r="D214" i="52"/>
  <c r="C214" i="52"/>
  <c r="K213" i="52"/>
  <c r="B213" i="52" s="1"/>
  <c r="F213" i="52" a="1"/>
  <c r="F213" i="52" s="1"/>
  <c r="E213" i="52"/>
  <c r="D213" i="52"/>
  <c r="C213" i="52"/>
  <c r="K212" i="52"/>
  <c r="B212" i="52" s="1"/>
  <c r="F212" i="52" a="1"/>
  <c r="F212" i="52" s="1"/>
  <c r="E212" i="52"/>
  <c r="D212" i="52"/>
  <c r="C212" i="52"/>
  <c r="K211" i="52"/>
  <c r="B211" i="52" s="1"/>
  <c r="F211" i="52" a="1"/>
  <c r="F211" i="52" s="1"/>
  <c r="E211" i="52"/>
  <c r="D211" i="52"/>
  <c r="C211" i="52"/>
  <c r="K210" i="52"/>
  <c r="B210" i="52" s="1"/>
  <c r="F210" i="52" a="1"/>
  <c r="F210" i="52" s="1"/>
  <c r="E210" i="52"/>
  <c r="D210" i="52"/>
  <c r="C210" i="52"/>
  <c r="K209" i="52"/>
  <c r="B209" i="52" s="1"/>
  <c r="F209" i="52" a="1"/>
  <c r="F209" i="52" s="1"/>
  <c r="E209" i="52"/>
  <c r="D209" i="52"/>
  <c r="C209" i="52"/>
  <c r="K208" i="52"/>
  <c r="B208" i="52" s="1"/>
  <c r="F208" i="52" a="1"/>
  <c r="F208" i="52" s="1"/>
  <c r="E208" i="52"/>
  <c r="D208" i="52"/>
  <c r="C208" i="52"/>
  <c r="K207" i="52"/>
  <c r="B207" i="52" s="1"/>
  <c r="F207" i="52" a="1"/>
  <c r="F207" i="52" s="1"/>
  <c r="E207" i="52"/>
  <c r="D207" i="52"/>
  <c r="C207" i="52"/>
  <c r="K206" i="52"/>
  <c r="B206" i="52" s="1"/>
  <c r="F206" i="52" a="1"/>
  <c r="F206" i="52" s="1"/>
  <c r="E206" i="52"/>
  <c r="D206" i="52"/>
  <c r="C206" i="52"/>
  <c r="K205" i="52"/>
  <c r="B205" i="52" s="1"/>
  <c r="F205" i="52" a="1"/>
  <c r="F205" i="52" s="1"/>
  <c r="E205" i="52"/>
  <c r="D205" i="52"/>
  <c r="C205" i="52"/>
  <c r="K204" i="52"/>
  <c r="B204" i="52" s="1"/>
  <c r="F204" i="52" a="1"/>
  <c r="F204" i="52" s="1"/>
  <c r="E204" i="52"/>
  <c r="D204" i="52"/>
  <c r="C204" i="52"/>
  <c r="K203" i="52"/>
  <c r="B203" i="52" s="1"/>
  <c r="F203" i="52" a="1"/>
  <c r="F203" i="52" s="1"/>
  <c r="E203" i="52"/>
  <c r="D203" i="52"/>
  <c r="C203" i="52"/>
  <c r="K202" i="52"/>
  <c r="B202" i="52" s="1"/>
  <c r="F202" i="52" a="1"/>
  <c r="F202" i="52" s="1"/>
  <c r="E202" i="52"/>
  <c r="D202" i="52"/>
  <c r="C202" i="52"/>
  <c r="K201" i="52"/>
  <c r="B201" i="52" s="1"/>
  <c r="F201" i="52" a="1"/>
  <c r="F201" i="52" s="1"/>
  <c r="E201" i="52"/>
  <c r="D201" i="52"/>
  <c r="C201" i="52"/>
  <c r="K200" i="52"/>
  <c r="B200" i="52" s="1"/>
  <c r="F200" i="52" a="1"/>
  <c r="F200" i="52" s="1"/>
  <c r="E200" i="52"/>
  <c r="D200" i="52"/>
  <c r="C200" i="52"/>
  <c r="K199" i="52"/>
  <c r="B199" i="52" s="1"/>
  <c r="F199" i="52" a="1"/>
  <c r="F199" i="52" s="1"/>
  <c r="E199" i="52"/>
  <c r="D199" i="52"/>
  <c r="C199" i="52"/>
  <c r="K198" i="52"/>
  <c r="B198" i="52" s="1"/>
  <c r="F198" i="52" a="1"/>
  <c r="F198" i="52" s="1"/>
  <c r="E198" i="52"/>
  <c r="D198" i="52"/>
  <c r="C198" i="52"/>
  <c r="K197" i="52"/>
  <c r="B197" i="52" s="1"/>
  <c r="F197" i="52" a="1"/>
  <c r="F197" i="52" s="1"/>
  <c r="E197" i="52"/>
  <c r="D197" i="52"/>
  <c r="C197" i="52"/>
  <c r="K196" i="52"/>
  <c r="B196" i="52" s="1"/>
  <c r="F196" i="52" a="1"/>
  <c r="F196" i="52" s="1"/>
  <c r="E196" i="52"/>
  <c r="D196" i="52"/>
  <c r="C196" i="52"/>
  <c r="K195" i="52"/>
  <c r="B195" i="52" s="1"/>
  <c r="F195" i="52" a="1"/>
  <c r="F195" i="52" s="1"/>
  <c r="E195" i="52"/>
  <c r="D195" i="52"/>
  <c r="C195" i="52"/>
  <c r="K194" i="52"/>
  <c r="B194" i="52" s="1"/>
  <c r="F194" i="52" a="1"/>
  <c r="F194" i="52" s="1"/>
  <c r="E194" i="52"/>
  <c r="D194" i="52"/>
  <c r="C194" i="52"/>
  <c r="K193" i="52"/>
  <c r="B193" i="52" s="1"/>
  <c r="F193" i="52" a="1"/>
  <c r="F193" i="52" s="1"/>
  <c r="E193" i="52"/>
  <c r="D193" i="52"/>
  <c r="C193" i="52"/>
  <c r="K192" i="52"/>
  <c r="B192" i="52" s="1"/>
  <c r="F192" i="52" a="1"/>
  <c r="F192" i="52" s="1"/>
  <c r="E192" i="52"/>
  <c r="D192" i="52"/>
  <c r="C192" i="52"/>
  <c r="K191" i="52"/>
  <c r="F191" i="52"/>
  <c r="F191" i="52" a="1"/>
  <c r="E191" i="52"/>
  <c r="D191" i="52"/>
  <c r="C191" i="52"/>
  <c r="B191" i="52"/>
  <c r="K190" i="52"/>
  <c r="B190" i="52" s="1"/>
  <c r="F190" i="52" a="1"/>
  <c r="F190" i="52" s="1"/>
  <c r="E190" i="52"/>
  <c r="D190" i="52"/>
  <c r="C190" i="52"/>
  <c r="K189" i="52"/>
  <c r="B189" i="52" s="1"/>
  <c r="F189" i="52" a="1"/>
  <c r="F189" i="52" s="1"/>
  <c r="E189" i="52"/>
  <c r="D189" i="52"/>
  <c r="C189" i="52"/>
  <c r="K188" i="52"/>
  <c r="B188" i="52" s="1"/>
  <c r="F188" i="52" a="1"/>
  <c r="F188" i="52" s="1"/>
  <c r="E188" i="52"/>
  <c r="D188" i="52"/>
  <c r="C188" i="52"/>
  <c r="K187" i="52"/>
  <c r="B187" i="52" s="1"/>
  <c r="F187" i="52" a="1"/>
  <c r="F187" i="52" s="1"/>
  <c r="E187" i="52"/>
  <c r="D187" i="52"/>
  <c r="C187" i="52"/>
  <c r="K186" i="52"/>
  <c r="F186" i="52" a="1"/>
  <c r="F186" i="52" s="1"/>
  <c r="E186" i="52"/>
  <c r="D186" i="52"/>
  <c r="C186" i="52"/>
  <c r="B186" i="52"/>
  <c r="K185" i="52"/>
  <c r="B185" i="52" s="1"/>
  <c r="F185" i="52" a="1"/>
  <c r="F185" i="52" s="1"/>
  <c r="E185" i="52"/>
  <c r="D185" i="52"/>
  <c r="C185" i="52"/>
  <c r="K184" i="52"/>
  <c r="B184" i="52" s="1"/>
  <c r="F184" i="52" a="1"/>
  <c r="F184" i="52" s="1"/>
  <c r="E184" i="52"/>
  <c r="D184" i="52"/>
  <c r="C184" i="52"/>
  <c r="K183" i="52"/>
  <c r="B183" i="52" s="1"/>
  <c r="F183" i="52" a="1"/>
  <c r="F183" i="52" s="1"/>
  <c r="E183" i="52"/>
  <c r="D183" i="52"/>
  <c r="C183" i="52"/>
  <c r="K182" i="52"/>
  <c r="B182" i="52" s="1"/>
  <c r="F182" i="52" a="1"/>
  <c r="F182" i="52" s="1"/>
  <c r="E182" i="52"/>
  <c r="D182" i="52"/>
  <c r="C182" i="52"/>
  <c r="K181" i="52"/>
  <c r="B181" i="52" s="1"/>
  <c r="F181" i="52" a="1"/>
  <c r="F181" i="52" s="1"/>
  <c r="E181" i="52"/>
  <c r="D181" i="52"/>
  <c r="C181" i="52"/>
  <c r="K180" i="52"/>
  <c r="B180" i="52" s="1"/>
  <c r="F180" i="52" a="1"/>
  <c r="F180" i="52" s="1"/>
  <c r="E180" i="52"/>
  <c r="D180" i="52"/>
  <c r="C180" i="52"/>
  <c r="K179" i="52"/>
  <c r="B179" i="52" s="1"/>
  <c r="F179" i="52" a="1"/>
  <c r="F179" i="52" s="1"/>
  <c r="E179" i="52"/>
  <c r="D179" i="52"/>
  <c r="C179" i="52"/>
  <c r="K178" i="52"/>
  <c r="B178" i="52" s="1"/>
  <c r="F178" i="52" a="1"/>
  <c r="F178" i="52" s="1"/>
  <c r="E178" i="52"/>
  <c r="D178" i="52"/>
  <c r="C178" i="52"/>
  <c r="K177" i="52"/>
  <c r="B177" i="52" s="1"/>
  <c r="F177" i="52" a="1"/>
  <c r="F177" i="52" s="1"/>
  <c r="E177" i="52"/>
  <c r="D177" i="52"/>
  <c r="C177" i="52"/>
  <c r="K176" i="52"/>
  <c r="B176" i="52" s="1"/>
  <c r="F176" i="52" a="1"/>
  <c r="F176" i="52" s="1"/>
  <c r="E176" i="52"/>
  <c r="D176" i="52"/>
  <c r="C176" i="52"/>
  <c r="K175" i="52"/>
  <c r="B175" i="52" s="1"/>
  <c r="F175" i="52" a="1"/>
  <c r="F175" i="52" s="1"/>
  <c r="E175" i="52"/>
  <c r="D175" i="52"/>
  <c r="C175" i="52"/>
  <c r="K174" i="52"/>
  <c r="B174" i="52" s="1"/>
  <c r="F174" i="52" a="1"/>
  <c r="F174" i="52" s="1"/>
  <c r="E174" i="52"/>
  <c r="D174" i="52"/>
  <c r="C174" i="52"/>
  <c r="K173" i="52"/>
  <c r="B173" i="52" s="1"/>
  <c r="F173" i="52" a="1"/>
  <c r="F173" i="52" s="1"/>
  <c r="E173" i="52"/>
  <c r="D173" i="52"/>
  <c r="C173" i="52"/>
  <c r="K172" i="52"/>
  <c r="B172" i="52" s="1"/>
  <c r="F172" i="52" a="1"/>
  <c r="F172" i="52" s="1"/>
  <c r="E172" i="52"/>
  <c r="D172" i="52"/>
  <c r="C172" i="52"/>
  <c r="K171" i="52"/>
  <c r="B171" i="52" s="1"/>
  <c r="F171" i="52" a="1"/>
  <c r="F171" i="52" s="1"/>
  <c r="E171" i="52"/>
  <c r="D171" i="52"/>
  <c r="C171" i="52"/>
  <c r="K170" i="52"/>
  <c r="B170" i="52" s="1"/>
  <c r="F170" i="52" a="1"/>
  <c r="F170" i="52" s="1"/>
  <c r="E170" i="52"/>
  <c r="D170" i="52"/>
  <c r="C170" i="52"/>
  <c r="K169" i="52"/>
  <c r="B169" i="52" s="1"/>
  <c r="F169" i="52" a="1"/>
  <c r="F169" i="52" s="1"/>
  <c r="E169" i="52"/>
  <c r="D169" i="52"/>
  <c r="C169" i="52"/>
  <c r="K168" i="52"/>
  <c r="B168" i="52" s="1"/>
  <c r="F168" i="52" a="1"/>
  <c r="F168" i="52" s="1"/>
  <c r="E168" i="52"/>
  <c r="D168" i="52"/>
  <c r="C168" i="52"/>
  <c r="K167" i="52"/>
  <c r="B167" i="52" s="1"/>
  <c r="F167" i="52" a="1"/>
  <c r="F167" i="52" s="1"/>
  <c r="E167" i="52"/>
  <c r="D167" i="52"/>
  <c r="C167" i="52"/>
  <c r="K166" i="52"/>
  <c r="B166" i="52" s="1"/>
  <c r="F166" i="52" a="1"/>
  <c r="F166" i="52" s="1"/>
  <c r="E166" i="52"/>
  <c r="D166" i="52"/>
  <c r="C166" i="52"/>
  <c r="K165" i="52"/>
  <c r="B165" i="52" s="1"/>
  <c r="F165" i="52" a="1"/>
  <c r="F165" i="52" s="1"/>
  <c r="E165" i="52"/>
  <c r="D165" i="52"/>
  <c r="C165" i="52"/>
  <c r="K164" i="52"/>
  <c r="B164" i="52" s="1"/>
  <c r="F164" i="52" a="1"/>
  <c r="F164" i="52" s="1"/>
  <c r="E164" i="52"/>
  <c r="D164" i="52"/>
  <c r="C164" i="52"/>
  <c r="K163" i="52"/>
  <c r="B163" i="52" s="1"/>
  <c r="F163" i="52" a="1"/>
  <c r="F163" i="52" s="1"/>
  <c r="E163" i="52"/>
  <c r="D163" i="52"/>
  <c r="C163" i="52"/>
  <c r="K162" i="52"/>
  <c r="B162" i="52" s="1"/>
  <c r="F162" i="52" a="1"/>
  <c r="F162" i="52" s="1"/>
  <c r="E162" i="52"/>
  <c r="D162" i="52"/>
  <c r="C162" i="52"/>
  <c r="K161" i="52"/>
  <c r="B161" i="52" s="1"/>
  <c r="F161" i="52" a="1"/>
  <c r="F161" i="52" s="1"/>
  <c r="E161" i="52"/>
  <c r="D161" i="52"/>
  <c r="C161" i="52"/>
  <c r="K160" i="52"/>
  <c r="B160" i="52" s="1"/>
  <c r="F160" i="52" a="1"/>
  <c r="F160" i="52" s="1"/>
  <c r="E160" i="52"/>
  <c r="D160" i="52"/>
  <c r="C160" i="52"/>
  <c r="K159" i="52"/>
  <c r="B159" i="52" s="1"/>
  <c r="F159" i="52" a="1"/>
  <c r="F159" i="52" s="1"/>
  <c r="E159" i="52"/>
  <c r="D159" i="52"/>
  <c r="C159" i="52"/>
  <c r="K158" i="52"/>
  <c r="B158" i="52" s="1"/>
  <c r="F158" i="52" a="1"/>
  <c r="F158" i="52" s="1"/>
  <c r="E158" i="52"/>
  <c r="D158" i="52"/>
  <c r="C158" i="52"/>
  <c r="K157" i="52"/>
  <c r="B157" i="52" s="1"/>
  <c r="F157" i="52" a="1"/>
  <c r="F157" i="52" s="1"/>
  <c r="E157" i="52"/>
  <c r="D157" i="52"/>
  <c r="C157" i="52"/>
  <c r="K156" i="52"/>
  <c r="B156" i="52" s="1"/>
  <c r="F156" i="52" a="1"/>
  <c r="F156" i="52" s="1"/>
  <c r="E156" i="52"/>
  <c r="D156" i="52"/>
  <c r="C156" i="52"/>
  <c r="K155" i="52"/>
  <c r="B155" i="52" s="1"/>
  <c r="F155" i="52" a="1"/>
  <c r="F155" i="52" s="1"/>
  <c r="E155" i="52"/>
  <c r="D155" i="52"/>
  <c r="C155" i="52"/>
  <c r="K154" i="52"/>
  <c r="B154" i="52" s="1"/>
  <c r="F154" i="52" a="1"/>
  <c r="F154" i="52" s="1"/>
  <c r="E154" i="52"/>
  <c r="D154" i="52"/>
  <c r="C154" i="52"/>
  <c r="K153" i="52"/>
  <c r="B153" i="52" s="1"/>
  <c r="F153" i="52" a="1"/>
  <c r="F153" i="52" s="1"/>
  <c r="E153" i="52"/>
  <c r="D153" i="52"/>
  <c r="C153" i="52"/>
  <c r="K152" i="52"/>
  <c r="B152" i="52" s="1"/>
  <c r="F152" i="52" a="1"/>
  <c r="F152" i="52" s="1"/>
  <c r="E152" i="52"/>
  <c r="D152" i="52"/>
  <c r="C152" i="52"/>
  <c r="K151" i="52"/>
  <c r="B151" i="52" s="1"/>
  <c r="F151" i="52" a="1"/>
  <c r="F151" i="52" s="1"/>
  <c r="E151" i="52"/>
  <c r="D151" i="52"/>
  <c r="C151" i="52"/>
  <c r="K150" i="52"/>
  <c r="B150" i="52" s="1"/>
  <c r="F150" i="52" a="1"/>
  <c r="F150" i="52" s="1"/>
  <c r="E150" i="52"/>
  <c r="D150" i="52"/>
  <c r="C150" i="52"/>
  <c r="K149" i="52"/>
  <c r="B149" i="52" s="1"/>
  <c r="F149" i="52" a="1"/>
  <c r="F149" i="52" s="1"/>
  <c r="E149" i="52"/>
  <c r="D149" i="52"/>
  <c r="C149" i="52"/>
  <c r="K148" i="52"/>
  <c r="B148" i="52" s="1"/>
  <c r="F148" i="52" a="1"/>
  <c r="F148" i="52" s="1"/>
  <c r="E148" i="52"/>
  <c r="D148" i="52"/>
  <c r="C148" i="52"/>
  <c r="K147" i="52"/>
  <c r="B147" i="52" s="1"/>
  <c r="F147" i="52" a="1"/>
  <c r="F147" i="52" s="1"/>
  <c r="E147" i="52"/>
  <c r="D147" i="52"/>
  <c r="C147" i="52"/>
  <c r="K146" i="52"/>
  <c r="B146" i="52" s="1"/>
  <c r="F146" i="52" a="1"/>
  <c r="F146" i="52" s="1"/>
  <c r="E146" i="52"/>
  <c r="D146" i="52"/>
  <c r="C146" i="52"/>
  <c r="K145" i="52"/>
  <c r="B145" i="52" s="1"/>
  <c r="F145" i="52" a="1"/>
  <c r="F145" i="52" s="1"/>
  <c r="E145" i="52"/>
  <c r="D145" i="52"/>
  <c r="C145" i="52"/>
  <c r="K144" i="52"/>
  <c r="B144" i="52" s="1"/>
  <c r="F144" i="52" a="1"/>
  <c r="F144" i="52" s="1"/>
  <c r="E144" i="52"/>
  <c r="D144" i="52"/>
  <c r="C144" i="52"/>
  <c r="K143" i="52"/>
  <c r="B143" i="52" s="1"/>
  <c r="F143" i="52" a="1"/>
  <c r="F143" i="52" s="1"/>
  <c r="E143" i="52"/>
  <c r="D143" i="52"/>
  <c r="C143" i="52"/>
  <c r="K142" i="52"/>
  <c r="B142" i="52" s="1"/>
  <c r="F142" i="52" a="1"/>
  <c r="F142" i="52" s="1"/>
  <c r="E142" i="52"/>
  <c r="D142" i="52"/>
  <c r="C142" i="52"/>
  <c r="K141" i="52"/>
  <c r="B141" i="52" s="1"/>
  <c r="F141" i="52" a="1"/>
  <c r="F141" i="52" s="1"/>
  <c r="E141" i="52"/>
  <c r="D141" i="52"/>
  <c r="C141" i="52"/>
  <c r="K140" i="52"/>
  <c r="B140" i="52" s="1"/>
  <c r="F140" i="52" a="1"/>
  <c r="F140" i="52" s="1"/>
  <c r="E140" i="52"/>
  <c r="D140" i="52"/>
  <c r="C140" i="52"/>
  <c r="K139" i="52"/>
  <c r="B139" i="52" s="1"/>
  <c r="F139" i="52" a="1"/>
  <c r="F139" i="52" s="1"/>
  <c r="E139" i="52"/>
  <c r="D139" i="52"/>
  <c r="C139" i="52"/>
  <c r="K138" i="52"/>
  <c r="B138" i="52" s="1"/>
  <c r="F138" i="52" a="1"/>
  <c r="F138" i="52" s="1"/>
  <c r="E138" i="52"/>
  <c r="D138" i="52"/>
  <c r="C138" i="52"/>
  <c r="K137" i="52"/>
  <c r="B137" i="52" s="1"/>
  <c r="F137" i="52" a="1"/>
  <c r="F137" i="52" s="1"/>
  <c r="E137" i="52"/>
  <c r="D137" i="52"/>
  <c r="C137" i="52"/>
  <c r="K136" i="52"/>
  <c r="B136" i="52" s="1"/>
  <c r="F136" i="52" a="1"/>
  <c r="F136" i="52" s="1"/>
  <c r="E136" i="52"/>
  <c r="D136" i="52"/>
  <c r="C136" i="52"/>
  <c r="K135" i="52"/>
  <c r="B135" i="52" s="1"/>
  <c r="F135" i="52" a="1"/>
  <c r="F135" i="52" s="1"/>
  <c r="E135" i="52"/>
  <c r="D135" i="52"/>
  <c r="C135" i="52"/>
  <c r="K134" i="52"/>
  <c r="B134" i="52" s="1"/>
  <c r="F134" i="52" a="1"/>
  <c r="F134" i="52" s="1"/>
  <c r="E134" i="52"/>
  <c r="D134" i="52"/>
  <c r="C134" i="52"/>
  <c r="K133" i="52"/>
  <c r="B133" i="52" s="1"/>
  <c r="F133" i="52" a="1"/>
  <c r="F133" i="52" s="1"/>
  <c r="E133" i="52"/>
  <c r="D133" i="52"/>
  <c r="C133" i="52"/>
  <c r="K132" i="52"/>
  <c r="B132" i="52" s="1"/>
  <c r="F132" i="52" a="1"/>
  <c r="F132" i="52" s="1"/>
  <c r="E132" i="52"/>
  <c r="D132" i="52"/>
  <c r="C132" i="52"/>
  <c r="K131" i="52"/>
  <c r="B131" i="52" s="1"/>
  <c r="F131" i="52" a="1"/>
  <c r="F131" i="52" s="1"/>
  <c r="E131" i="52"/>
  <c r="D131" i="52"/>
  <c r="C131" i="52"/>
  <c r="K130" i="52"/>
  <c r="B130" i="52" s="1"/>
  <c r="F130" i="52" a="1"/>
  <c r="F130" i="52" s="1"/>
  <c r="E130" i="52"/>
  <c r="D130" i="52"/>
  <c r="C130" i="52"/>
  <c r="K129" i="52"/>
  <c r="B129" i="52" s="1"/>
  <c r="F129" i="52" a="1"/>
  <c r="F129" i="52" s="1"/>
  <c r="E129" i="52"/>
  <c r="D129" i="52"/>
  <c r="C129" i="52"/>
  <c r="K128" i="52"/>
  <c r="B128" i="52" s="1"/>
  <c r="F128" i="52" a="1"/>
  <c r="F128" i="52" s="1"/>
  <c r="E128" i="52"/>
  <c r="D128" i="52"/>
  <c r="C128" i="52"/>
  <c r="K127" i="52"/>
  <c r="B127" i="52" s="1"/>
  <c r="F127" i="52" a="1"/>
  <c r="F127" i="52" s="1"/>
  <c r="E127" i="52"/>
  <c r="D127" i="52"/>
  <c r="C127" i="52"/>
  <c r="K126" i="52"/>
  <c r="B126" i="52" s="1"/>
  <c r="F126" i="52" a="1"/>
  <c r="F126" i="52" s="1"/>
  <c r="E126" i="52"/>
  <c r="D126" i="52"/>
  <c r="C126" i="52"/>
  <c r="K125" i="52"/>
  <c r="B125" i="52" s="1"/>
  <c r="F125" i="52" a="1"/>
  <c r="F125" i="52" s="1"/>
  <c r="E125" i="52"/>
  <c r="D125" i="52"/>
  <c r="C125" i="52"/>
  <c r="K124" i="52"/>
  <c r="B124" i="52" s="1"/>
  <c r="F124" i="52" a="1"/>
  <c r="F124" i="52" s="1"/>
  <c r="E124" i="52"/>
  <c r="D124" i="52"/>
  <c r="C124" i="52"/>
  <c r="K123" i="52"/>
  <c r="B123" i="52" s="1"/>
  <c r="F123" i="52" a="1"/>
  <c r="F123" i="52" s="1"/>
  <c r="E123" i="52"/>
  <c r="D123" i="52"/>
  <c r="C123" i="52"/>
  <c r="K122" i="52"/>
  <c r="B122" i="52" s="1"/>
  <c r="F122" i="52" a="1"/>
  <c r="F122" i="52" s="1"/>
  <c r="E122" i="52"/>
  <c r="D122" i="52"/>
  <c r="C122" i="52"/>
  <c r="K121" i="52"/>
  <c r="B121" i="52" s="1"/>
  <c r="F121" i="52" a="1"/>
  <c r="F121" i="52" s="1"/>
  <c r="E121" i="52"/>
  <c r="D121" i="52"/>
  <c r="C121" i="52"/>
  <c r="K120" i="52"/>
  <c r="B120" i="52" s="1"/>
  <c r="F120" i="52" a="1"/>
  <c r="F120" i="52" s="1"/>
  <c r="E120" i="52"/>
  <c r="D120" i="52"/>
  <c r="C120" i="52"/>
  <c r="K119" i="52"/>
  <c r="B119" i="52" s="1"/>
  <c r="F119" i="52" a="1"/>
  <c r="F119" i="52" s="1"/>
  <c r="E119" i="52"/>
  <c r="D119" i="52"/>
  <c r="C119" i="52"/>
  <c r="K118" i="52"/>
  <c r="B118" i="52" s="1"/>
  <c r="F118" i="52" a="1"/>
  <c r="F118" i="52" s="1"/>
  <c r="E118" i="52"/>
  <c r="D118" i="52"/>
  <c r="C118" i="52"/>
  <c r="K117" i="52"/>
  <c r="B117" i="52" s="1"/>
  <c r="F117" i="52" a="1"/>
  <c r="F117" i="52" s="1"/>
  <c r="E117" i="52"/>
  <c r="D117" i="52"/>
  <c r="C117" i="52"/>
  <c r="K116" i="52"/>
  <c r="B116" i="52" s="1"/>
  <c r="F116" i="52" a="1"/>
  <c r="F116" i="52" s="1"/>
  <c r="E116" i="52"/>
  <c r="D116" i="52"/>
  <c r="C116" i="52"/>
  <c r="K115" i="52"/>
  <c r="B115" i="52" s="1"/>
  <c r="F115" i="52" a="1"/>
  <c r="F115" i="52" s="1"/>
  <c r="E115" i="52"/>
  <c r="D115" i="52"/>
  <c r="C115" i="52"/>
  <c r="K114" i="52"/>
  <c r="B114" i="52" s="1"/>
  <c r="F114" i="52" a="1"/>
  <c r="F114" i="52" s="1"/>
  <c r="E114" i="52"/>
  <c r="D114" i="52"/>
  <c r="C114" i="52"/>
  <c r="K113" i="52"/>
  <c r="B113" i="52" s="1"/>
  <c r="F113" i="52" a="1"/>
  <c r="F113" i="52" s="1"/>
  <c r="E113" i="52"/>
  <c r="D113" i="52"/>
  <c r="C113" i="52"/>
  <c r="K112" i="52"/>
  <c r="B112" i="52" s="1"/>
  <c r="F112" i="52" a="1"/>
  <c r="F112" i="52" s="1"/>
  <c r="E112" i="52"/>
  <c r="D112" i="52"/>
  <c r="C112" i="52"/>
  <c r="K111" i="52"/>
  <c r="B111" i="52" s="1"/>
  <c r="F111" i="52" a="1"/>
  <c r="F111" i="52" s="1"/>
  <c r="E111" i="52"/>
  <c r="D111" i="52"/>
  <c r="C111" i="52"/>
  <c r="K110" i="52"/>
  <c r="B110" i="52" s="1"/>
  <c r="F110" i="52" a="1"/>
  <c r="F110" i="52" s="1"/>
  <c r="E110" i="52"/>
  <c r="D110" i="52"/>
  <c r="C110" i="52"/>
  <c r="K109" i="52"/>
  <c r="B109" i="52" s="1"/>
  <c r="F109" i="52" a="1"/>
  <c r="F109" i="52" s="1"/>
  <c r="E109" i="52"/>
  <c r="D109" i="52"/>
  <c r="C109" i="52"/>
  <c r="K108" i="52"/>
  <c r="B108" i="52" s="1"/>
  <c r="F108" i="52" a="1"/>
  <c r="F108" i="52" s="1"/>
  <c r="E108" i="52"/>
  <c r="D108" i="52"/>
  <c r="C108" i="52"/>
  <c r="K107" i="52"/>
  <c r="B107" i="52" s="1"/>
  <c r="F107" i="52" a="1"/>
  <c r="F107" i="52" s="1"/>
  <c r="E107" i="52"/>
  <c r="D107" i="52"/>
  <c r="C107" i="52"/>
  <c r="K106" i="52"/>
  <c r="B106" i="52" s="1"/>
  <c r="F106" i="52" a="1"/>
  <c r="F106" i="52" s="1"/>
  <c r="E106" i="52"/>
  <c r="D106" i="52"/>
  <c r="C106" i="52"/>
  <c r="K105" i="52"/>
  <c r="B105" i="52" s="1"/>
  <c r="F105" i="52" a="1"/>
  <c r="F105" i="52" s="1"/>
  <c r="E105" i="52"/>
  <c r="D105" i="52"/>
  <c r="C105" i="52"/>
  <c r="K104" i="52"/>
  <c r="B104" i="52" s="1"/>
  <c r="F104" i="52" a="1"/>
  <c r="F104" i="52" s="1"/>
  <c r="E104" i="52"/>
  <c r="D104" i="52"/>
  <c r="C104" i="52"/>
  <c r="K103" i="52"/>
  <c r="B103" i="52" s="1"/>
  <c r="F103" i="52" a="1"/>
  <c r="F103" i="52" s="1"/>
  <c r="E103" i="52"/>
  <c r="D103" i="52"/>
  <c r="C103" i="52"/>
  <c r="K102" i="52"/>
  <c r="B102" i="52" s="1"/>
  <c r="F102" i="52" a="1"/>
  <c r="F102" i="52" s="1"/>
  <c r="E102" i="52"/>
  <c r="D102" i="52"/>
  <c r="C102" i="52"/>
  <c r="K101" i="52"/>
  <c r="B101" i="52" s="1"/>
  <c r="F101" i="52" a="1"/>
  <c r="F101" i="52" s="1"/>
  <c r="E101" i="52"/>
  <c r="D101" i="52"/>
  <c r="C101" i="52"/>
  <c r="K100" i="52"/>
  <c r="B100" i="52" s="1"/>
  <c r="F100" i="52" a="1"/>
  <c r="F100" i="52" s="1"/>
  <c r="E100" i="52"/>
  <c r="D100" i="52"/>
  <c r="C100" i="52"/>
  <c r="K99" i="52"/>
  <c r="B99" i="52" s="1"/>
  <c r="F99" i="52" a="1"/>
  <c r="F99" i="52" s="1"/>
  <c r="E99" i="52"/>
  <c r="D99" i="52"/>
  <c r="C99" i="52"/>
  <c r="K98" i="52"/>
  <c r="B98" i="52" s="1"/>
  <c r="F98" i="52" a="1"/>
  <c r="F98" i="52" s="1"/>
  <c r="E98" i="52"/>
  <c r="D98" i="52"/>
  <c r="C98" i="52"/>
  <c r="K97" i="52"/>
  <c r="B97" i="52" s="1"/>
  <c r="F97" i="52" a="1"/>
  <c r="F97" i="52" s="1"/>
  <c r="E97" i="52"/>
  <c r="D97" i="52"/>
  <c r="C97" i="52"/>
  <c r="K96" i="52"/>
  <c r="B96" i="52" s="1"/>
  <c r="F96" i="52" a="1"/>
  <c r="F96" i="52" s="1"/>
  <c r="E96" i="52"/>
  <c r="D96" i="52"/>
  <c r="C96" i="52"/>
  <c r="K95" i="52"/>
  <c r="B95" i="52" s="1"/>
  <c r="F95" i="52" a="1"/>
  <c r="F95" i="52" s="1"/>
  <c r="E95" i="52"/>
  <c r="D95" i="52"/>
  <c r="C95" i="52"/>
  <c r="K94" i="52"/>
  <c r="B94" i="52" s="1"/>
  <c r="F94" i="52" a="1"/>
  <c r="F94" i="52" s="1"/>
  <c r="E94" i="52"/>
  <c r="D94" i="52"/>
  <c r="C94" i="52"/>
  <c r="K93" i="52"/>
  <c r="B93" i="52" s="1"/>
  <c r="F93" i="52" a="1"/>
  <c r="F93" i="52" s="1"/>
  <c r="E93" i="52"/>
  <c r="D93" i="52"/>
  <c r="C93" i="52"/>
  <c r="K92" i="52"/>
  <c r="B92" i="52" s="1"/>
  <c r="F92" i="52" a="1"/>
  <c r="F92" i="52" s="1"/>
  <c r="E92" i="52"/>
  <c r="D92" i="52"/>
  <c r="C92" i="52"/>
  <c r="K91" i="52"/>
  <c r="B91" i="52" s="1"/>
  <c r="F91" i="52" a="1"/>
  <c r="F91" i="52" s="1"/>
  <c r="E91" i="52"/>
  <c r="D91" i="52"/>
  <c r="C91" i="52"/>
  <c r="K90" i="52"/>
  <c r="B90" i="52" s="1"/>
  <c r="F90" i="52" a="1"/>
  <c r="F90" i="52" s="1"/>
  <c r="E90" i="52"/>
  <c r="D90" i="52"/>
  <c r="C90" i="52"/>
  <c r="K89" i="52"/>
  <c r="B89" i="52" s="1"/>
  <c r="F89" i="52" a="1"/>
  <c r="F89" i="52" s="1"/>
  <c r="E89" i="52"/>
  <c r="D89" i="52"/>
  <c r="C89" i="52"/>
  <c r="K88" i="52"/>
  <c r="B88" i="52" s="1"/>
  <c r="F88" i="52" a="1"/>
  <c r="F88" i="52" s="1"/>
  <c r="E88" i="52"/>
  <c r="D88" i="52"/>
  <c r="C88" i="52"/>
  <c r="K87" i="52"/>
  <c r="F87" i="52" a="1"/>
  <c r="F87" i="52" s="1"/>
  <c r="E87" i="52"/>
  <c r="D87" i="52"/>
  <c r="C87" i="52"/>
  <c r="B87" i="52"/>
  <c r="K86" i="52"/>
  <c r="B86" i="52" s="1"/>
  <c r="F86" i="52" a="1"/>
  <c r="F86" i="52" s="1"/>
  <c r="E86" i="52"/>
  <c r="D86" i="52"/>
  <c r="C86" i="52"/>
  <c r="K85" i="52"/>
  <c r="B85" i="52" s="1"/>
  <c r="F85" i="52" a="1"/>
  <c r="F85" i="52" s="1"/>
  <c r="E85" i="52"/>
  <c r="D85" i="52"/>
  <c r="C85" i="52"/>
  <c r="K84" i="52"/>
  <c r="B84" i="52" s="1"/>
  <c r="F84" i="52" a="1"/>
  <c r="F84" i="52" s="1"/>
  <c r="E84" i="52"/>
  <c r="D84" i="52"/>
  <c r="C84" i="52"/>
  <c r="K83" i="52"/>
  <c r="B83" i="52" s="1"/>
  <c r="F83" i="52" a="1"/>
  <c r="F83" i="52" s="1"/>
  <c r="E83" i="52"/>
  <c r="D83" i="52"/>
  <c r="C83" i="52"/>
  <c r="K82" i="52"/>
  <c r="B82" i="52" s="1"/>
  <c r="F82" i="52" a="1"/>
  <c r="F82" i="52" s="1"/>
  <c r="E82" i="52"/>
  <c r="D82" i="52"/>
  <c r="C82" i="52"/>
  <c r="K81" i="52"/>
  <c r="B81" i="52" s="1"/>
  <c r="F81" i="52" a="1"/>
  <c r="F81" i="52" s="1"/>
  <c r="E81" i="52"/>
  <c r="D81" i="52"/>
  <c r="C81" i="52"/>
  <c r="K80" i="52"/>
  <c r="B80" i="52" s="1"/>
  <c r="F80" i="52" a="1"/>
  <c r="F80" i="52" s="1"/>
  <c r="E80" i="52"/>
  <c r="D80" i="52"/>
  <c r="C80" i="52"/>
  <c r="K79" i="52"/>
  <c r="B79" i="52" s="1"/>
  <c r="F79" i="52" a="1"/>
  <c r="F79" i="52" s="1"/>
  <c r="E79" i="52"/>
  <c r="D79" i="52"/>
  <c r="C79" i="52"/>
  <c r="K78" i="52"/>
  <c r="B78" i="52" s="1"/>
  <c r="F78" i="52" a="1"/>
  <c r="F78" i="52" s="1"/>
  <c r="E78" i="52"/>
  <c r="D78" i="52"/>
  <c r="C78" i="52"/>
  <c r="K77" i="52"/>
  <c r="B77" i="52" s="1"/>
  <c r="F77" i="52" a="1"/>
  <c r="F77" i="52" s="1"/>
  <c r="E77" i="52"/>
  <c r="D77" i="52"/>
  <c r="C77" i="52"/>
  <c r="K76" i="52"/>
  <c r="B76" i="52" s="1"/>
  <c r="F76" i="52" a="1"/>
  <c r="F76" i="52" s="1"/>
  <c r="E76" i="52"/>
  <c r="D76" i="52"/>
  <c r="C76" i="52"/>
  <c r="K75" i="52"/>
  <c r="B75" i="52" s="1"/>
  <c r="F75" i="52" a="1"/>
  <c r="F75" i="52" s="1"/>
  <c r="E75" i="52"/>
  <c r="D75" i="52"/>
  <c r="C75" i="52"/>
  <c r="K74" i="52"/>
  <c r="B74" i="52" s="1"/>
  <c r="F74" i="52" a="1"/>
  <c r="F74" i="52" s="1"/>
  <c r="E74" i="52"/>
  <c r="D74" i="52"/>
  <c r="C74" i="52"/>
  <c r="K73" i="52"/>
  <c r="B73" i="52" s="1"/>
  <c r="F73" i="52" a="1"/>
  <c r="F73" i="52" s="1"/>
  <c r="E73" i="52"/>
  <c r="D73" i="52"/>
  <c r="C73" i="52"/>
  <c r="K72" i="52"/>
  <c r="B72" i="52" s="1"/>
  <c r="F72" i="52" a="1"/>
  <c r="F72" i="52" s="1"/>
  <c r="E72" i="52"/>
  <c r="D72" i="52"/>
  <c r="C72" i="52"/>
  <c r="K71" i="52"/>
  <c r="B71" i="52" s="1"/>
  <c r="F71" i="52" a="1"/>
  <c r="F71" i="52" s="1"/>
  <c r="E71" i="52"/>
  <c r="D71" i="52"/>
  <c r="C71" i="52"/>
  <c r="K70" i="52"/>
  <c r="B70" i="52" s="1"/>
  <c r="F70" i="52" a="1"/>
  <c r="F70" i="52" s="1"/>
  <c r="E70" i="52"/>
  <c r="D70" i="52"/>
  <c r="C70" i="52"/>
  <c r="K69" i="52"/>
  <c r="B69" i="52" s="1"/>
  <c r="F69" i="52" a="1"/>
  <c r="F69" i="52" s="1"/>
  <c r="E69" i="52"/>
  <c r="D69" i="52"/>
  <c r="C69" i="52"/>
  <c r="K68" i="52"/>
  <c r="B68" i="52" s="1"/>
  <c r="F68" i="52" a="1"/>
  <c r="F68" i="52" s="1"/>
  <c r="E68" i="52"/>
  <c r="D68" i="52"/>
  <c r="C68" i="52"/>
  <c r="K67" i="52"/>
  <c r="B67" i="52" s="1"/>
  <c r="F67" i="52" a="1"/>
  <c r="F67" i="52" s="1"/>
  <c r="E67" i="52"/>
  <c r="D67" i="52"/>
  <c r="C67" i="52"/>
  <c r="K66" i="52"/>
  <c r="B66" i="52" s="1"/>
  <c r="F66" i="52" a="1"/>
  <c r="F66" i="52" s="1"/>
  <c r="E66" i="52"/>
  <c r="D66" i="52"/>
  <c r="C66" i="52"/>
  <c r="K65" i="52"/>
  <c r="B65" i="52" s="1"/>
  <c r="F65" i="52" a="1"/>
  <c r="F65" i="52" s="1"/>
  <c r="E65" i="52"/>
  <c r="D65" i="52"/>
  <c r="C65" i="52"/>
  <c r="K64" i="52"/>
  <c r="B64" i="52" s="1"/>
  <c r="F64" i="52" a="1"/>
  <c r="F64" i="52" s="1"/>
  <c r="E64" i="52"/>
  <c r="D64" i="52"/>
  <c r="C64" i="52"/>
  <c r="K63" i="52"/>
  <c r="B63" i="52" s="1"/>
  <c r="F63" i="52" a="1"/>
  <c r="F63" i="52" s="1"/>
  <c r="E63" i="52"/>
  <c r="D63" i="52"/>
  <c r="C63" i="52"/>
  <c r="K62" i="52"/>
  <c r="B62" i="52" s="1"/>
  <c r="F62" i="52" a="1"/>
  <c r="F62" i="52" s="1"/>
  <c r="E62" i="52"/>
  <c r="D62" i="52"/>
  <c r="C62" i="52"/>
  <c r="K61" i="52"/>
  <c r="B61" i="52" s="1"/>
  <c r="F61" i="52" a="1"/>
  <c r="F61" i="52" s="1"/>
  <c r="E61" i="52"/>
  <c r="D61" i="52"/>
  <c r="C61" i="52"/>
  <c r="K60" i="52"/>
  <c r="B60" i="52" s="1"/>
  <c r="F60" i="52" a="1"/>
  <c r="F60" i="52" s="1"/>
  <c r="E60" i="52"/>
  <c r="D60" i="52"/>
  <c r="C60" i="52"/>
  <c r="K59" i="52"/>
  <c r="B59" i="52" s="1"/>
  <c r="F59" i="52" a="1"/>
  <c r="F59" i="52" s="1"/>
  <c r="E59" i="52"/>
  <c r="D59" i="52"/>
  <c r="C59" i="52"/>
  <c r="K58" i="52"/>
  <c r="F58" i="52" a="1"/>
  <c r="F58" i="52" s="1"/>
  <c r="E58" i="52"/>
  <c r="D58" i="52"/>
  <c r="C58" i="52"/>
  <c r="B58" i="52"/>
  <c r="K57" i="52"/>
  <c r="B57" i="52" s="1"/>
  <c r="F57" i="52" a="1"/>
  <c r="F57" i="52" s="1"/>
  <c r="E57" i="52"/>
  <c r="D57" i="52"/>
  <c r="C57" i="52"/>
  <c r="K56" i="52"/>
  <c r="B56" i="52" s="1"/>
  <c r="F56" i="52" a="1"/>
  <c r="F56" i="52" s="1"/>
  <c r="E56" i="52"/>
  <c r="D56" i="52"/>
  <c r="C56" i="52"/>
  <c r="K55" i="52"/>
  <c r="B55" i="52" s="1"/>
  <c r="F55" i="52" a="1"/>
  <c r="F55" i="52" s="1"/>
  <c r="E55" i="52"/>
  <c r="D55" i="52"/>
  <c r="C55" i="52"/>
  <c r="K54" i="52"/>
  <c r="B54" i="52" s="1"/>
  <c r="F54" i="52" a="1"/>
  <c r="F54" i="52" s="1"/>
  <c r="E54" i="52"/>
  <c r="D54" i="52"/>
  <c r="C54" i="52"/>
  <c r="K53" i="52"/>
  <c r="B53" i="52" s="1"/>
  <c r="F53" i="52" a="1"/>
  <c r="F53" i="52" s="1"/>
  <c r="E53" i="52"/>
  <c r="D53" i="52"/>
  <c r="C53" i="52"/>
  <c r="K52" i="52"/>
  <c r="B52" i="52" s="1"/>
  <c r="F52" i="52" a="1"/>
  <c r="F52" i="52" s="1"/>
  <c r="E52" i="52"/>
  <c r="D52" i="52"/>
  <c r="C52" i="52"/>
  <c r="K51" i="52"/>
  <c r="B51" i="52" s="1"/>
  <c r="F51" i="52" a="1"/>
  <c r="F51" i="52" s="1"/>
  <c r="E51" i="52"/>
  <c r="D51" i="52"/>
  <c r="C51" i="52"/>
  <c r="K50" i="52"/>
  <c r="B50" i="52" s="1"/>
  <c r="F50" i="52" a="1"/>
  <c r="F50" i="52" s="1"/>
  <c r="E50" i="52"/>
  <c r="D50" i="52"/>
  <c r="C50" i="52"/>
  <c r="K49" i="52"/>
  <c r="B49" i="52" s="1"/>
  <c r="F49" i="52" a="1"/>
  <c r="F49" i="52" s="1"/>
  <c r="E49" i="52"/>
  <c r="D49" i="52"/>
  <c r="C49" i="52"/>
  <c r="K48" i="52"/>
  <c r="B48" i="52" s="1"/>
  <c r="F48" i="52" a="1"/>
  <c r="F48" i="52" s="1"/>
  <c r="E48" i="52"/>
  <c r="D48" i="52"/>
  <c r="C48" i="52"/>
  <c r="K47" i="52"/>
  <c r="B47" i="52" s="1"/>
  <c r="F47" i="52" a="1"/>
  <c r="F47" i="52" s="1"/>
  <c r="E47" i="52"/>
  <c r="D47" i="52"/>
  <c r="C47" i="52"/>
  <c r="K46" i="52"/>
  <c r="B46" i="52" s="1"/>
  <c r="F46" i="52" a="1"/>
  <c r="F46" i="52" s="1"/>
  <c r="E46" i="52"/>
  <c r="D46" i="52"/>
  <c r="C46" i="52"/>
  <c r="K45" i="52"/>
  <c r="B45" i="52" s="1"/>
  <c r="F45" i="52" a="1"/>
  <c r="F45" i="52" s="1"/>
  <c r="E45" i="52"/>
  <c r="D45" i="52"/>
  <c r="C45" i="52"/>
  <c r="K44" i="52"/>
  <c r="B44" i="52" s="1"/>
  <c r="F44" i="52" a="1"/>
  <c r="F44" i="52" s="1"/>
  <c r="E44" i="52"/>
  <c r="D44" i="52"/>
  <c r="C44" i="52"/>
  <c r="K43" i="52"/>
  <c r="B43" i="52" s="1"/>
  <c r="F43" i="52" a="1"/>
  <c r="F43" i="52" s="1"/>
  <c r="E43" i="52"/>
  <c r="D43" i="52"/>
  <c r="C43" i="52"/>
  <c r="K42" i="52"/>
  <c r="B42" i="52" s="1"/>
  <c r="F42" i="52" a="1"/>
  <c r="F42" i="52" s="1"/>
  <c r="E42" i="52"/>
  <c r="D42" i="52"/>
  <c r="C42" i="52"/>
  <c r="K41" i="52"/>
  <c r="B41" i="52" s="1"/>
  <c r="F41" i="52" a="1"/>
  <c r="F41" i="52" s="1"/>
  <c r="E41" i="52"/>
  <c r="D41" i="52"/>
  <c r="C41" i="52"/>
  <c r="K40" i="52"/>
  <c r="B40" i="52" s="1"/>
  <c r="F40" i="52" a="1"/>
  <c r="F40" i="52" s="1"/>
  <c r="E40" i="52"/>
  <c r="D40" i="52"/>
  <c r="C40" i="52"/>
  <c r="K39" i="52"/>
  <c r="B39" i="52" s="1"/>
  <c r="F39" i="52" a="1"/>
  <c r="F39" i="52" s="1"/>
  <c r="E39" i="52"/>
  <c r="D39" i="52"/>
  <c r="C39" i="52"/>
  <c r="K38" i="52"/>
  <c r="B38" i="52" s="1"/>
  <c r="F38" i="52" a="1"/>
  <c r="F38" i="52" s="1"/>
  <c r="E38" i="52"/>
  <c r="D38" i="52"/>
  <c r="C38" i="52"/>
  <c r="K37" i="52"/>
  <c r="B37" i="52" s="1"/>
  <c r="F37" i="52" a="1"/>
  <c r="F37" i="52" s="1"/>
  <c r="E37" i="52"/>
  <c r="D37" i="52"/>
  <c r="C37" i="52"/>
  <c r="K36" i="52"/>
  <c r="B36" i="52" s="1"/>
  <c r="F36" i="52" a="1"/>
  <c r="F36" i="52" s="1"/>
  <c r="E36" i="52"/>
  <c r="D36" i="52"/>
  <c r="C36" i="52"/>
  <c r="K35" i="52"/>
  <c r="B35" i="52" s="1"/>
  <c r="F35" i="52" a="1"/>
  <c r="F35" i="52" s="1"/>
  <c r="E35" i="52"/>
  <c r="D35" i="52"/>
  <c r="C35" i="52"/>
  <c r="K34" i="52"/>
  <c r="B34" i="52" s="1"/>
  <c r="F34" i="52" a="1"/>
  <c r="F34" i="52" s="1"/>
  <c r="E34" i="52"/>
  <c r="D34" i="52"/>
  <c r="C34" i="52"/>
  <c r="K33" i="52"/>
  <c r="B33" i="52" s="1"/>
  <c r="F33" i="52" a="1"/>
  <c r="F33" i="52" s="1"/>
  <c r="E33" i="52"/>
  <c r="D33" i="52"/>
  <c r="C33" i="52"/>
  <c r="K32" i="52"/>
  <c r="B32" i="52" s="1"/>
  <c r="F32" i="52" a="1"/>
  <c r="F32" i="52" s="1"/>
  <c r="E32" i="52"/>
  <c r="D32" i="52"/>
  <c r="C32" i="52"/>
  <c r="K31" i="52"/>
  <c r="B31" i="52" s="1"/>
  <c r="F31" i="52" a="1"/>
  <c r="F31" i="52" s="1"/>
  <c r="E31" i="52"/>
  <c r="D31" i="52"/>
  <c r="C31" i="52"/>
  <c r="K30" i="52"/>
  <c r="B30" i="52" s="1"/>
  <c r="F30" i="52" a="1"/>
  <c r="F30" i="52" s="1"/>
  <c r="E30" i="52"/>
  <c r="D30" i="52"/>
  <c r="C30" i="52"/>
  <c r="K29" i="52"/>
  <c r="B29" i="52" s="1"/>
  <c r="F29" i="52" a="1"/>
  <c r="F29" i="52" s="1"/>
  <c r="E29" i="52"/>
  <c r="D29" i="52"/>
  <c r="C29" i="52"/>
  <c r="K28" i="52"/>
  <c r="B28" i="52" s="1"/>
  <c r="F28" i="52" a="1"/>
  <c r="F28" i="52" s="1"/>
  <c r="E28" i="52"/>
  <c r="D28" i="52"/>
  <c r="C28" i="52"/>
  <c r="K27" i="52"/>
  <c r="B27" i="52" s="1"/>
  <c r="F27" i="52" a="1"/>
  <c r="F27" i="52" s="1"/>
  <c r="E27" i="52"/>
  <c r="D27" i="52"/>
  <c r="C27" i="52"/>
  <c r="K26" i="52"/>
  <c r="B26" i="52" s="1"/>
  <c r="F26" i="52" a="1"/>
  <c r="F26" i="52" s="1"/>
  <c r="E26" i="52"/>
  <c r="D26" i="52"/>
  <c r="C26" i="52"/>
  <c r="K25" i="52"/>
  <c r="B25" i="52" s="1"/>
  <c r="F25" i="52" a="1"/>
  <c r="F25" i="52" s="1"/>
  <c r="E25" i="52"/>
  <c r="D25" i="52"/>
  <c r="C25" i="52"/>
  <c r="K24" i="52"/>
  <c r="B24" i="52" s="1"/>
  <c r="F24" i="52" a="1"/>
  <c r="F24" i="52" s="1"/>
  <c r="E24" i="52"/>
  <c r="D24" i="52"/>
  <c r="C24" i="52"/>
  <c r="K23" i="52"/>
  <c r="B23" i="52" s="1"/>
  <c r="F23" i="52" a="1"/>
  <c r="F23" i="52" s="1"/>
  <c r="E23" i="52"/>
  <c r="D23" i="52"/>
  <c r="C23" i="52"/>
  <c r="K22" i="52"/>
  <c r="B22" i="52" s="1"/>
  <c r="F22" i="52" a="1"/>
  <c r="F22" i="52" s="1"/>
  <c r="E22" i="52"/>
  <c r="D22" i="52"/>
  <c r="C22" i="52"/>
  <c r="K21" i="52"/>
  <c r="B21" i="52" s="1"/>
  <c r="F21" i="52" a="1"/>
  <c r="F21" i="52" s="1"/>
  <c r="E21" i="52"/>
  <c r="D21" i="52"/>
  <c r="C21" i="52"/>
  <c r="K20" i="52"/>
  <c r="B20" i="52" s="1"/>
  <c r="F20" i="52" a="1"/>
  <c r="F20" i="52" s="1"/>
  <c r="E20" i="52"/>
  <c r="D20" i="52"/>
  <c r="C20" i="52"/>
  <c r="K19" i="52"/>
  <c r="B19" i="52" s="1"/>
  <c r="F19" i="52" a="1"/>
  <c r="F19" i="52" s="1"/>
  <c r="E19" i="52"/>
  <c r="D19" i="52"/>
  <c r="C19" i="52"/>
  <c r="K18" i="52"/>
  <c r="B18" i="52" s="1"/>
  <c r="F18" i="52" a="1"/>
  <c r="F18" i="52" s="1"/>
  <c r="E18" i="52"/>
  <c r="D18" i="52"/>
  <c r="C18" i="52"/>
  <c r="K17" i="52"/>
  <c r="B17" i="52" s="1"/>
  <c r="F17" i="52" a="1"/>
  <c r="F17" i="52" s="1"/>
  <c r="E17" i="52"/>
  <c r="D17" i="52"/>
  <c r="C17" i="52"/>
  <c r="K16" i="52"/>
  <c r="B16" i="52" s="1"/>
  <c r="F16" i="52" a="1"/>
  <c r="F16" i="52" s="1"/>
  <c r="E16" i="52"/>
  <c r="D16" i="52"/>
  <c r="C16" i="52"/>
  <c r="K15" i="52"/>
  <c r="B15" i="52" s="1"/>
  <c r="F15" i="52" a="1"/>
  <c r="F15" i="52" s="1"/>
  <c r="E15" i="52"/>
  <c r="D15" i="52"/>
  <c r="C15" i="52"/>
  <c r="K14" i="52"/>
  <c r="B14" i="52" s="1"/>
  <c r="F14" i="52" a="1"/>
  <c r="F14" i="52" s="1"/>
  <c r="E14" i="52"/>
  <c r="D14" i="52"/>
  <c r="C14" i="52"/>
  <c r="K13" i="52"/>
  <c r="B13" i="52" s="1"/>
  <c r="F13" i="52" a="1"/>
  <c r="F13" i="52" s="1"/>
  <c r="E13" i="52"/>
  <c r="D13" i="52"/>
  <c r="C13" i="52"/>
  <c r="K12" i="52"/>
  <c r="B12" i="52" s="1"/>
  <c r="F12" i="52" a="1"/>
  <c r="F12" i="52" s="1"/>
  <c r="E12" i="52"/>
  <c r="D12" i="52"/>
  <c r="C12" i="52"/>
  <c r="K11" i="52"/>
  <c r="B11" i="52" s="1"/>
  <c r="F11" i="52" a="1"/>
  <c r="F11" i="52" s="1"/>
  <c r="E11" i="52"/>
  <c r="D11" i="52"/>
  <c r="C11" i="52"/>
  <c r="K10" i="52"/>
  <c r="B10" i="52" s="1"/>
  <c r="F10" i="52" a="1"/>
  <c r="F10" i="52" s="1"/>
  <c r="E10" i="52"/>
  <c r="D10" i="52"/>
  <c r="C10" i="52"/>
  <c r="K9" i="52"/>
  <c r="B9" i="52" s="1"/>
  <c r="F9" i="52" a="1"/>
  <c r="F9" i="52" s="1"/>
  <c r="E9" i="52"/>
  <c r="D9" i="52"/>
  <c r="C9" i="52"/>
  <c r="K8" i="52"/>
  <c r="B8" i="52" s="1"/>
  <c r="F8" i="52" a="1"/>
  <c r="F8" i="52" s="1"/>
  <c r="E8" i="52"/>
  <c r="D8" i="52"/>
  <c r="C8" i="52"/>
  <c r="K7" i="52"/>
  <c r="B7" i="52" s="1"/>
  <c r="F7" i="52" a="1"/>
  <c r="F7" i="52" s="1"/>
  <c r="E7" i="52"/>
  <c r="D7" i="52"/>
  <c r="C7" i="52"/>
  <c r="K6" i="52"/>
  <c r="B6" i="52" s="1"/>
  <c r="F6" i="52" a="1"/>
  <c r="F6" i="52" s="1"/>
  <c r="E6" i="52"/>
  <c r="D6" i="52"/>
  <c r="C6" i="52"/>
  <c r="K5" i="52"/>
  <c r="B5" i="52" s="1"/>
  <c r="F5" i="52" a="1"/>
  <c r="F5" i="52" s="1"/>
  <c r="E5" i="52"/>
  <c r="D5" i="52"/>
  <c r="C5" i="52"/>
  <c r="K4" i="52"/>
  <c r="B4" i="52" s="1"/>
  <c r="F4" i="52" a="1"/>
  <c r="F4" i="52" s="1"/>
  <c r="E4" i="52"/>
  <c r="D4" i="52"/>
  <c r="C4" i="52"/>
  <c r="K3" i="52"/>
  <c r="B3" i="52" s="1"/>
  <c r="F3" i="52" a="1"/>
  <c r="F3" i="52" s="1"/>
  <c r="E3" i="52"/>
  <c r="D3" i="52"/>
  <c r="C3" i="52"/>
  <c r="K2" i="52"/>
  <c r="B2" i="52" s="1"/>
  <c r="F2" i="52" a="1"/>
  <c r="F2" i="52" s="1"/>
  <c r="E2" i="52"/>
  <c r="D2" i="52"/>
  <c r="C2" i="52"/>
  <c r="A2" i="52"/>
  <c r="A3" i="52" s="1"/>
  <c r="A4" i="52" s="1"/>
  <c r="A5" i="52" s="1"/>
  <c r="A6" i="52" s="1"/>
  <c r="A7" i="52" s="1"/>
  <c r="A8" i="52" s="1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 s="1"/>
  <c r="A157" i="52" s="1"/>
  <c r="A158" i="52" s="1"/>
  <c r="A159" i="52" s="1"/>
  <c r="A160" i="52" s="1"/>
  <c r="A161" i="52" s="1"/>
  <c r="A162" i="52" s="1"/>
  <c r="A163" i="52" s="1"/>
  <c r="A164" i="52" s="1"/>
  <c r="A165" i="52" s="1"/>
  <c r="A166" i="52" s="1"/>
  <c r="A167" i="52" s="1"/>
  <c r="A168" i="52" s="1"/>
  <c r="A169" i="52" s="1"/>
  <c r="A170" i="52" s="1"/>
  <c r="A171" i="52" s="1"/>
  <c r="A172" i="52" s="1"/>
  <c r="A173" i="52" s="1"/>
  <c r="A174" i="52" s="1"/>
  <c r="A175" i="52" s="1"/>
  <c r="A176" i="52" s="1"/>
  <c r="A177" i="52" s="1"/>
  <c r="A178" i="52" s="1"/>
  <c r="A179" i="52" s="1"/>
  <c r="A180" i="52" s="1"/>
  <c r="A181" i="52" s="1"/>
  <c r="A182" i="52" s="1"/>
  <c r="A183" i="52" s="1"/>
  <c r="A184" i="52" s="1"/>
  <c r="A185" i="52" s="1"/>
  <c r="A186" i="52" s="1"/>
  <c r="A187" i="52" s="1"/>
  <c r="A188" i="52" s="1"/>
  <c r="A189" i="52" s="1"/>
  <c r="A190" i="52" s="1"/>
  <c r="A191" i="52" s="1"/>
  <c r="A192" i="52" s="1"/>
  <c r="A193" i="52" s="1"/>
  <c r="A194" i="52" s="1"/>
  <c r="A195" i="52" s="1"/>
  <c r="A196" i="52" s="1"/>
  <c r="A197" i="52" s="1"/>
  <c r="A198" i="52" s="1"/>
  <c r="A199" i="52" s="1"/>
  <c r="A200" i="52" s="1"/>
  <c r="A201" i="52" s="1"/>
  <c r="A202" i="52" s="1"/>
  <c r="A203" i="52" s="1"/>
  <c r="A204" i="52" s="1"/>
  <c r="A205" i="52" s="1"/>
  <c r="A206" i="52" s="1"/>
  <c r="A207" i="52" s="1"/>
  <c r="A208" i="52" s="1"/>
  <c r="A209" i="52" s="1"/>
  <c r="A210" i="52" s="1"/>
  <c r="A211" i="52" s="1"/>
  <c r="A212" i="52" s="1"/>
  <c r="A213" i="52" s="1"/>
  <c r="A214" i="52" s="1"/>
  <c r="A215" i="52" s="1"/>
  <c r="A216" i="52" s="1"/>
  <c r="A217" i="52" s="1"/>
  <c r="A218" i="52" s="1"/>
  <c r="A219" i="52" s="1"/>
  <c r="A220" i="52" s="1"/>
  <c r="A221" i="52" s="1"/>
  <c r="A222" i="52" s="1"/>
  <c r="A223" i="52" s="1"/>
  <c r="A224" i="52" s="1"/>
  <c r="A225" i="52" s="1"/>
  <c r="A226" i="52" s="1"/>
  <c r="A227" i="52" s="1"/>
  <c r="A228" i="52" s="1"/>
  <c r="A229" i="52" s="1"/>
  <c r="A230" i="52" s="1"/>
  <c r="A231" i="52" s="1"/>
  <c r="A232" i="52" s="1"/>
  <c r="A233" i="52" s="1"/>
  <c r="A234" i="52" s="1"/>
  <c r="A235" i="52" s="1"/>
  <c r="A236" i="52" s="1"/>
  <c r="A237" i="52" s="1"/>
  <c r="A238" i="52" s="1"/>
  <c r="A239" i="52" s="1"/>
  <c r="A240" i="52" s="1"/>
  <c r="A241" i="52" s="1"/>
  <c r="A242" i="52" s="1"/>
  <c r="A243" i="52" s="1"/>
  <c r="A244" i="52" s="1"/>
  <c r="A245" i="52" s="1"/>
  <c r="A246" i="52" s="1"/>
  <c r="A247" i="52" s="1"/>
  <c r="A248" i="52" s="1"/>
  <c r="A249" i="52" s="1"/>
  <c r="A250" i="52" s="1"/>
  <c r="A251" i="52" s="1"/>
  <c r="A252" i="52" s="1"/>
  <c r="A253" i="52" s="1"/>
  <c r="A254" i="52" s="1"/>
  <c r="A255" i="52" s="1"/>
  <c r="A256" i="52" s="1"/>
  <c r="A257" i="52" s="1"/>
  <c r="A258" i="52" s="1"/>
  <c r="A259" i="52" s="1"/>
  <c r="A260" i="52" s="1"/>
  <c r="A261" i="52" s="1"/>
  <c r="A262" i="52" s="1"/>
  <c r="A263" i="52" s="1"/>
  <c r="A264" i="52" s="1"/>
  <c r="A265" i="52" s="1"/>
  <c r="A266" i="52" s="1"/>
  <c r="A267" i="52" s="1"/>
  <c r="A268" i="52" s="1"/>
  <c r="A269" i="52" s="1"/>
  <c r="A270" i="52" s="1"/>
  <c r="A271" i="52" s="1"/>
  <c r="A272" i="52" s="1"/>
  <c r="A273" i="52" s="1"/>
  <c r="A274" i="52" s="1"/>
  <c r="A275" i="52" s="1"/>
  <c r="A276" i="52" s="1"/>
  <c r="A277" i="52" s="1"/>
  <c r="A278" i="52" s="1"/>
  <c r="A279" i="52" s="1"/>
  <c r="A280" i="52" s="1"/>
  <c r="A281" i="52" s="1"/>
  <c r="A282" i="52" s="1"/>
  <c r="A283" i="52" s="1"/>
  <c r="A284" i="52" s="1"/>
  <c r="A285" i="52" s="1"/>
  <c r="A286" i="52" s="1"/>
  <c r="A287" i="52" s="1"/>
  <c r="A288" i="52" s="1"/>
  <c r="A289" i="52" s="1"/>
  <c r="A290" i="52" s="1"/>
  <c r="A291" i="52" s="1"/>
  <c r="A292" i="52" s="1"/>
  <c r="A293" i="52" s="1"/>
  <c r="A294" i="52" s="1"/>
  <c r="A295" i="52" s="1"/>
  <c r="A296" i="52" s="1"/>
  <c r="A297" i="52" s="1"/>
  <c r="A298" i="52" s="1"/>
  <c r="A299" i="52" s="1"/>
  <c r="A300" i="52" s="1"/>
  <c r="A301" i="52" s="1"/>
  <c r="A302" i="52" s="1"/>
  <c r="A303" i="52" s="1"/>
  <c r="A304" i="52" s="1"/>
  <c r="A305" i="52" s="1"/>
  <c r="A306" i="52" s="1"/>
  <c r="A307" i="52" s="1"/>
  <c r="A308" i="52" s="1"/>
  <c r="A309" i="52" s="1"/>
  <c r="A310" i="52" s="1"/>
  <c r="A311" i="52" s="1"/>
  <c r="A312" i="52" s="1"/>
  <c r="A313" i="52" s="1"/>
  <c r="A314" i="52" s="1"/>
  <c r="A315" i="52" s="1"/>
  <c r="A316" i="52" s="1"/>
  <c r="A317" i="52" s="1"/>
  <c r="A318" i="52" s="1"/>
  <c r="A319" i="52" s="1"/>
  <c r="A320" i="52" s="1"/>
  <c r="A321" i="52" s="1"/>
  <c r="A322" i="52" s="1"/>
  <c r="A323" i="52" s="1"/>
  <c r="A324" i="52" s="1"/>
  <c r="A325" i="52" s="1"/>
  <c r="A326" i="52" s="1"/>
  <c r="A327" i="52" s="1"/>
  <c r="A328" i="52" s="1"/>
  <c r="A329" i="52" s="1"/>
  <c r="A330" i="52" s="1"/>
  <c r="A331" i="52" s="1"/>
  <c r="A332" i="52" s="1"/>
  <c r="A333" i="52" s="1"/>
  <c r="A334" i="52" s="1"/>
  <c r="A335" i="52" s="1"/>
  <c r="A336" i="52" s="1"/>
  <c r="A337" i="52" s="1"/>
  <c r="A338" i="52" s="1"/>
  <c r="A339" i="52" s="1"/>
  <c r="A340" i="52" s="1"/>
  <c r="A341" i="52" s="1"/>
  <c r="A342" i="52" s="1"/>
  <c r="A343" i="52" s="1"/>
  <c r="A344" i="52" s="1"/>
  <c r="A345" i="52" s="1"/>
  <c r="A346" i="52" s="1"/>
  <c r="A347" i="52" s="1"/>
  <c r="A348" i="52" s="1"/>
  <c r="A349" i="52" s="1"/>
  <c r="A350" i="52" s="1"/>
  <c r="A351" i="52" s="1"/>
  <c r="A352" i="52" s="1"/>
  <c r="A353" i="52" s="1"/>
  <c r="A354" i="52" s="1"/>
  <c r="A355" i="52" s="1"/>
  <c r="A356" i="52" s="1"/>
  <c r="A357" i="52" s="1"/>
  <c r="A358" i="52" s="1"/>
  <c r="A359" i="52" s="1"/>
  <c r="A360" i="52" s="1"/>
  <c r="A361" i="52" s="1"/>
  <c r="A362" i="52" s="1"/>
  <c r="A363" i="52" s="1"/>
  <c r="A364" i="52" s="1"/>
  <c r="A365" i="52" s="1"/>
  <c r="A366" i="52" s="1"/>
  <c r="A367" i="52" s="1"/>
  <c r="A368" i="52" s="1"/>
  <c r="A369" i="52" s="1"/>
  <c r="A370" i="52" s="1"/>
  <c r="A371" i="52" s="1"/>
  <c r="A372" i="52" s="1"/>
  <c r="A373" i="52" s="1"/>
  <c r="A374" i="52" s="1"/>
  <c r="A375" i="52" s="1"/>
  <c r="A376" i="52" s="1"/>
  <c r="A377" i="52" s="1"/>
  <c r="A378" i="52" s="1"/>
  <c r="A379" i="52" s="1"/>
  <c r="A380" i="52" s="1"/>
  <c r="A381" i="52" s="1"/>
  <c r="A382" i="52" s="1"/>
  <c r="A383" i="52" s="1"/>
  <c r="A384" i="52" s="1"/>
  <c r="A385" i="52" s="1"/>
  <c r="A386" i="52" s="1"/>
  <c r="A387" i="52" s="1"/>
  <c r="A388" i="52" s="1"/>
  <c r="A389" i="52" s="1"/>
  <c r="A390" i="52" s="1"/>
  <c r="A391" i="52" s="1"/>
  <c r="A392" i="52" s="1"/>
  <c r="A393" i="52" s="1"/>
  <c r="A394" i="52" s="1"/>
  <c r="A395" i="52" s="1"/>
  <c r="A396" i="52" s="1"/>
  <c r="A397" i="52" s="1"/>
  <c r="A398" i="52" s="1"/>
  <c r="A399" i="52" s="1"/>
  <c r="A400" i="52" s="1"/>
  <c r="A401" i="52" s="1"/>
  <c r="A402" i="52" s="1"/>
  <c r="A403" i="52" s="1"/>
  <c r="A404" i="52" s="1"/>
  <c r="A405" i="52" s="1"/>
  <c r="A406" i="52" s="1"/>
  <c r="A407" i="52" s="1"/>
  <c r="A408" i="52" s="1"/>
  <c r="A409" i="52" s="1"/>
  <c r="A410" i="52" s="1"/>
  <c r="A411" i="52" s="1"/>
  <c r="A412" i="52" s="1"/>
  <c r="A413" i="52" s="1"/>
  <c r="A414" i="52" s="1"/>
  <c r="A415" i="52" s="1"/>
  <c r="A416" i="52" s="1"/>
  <c r="A417" i="52" s="1"/>
  <c r="A418" i="52" s="1"/>
  <c r="A419" i="52" s="1"/>
  <c r="A420" i="52" s="1"/>
  <c r="A421" i="52" s="1"/>
  <c r="A422" i="52" s="1"/>
  <c r="A423" i="52" s="1"/>
  <c r="A424" i="52" s="1"/>
  <c r="A425" i="52" s="1"/>
  <c r="A426" i="52" s="1"/>
  <c r="A427" i="52" s="1"/>
  <c r="A428" i="52" s="1"/>
  <c r="A429" i="52" s="1"/>
  <c r="A430" i="52" s="1"/>
  <c r="A431" i="52" s="1"/>
  <c r="A432" i="52" s="1"/>
  <c r="A433" i="52" s="1"/>
  <c r="A434" i="52" s="1"/>
  <c r="A435" i="52" s="1"/>
  <c r="A436" i="52" s="1"/>
  <c r="A437" i="52" s="1"/>
  <c r="A438" i="52" s="1"/>
  <c r="A439" i="52" s="1"/>
  <c r="A440" i="52" s="1"/>
  <c r="A441" i="52" s="1"/>
  <c r="A442" i="52" s="1"/>
  <c r="A443" i="52" s="1"/>
  <c r="A444" i="52" s="1"/>
  <c r="A445" i="52" s="1"/>
  <c r="A446" i="52" s="1"/>
  <c r="A447" i="52" s="1"/>
  <c r="A448" i="52" s="1"/>
  <c r="A449" i="52" s="1"/>
  <c r="A450" i="52" s="1"/>
  <c r="A451" i="52" s="1"/>
  <c r="A452" i="52" s="1"/>
  <c r="A453" i="52" s="1"/>
  <c r="A454" i="52" s="1"/>
  <c r="A455" i="52" s="1"/>
  <c r="A456" i="52" s="1"/>
  <c r="A457" i="52" s="1"/>
  <c r="A458" i="52" s="1"/>
  <c r="A459" i="52" s="1"/>
  <c r="A460" i="52" s="1"/>
  <c r="A461" i="52" s="1"/>
  <c r="A462" i="52" s="1"/>
  <c r="A463" i="52" s="1"/>
  <c r="A464" i="52" s="1"/>
  <c r="A465" i="52" s="1"/>
  <c r="A466" i="52" s="1"/>
  <c r="A467" i="52" s="1"/>
  <c r="A468" i="52" s="1"/>
  <c r="A469" i="52" s="1"/>
  <c r="A470" i="52" s="1"/>
  <c r="A471" i="52" s="1"/>
  <c r="A472" i="52" s="1"/>
  <c r="A473" i="52" s="1"/>
  <c r="A474" i="52" s="1"/>
  <c r="A475" i="52" s="1"/>
  <c r="A476" i="52" s="1"/>
  <c r="A477" i="52" s="1"/>
  <c r="A478" i="52" s="1"/>
  <c r="A479" i="52" s="1"/>
  <c r="A480" i="52" s="1"/>
  <c r="A481" i="52" s="1"/>
  <c r="A482" i="52" s="1"/>
  <c r="A483" i="52" s="1"/>
  <c r="A484" i="52" s="1"/>
  <c r="A485" i="52" s="1"/>
  <c r="A486" i="52" s="1"/>
  <c r="A487" i="52" s="1"/>
  <c r="A488" i="52" s="1"/>
  <c r="A489" i="52" s="1"/>
  <c r="A490" i="52" s="1"/>
  <c r="A491" i="52" s="1"/>
  <c r="A492" i="52" s="1"/>
  <c r="A493" i="52" s="1"/>
  <c r="A494" i="52" s="1"/>
  <c r="A495" i="52" s="1"/>
  <c r="A496" i="52" s="1"/>
  <c r="A497" i="52" s="1"/>
  <c r="A498" i="52" s="1"/>
  <c r="A499" i="52" s="1"/>
  <c r="A500" i="52" s="1"/>
  <c r="A501" i="52" s="1"/>
  <c r="A502" i="52" s="1"/>
  <c r="A503" i="52" s="1"/>
  <c r="A504" i="52" s="1"/>
  <c r="A505" i="52" s="1"/>
  <c r="A506" i="52" s="1"/>
  <c r="A507" i="52" s="1"/>
  <c r="A508" i="52" s="1"/>
  <c r="A509" i="52" s="1"/>
  <c r="A510" i="52" s="1"/>
  <c r="A511" i="52" s="1"/>
  <c r="A512" i="52" s="1"/>
  <c r="A513" i="52" s="1"/>
  <c r="A514" i="52" s="1"/>
  <c r="A515" i="52" s="1"/>
  <c r="A516" i="52" s="1"/>
  <c r="A517" i="52" s="1"/>
  <c r="A518" i="52" s="1"/>
  <c r="A519" i="52" s="1"/>
  <c r="A520" i="52" s="1"/>
  <c r="A521" i="52" s="1"/>
  <c r="A522" i="52" s="1"/>
  <c r="A523" i="52" s="1"/>
  <c r="A524" i="52" s="1"/>
  <c r="A525" i="52" s="1"/>
  <c r="A526" i="52" s="1"/>
  <c r="A527" i="52" s="1"/>
  <c r="A528" i="52" s="1"/>
  <c r="A529" i="52" s="1"/>
  <c r="A530" i="52" s="1"/>
  <c r="A531" i="52" s="1"/>
  <c r="A532" i="52" s="1"/>
  <c r="A533" i="52" s="1"/>
  <c r="A534" i="52" s="1"/>
  <c r="A535" i="52" s="1"/>
  <c r="A536" i="52" s="1"/>
  <c r="A537" i="52" s="1"/>
  <c r="A538" i="52" s="1"/>
  <c r="A539" i="52" s="1"/>
  <c r="A540" i="52" s="1"/>
  <c r="A541" i="52" s="1"/>
  <c r="A542" i="52" s="1"/>
  <c r="A543" i="52" s="1"/>
  <c r="A544" i="52" s="1"/>
  <c r="A545" i="52" s="1"/>
  <c r="A546" i="52" s="1"/>
  <c r="A547" i="52" s="1"/>
  <c r="A548" i="52" s="1"/>
  <c r="A549" i="52" s="1"/>
  <c r="A550" i="52" s="1"/>
  <c r="A551" i="52" s="1"/>
  <c r="A552" i="52" s="1"/>
  <c r="A553" i="52" s="1"/>
  <c r="A554" i="52" s="1"/>
  <c r="A555" i="52" s="1"/>
  <c r="A556" i="52" s="1"/>
  <c r="A557" i="52" s="1"/>
  <c r="A558" i="52" s="1"/>
  <c r="A559" i="52" s="1"/>
  <c r="A560" i="52" s="1"/>
  <c r="A561" i="52" s="1"/>
  <c r="A562" i="52" s="1"/>
  <c r="A563" i="52" s="1"/>
  <c r="A564" i="52" s="1"/>
  <c r="A565" i="52" s="1"/>
  <c r="A566" i="52" s="1"/>
  <c r="A567" i="52" s="1"/>
  <c r="A568" i="52" s="1"/>
  <c r="A569" i="52" s="1"/>
  <c r="A570" i="52" s="1"/>
  <c r="A571" i="52" s="1"/>
  <c r="A572" i="52" s="1"/>
  <c r="A573" i="52" s="1"/>
  <c r="A574" i="52" s="1"/>
  <c r="A575" i="52" s="1"/>
  <c r="A576" i="52" s="1"/>
  <c r="A577" i="52" s="1"/>
  <c r="A578" i="52" s="1"/>
  <c r="A579" i="52" s="1"/>
  <c r="A580" i="52" s="1"/>
  <c r="A581" i="52" s="1"/>
  <c r="A582" i="52" s="1"/>
  <c r="A583" i="52" s="1"/>
  <c r="A584" i="52" s="1"/>
  <c r="A585" i="52" s="1"/>
  <c r="A586" i="52" s="1"/>
  <c r="A587" i="52" s="1"/>
  <c r="A588" i="52" s="1"/>
  <c r="A589" i="52" s="1"/>
  <c r="A590" i="52" s="1"/>
  <c r="A591" i="52" s="1"/>
  <c r="A592" i="52" s="1"/>
  <c r="A593" i="52" s="1"/>
  <c r="A594" i="52" s="1"/>
  <c r="A595" i="52" s="1"/>
  <c r="A596" i="52" s="1"/>
  <c r="A597" i="52" s="1"/>
  <c r="A598" i="52" s="1"/>
  <c r="A599" i="52" s="1"/>
  <c r="A600" i="52" s="1"/>
  <c r="A601" i="52" s="1"/>
  <c r="A602" i="52" s="1"/>
  <c r="A603" i="52" s="1"/>
  <c r="A604" i="52" s="1"/>
  <c r="A605" i="52" s="1"/>
  <c r="A606" i="52" s="1"/>
  <c r="A607" i="52" s="1"/>
  <c r="A608" i="52" s="1"/>
  <c r="A609" i="52" s="1"/>
  <c r="A610" i="52" s="1"/>
  <c r="A611" i="52" s="1"/>
  <c r="A612" i="52" s="1"/>
  <c r="A613" i="52" s="1"/>
  <c r="A614" i="52" s="1"/>
  <c r="A615" i="52" s="1"/>
  <c r="A616" i="52" s="1"/>
  <c r="A617" i="52" s="1"/>
  <c r="A618" i="52" s="1"/>
  <c r="A619" i="52" s="1"/>
  <c r="A620" i="52" s="1"/>
  <c r="A621" i="52" s="1"/>
  <c r="A622" i="52" s="1"/>
  <c r="A623" i="52" s="1"/>
  <c r="A624" i="52" s="1"/>
  <c r="A625" i="52" s="1"/>
  <c r="A626" i="52" s="1"/>
  <c r="A627" i="52" s="1"/>
  <c r="A628" i="52" s="1"/>
  <c r="A629" i="52" s="1"/>
  <c r="A630" i="52" s="1"/>
  <c r="A631" i="52" s="1"/>
  <c r="A632" i="52" s="1"/>
  <c r="A633" i="52" s="1"/>
  <c r="A634" i="52" s="1"/>
  <c r="A635" i="52" s="1"/>
  <c r="A636" i="52" s="1"/>
  <c r="A637" i="52" s="1"/>
  <c r="A638" i="52" s="1"/>
  <c r="A639" i="52" s="1"/>
  <c r="A640" i="52" s="1"/>
  <c r="A641" i="52" s="1"/>
  <c r="A642" i="52" s="1"/>
  <c r="A643" i="52" s="1"/>
  <c r="A644" i="52" s="1"/>
  <c r="A645" i="52" s="1"/>
  <c r="A646" i="52" s="1"/>
  <c r="A647" i="52" s="1"/>
  <c r="A648" i="52" s="1"/>
  <c r="A649" i="52" s="1"/>
  <c r="A650" i="52" s="1"/>
  <c r="A651" i="52" s="1"/>
  <c r="A652" i="52" s="1"/>
  <c r="A653" i="52" s="1"/>
  <c r="A654" i="52" s="1"/>
  <c r="A655" i="52" s="1"/>
  <c r="A656" i="52" s="1"/>
  <c r="A657" i="52" s="1"/>
  <c r="A658" i="52" s="1"/>
  <c r="A659" i="52" s="1"/>
  <c r="A660" i="52" s="1"/>
  <c r="A661" i="52" s="1"/>
  <c r="A662" i="52" s="1"/>
  <c r="A663" i="52" s="1"/>
  <c r="A664" i="52" s="1"/>
  <c r="A665" i="52" s="1"/>
  <c r="A666" i="52" s="1"/>
  <c r="A667" i="52" s="1"/>
  <c r="A668" i="52" s="1"/>
  <c r="A669" i="52" s="1"/>
  <c r="A670" i="52" s="1"/>
  <c r="A671" i="52" s="1"/>
  <c r="A672" i="52" s="1"/>
  <c r="A673" i="52" s="1"/>
  <c r="A674" i="52" s="1"/>
  <c r="A675" i="52" s="1"/>
  <c r="A676" i="52" s="1"/>
  <c r="A677" i="52" s="1"/>
  <c r="A678" i="52" s="1"/>
  <c r="A679" i="52" s="1"/>
  <c r="A680" i="52" s="1"/>
  <c r="A681" i="52" s="1"/>
  <c r="A682" i="52" s="1"/>
  <c r="A683" i="52" s="1"/>
  <c r="A684" i="52" s="1"/>
  <c r="A685" i="52" s="1"/>
  <c r="A686" i="52" s="1"/>
  <c r="A687" i="52" s="1"/>
  <c r="A688" i="52" s="1"/>
  <c r="A689" i="52" s="1"/>
  <c r="A690" i="52" s="1"/>
  <c r="A691" i="52" s="1"/>
  <c r="A692" i="52" s="1"/>
  <c r="A693" i="52" s="1"/>
  <c r="A694" i="52" s="1"/>
  <c r="A695" i="52" s="1"/>
  <c r="A696" i="52" s="1"/>
  <c r="A697" i="52" s="1"/>
  <c r="A698" i="52" s="1"/>
  <c r="A699" i="52" s="1"/>
  <c r="A700" i="52" s="1"/>
  <c r="A701" i="52" s="1"/>
  <c r="A702" i="52" s="1"/>
  <c r="A703" i="52" s="1"/>
  <c r="A704" i="52" s="1"/>
  <c r="A705" i="52" s="1"/>
  <c r="A706" i="52" s="1"/>
  <c r="A707" i="52" s="1"/>
  <c r="A708" i="52" s="1"/>
  <c r="A709" i="52" s="1"/>
  <c r="F1" i="52"/>
  <c r="E1" i="52"/>
  <c r="D1" i="52"/>
  <c r="C1" i="52"/>
  <c r="B1" i="52"/>
  <c r="A1" i="52"/>
  <c r="F2" i="37" a="1"/>
  <c r="F2" i="37" s="1"/>
  <c r="K709" i="50"/>
  <c r="B709" i="50" s="1"/>
  <c r="F709" i="50" a="1"/>
  <c r="F709" i="50" s="1"/>
  <c r="E709" i="50"/>
  <c r="D709" i="50"/>
  <c r="C709" i="50"/>
  <c r="K708" i="50"/>
  <c r="B708" i="50" s="1"/>
  <c r="F708" i="50" a="1"/>
  <c r="F708" i="50" s="1"/>
  <c r="E708" i="50"/>
  <c r="D708" i="50"/>
  <c r="C708" i="50"/>
  <c r="K707" i="50"/>
  <c r="B707" i="50" s="1"/>
  <c r="F707" i="50" a="1"/>
  <c r="F707" i="50" s="1"/>
  <c r="E707" i="50"/>
  <c r="D707" i="50"/>
  <c r="C707" i="50"/>
  <c r="K706" i="50"/>
  <c r="B706" i="50" s="1"/>
  <c r="F706" i="50" a="1"/>
  <c r="F706" i="50" s="1"/>
  <c r="E706" i="50"/>
  <c r="D706" i="50"/>
  <c r="C706" i="50"/>
  <c r="K705" i="50"/>
  <c r="B705" i="50" s="1"/>
  <c r="F705" i="50" a="1"/>
  <c r="F705" i="50" s="1"/>
  <c r="E705" i="50"/>
  <c r="D705" i="50"/>
  <c r="C705" i="50"/>
  <c r="K704" i="50"/>
  <c r="B704" i="50" s="1"/>
  <c r="F704" i="50" a="1"/>
  <c r="F704" i="50" s="1"/>
  <c r="E704" i="50"/>
  <c r="D704" i="50"/>
  <c r="C704" i="50"/>
  <c r="K703" i="50"/>
  <c r="B703" i="50" s="1"/>
  <c r="F703" i="50" a="1"/>
  <c r="F703" i="50" s="1"/>
  <c r="E703" i="50"/>
  <c r="D703" i="50"/>
  <c r="C703" i="50"/>
  <c r="K702" i="50"/>
  <c r="B702" i="50" s="1"/>
  <c r="F702" i="50" a="1"/>
  <c r="F702" i="50" s="1"/>
  <c r="E702" i="50"/>
  <c r="D702" i="50"/>
  <c r="C702" i="50"/>
  <c r="K701" i="50"/>
  <c r="B701" i="50" s="1"/>
  <c r="F701" i="50" a="1"/>
  <c r="F701" i="50" s="1"/>
  <c r="E701" i="50"/>
  <c r="D701" i="50"/>
  <c r="C701" i="50"/>
  <c r="K700" i="50"/>
  <c r="B700" i="50" s="1"/>
  <c r="F700" i="50" a="1"/>
  <c r="F700" i="50" s="1"/>
  <c r="E700" i="50"/>
  <c r="D700" i="50"/>
  <c r="C700" i="50"/>
  <c r="K699" i="50"/>
  <c r="B699" i="50" s="1"/>
  <c r="F699" i="50" a="1"/>
  <c r="F699" i="50" s="1"/>
  <c r="E699" i="50"/>
  <c r="D699" i="50"/>
  <c r="C699" i="50"/>
  <c r="K698" i="50"/>
  <c r="B698" i="50" s="1"/>
  <c r="F698" i="50" a="1"/>
  <c r="F698" i="50" s="1"/>
  <c r="E698" i="50"/>
  <c r="D698" i="50"/>
  <c r="C698" i="50"/>
  <c r="K697" i="50"/>
  <c r="B697" i="50" s="1"/>
  <c r="F697" i="50" a="1"/>
  <c r="F697" i="50" s="1"/>
  <c r="E697" i="50"/>
  <c r="D697" i="50"/>
  <c r="C697" i="50"/>
  <c r="K696" i="50"/>
  <c r="B696" i="50" s="1"/>
  <c r="F696" i="50" a="1"/>
  <c r="F696" i="50" s="1"/>
  <c r="E696" i="50"/>
  <c r="D696" i="50"/>
  <c r="C696" i="50"/>
  <c r="K695" i="50"/>
  <c r="B695" i="50" s="1"/>
  <c r="F695" i="50" a="1"/>
  <c r="F695" i="50" s="1"/>
  <c r="E695" i="50"/>
  <c r="D695" i="50"/>
  <c r="C695" i="50"/>
  <c r="K694" i="50"/>
  <c r="B694" i="50" s="1"/>
  <c r="F694" i="50" a="1"/>
  <c r="F694" i="50" s="1"/>
  <c r="E694" i="50"/>
  <c r="D694" i="50"/>
  <c r="C694" i="50"/>
  <c r="K693" i="50"/>
  <c r="B693" i="50" s="1"/>
  <c r="F693" i="50" a="1"/>
  <c r="F693" i="50" s="1"/>
  <c r="E693" i="50"/>
  <c r="D693" i="50"/>
  <c r="C693" i="50"/>
  <c r="K692" i="50"/>
  <c r="B692" i="50" s="1"/>
  <c r="F692" i="50" a="1"/>
  <c r="F692" i="50" s="1"/>
  <c r="E692" i="50"/>
  <c r="D692" i="50"/>
  <c r="C692" i="50"/>
  <c r="K691" i="50"/>
  <c r="B691" i="50" s="1"/>
  <c r="F691" i="50" a="1"/>
  <c r="F691" i="50" s="1"/>
  <c r="E691" i="50"/>
  <c r="D691" i="50"/>
  <c r="C691" i="50"/>
  <c r="K690" i="50"/>
  <c r="B690" i="50" s="1"/>
  <c r="F690" i="50" a="1"/>
  <c r="F690" i="50" s="1"/>
  <c r="E690" i="50"/>
  <c r="D690" i="50"/>
  <c r="C690" i="50"/>
  <c r="K689" i="50"/>
  <c r="B689" i="50" s="1"/>
  <c r="F689" i="50" a="1"/>
  <c r="F689" i="50" s="1"/>
  <c r="E689" i="50"/>
  <c r="D689" i="50"/>
  <c r="C689" i="50"/>
  <c r="K688" i="50"/>
  <c r="B688" i="50" s="1"/>
  <c r="F688" i="50" a="1"/>
  <c r="F688" i="50" s="1"/>
  <c r="E688" i="50"/>
  <c r="D688" i="50"/>
  <c r="C688" i="50"/>
  <c r="K687" i="50"/>
  <c r="B687" i="50" s="1"/>
  <c r="F687" i="50" a="1"/>
  <c r="F687" i="50" s="1"/>
  <c r="E687" i="50"/>
  <c r="D687" i="50"/>
  <c r="C687" i="50"/>
  <c r="K686" i="50"/>
  <c r="B686" i="50" s="1"/>
  <c r="F686" i="50" a="1"/>
  <c r="F686" i="50" s="1"/>
  <c r="E686" i="50"/>
  <c r="D686" i="50"/>
  <c r="C686" i="50"/>
  <c r="K685" i="50"/>
  <c r="B685" i="50" s="1"/>
  <c r="F685" i="50" a="1"/>
  <c r="F685" i="50" s="1"/>
  <c r="E685" i="50"/>
  <c r="D685" i="50"/>
  <c r="C685" i="50"/>
  <c r="K684" i="50"/>
  <c r="B684" i="50" s="1"/>
  <c r="F684" i="50" a="1"/>
  <c r="F684" i="50" s="1"/>
  <c r="E684" i="50"/>
  <c r="D684" i="50"/>
  <c r="C684" i="50"/>
  <c r="K683" i="50"/>
  <c r="B683" i="50" s="1"/>
  <c r="F683" i="50" a="1"/>
  <c r="F683" i="50" s="1"/>
  <c r="E683" i="50"/>
  <c r="D683" i="50"/>
  <c r="C683" i="50"/>
  <c r="K682" i="50"/>
  <c r="B682" i="50" s="1"/>
  <c r="F682" i="50" a="1"/>
  <c r="F682" i="50" s="1"/>
  <c r="E682" i="50"/>
  <c r="D682" i="50"/>
  <c r="C682" i="50"/>
  <c r="K681" i="50"/>
  <c r="B681" i="50" s="1"/>
  <c r="F681" i="50" a="1"/>
  <c r="F681" i="50" s="1"/>
  <c r="E681" i="50"/>
  <c r="D681" i="50"/>
  <c r="C681" i="50"/>
  <c r="K680" i="50"/>
  <c r="B680" i="50" s="1"/>
  <c r="F680" i="50" a="1"/>
  <c r="F680" i="50" s="1"/>
  <c r="E680" i="50"/>
  <c r="D680" i="50"/>
  <c r="C680" i="50"/>
  <c r="K679" i="50"/>
  <c r="B679" i="50" s="1"/>
  <c r="F679" i="50" a="1"/>
  <c r="F679" i="50" s="1"/>
  <c r="E679" i="50"/>
  <c r="D679" i="50"/>
  <c r="C679" i="50"/>
  <c r="K678" i="50"/>
  <c r="B678" i="50" s="1"/>
  <c r="F678" i="50" a="1"/>
  <c r="F678" i="50" s="1"/>
  <c r="E678" i="50"/>
  <c r="D678" i="50"/>
  <c r="C678" i="50"/>
  <c r="K677" i="50"/>
  <c r="B677" i="50" s="1"/>
  <c r="F677" i="50" a="1"/>
  <c r="F677" i="50" s="1"/>
  <c r="E677" i="50"/>
  <c r="D677" i="50"/>
  <c r="C677" i="50"/>
  <c r="K676" i="50"/>
  <c r="B676" i="50" s="1"/>
  <c r="F676" i="50" a="1"/>
  <c r="F676" i="50" s="1"/>
  <c r="E676" i="50"/>
  <c r="D676" i="50"/>
  <c r="C676" i="50"/>
  <c r="K675" i="50"/>
  <c r="B675" i="50" s="1"/>
  <c r="F675" i="50" a="1"/>
  <c r="F675" i="50" s="1"/>
  <c r="E675" i="50"/>
  <c r="D675" i="50"/>
  <c r="C675" i="50"/>
  <c r="K674" i="50"/>
  <c r="B674" i="50" s="1"/>
  <c r="F674" i="50" a="1"/>
  <c r="F674" i="50" s="1"/>
  <c r="E674" i="50"/>
  <c r="D674" i="50"/>
  <c r="C674" i="50"/>
  <c r="K673" i="50"/>
  <c r="B673" i="50" s="1"/>
  <c r="F673" i="50" a="1"/>
  <c r="F673" i="50" s="1"/>
  <c r="E673" i="50"/>
  <c r="D673" i="50"/>
  <c r="C673" i="50"/>
  <c r="K672" i="50"/>
  <c r="B672" i="50" s="1"/>
  <c r="F672" i="50" a="1"/>
  <c r="F672" i="50" s="1"/>
  <c r="E672" i="50"/>
  <c r="D672" i="50"/>
  <c r="C672" i="50"/>
  <c r="K671" i="50"/>
  <c r="B671" i="50" s="1"/>
  <c r="F671" i="50" a="1"/>
  <c r="F671" i="50" s="1"/>
  <c r="E671" i="50"/>
  <c r="D671" i="50"/>
  <c r="C671" i="50"/>
  <c r="K670" i="50"/>
  <c r="B670" i="50" s="1"/>
  <c r="F670" i="50" a="1"/>
  <c r="F670" i="50" s="1"/>
  <c r="E670" i="50"/>
  <c r="D670" i="50"/>
  <c r="C670" i="50"/>
  <c r="K669" i="50"/>
  <c r="B669" i="50" s="1"/>
  <c r="F669" i="50" a="1"/>
  <c r="F669" i="50" s="1"/>
  <c r="E669" i="50"/>
  <c r="D669" i="50"/>
  <c r="C669" i="50"/>
  <c r="K668" i="50"/>
  <c r="B668" i="50" s="1"/>
  <c r="F668" i="50" a="1"/>
  <c r="F668" i="50" s="1"/>
  <c r="E668" i="50"/>
  <c r="D668" i="50"/>
  <c r="C668" i="50"/>
  <c r="K667" i="50"/>
  <c r="B667" i="50" s="1"/>
  <c r="F667" i="50" a="1"/>
  <c r="F667" i="50" s="1"/>
  <c r="E667" i="50"/>
  <c r="D667" i="50"/>
  <c r="C667" i="50"/>
  <c r="K666" i="50"/>
  <c r="B666" i="50" s="1"/>
  <c r="F666" i="50" a="1"/>
  <c r="F666" i="50" s="1"/>
  <c r="E666" i="50"/>
  <c r="D666" i="50"/>
  <c r="C666" i="50"/>
  <c r="K665" i="50"/>
  <c r="B665" i="50" s="1"/>
  <c r="F665" i="50" a="1"/>
  <c r="F665" i="50" s="1"/>
  <c r="E665" i="50"/>
  <c r="D665" i="50"/>
  <c r="C665" i="50"/>
  <c r="K664" i="50"/>
  <c r="B664" i="50" s="1"/>
  <c r="F664" i="50" a="1"/>
  <c r="F664" i="50" s="1"/>
  <c r="E664" i="50"/>
  <c r="D664" i="50"/>
  <c r="C664" i="50"/>
  <c r="K663" i="50"/>
  <c r="B663" i="50" s="1"/>
  <c r="F663" i="50" a="1"/>
  <c r="F663" i="50" s="1"/>
  <c r="E663" i="50"/>
  <c r="D663" i="50"/>
  <c r="C663" i="50"/>
  <c r="K662" i="50"/>
  <c r="B662" i="50" s="1"/>
  <c r="F662" i="50" a="1"/>
  <c r="F662" i="50" s="1"/>
  <c r="E662" i="50"/>
  <c r="D662" i="50"/>
  <c r="C662" i="50"/>
  <c r="K661" i="50"/>
  <c r="B661" i="50" s="1"/>
  <c r="F661" i="50" a="1"/>
  <c r="F661" i="50" s="1"/>
  <c r="E661" i="50"/>
  <c r="D661" i="50"/>
  <c r="C661" i="50"/>
  <c r="K660" i="50"/>
  <c r="B660" i="50" s="1"/>
  <c r="F660" i="50" a="1"/>
  <c r="F660" i="50" s="1"/>
  <c r="E660" i="50"/>
  <c r="D660" i="50"/>
  <c r="C660" i="50"/>
  <c r="K659" i="50"/>
  <c r="B659" i="50" s="1"/>
  <c r="F659" i="50" a="1"/>
  <c r="F659" i="50" s="1"/>
  <c r="E659" i="50"/>
  <c r="D659" i="50"/>
  <c r="C659" i="50"/>
  <c r="K658" i="50"/>
  <c r="B658" i="50" s="1"/>
  <c r="F658" i="50" a="1"/>
  <c r="F658" i="50" s="1"/>
  <c r="E658" i="50"/>
  <c r="D658" i="50"/>
  <c r="C658" i="50"/>
  <c r="K657" i="50"/>
  <c r="B657" i="50" s="1"/>
  <c r="F657" i="50" a="1"/>
  <c r="F657" i="50" s="1"/>
  <c r="E657" i="50"/>
  <c r="D657" i="50"/>
  <c r="C657" i="50"/>
  <c r="K656" i="50"/>
  <c r="B656" i="50" s="1"/>
  <c r="F656" i="50" a="1"/>
  <c r="F656" i="50" s="1"/>
  <c r="E656" i="50"/>
  <c r="D656" i="50"/>
  <c r="C656" i="50"/>
  <c r="K655" i="50"/>
  <c r="B655" i="50" s="1"/>
  <c r="F655" i="50" a="1"/>
  <c r="F655" i="50" s="1"/>
  <c r="E655" i="50"/>
  <c r="D655" i="50"/>
  <c r="C655" i="50"/>
  <c r="K654" i="50"/>
  <c r="B654" i="50" s="1"/>
  <c r="F654" i="50" a="1"/>
  <c r="F654" i="50" s="1"/>
  <c r="E654" i="50"/>
  <c r="D654" i="50"/>
  <c r="C654" i="50"/>
  <c r="K653" i="50"/>
  <c r="B653" i="50" s="1"/>
  <c r="F653" i="50" a="1"/>
  <c r="F653" i="50" s="1"/>
  <c r="E653" i="50"/>
  <c r="D653" i="50"/>
  <c r="C653" i="50"/>
  <c r="K652" i="50"/>
  <c r="B652" i="50" s="1"/>
  <c r="F652" i="50" a="1"/>
  <c r="F652" i="50" s="1"/>
  <c r="E652" i="50"/>
  <c r="D652" i="50"/>
  <c r="C652" i="50"/>
  <c r="K651" i="50"/>
  <c r="B651" i="50" s="1"/>
  <c r="F651" i="50" a="1"/>
  <c r="F651" i="50" s="1"/>
  <c r="E651" i="50"/>
  <c r="D651" i="50"/>
  <c r="C651" i="50"/>
  <c r="K650" i="50"/>
  <c r="B650" i="50" s="1"/>
  <c r="F650" i="50" a="1"/>
  <c r="F650" i="50" s="1"/>
  <c r="E650" i="50"/>
  <c r="D650" i="50"/>
  <c r="C650" i="50"/>
  <c r="K649" i="50"/>
  <c r="B649" i="50" s="1"/>
  <c r="F649" i="50" a="1"/>
  <c r="F649" i="50" s="1"/>
  <c r="E649" i="50"/>
  <c r="D649" i="50"/>
  <c r="C649" i="50"/>
  <c r="K648" i="50"/>
  <c r="B648" i="50" s="1"/>
  <c r="F648" i="50" a="1"/>
  <c r="F648" i="50" s="1"/>
  <c r="E648" i="50"/>
  <c r="D648" i="50"/>
  <c r="C648" i="50"/>
  <c r="K647" i="50"/>
  <c r="B647" i="50" s="1"/>
  <c r="F647" i="50" a="1"/>
  <c r="F647" i="50" s="1"/>
  <c r="E647" i="50"/>
  <c r="D647" i="50"/>
  <c r="C647" i="50"/>
  <c r="K646" i="50"/>
  <c r="B646" i="50" s="1"/>
  <c r="F646" i="50" a="1"/>
  <c r="F646" i="50" s="1"/>
  <c r="E646" i="50"/>
  <c r="D646" i="50"/>
  <c r="C646" i="50"/>
  <c r="K645" i="50"/>
  <c r="B645" i="50" s="1"/>
  <c r="F645" i="50" a="1"/>
  <c r="F645" i="50" s="1"/>
  <c r="E645" i="50"/>
  <c r="D645" i="50"/>
  <c r="C645" i="50"/>
  <c r="K644" i="50"/>
  <c r="B644" i="50" s="1"/>
  <c r="F644" i="50" a="1"/>
  <c r="F644" i="50" s="1"/>
  <c r="E644" i="50"/>
  <c r="D644" i="50"/>
  <c r="C644" i="50"/>
  <c r="K643" i="50"/>
  <c r="B643" i="50" s="1"/>
  <c r="F643" i="50" a="1"/>
  <c r="F643" i="50" s="1"/>
  <c r="E643" i="50"/>
  <c r="D643" i="50"/>
  <c r="C643" i="50"/>
  <c r="K642" i="50"/>
  <c r="B642" i="50" s="1"/>
  <c r="F642" i="50" a="1"/>
  <c r="F642" i="50" s="1"/>
  <c r="E642" i="50"/>
  <c r="D642" i="50"/>
  <c r="C642" i="50"/>
  <c r="K641" i="50"/>
  <c r="B641" i="50" s="1"/>
  <c r="F641" i="50" a="1"/>
  <c r="F641" i="50" s="1"/>
  <c r="E641" i="50"/>
  <c r="D641" i="50"/>
  <c r="C641" i="50"/>
  <c r="K640" i="50"/>
  <c r="B640" i="50" s="1"/>
  <c r="F640" i="50" a="1"/>
  <c r="F640" i="50" s="1"/>
  <c r="E640" i="50"/>
  <c r="D640" i="50"/>
  <c r="C640" i="50"/>
  <c r="K639" i="50"/>
  <c r="B639" i="50" s="1"/>
  <c r="F639" i="50" a="1"/>
  <c r="F639" i="50" s="1"/>
  <c r="E639" i="50"/>
  <c r="D639" i="50"/>
  <c r="C639" i="50"/>
  <c r="K638" i="50"/>
  <c r="B638" i="50" s="1"/>
  <c r="F638" i="50" a="1"/>
  <c r="F638" i="50" s="1"/>
  <c r="E638" i="50"/>
  <c r="D638" i="50"/>
  <c r="C638" i="50"/>
  <c r="K637" i="50"/>
  <c r="B637" i="50" s="1"/>
  <c r="F637" i="50" a="1"/>
  <c r="F637" i="50" s="1"/>
  <c r="E637" i="50"/>
  <c r="D637" i="50"/>
  <c r="C637" i="50"/>
  <c r="K636" i="50"/>
  <c r="B636" i="50" s="1"/>
  <c r="F636" i="50" a="1"/>
  <c r="F636" i="50" s="1"/>
  <c r="E636" i="50"/>
  <c r="D636" i="50"/>
  <c r="C636" i="50"/>
  <c r="K635" i="50"/>
  <c r="B635" i="50" s="1"/>
  <c r="F635" i="50" a="1"/>
  <c r="F635" i="50" s="1"/>
  <c r="E635" i="50"/>
  <c r="D635" i="50"/>
  <c r="C635" i="50"/>
  <c r="K634" i="50"/>
  <c r="B634" i="50" s="1"/>
  <c r="F634" i="50" a="1"/>
  <c r="F634" i="50" s="1"/>
  <c r="E634" i="50"/>
  <c r="D634" i="50"/>
  <c r="C634" i="50"/>
  <c r="K633" i="50"/>
  <c r="B633" i="50" s="1"/>
  <c r="F633" i="50" a="1"/>
  <c r="F633" i="50" s="1"/>
  <c r="E633" i="50"/>
  <c r="D633" i="50"/>
  <c r="C633" i="50"/>
  <c r="K632" i="50"/>
  <c r="B632" i="50" s="1"/>
  <c r="F632" i="50" a="1"/>
  <c r="F632" i="50" s="1"/>
  <c r="E632" i="50"/>
  <c r="D632" i="50"/>
  <c r="C632" i="50"/>
  <c r="K631" i="50"/>
  <c r="B631" i="50" s="1"/>
  <c r="F631" i="50" a="1"/>
  <c r="F631" i="50" s="1"/>
  <c r="E631" i="50"/>
  <c r="D631" i="50"/>
  <c r="C631" i="50"/>
  <c r="K630" i="50"/>
  <c r="B630" i="50" s="1"/>
  <c r="F630" i="50" a="1"/>
  <c r="F630" i="50" s="1"/>
  <c r="E630" i="50"/>
  <c r="D630" i="50"/>
  <c r="C630" i="50"/>
  <c r="K629" i="50"/>
  <c r="B629" i="50" s="1"/>
  <c r="F629" i="50" a="1"/>
  <c r="F629" i="50" s="1"/>
  <c r="E629" i="50"/>
  <c r="D629" i="50"/>
  <c r="C629" i="50"/>
  <c r="K628" i="50"/>
  <c r="B628" i="50" s="1"/>
  <c r="F628" i="50" a="1"/>
  <c r="F628" i="50" s="1"/>
  <c r="E628" i="50"/>
  <c r="D628" i="50"/>
  <c r="C628" i="50"/>
  <c r="K627" i="50"/>
  <c r="B627" i="50" s="1"/>
  <c r="F627" i="50" a="1"/>
  <c r="F627" i="50" s="1"/>
  <c r="E627" i="50"/>
  <c r="D627" i="50"/>
  <c r="C627" i="50"/>
  <c r="K626" i="50"/>
  <c r="B626" i="50" s="1"/>
  <c r="F626" i="50" a="1"/>
  <c r="F626" i="50" s="1"/>
  <c r="E626" i="50"/>
  <c r="D626" i="50"/>
  <c r="C626" i="50"/>
  <c r="K625" i="50"/>
  <c r="B625" i="50" s="1"/>
  <c r="F625" i="50" a="1"/>
  <c r="F625" i="50" s="1"/>
  <c r="E625" i="50"/>
  <c r="D625" i="50"/>
  <c r="C625" i="50"/>
  <c r="K624" i="50"/>
  <c r="B624" i="50" s="1"/>
  <c r="F624" i="50" a="1"/>
  <c r="F624" i="50" s="1"/>
  <c r="E624" i="50"/>
  <c r="D624" i="50"/>
  <c r="C624" i="50"/>
  <c r="K623" i="50"/>
  <c r="B623" i="50" s="1"/>
  <c r="F623" i="50" a="1"/>
  <c r="F623" i="50" s="1"/>
  <c r="E623" i="50"/>
  <c r="D623" i="50"/>
  <c r="C623" i="50"/>
  <c r="K622" i="50"/>
  <c r="B622" i="50" s="1"/>
  <c r="F622" i="50" a="1"/>
  <c r="F622" i="50" s="1"/>
  <c r="E622" i="50"/>
  <c r="D622" i="50"/>
  <c r="C622" i="50"/>
  <c r="K621" i="50"/>
  <c r="B621" i="50" s="1"/>
  <c r="F621" i="50" a="1"/>
  <c r="F621" i="50" s="1"/>
  <c r="E621" i="50"/>
  <c r="D621" i="50"/>
  <c r="C621" i="50"/>
  <c r="K620" i="50"/>
  <c r="B620" i="50" s="1"/>
  <c r="F620" i="50" a="1"/>
  <c r="F620" i="50" s="1"/>
  <c r="E620" i="50"/>
  <c r="D620" i="50"/>
  <c r="C620" i="50"/>
  <c r="K619" i="50"/>
  <c r="B619" i="50" s="1"/>
  <c r="F619" i="50" a="1"/>
  <c r="F619" i="50" s="1"/>
  <c r="E619" i="50"/>
  <c r="D619" i="50"/>
  <c r="C619" i="50"/>
  <c r="K618" i="50"/>
  <c r="B618" i="50" s="1"/>
  <c r="F618" i="50" a="1"/>
  <c r="F618" i="50" s="1"/>
  <c r="E618" i="50"/>
  <c r="D618" i="50"/>
  <c r="C618" i="50"/>
  <c r="K617" i="50"/>
  <c r="B617" i="50" s="1"/>
  <c r="F617" i="50" a="1"/>
  <c r="F617" i="50" s="1"/>
  <c r="E617" i="50"/>
  <c r="D617" i="50"/>
  <c r="C617" i="50"/>
  <c r="K616" i="50"/>
  <c r="B616" i="50" s="1"/>
  <c r="F616" i="50" a="1"/>
  <c r="F616" i="50" s="1"/>
  <c r="E616" i="50"/>
  <c r="D616" i="50"/>
  <c r="C616" i="50"/>
  <c r="K615" i="50"/>
  <c r="B615" i="50" s="1"/>
  <c r="F615" i="50" a="1"/>
  <c r="F615" i="50" s="1"/>
  <c r="E615" i="50"/>
  <c r="D615" i="50"/>
  <c r="C615" i="50"/>
  <c r="K614" i="50"/>
  <c r="B614" i="50" s="1"/>
  <c r="F614" i="50" a="1"/>
  <c r="F614" i="50" s="1"/>
  <c r="E614" i="50"/>
  <c r="D614" i="50"/>
  <c r="C614" i="50"/>
  <c r="K613" i="50"/>
  <c r="B613" i="50" s="1"/>
  <c r="F613" i="50" a="1"/>
  <c r="F613" i="50" s="1"/>
  <c r="E613" i="50"/>
  <c r="D613" i="50"/>
  <c r="C613" i="50"/>
  <c r="K612" i="50"/>
  <c r="B612" i="50" s="1"/>
  <c r="F612" i="50" a="1"/>
  <c r="F612" i="50" s="1"/>
  <c r="E612" i="50"/>
  <c r="D612" i="50"/>
  <c r="C612" i="50"/>
  <c r="K611" i="50"/>
  <c r="B611" i="50" s="1"/>
  <c r="F611" i="50" a="1"/>
  <c r="F611" i="50" s="1"/>
  <c r="E611" i="50"/>
  <c r="D611" i="50"/>
  <c r="C611" i="50"/>
  <c r="K610" i="50"/>
  <c r="B610" i="50" s="1"/>
  <c r="F610" i="50" a="1"/>
  <c r="F610" i="50" s="1"/>
  <c r="E610" i="50"/>
  <c r="D610" i="50"/>
  <c r="C610" i="50"/>
  <c r="K609" i="50"/>
  <c r="B609" i="50" s="1"/>
  <c r="F609" i="50" a="1"/>
  <c r="F609" i="50" s="1"/>
  <c r="E609" i="50"/>
  <c r="D609" i="50"/>
  <c r="C609" i="50"/>
  <c r="K608" i="50"/>
  <c r="B608" i="50" s="1"/>
  <c r="F608" i="50" a="1"/>
  <c r="F608" i="50" s="1"/>
  <c r="E608" i="50"/>
  <c r="D608" i="50"/>
  <c r="C608" i="50"/>
  <c r="K607" i="50"/>
  <c r="B607" i="50" s="1"/>
  <c r="F607" i="50" a="1"/>
  <c r="F607" i="50" s="1"/>
  <c r="E607" i="50"/>
  <c r="D607" i="50"/>
  <c r="C607" i="50"/>
  <c r="K606" i="50"/>
  <c r="B606" i="50" s="1"/>
  <c r="F606" i="50" a="1"/>
  <c r="F606" i="50" s="1"/>
  <c r="E606" i="50"/>
  <c r="D606" i="50"/>
  <c r="C606" i="50"/>
  <c r="K605" i="50"/>
  <c r="B605" i="50" s="1"/>
  <c r="F605" i="50" a="1"/>
  <c r="F605" i="50" s="1"/>
  <c r="E605" i="50"/>
  <c r="D605" i="50"/>
  <c r="C605" i="50"/>
  <c r="K604" i="50"/>
  <c r="B604" i="50" s="1"/>
  <c r="F604" i="50" a="1"/>
  <c r="F604" i="50" s="1"/>
  <c r="E604" i="50"/>
  <c r="D604" i="50"/>
  <c r="C604" i="50"/>
  <c r="K603" i="50"/>
  <c r="B603" i="50" s="1"/>
  <c r="F603" i="50" a="1"/>
  <c r="F603" i="50" s="1"/>
  <c r="E603" i="50"/>
  <c r="D603" i="50"/>
  <c r="C603" i="50"/>
  <c r="K602" i="50"/>
  <c r="B602" i="50" s="1"/>
  <c r="F602" i="50" a="1"/>
  <c r="F602" i="50" s="1"/>
  <c r="E602" i="50"/>
  <c r="D602" i="50"/>
  <c r="C602" i="50"/>
  <c r="K601" i="50"/>
  <c r="B601" i="50" s="1"/>
  <c r="F601" i="50" a="1"/>
  <c r="F601" i="50" s="1"/>
  <c r="E601" i="50"/>
  <c r="D601" i="50"/>
  <c r="C601" i="50"/>
  <c r="K600" i="50"/>
  <c r="B600" i="50" s="1"/>
  <c r="F600" i="50" a="1"/>
  <c r="F600" i="50" s="1"/>
  <c r="E600" i="50"/>
  <c r="D600" i="50"/>
  <c r="C600" i="50"/>
  <c r="K599" i="50"/>
  <c r="B599" i="50" s="1"/>
  <c r="F599" i="50" a="1"/>
  <c r="F599" i="50" s="1"/>
  <c r="E599" i="50"/>
  <c r="D599" i="50"/>
  <c r="C599" i="50"/>
  <c r="K598" i="50"/>
  <c r="B598" i="50" s="1"/>
  <c r="F598" i="50" a="1"/>
  <c r="F598" i="50" s="1"/>
  <c r="E598" i="50"/>
  <c r="D598" i="50"/>
  <c r="C598" i="50"/>
  <c r="K597" i="50"/>
  <c r="B597" i="50" s="1"/>
  <c r="F597" i="50" a="1"/>
  <c r="F597" i="50" s="1"/>
  <c r="E597" i="50"/>
  <c r="D597" i="50"/>
  <c r="C597" i="50"/>
  <c r="K596" i="50"/>
  <c r="B596" i="50" s="1"/>
  <c r="F596" i="50" a="1"/>
  <c r="F596" i="50" s="1"/>
  <c r="E596" i="50"/>
  <c r="D596" i="50"/>
  <c r="C596" i="50"/>
  <c r="K595" i="50"/>
  <c r="B595" i="50" s="1"/>
  <c r="F595" i="50" a="1"/>
  <c r="F595" i="50" s="1"/>
  <c r="E595" i="50"/>
  <c r="D595" i="50"/>
  <c r="C595" i="50"/>
  <c r="K594" i="50"/>
  <c r="B594" i="50" s="1"/>
  <c r="F594" i="50" a="1"/>
  <c r="F594" i="50" s="1"/>
  <c r="E594" i="50"/>
  <c r="D594" i="50"/>
  <c r="C594" i="50"/>
  <c r="K593" i="50"/>
  <c r="B593" i="50" s="1"/>
  <c r="F593" i="50" a="1"/>
  <c r="F593" i="50" s="1"/>
  <c r="E593" i="50"/>
  <c r="D593" i="50"/>
  <c r="C593" i="50"/>
  <c r="K592" i="50"/>
  <c r="B592" i="50" s="1"/>
  <c r="F592" i="50" a="1"/>
  <c r="F592" i="50" s="1"/>
  <c r="E592" i="50"/>
  <c r="D592" i="50"/>
  <c r="C592" i="50"/>
  <c r="K591" i="50"/>
  <c r="B591" i="50" s="1"/>
  <c r="F591" i="50" a="1"/>
  <c r="F591" i="50" s="1"/>
  <c r="E591" i="50"/>
  <c r="D591" i="50"/>
  <c r="C591" i="50"/>
  <c r="K590" i="50"/>
  <c r="B590" i="50" s="1"/>
  <c r="F590" i="50" a="1"/>
  <c r="F590" i="50" s="1"/>
  <c r="E590" i="50"/>
  <c r="D590" i="50"/>
  <c r="C590" i="50"/>
  <c r="K589" i="50"/>
  <c r="B589" i="50" s="1"/>
  <c r="F589" i="50" a="1"/>
  <c r="F589" i="50" s="1"/>
  <c r="E589" i="50"/>
  <c r="D589" i="50"/>
  <c r="C589" i="50"/>
  <c r="K588" i="50"/>
  <c r="B588" i="50" s="1"/>
  <c r="F588" i="50" a="1"/>
  <c r="F588" i="50" s="1"/>
  <c r="E588" i="50"/>
  <c r="D588" i="50"/>
  <c r="C588" i="50"/>
  <c r="K587" i="50"/>
  <c r="B587" i="50" s="1"/>
  <c r="F587" i="50" a="1"/>
  <c r="F587" i="50" s="1"/>
  <c r="E587" i="50"/>
  <c r="D587" i="50"/>
  <c r="C587" i="50"/>
  <c r="K586" i="50"/>
  <c r="B586" i="50" s="1"/>
  <c r="F586" i="50" a="1"/>
  <c r="F586" i="50" s="1"/>
  <c r="E586" i="50"/>
  <c r="D586" i="50"/>
  <c r="C586" i="50"/>
  <c r="K585" i="50"/>
  <c r="B585" i="50" s="1"/>
  <c r="F585" i="50" a="1"/>
  <c r="F585" i="50" s="1"/>
  <c r="E585" i="50"/>
  <c r="D585" i="50"/>
  <c r="C585" i="50"/>
  <c r="K584" i="50"/>
  <c r="B584" i="50" s="1"/>
  <c r="F584" i="50" a="1"/>
  <c r="F584" i="50" s="1"/>
  <c r="E584" i="50"/>
  <c r="D584" i="50"/>
  <c r="C584" i="50"/>
  <c r="K583" i="50"/>
  <c r="B583" i="50" s="1"/>
  <c r="F583" i="50" a="1"/>
  <c r="F583" i="50" s="1"/>
  <c r="E583" i="50"/>
  <c r="D583" i="50"/>
  <c r="C583" i="50"/>
  <c r="K582" i="50"/>
  <c r="B582" i="50" s="1"/>
  <c r="F582" i="50" a="1"/>
  <c r="F582" i="50" s="1"/>
  <c r="E582" i="50"/>
  <c r="D582" i="50"/>
  <c r="C582" i="50"/>
  <c r="K581" i="50"/>
  <c r="B581" i="50" s="1"/>
  <c r="F581" i="50" a="1"/>
  <c r="F581" i="50" s="1"/>
  <c r="E581" i="50"/>
  <c r="D581" i="50"/>
  <c r="C581" i="50"/>
  <c r="K580" i="50"/>
  <c r="B580" i="50" s="1"/>
  <c r="F580" i="50" a="1"/>
  <c r="F580" i="50" s="1"/>
  <c r="E580" i="50"/>
  <c r="D580" i="50"/>
  <c r="C580" i="50"/>
  <c r="K579" i="50"/>
  <c r="B579" i="50" s="1"/>
  <c r="F579" i="50" a="1"/>
  <c r="F579" i="50" s="1"/>
  <c r="E579" i="50"/>
  <c r="D579" i="50"/>
  <c r="C579" i="50"/>
  <c r="K578" i="50"/>
  <c r="B578" i="50" s="1"/>
  <c r="F578" i="50" a="1"/>
  <c r="F578" i="50" s="1"/>
  <c r="E578" i="50"/>
  <c r="D578" i="50"/>
  <c r="C578" i="50"/>
  <c r="K577" i="50"/>
  <c r="B577" i="50" s="1"/>
  <c r="F577" i="50" a="1"/>
  <c r="F577" i="50" s="1"/>
  <c r="E577" i="50"/>
  <c r="D577" i="50"/>
  <c r="C577" i="50"/>
  <c r="K576" i="50"/>
  <c r="B576" i="50" s="1"/>
  <c r="F576" i="50" a="1"/>
  <c r="F576" i="50" s="1"/>
  <c r="E576" i="50"/>
  <c r="D576" i="50"/>
  <c r="C576" i="50"/>
  <c r="K575" i="50"/>
  <c r="B575" i="50" s="1"/>
  <c r="F575" i="50" a="1"/>
  <c r="F575" i="50" s="1"/>
  <c r="E575" i="50"/>
  <c r="D575" i="50"/>
  <c r="C575" i="50"/>
  <c r="K574" i="50"/>
  <c r="B574" i="50" s="1"/>
  <c r="F574" i="50" a="1"/>
  <c r="F574" i="50" s="1"/>
  <c r="E574" i="50"/>
  <c r="D574" i="50"/>
  <c r="C574" i="50"/>
  <c r="K573" i="50"/>
  <c r="B573" i="50" s="1"/>
  <c r="F573" i="50" a="1"/>
  <c r="F573" i="50" s="1"/>
  <c r="E573" i="50"/>
  <c r="D573" i="50"/>
  <c r="C573" i="50"/>
  <c r="K572" i="50"/>
  <c r="B572" i="50" s="1"/>
  <c r="F572" i="50" a="1"/>
  <c r="F572" i="50" s="1"/>
  <c r="E572" i="50"/>
  <c r="D572" i="50"/>
  <c r="C572" i="50"/>
  <c r="K571" i="50"/>
  <c r="B571" i="50" s="1"/>
  <c r="F571" i="50" a="1"/>
  <c r="F571" i="50" s="1"/>
  <c r="E571" i="50"/>
  <c r="D571" i="50"/>
  <c r="C571" i="50"/>
  <c r="K570" i="50"/>
  <c r="B570" i="50" s="1"/>
  <c r="F570" i="50" a="1"/>
  <c r="F570" i="50" s="1"/>
  <c r="E570" i="50"/>
  <c r="D570" i="50"/>
  <c r="C570" i="50"/>
  <c r="K569" i="50"/>
  <c r="B569" i="50" s="1"/>
  <c r="F569" i="50" a="1"/>
  <c r="F569" i="50" s="1"/>
  <c r="E569" i="50"/>
  <c r="D569" i="50"/>
  <c r="C569" i="50"/>
  <c r="K568" i="50"/>
  <c r="B568" i="50" s="1"/>
  <c r="F568" i="50" a="1"/>
  <c r="F568" i="50" s="1"/>
  <c r="E568" i="50"/>
  <c r="D568" i="50"/>
  <c r="C568" i="50"/>
  <c r="K567" i="50"/>
  <c r="B567" i="50" s="1"/>
  <c r="F567" i="50" a="1"/>
  <c r="F567" i="50" s="1"/>
  <c r="E567" i="50"/>
  <c r="D567" i="50"/>
  <c r="C567" i="50"/>
  <c r="K566" i="50"/>
  <c r="B566" i="50" s="1"/>
  <c r="F566" i="50" a="1"/>
  <c r="F566" i="50" s="1"/>
  <c r="E566" i="50"/>
  <c r="D566" i="50"/>
  <c r="C566" i="50"/>
  <c r="K565" i="50"/>
  <c r="B565" i="50" s="1"/>
  <c r="F565" i="50" a="1"/>
  <c r="F565" i="50" s="1"/>
  <c r="E565" i="50"/>
  <c r="D565" i="50"/>
  <c r="C565" i="50"/>
  <c r="K564" i="50"/>
  <c r="B564" i="50" s="1"/>
  <c r="F564" i="50" a="1"/>
  <c r="F564" i="50" s="1"/>
  <c r="E564" i="50"/>
  <c r="D564" i="50"/>
  <c r="C564" i="50"/>
  <c r="K563" i="50"/>
  <c r="B563" i="50" s="1"/>
  <c r="F563" i="50" a="1"/>
  <c r="F563" i="50" s="1"/>
  <c r="E563" i="50"/>
  <c r="D563" i="50"/>
  <c r="C563" i="50"/>
  <c r="K562" i="50"/>
  <c r="B562" i="50" s="1"/>
  <c r="F562" i="50" a="1"/>
  <c r="F562" i="50" s="1"/>
  <c r="E562" i="50"/>
  <c r="D562" i="50"/>
  <c r="C562" i="50"/>
  <c r="K561" i="50"/>
  <c r="B561" i="50" s="1"/>
  <c r="F561" i="50" a="1"/>
  <c r="F561" i="50" s="1"/>
  <c r="E561" i="50"/>
  <c r="D561" i="50"/>
  <c r="C561" i="50"/>
  <c r="K560" i="50"/>
  <c r="B560" i="50" s="1"/>
  <c r="F560" i="50" a="1"/>
  <c r="F560" i="50" s="1"/>
  <c r="E560" i="50"/>
  <c r="D560" i="50"/>
  <c r="C560" i="50"/>
  <c r="K559" i="50"/>
  <c r="B559" i="50" s="1"/>
  <c r="F559" i="50" a="1"/>
  <c r="F559" i="50" s="1"/>
  <c r="E559" i="50"/>
  <c r="D559" i="50"/>
  <c r="C559" i="50"/>
  <c r="K558" i="50"/>
  <c r="B558" i="50" s="1"/>
  <c r="F558" i="50" a="1"/>
  <c r="F558" i="50" s="1"/>
  <c r="E558" i="50"/>
  <c r="D558" i="50"/>
  <c r="C558" i="50"/>
  <c r="K557" i="50"/>
  <c r="B557" i="50" s="1"/>
  <c r="F557" i="50" a="1"/>
  <c r="F557" i="50" s="1"/>
  <c r="E557" i="50"/>
  <c r="D557" i="50"/>
  <c r="C557" i="50"/>
  <c r="K556" i="50"/>
  <c r="B556" i="50" s="1"/>
  <c r="F556" i="50" a="1"/>
  <c r="F556" i="50" s="1"/>
  <c r="E556" i="50"/>
  <c r="D556" i="50"/>
  <c r="C556" i="50"/>
  <c r="K555" i="50"/>
  <c r="B555" i="50" s="1"/>
  <c r="F555" i="50" a="1"/>
  <c r="F555" i="50" s="1"/>
  <c r="E555" i="50"/>
  <c r="D555" i="50"/>
  <c r="C555" i="50"/>
  <c r="K554" i="50"/>
  <c r="B554" i="50" s="1"/>
  <c r="F554" i="50" a="1"/>
  <c r="F554" i="50" s="1"/>
  <c r="E554" i="50"/>
  <c r="D554" i="50"/>
  <c r="C554" i="50"/>
  <c r="K553" i="50"/>
  <c r="B553" i="50" s="1"/>
  <c r="F553" i="50" a="1"/>
  <c r="F553" i="50" s="1"/>
  <c r="E553" i="50"/>
  <c r="D553" i="50"/>
  <c r="C553" i="50"/>
  <c r="K552" i="50"/>
  <c r="B552" i="50" s="1"/>
  <c r="F552" i="50" a="1"/>
  <c r="F552" i="50" s="1"/>
  <c r="E552" i="50"/>
  <c r="D552" i="50"/>
  <c r="C552" i="50"/>
  <c r="K551" i="50"/>
  <c r="B551" i="50" s="1"/>
  <c r="F551" i="50" a="1"/>
  <c r="F551" i="50" s="1"/>
  <c r="E551" i="50"/>
  <c r="D551" i="50"/>
  <c r="C551" i="50"/>
  <c r="K550" i="50"/>
  <c r="B550" i="50" s="1"/>
  <c r="F550" i="50" a="1"/>
  <c r="F550" i="50" s="1"/>
  <c r="E550" i="50"/>
  <c r="D550" i="50"/>
  <c r="C550" i="50"/>
  <c r="K549" i="50"/>
  <c r="B549" i="50" s="1"/>
  <c r="F549" i="50" a="1"/>
  <c r="F549" i="50" s="1"/>
  <c r="E549" i="50"/>
  <c r="D549" i="50"/>
  <c r="C549" i="50"/>
  <c r="K548" i="50"/>
  <c r="B548" i="50" s="1"/>
  <c r="F548" i="50" a="1"/>
  <c r="F548" i="50" s="1"/>
  <c r="E548" i="50"/>
  <c r="D548" i="50"/>
  <c r="C548" i="50"/>
  <c r="K547" i="50"/>
  <c r="B547" i="50" s="1"/>
  <c r="F547" i="50" a="1"/>
  <c r="F547" i="50" s="1"/>
  <c r="E547" i="50"/>
  <c r="D547" i="50"/>
  <c r="C547" i="50"/>
  <c r="K546" i="50"/>
  <c r="B546" i="50" s="1"/>
  <c r="F546" i="50" a="1"/>
  <c r="F546" i="50" s="1"/>
  <c r="E546" i="50"/>
  <c r="D546" i="50"/>
  <c r="C546" i="50"/>
  <c r="K545" i="50"/>
  <c r="B545" i="50" s="1"/>
  <c r="F545" i="50" a="1"/>
  <c r="F545" i="50" s="1"/>
  <c r="E545" i="50"/>
  <c r="D545" i="50"/>
  <c r="C545" i="50"/>
  <c r="K544" i="50"/>
  <c r="B544" i="50" s="1"/>
  <c r="F544" i="50" a="1"/>
  <c r="F544" i="50" s="1"/>
  <c r="E544" i="50"/>
  <c r="D544" i="50"/>
  <c r="C544" i="50"/>
  <c r="K543" i="50"/>
  <c r="B543" i="50" s="1"/>
  <c r="F543" i="50" a="1"/>
  <c r="F543" i="50" s="1"/>
  <c r="E543" i="50"/>
  <c r="D543" i="50"/>
  <c r="C543" i="50"/>
  <c r="K542" i="50"/>
  <c r="B542" i="50" s="1"/>
  <c r="F542" i="50" a="1"/>
  <c r="F542" i="50" s="1"/>
  <c r="E542" i="50"/>
  <c r="D542" i="50"/>
  <c r="C542" i="50"/>
  <c r="K541" i="50"/>
  <c r="B541" i="50" s="1"/>
  <c r="F541" i="50" a="1"/>
  <c r="F541" i="50" s="1"/>
  <c r="E541" i="50"/>
  <c r="D541" i="50"/>
  <c r="C541" i="50"/>
  <c r="K540" i="50"/>
  <c r="B540" i="50" s="1"/>
  <c r="F540" i="50" a="1"/>
  <c r="F540" i="50" s="1"/>
  <c r="E540" i="50"/>
  <c r="D540" i="50"/>
  <c r="C540" i="50"/>
  <c r="K539" i="50"/>
  <c r="B539" i="50" s="1"/>
  <c r="F539" i="50" a="1"/>
  <c r="F539" i="50" s="1"/>
  <c r="E539" i="50"/>
  <c r="D539" i="50"/>
  <c r="C539" i="50"/>
  <c r="K538" i="50"/>
  <c r="B538" i="50" s="1"/>
  <c r="F538" i="50" a="1"/>
  <c r="F538" i="50" s="1"/>
  <c r="E538" i="50"/>
  <c r="D538" i="50"/>
  <c r="C538" i="50"/>
  <c r="K537" i="50"/>
  <c r="B537" i="50" s="1"/>
  <c r="F537" i="50" a="1"/>
  <c r="F537" i="50" s="1"/>
  <c r="E537" i="50"/>
  <c r="D537" i="50"/>
  <c r="C537" i="50"/>
  <c r="K536" i="50"/>
  <c r="B536" i="50" s="1"/>
  <c r="F536" i="50" a="1"/>
  <c r="F536" i="50" s="1"/>
  <c r="E536" i="50"/>
  <c r="D536" i="50"/>
  <c r="C536" i="50"/>
  <c r="K535" i="50"/>
  <c r="B535" i="50" s="1"/>
  <c r="F535" i="50" a="1"/>
  <c r="F535" i="50" s="1"/>
  <c r="E535" i="50"/>
  <c r="D535" i="50"/>
  <c r="C535" i="50"/>
  <c r="K534" i="50"/>
  <c r="B534" i="50" s="1"/>
  <c r="F534" i="50" a="1"/>
  <c r="F534" i="50" s="1"/>
  <c r="E534" i="50"/>
  <c r="D534" i="50"/>
  <c r="C534" i="50"/>
  <c r="K533" i="50"/>
  <c r="B533" i="50" s="1"/>
  <c r="F533" i="50" a="1"/>
  <c r="F533" i="50" s="1"/>
  <c r="E533" i="50"/>
  <c r="D533" i="50"/>
  <c r="C533" i="50"/>
  <c r="K532" i="50"/>
  <c r="B532" i="50" s="1"/>
  <c r="F532" i="50" a="1"/>
  <c r="F532" i="50" s="1"/>
  <c r="E532" i="50"/>
  <c r="D532" i="50"/>
  <c r="C532" i="50"/>
  <c r="K531" i="50"/>
  <c r="B531" i="50" s="1"/>
  <c r="F531" i="50" a="1"/>
  <c r="F531" i="50" s="1"/>
  <c r="E531" i="50"/>
  <c r="D531" i="50"/>
  <c r="C531" i="50"/>
  <c r="K530" i="50"/>
  <c r="B530" i="50" s="1"/>
  <c r="F530" i="50" a="1"/>
  <c r="F530" i="50" s="1"/>
  <c r="E530" i="50"/>
  <c r="D530" i="50"/>
  <c r="C530" i="50"/>
  <c r="K529" i="50"/>
  <c r="B529" i="50" s="1"/>
  <c r="F529" i="50" a="1"/>
  <c r="F529" i="50" s="1"/>
  <c r="E529" i="50"/>
  <c r="D529" i="50"/>
  <c r="C529" i="50"/>
  <c r="K528" i="50"/>
  <c r="B528" i="50" s="1"/>
  <c r="F528" i="50" a="1"/>
  <c r="F528" i="50" s="1"/>
  <c r="E528" i="50"/>
  <c r="D528" i="50"/>
  <c r="C528" i="50"/>
  <c r="K527" i="50"/>
  <c r="B527" i="50" s="1"/>
  <c r="F527" i="50" a="1"/>
  <c r="F527" i="50" s="1"/>
  <c r="E527" i="50"/>
  <c r="D527" i="50"/>
  <c r="C527" i="50"/>
  <c r="K526" i="50"/>
  <c r="B526" i="50" s="1"/>
  <c r="F526" i="50" a="1"/>
  <c r="F526" i="50" s="1"/>
  <c r="E526" i="50"/>
  <c r="D526" i="50"/>
  <c r="C526" i="50"/>
  <c r="K525" i="50"/>
  <c r="B525" i="50" s="1"/>
  <c r="F525" i="50" a="1"/>
  <c r="F525" i="50" s="1"/>
  <c r="E525" i="50"/>
  <c r="D525" i="50"/>
  <c r="C525" i="50"/>
  <c r="K524" i="50"/>
  <c r="B524" i="50" s="1"/>
  <c r="F524" i="50" a="1"/>
  <c r="F524" i="50" s="1"/>
  <c r="E524" i="50"/>
  <c r="D524" i="50"/>
  <c r="C524" i="50"/>
  <c r="K523" i="50"/>
  <c r="B523" i="50" s="1"/>
  <c r="F523" i="50" a="1"/>
  <c r="F523" i="50" s="1"/>
  <c r="E523" i="50"/>
  <c r="D523" i="50"/>
  <c r="C523" i="50"/>
  <c r="K522" i="50"/>
  <c r="B522" i="50" s="1"/>
  <c r="F522" i="50" a="1"/>
  <c r="F522" i="50" s="1"/>
  <c r="E522" i="50"/>
  <c r="D522" i="50"/>
  <c r="C522" i="50"/>
  <c r="K521" i="50"/>
  <c r="B521" i="50" s="1"/>
  <c r="F521" i="50" a="1"/>
  <c r="F521" i="50" s="1"/>
  <c r="E521" i="50"/>
  <c r="D521" i="50"/>
  <c r="C521" i="50"/>
  <c r="K520" i="50"/>
  <c r="B520" i="50" s="1"/>
  <c r="F520" i="50" a="1"/>
  <c r="F520" i="50" s="1"/>
  <c r="E520" i="50"/>
  <c r="D520" i="50"/>
  <c r="C520" i="50"/>
  <c r="K519" i="50"/>
  <c r="B519" i="50" s="1"/>
  <c r="F519" i="50" a="1"/>
  <c r="F519" i="50" s="1"/>
  <c r="E519" i="50"/>
  <c r="D519" i="50"/>
  <c r="C519" i="50"/>
  <c r="K518" i="50"/>
  <c r="B518" i="50" s="1"/>
  <c r="F518" i="50" a="1"/>
  <c r="F518" i="50" s="1"/>
  <c r="E518" i="50"/>
  <c r="D518" i="50"/>
  <c r="C518" i="50"/>
  <c r="K517" i="50"/>
  <c r="B517" i="50" s="1"/>
  <c r="F517" i="50" a="1"/>
  <c r="F517" i="50" s="1"/>
  <c r="E517" i="50"/>
  <c r="D517" i="50"/>
  <c r="C517" i="50"/>
  <c r="K516" i="50"/>
  <c r="B516" i="50" s="1"/>
  <c r="F516" i="50" a="1"/>
  <c r="F516" i="50" s="1"/>
  <c r="E516" i="50"/>
  <c r="D516" i="50"/>
  <c r="C516" i="50"/>
  <c r="K515" i="50"/>
  <c r="B515" i="50" s="1"/>
  <c r="F515" i="50" a="1"/>
  <c r="F515" i="50" s="1"/>
  <c r="E515" i="50"/>
  <c r="D515" i="50"/>
  <c r="C515" i="50"/>
  <c r="K514" i="50"/>
  <c r="B514" i="50" s="1"/>
  <c r="F514" i="50" a="1"/>
  <c r="F514" i="50" s="1"/>
  <c r="E514" i="50"/>
  <c r="D514" i="50"/>
  <c r="C514" i="50"/>
  <c r="K513" i="50"/>
  <c r="B513" i="50" s="1"/>
  <c r="F513" i="50" a="1"/>
  <c r="F513" i="50" s="1"/>
  <c r="E513" i="50"/>
  <c r="D513" i="50"/>
  <c r="C513" i="50"/>
  <c r="K512" i="50"/>
  <c r="B512" i="50" s="1"/>
  <c r="F512" i="50" a="1"/>
  <c r="F512" i="50" s="1"/>
  <c r="E512" i="50"/>
  <c r="D512" i="50"/>
  <c r="C512" i="50"/>
  <c r="K511" i="50"/>
  <c r="B511" i="50" s="1"/>
  <c r="F511" i="50" a="1"/>
  <c r="F511" i="50" s="1"/>
  <c r="E511" i="50"/>
  <c r="D511" i="50"/>
  <c r="C511" i="50"/>
  <c r="K510" i="50"/>
  <c r="B510" i="50" s="1"/>
  <c r="F510" i="50" a="1"/>
  <c r="F510" i="50" s="1"/>
  <c r="E510" i="50"/>
  <c r="D510" i="50"/>
  <c r="C510" i="50"/>
  <c r="K509" i="50"/>
  <c r="B509" i="50" s="1"/>
  <c r="F509" i="50" a="1"/>
  <c r="F509" i="50" s="1"/>
  <c r="E509" i="50"/>
  <c r="D509" i="50"/>
  <c r="C509" i="50"/>
  <c r="K508" i="50"/>
  <c r="B508" i="50" s="1"/>
  <c r="F508" i="50" a="1"/>
  <c r="F508" i="50" s="1"/>
  <c r="E508" i="50"/>
  <c r="D508" i="50"/>
  <c r="C508" i="50"/>
  <c r="K507" i="50"/>
  <c r="B507" i="50" s="1"/>
  <c r="F507" i="50" a="1"/>
  <c r="F507" i="50" s="1"/>
  <c r="E507" i="50"/>
  <c r="D507" i="50"/>
  <c r="C507" i="50"/>
  <c r="K506" i="50"/>
  <c r="B506" i="50" s="1"/>
  <c r="F506" i="50" a="1"/>
  <c r="F506" i="50" s="1"/>
  <c r="E506" i="50"/>
  <c r="D506" i="50"/>
  <c r="C506" i="50"/>
  <c r="K505" i="50"/>
  <c r="B505" i="50" s="1"/>
  <c r="F505" i="50" a="1"/>
  <c r="F505" i="50" s="1"/>
  <c r="E505" i="50"/>
  <c r="D505" i="50"/>
  <c r="C505" i="50"/>
  <c r="K504" i="50"/>
  <c r="B504" i="50" s="1"/>
  <c r="F504" i="50" a="1"/>
  <c r="F504" i="50" s="1"/>
  <c r="E504" i="50"/>
  <c r="D504" i="50"/>
  <c r="C504" i="50"/>
  <c r="K503" i="50"/>
  <c r="B503" i="50" s="1"/>
  <c r="F503" i="50" a="1"/>
  <c r="F503" i="50" s="1"/>
  <c r="E503" i="50"/>
  <c r="D503" i="50"/>
  <c r="C503" i="50"/>
  <c r="K502" i="50"/>
  <c r="B502" i="50" s="1"/>
  <c r="F502" i="50" a="1"/>
  <c r="F502" i="50" s="1"/>
  <c r="E502" i="50"/>
  <c r="D502" i="50"/>
  <c r="C502" i="50"/>
  <c r="K501" i="50"/>
  <c r="B501" i="50" s="1"/>
  <c r="F501" i="50" a="1"/>
  <c r="F501" i="50" s="1"/>
  <c r="E501" i="50"/>
  <c r="D501" i="50"/>
  <c r="C501" i="50"/>
  <c r="K500" i="50"/>
  <c r="B500" i="50" s="1"/>
  <c r="F500" i="50" a="1"/>
  <c r="F500" i="50" s="1"/>
  <c r="E500" i="50"/>
  <c r="D500" i="50"/>
  <c r="C500" i="50"/>
  <c r="K499" i="50"/>
  <c r="B499" i="50" s="1"/>
  <c r="F499" i="50" a="1"/>
  <c r="F499" i="50" s="1"/>
  <c r="E499" i="50"/>
  <c r="D499" i="50"/>
  <c r="C499" i="50"/>
  <c r="K498" i="50"/>
  <c r="B498" i="50" s="1"/>
  <c r="F498" i="50" a="1"/>
  <c r="F498" i="50" s="1"/>
  <c r="E498" i="50"/>
  <c r="D498" i="50"/>
  <c r="C498" i="50"/>
  <c r="K497" i="50"/>
  <c r="B497" i="50" s="1"/>
  <c r="F497" i="50" a="1"/>
  <c r="F497" i="50" s="1"/>
  <c r="E497" i="50"/>
  <c r="D497" i="50"/>
  <c r="C497" i="50"/>
  <c r="K496" i="50"/>
  <c r="B496" i="50" s="1"/>
  <c r="F496" i="50" a="1"/>
  <c r="F496" i="50" s="1"/>
  <c r="E496" i="50"/>
  <c r="D496" i="50"/>
  <c r="C496" i="50"/>
  <c r="K495" i="50"/>
  <c r="B495" i="50" s="1"/>
  <c r="F495" i="50" a="1"/>
  <c r="F495" i="50" s="1"/>
  <c r="E495" i="50"/>
  <c r="D495" i="50"/>
  <c r="C495" i="50"/>
  <c r="K494" i="50"/>
  <c r="B494" i="50" s="1"/>
  <c r="F494" i="50" a="1"/>
  <c r="F494" i="50" s="1"/>
  <c r="E494" i="50"/>
  <c r="D494" i="50"/>
  <c r="C494" i="50"/>
  <c r="K493" i="50"/>
  <c r="B493" i="50" s="1"/>
  <c r="F493" i="50" a="1"/>
  <c r="F493" i="50" s="1"/>
  <c r="E493" i="50"/>
  <c r="D493" i="50"/>
  <c r="C493" i="50"/>
  <c r="K492" i="50"/>
  <c r="B492" i="50" s="1"/>
  <c r="F492" i="50" a="1"/>
  <c r="F492" i="50" s="1"/>
  <c r="E492" i="50"/>
  <c r="D492" i="50"/>
  <c r="C492" i="50"/>
  <c r="K491" i="50"/>
  <c r="B491" i="50" s="1"/>
  <c r="F491" i="50" a="1"/>
  <c r="F491" i="50" s="1"/>
  <c r="E491" i="50"/>
  <c r="D491" i="50"/>
  <c r="C491" i="50"/>
  <c r="K490" i="50"/>
  <c r="B490" i="50" s="1"/>
  <c r="F490" i="50" a="1"/>
  <c r="F490" i="50" s="1"/>
  <c r="E490" i="50"/>
  <c r="D490" i="50"/>
  <c r="C490" i="50"/>
  <c r="K489" i="50"/>
  <c r="B489" i="50" s="1"/>
  <c r="F489" i="50" a="1"/>
  <c r="F489" i="50" s="1"/>
  <c r="E489" i="50"/>
  <c r="D489" i="50"/>
  <c r="C489" i="50"/>
  <c r="K488" i="50"/>
  <c r="B488" i="50" s="1"/>
  <c r="F488" i="50" a="1"/>
  <c r="F488" i="50" s="1"/>
  <c r="E488" i="50"/>
  <c r="D488" i="50"/>
  <c r="C488" i="50"/>
  <c r="K487" i="50"/>
  <c r="B487" i="50" s="1"/>
  <c r="F487" i="50" a="1"/>
  <c r="F487" i="50" s="1"/>
  <c r="E487" i="50"/>
  <c r="D487" i="50"/>
  <c r="C487" i="50"/>
  <c r="K486" i="50"/>
  <c r="B486" i="50" s="1"/>
  <c r="F486" i="50" a="1"/>
  <c r="F486" i="50" s="1"/>
  <c r="E486" i="50"/>
  <c r="D486" i="50"/>
  <c r="C486" i="50"/>
  <c r="K485" i="50"/>
  <c r="B485" i="50" s="1"/>
  <c r="F485" i="50" a="1"/>
  <c r="F485" i="50" s="1"/>
  <c r="E485" i="50"/>
  <c r="D485" i="50"/>
  <c r="C485" i="50"/>
  <c r="K484" i="50"/>
  <c r="B484" i="50" s="1"/>
  <c r="F484" i="50" a="1"/>
  <c r="F484" i="50" s="1"/>
  <c r="E484" i="50"/>
  <c r="D484" i="50"/>
  <c r="C484" i="50"/>
  <c r="K483" i="50"/>
  <c r="B483" i="50" s="1"/>
  <c r="F483" i="50" a="1"/>
  <c r="F483" i="50" s="1"/>
  <c r="E483" i="50"/>
  <c r="D483" i="50"/>
  <c r="C483" i="50"/>
  <c r="K482" i="50"/>
  <c r="B482" i="50" s="1"/>
  <c r="F482" i="50" a="1"/>
  <c r="F482" i="50" s="1"/>
  <c r="E482" i="50"/>
  <c r="D482" i="50"/>
  <c r="C482" i="50"/>
  <c r="K481" i="50"/>
  <c r="B481" i="50" s="1"/>
  <c r="F481" i="50" a="1"/>
  <c r="F481" i="50" s="1"/>
  <c r="E481" i="50"/>
  <c r="D481" i="50"/>
  <c r="C481" i="50"/>
  <c r="K480" i="50"/>
  <c r="B480" i="50" s="1"/>
  <c r="F480" i="50" a="1"/>
  <c r="F480" i="50" s="1"/>
  <c r="E480" i="50"/>
  <c r="D480" i="50"/>
  <c r="C480" i="50"/>
  <c r="K479" i="50"/>
  <c r="B479" i="50" s="1"/>
  <c r="F479" i="50" a="1"/>
  <c r="F479" i="50" s="1"/>
  <c r="E479" i="50"/>
  <c r="D479" i="50"/>
  <c r="C479" i="50"/>
  <c r="K478" i="50"/>
  <c r="B478" i="50" s="1"/>
  <c r="F478" i="50" a="1"/>
  <c r="F478" i="50" s="1"/>
  <c r="E478" i="50"/>
  <c r="D478" i="50"/>
  <c r="C478" i="50"/>
  <c r="K477" i="50"/>
  <c r="B477" i="50" s="1"/>
  <c r="F477" i="50" a="1"/>
  <c r="F477" i="50" s="1"/>
  <c r="E477" i="50"/>
  <c r="D477" i="50"/>
  <c r="C477" i="50"/>
  <c r="K476" i="50"/>
  <c r="B476" i="50" s="1"/>
  <c r="F476" i="50" a="1"/>
  <c r="F476" i="50" s="1"/>
  <c r="E476" i="50"/>
  <c r="D476" i="50"/>
  <c r="C476" i="50"/>
  <c r="K475" i="50"/>
  <c r="B475" i="50" s="1"/>
  <c r="F475" i="50" a="1"/>
  <c r="F475" i="50" s="1"/>
  <c r="E475" i="50"/>
  <c r="D475" i="50"/>
  <c r="C475" i="50"/>
  <c r="K474" i="50"/>
  <c r="B474" i="50" s="1"/>
  <c r="F474" i="50" a="1"/>
  <c r="F474" i="50" s="1"/>
  <c r="E474" i="50"/>
  <c r="D474" i="50"/>
  <c r="C474" i="50"/>
  <c r="K473" i="50"/>
  <c r="B473" i="50" s="1"/>
  <c r="F473" i="50" a="1"/>
  <c r="F473" i="50" s="1"/>
  <c r="E473" i="50"/>
  <c r="D473" i="50"/>
  <c r="C473" i="50"/>
  <c r="K472" i="50"/>
  <c r="B472" i="50" s="1"/>
  <c r="F472" i="50" a="1"/>
  <c r="F472" i="50" s="1"/>
  <c r="E472" i="50"/>
  <c r="D472" i="50"/>
  <c r="C472" i="50"/>
  <c r="K471" i="50"/>
  <c r="B471" i="50" s="1"/>
  <c r="F471" i="50" a="1"/>
  <c r="F471" i="50" s="1"/>
  <c r="E471" i="50"/>
  <c r="D471" i="50"/>
  <c r="C471" i="50"/>
  <c r="K470" i="50"/>
  <c r="B470" i="50" s="1"/>
  <c r="F470" i="50" a="1"/>
  <c r="F470" i="50" s="1"/>
  <c r="E470" i="50"/>
  <c r="D470" i="50"/>
  <c r="C470" i="50"/>
  <c r="K469" i="50"/>
  <c r="B469" i="50" s="1"/>
  <c r="F469" i="50" a="1"/>
  <c r="F469" i="50" s="1"/>
  <c r="E469" i="50"/>
  <c r="D469" i="50"/>
  <c r="C469" i="50"/>
  <c r="K468" i="50"/>
  <c r="B468" i="50" s="1"/>
  <c r="F468" i="50" a="1"/>
  <c r="F468" i="50" s="1"/>
  <c r="E468" i="50"/>
  <c r="D468" i="50"/>
  <c r="C468" i="50"/>
  <c r="K467" i="50"/>
  <c r="B467" i="50" s="1"/>
  <c r="F467" i="50" a="1"/>
  <c r="F467" i="50" s="1"/>
  <c r="E467" i="50"/>
  <c r="D467" i="50"/>
  <c r="C467" i="50"/>
  <c r="K466" i="50"/>
  <c r="B466" i="50" s="1"/>
  <c r="F466" i="50" a="1"/>
  <c r="F466" i="50" s="1"/>
  <c r="E466" i="50"/>
  <c r="D466" i="50"/>
  <c r="C466" i="50"/>
  <c r="K465" i="50"/>
  <c r="B465" i="50" s="1"/>
  <c r="F465" i="50" a="1"/>
  <c r="F465" i="50" s="1"/>
  <c r="E465" i="50"/>
  <c r="D465" i="50"/>
  <c r="C465" i="50"/>
  <c r="K464" i="50"/>
  <c r="B464" i="50" s="1"/>
  <c r="F464" i="50" a="1"/>
  <c r="F464" i="50" s="1"/>
  <c r="E464" i="50"/>
  <c r="D464" i="50"/>
  <c r="C464" i="50"/>
  <c r="K463" i="50"/>
  <c r="B463" i="50" s="1"/>
  <c r="F463" i="50" a="1"/>
  <c r="F463" i="50" s="1"/>
  <c r="E463" i="50"/>
  <c r="D463" i="50"/>
  <c r="C463" i="50"/>
  <c r="K462" i="50"/>
  <c r="B462" i="50" s="1"/>
  <c r="F462" i="50" a="1"/>
  <c r="F462" i="50" s="1"/>
  <c r="E462" i="50"/>
  <c r="D462" i="50"/>
  <c r="C462" i="50"/>
  <c r="K461" i="50"/>
  <c r="B461" i="50" s="1"/>
  <c r="F461" i="50" a="1"/>
  <c r="F461" i="50" s="1"/>
  <c r="E461" i="50"/>
  <c r="D461" i="50"/>
  <c r="C461" i="50"/>
  <c r="K460" i="50"/>
  <c r="B460" i="50" s="1"/>
  <c r="F460" i="50" a="1"/>
  <c r="F460" i="50" s="1"/>
  <c r="E460" i="50"/>
  <c r="D460" i="50"/>
  <c r="C460" i="50"/>
  <c r="K459" i="50"/>
  <c r="B459" i="50" s="1"/>
  <c r="F459" i="50" a="1"/>
  <c r="F459" i="50" s="1"/>
  <c r="E459" i="50"/>
  <c r="D459" i="50"/>
  <c r="C459" i="50"/>
  <c r="K458" i="50"/>
  <c r="B458" i="50" s="1"/>
  <c r="F458" i="50" a="1"/>
  <c r="F458" i="50" s="1"/>
  <c r="E458" i="50"/>
  <c r="D458" i="50"/>
  <c r="C458" i="50"/>
  <c r="K457" i="50"/>
  <c r="B457" i="50" s="1"/>
  <c r="F457" i="50" a="1"/>
  <c r="F457" i="50" s="1"/>
  <c r="E457" i="50"/>
  <c r="D457" i="50"/>
  <c r="C457" i="50"/>
  <c r="K456" i="50"/>
  <c r="B456" i="50" s="1"/>
  <c r="F456" i="50" a="1"/>
  <c r="F456" i="50" s="1"/>
  <c r="E456" i="50"/>
  <c r="D456" i="50"/>
  <c r="C456" i="50"/>
  <c r="K455" i="50"/>
  <c r="B455" i="50" s="1"/>
  <c r="F455" i="50" a="1"/>
  <c r="F455" i="50" s="1"/>
  <c r="E455" i="50"/>
  <c r="D455" i="50"/>
  <c r="C455" i="50"/>
  <c r="K454" i="50"/>
  <c r="B454" i="50" s="1"/>
  <c r="F454" i="50" a="1"/>
  <c r="F454" i="50" s="1"/>
  <c r="E454" i="50"/>
  <c r="D454" i="50"/>
  <c r="C454" i="50"/>
  <c r="K453" i="50"/>
  <c r="B453" i="50" s="1"/>
  <c r="F453" i="50" a="1"/>
  <c r="F453" i="50" s="1"/>
  <c r="E453" i="50"/>
  <c r="D453" i="50"/>
  <c r="C453" i="50"/>
  <c r="K452" i="50"/>
  <c r="B452" i="50" s="1"/>
  <c r="F452" i="50" a="1"/>
  <c r="F452" i="50" s="1"/>
  <c r="E452" i="50"/>
  <c r="D452" i="50"/>
  <c r="C452" i="50"/>
  <c r="K451" i="50"/>
  <c r="B451" i="50" s="1"/>
  <c r="F451" i="50" a="1"/>
  <c r="F451" i="50" s="1"/>
  <c r="E451" i="50"/>
  <c r="D451" i="50"/>
  <c r="C451" i="50"/>
  <c r="K450" i="50"/>
  <c r="B450" i="50" s="1"/>
  <c r="F450" i="50" a="1"/>
  <c r="F450" i="50" s="1"/>
  <c r="E450" i="50"/>
  <c r="D450" i="50"/>
  <c r="C450" i="50"/>
  <c r="K449" i="50"/>
  <c r="B449" i="50" s="1"/>
  <c r="F449" i="50" a="1"/>
  <c r="F449" i="50" s="1"/>
  <c r="E449" i="50"/>
  <c r="D449" i="50"/>
  <c r="C449" i="50"/>
  <c r="K448" i="50"/>
  <c r="B448" i="50" s="1"/>
  <c r="F448" i="50" a="1"/>
  <c r="F448" i="50" s="1"/>
  <c r="E448" i="50"/>
  <c r="D448" i="50"/>
  <c r="C448" i="50"/>
  <c r="K447" i="50"/>
  <c r="B447" i="50" s="1"/>
  <c r="F447" i="50" a="1"/>
  <c r="F447" i="50" s="1"/>
  <c r="E447" i="50"/>
  <c r="D447" i="50"/>
  <c r="C447" i="50"/>
  <c r="K446" i="50"/>
  <c r="B446" i="50" s="1"/>
  <c r="F446" i="50" a="1"/>
  <c r="F446" i="50" s="1"/>
  <c r="E446" i="50"/>
  <c r="D446" i="50"/>
  <c r="C446" i="50"/>
  <c r="K445" i="50"/>
  <c r="B445" i="50" s="1"/>
  <c r="F445" i="50" a="1"/>
  <c r="F445" i="50" s="1"/>
  <c r="E445" i="50"/>
  <c r="D445" i="50"/>
  <c r="C445" i="50"/>
  <c r="K444" i="50"/>
  <c r="B444" i="50" s="1"/>
  <c r="F444" i="50" a="1"/>
  <c r="F444" i="50" s="1"/>
  <c r="E444" i="50"/>
  <c r="D444" i="50"/>
  <c r="C444" i="50"/>
  <c r="K443" i="50"/>
  <c r="B443" i="50" s="1"/>
  <c r="F443" i="50" a="1"/>
  <c r="F443" i="50" s="1"/>
  <c r="E443" i="50"/>
  <c r="D443" i="50"/>
  <c r="C443" i="50"/>
  <c r="K442" i="50"/>
  <c r="B442" i="50" s="1"/>
  <c r="F442" i="50" a="1"/>
  <c r="F442" i="50" s="1"/>
  <c r="E442" i="50"/>
  <c r="D442" i="50"/>
  <c r="C442" i="50"/>
  <c r="K441" i="50"/>
  <c r="B441" i="50" s="1"/>
  <c r="F441" i="50" a="1"/>
  <c r="F441" i="50" s="1"/>
  <c r="E441" i="50"/>
  <c r="D441" i="50"/>
  <c r="C441" i="50"/>
  <c r="K440" i="50"/>
  <c r="B440" i="50" s="1"/>
  <c r="F440" i="50" a="1"/>
  <c r="F440" i="50" s="1"/>
  <c r="E440" i="50"/>
  <c r="D440" i="50"/>
  <c r="C440" i="50"/>
  <c r="K439" i="50"/>
  <c r="B439" i="50" s="1"/>
  <c r="F439" i="50" a="1"/>
  <c r="F439" i="50" s="1"/>
  <c r="E439" i="50"/>
  <c r="D439" i="50"/>
  <c r="C439" i="50"/>
  <c r="K438" i="50"/>
  <c r="B438" i="50" s="1"/>
  <c r="F438" i="50" a="1"/>
  <c r="F438" i="50" s="1"/>
  <c r="E438" i="50"/>
  <c r="D438" i="50"/>
  <c r="C438" i="50"/>
  <c r="K437" i="50"/>
  <c r="B437" i="50" s="1"/>
  <c r="F437" i="50" a="1"/>
  <c r="F437" i="50" s="1"/>
  <c r="E437" i="50"/>
  <c r="D437" i="50"/>
  <c r="C437" i="50"/>
  <c r="K436" i="50"/>
  <c r="B436" i="50" s="1"/>
  <c r="F436" i="50" a="1"/>
  <c r="F436" i="50" s="1"/>
  <c r="E436" i="50"/>
  <c r="D436" i="50"/>
  <c r="C436" i="50"/>
  <c r="K435" i="50"/>
  <c r="B435" i="50" s="1"/>
  <c r="F435" i="50" a="1"/>
  <c r="F435" i="50" s="1"/>
  <c r="E435" i="50"/>
  <c r="D435" i="50"/>
  <c r="C435" i="50"/>
  <c r="K434" i="50"/>
  <c r="B434" i="50" s="1"/>
  <c r="F434" i="50" a="1"/>
  <c r="F434" i="50" s="1"/>
  <c r="E434" i="50"/>
  <c r="D434" i="50"/>
  <c r="C434" i="50"/>
  <c r="K433" i="50"/>
  <c r="B433" i="50" s="1"/>
  <c r="F433" i="50" a="1"/>
  <c r="F433" i="50" s="1"/>
  <c r="E433" i="50"/>
  <c r="D433" i="50"/>
  <c r="C433" i="50"/>
  <c r="K432" i="50"/>
  <c r="B432" i="50" s="1"/>
  <c r="F432" i="50" a="1"/>
  <c r="F432" i="50" s="1"/>
  <c r="E432" i="50"/>
  <c r="D432" i="50"/>
  <c r="C432" i="50"/>
  <c r="K431" i="50"/>
  <c r="B431" i="50" s="1"/>
  <c r="F431" i="50" a="1"/>
  <c r="F431" i="50" s="1"/>
  <c r="E431" i="50"/>
  <c r="D431" i="50"/>
  <c r="C431" i="50"/>
  <c r="K430" i="50"/>
  <c r="B430" i="50" s="1"/>
  <c r="F430" i="50" a="1"/>
  <c r="F430" i="50" s="1"/>
  <c r="E430" i="50"/>
  <c r="D430" i="50"/>
  <c r="C430" i="50"/>
  <c r="K429" i="50"/>
  <c r="B429" i="50" s="1"/>
  <c r="F429" i="50" a="1"/>
  <c r="F429" i="50" s="1"/>
  <c r="E429" i="50"/>
  <c r="D429" i="50"/>
  <c r="C429" i="50"/>
  <c r="K428" i="50"/>
  <c r="B428" i="50" s="1"/>
  <c r="F428" i="50" a="1"/>
  <c r="F428" i="50" s="1"/>
  <c r="E428" i="50"/>
  <c r="D428" i="50"/>
  <c r="C428" i="50"/>
  <c r="K427" i="50"/>
  <c r="B427" i="50" s="1"/>
  <c r="F427" i="50" a="1"/>
  <c r="F427" i="50" s="1"/>
  <c r="E427" i="50"/>
  <c r="D427" i="50"/>
  <c r="C427" i="50"/>
  <c r="K426" i="50"/>
  <c r="B426" i="50" s="1"/>
  <c r="F426" i="50" a="1"/>
  <c r="F426" i="50" s="1"/>
  <c r="E426" i="50"/>
  <c r="D426" i="50"/>
  <c r="C426" i="50"/>
  <c r="K425" i="50"/>
  <c r="B425" i="50" s="1"/>
  <c r="F425" i="50" a="1"/>
  <c r="F425" i="50" s="1"/>
  <c r="E425" i="50"/>
  <c r="D425" i="50"/>
  <c r="C425" i="50"/>
  <c r="K424" i="50"/>
  <c r="B424" i="50" s="1"/>
  <c r="F424" i="50" a="1"/>
  <c r="F424" i="50" s="1"/>
  <c r="E424" i="50"/>
  <c r="D424" i="50"/>
  <c r="C424" i="50"/>
  <c r="K423" i="50"/>
  <c r="B423" i="50" s="1"/>
  <c r="F423" i="50" a="1"/>
  <c r="F423" i="50" s="1"/>
  <c r="E423" i="50"/>
  <c r="D423" i="50"/>
  <c r="C423" i="50"/>
  <c r="K422" i="50"/>
  <c r="B422" i="50" s="1"/>
  <c r="F422" i="50" a="1"/>
  <c r="F422" i="50" s="1"/>
  <c r="E422" i="50"/>
  <c r="D422" i="50"/>
  <c r="C422" i="50"/>
  <c r="K421" i="50"/>
  <c r="B421" i="50" s="1"/>
  <c r="F421" i="50" a="1"/>
  <c r="F421" i="50" s="1"/>
  <c r="E421" i="50"/>
  <c r="D421" i="50"/>
  <c r="C421" i="50"/>
  <c r="K420" i="50"/>
  <c r="B420" i="50" s="1"/>
  <c r="F420" i="50" a="1"/>
  <c r="F420" i="50" s="1"/>
  <c r="E420" i="50"/>
  <c r="D420" i="50"/>
  <c r="C420" i="50"/>
  <c r="K419" i="50"/>
  <c r="B419" i="50" s="1"/>
  <c r="F419" i="50" a="1"/>
  <c r="F419" i="50" s="1"/>
  <c r="E419" i="50"/>
  <c r="D419" i="50"/>
  <c r="C419" i="50"/>
  <c r="K418" i="50"/>
  <c r="B418" i="50" s="1"/>
  <c r="F418" i="50" a="1"/>
  <c r="F418" i="50" s="1"/>
  <c r="E418" i="50"/>
  <c r="D418" i="50"/>
  <c r="C418" i="50"/>
  <c r="K417" i="50"/>
  <c r="B417" i="50" s="1"/>
  <c r="F417" i="50" a="1"/>
  <c r="F417" i="50" s="1"/>
  <c r="E417" i="50"/>
  <c r="D417" i="50"/>
  <c r="C417" i="50"/>
  <c r="K416" i="50"/>
  <c r="B416" i="50" s="1"/>
  <c r="F416" i="50" a="1"/>
  <c r="F416" i="50" s="1"/>
  <c r="E416" i="50"/>
  <c r="D416" i="50"/>
  <c r="C416" i="50"/>
  <c r="K415" i="50"/>
  <c r="B415" i="50" s="1"/>
  <c r="F415" i="50" a="1"/>
  <c r="F415" i="50" s="1"/>
  <c r="E415" i="50"/>
  <c r="D415" i="50"/>
  <c r="C415" i="50"/>
  <c r="K414" i="50"/>
  <c r="B414" i="50" s="1"/>
  <c r="F414" i="50" a="1"/>
  <c r="F414" i="50" s="1"/>
  <c r="E414" i="50"/>
  <c r="D414" i="50"/>
  <c r="C414" i="50"/>
  <c r="K413" i="50"/>
  <c r="B413" i="50" s="1"/>
  <c r="F413" i="50" a="1"/>
  <c r="F413" i="50" s="1"/>
  <c r="E413" i="50"/>
  <c r="D413" i="50"/>
  <c r="C413" i="50"/>
  <c r="K412" i="50"/>
  <c r="B412" i="50" s="1"/>
  <c r="F412" i="50" a="1"/>
  <c r="F412" i="50" s="1"/>
  <c r="E412" i="50"/>
  <c r="D412" i="50"/>
  <c r="C412" i="50"/>
  <c r="K411" i="50"/>
  <c r="B411" i="50" s="1"/>
  <c r="F411" i="50" a="1"/>
  <c r="F411" i="50" s="1"/>
  <c r="E411" i="50"/>
  <c r="D411" i="50"/>
  <c r="C411" i="50"/>
  <c r="K410" i="50"/>
  <c r="B410" i="50" s="1"/>
  <c r="F410" i="50" a="1"/>
  <c r="F410" i="50" s="1"/>
  <c r="E410" i="50"/>
  <c r="D410" i="50"/>
  <c r="C410" i="50"/>
  <c r="K409" i="50"/>
  <c r="B409" i="50" s="1"/>
  <c r="F409" i="50" a="1"/>
  <c r="F409" i="50" s="1"/>
  <c r="E409" i="50"/>
  <c r="D409" i="50"/>
  <c r="C409" i="50"/>
  <c r="K408" i="50"/>
  <c r="B408" i="50" s="1"/>
  <c r="F408" i="50" a="1"/>
  <c r="F408" i="50" s="1"/>
  <c r="E408" i="50"/>
  <c r="D408" i="50"/>
  <c r="C408" i="50"/>
  <c r="K407" i="50"/>
  <c r="B407" i="50" s="1"/>
  <c r="F407" i="50" a="1"/>
  <c r="F407" i="50" s="1"/>
  <c r="E407" i="50"/>
  <c r="D407" i="50"/>
  <c r="C407" i="50"/>
  <c r="K406" i="50"/>
  <c r="B406" i="50" s="1"/>
  <c r="F406" i="50" a="1"/>
  <c r="F406" i="50" s="1"/>
  <c r="E406" i="50"/>
  <c r="D406" i="50"/>
  <c r="C406" i="50"/>
  <c r="K405" i="50"/>
  <c r="B405" i="50" s="1"/>
  <c r="F405" i="50" a="1"/>
  <c r="F405" i="50" s="1"/>
  <c r="E405" i="50"/>
  <c r="D405" i="50"/>
  <c r="C405" i="50"/>
  <c r="K404" i="50"/>
  <c r="B404" i="50" s="1"/>
  <c r="F404" i="50" a="1"/>
  <c r="F404" i="50" s="1"/>
  <c r="E404" i="50"/>
  <c r="D404" i="50"/>
  <c r="C404" i="50"/>
  <c r="K403" i="50"/>
  <c r="B403" i="50" s="1"/>
  <c r="F403" i="50" a="1"/>
  <c r="F403" i="50" s="1"/>
  <c r="E403" i="50"/>
  <c r="D403" i="50"/>
  <c r="C403" i="50"/>
  <c r="K402" i="50"/>
  <c r="B402" i="50" s="1"/>
  <c r="F402" i="50" a="1"/>
  <c r="F402" i="50" s="1"/>
  <c r="E402" i="50"/>
  <c r="D402" i="50"/>
  <c r="C402" i="50"/>
  <c r="K401" i="50"/>
  <c r="B401" i="50" s="1"/>
  <c r="F401" i="50" a="1"/>
  <c r="F401" i="50" s="1"/>
  <c r="E401" i="50"/>
  <c r="D401" i="50"/>
  <c r="C401" i="50"/>
  <c r="K400" i="50"/>
  <c r="B400" i="50" s="1"/>
  <c r="F400" i="50" a="1"/>
  <c r="F400" i="50" s="1"/>
  <c r="E400" i="50"/>
  <c r="D400" i="50"/>
  <c r="C400" i="50"/>
  <c r="K399" i="50"/>
  <c r="B399" i="50" s="1"/>
  <c r="F399" i="50" a="1"/>
  <c r="F399" i="50" s="1"/>
  <c r="E399" i="50"/>
  <c r="D399" i="50"/>
  <c r="C399" i="50"/>
  <c r="K398" i="50"/>
  <c r="B398" i="50" s="1"/>
  <c r="F398" i="50" a="1"/>
  <c r="F398" i="50" s="1"/>
  <c r="E398" i="50"/>
  <c r="D398" i="50"/>
  <c r="C398" i="50"/>
  <c r="K397" i="50"/>
  <c r="B397" i="50" s="1"/>
  <c r="F397" i="50" a="1"/>
  <c r="F397" i="50" s="1"/>
  <c r="E397" i="50"/>
  <c r="D397" i="50"/>
  <c r="C397" i="50"/>
  <c r="K396" i="50"/>
  <c r="B396" i="50" s="1"/>
  <c r="F396" i="50" a="1"/>
  <c r="F396" i="50" s="1"/>
  <c r="E396" i="50"/>
  <c r="D396" i="50"/>
  <c r="C396" i="50"/>
  <c r="K395" i="50"/>
  <c r="B395" i="50" s="1"/>
  <c r="F395" i="50" a="1"/>
  <c r="F395" i="50" s="1"/>
  <c r="E395" i="50"/>
  <c r="D395" i="50"/>
  <c r="C395" i="50"/>
  <c r="K394" i="50"/>
  <c r="B394" i="50" s="1"/>
  <c r="F394" i="50" a="1"/>
  <c r="F394" i="50" s="1"/>
  <c r="E394" i="50"/>
  <c r="D394" i="50"/>
  <c r="C394" i="50"/>
  <c r="K393" i="50"/>
  <c r="B393" i="50" s="1"/>
  <c r="F393" i="50" a="1"/>
  <c r="F393" i="50" s="1"/>
  <c r="E393" i="50"/>
  <c r="D393" i="50"/>
  <c r="C393" i="50"/>
  <c r="K392" i="50"/>
  <c r="F392" i="50" a="1"/>
  <c r="F392" i="50" s="1"/>
  <c r="E392" i="50"/>
  <c r="D392" i="50"/>
  <c r="C392" i="50"/>
  <c r="B392" i="50"/>
  <c r="K391" i="50"/>
  <c r="B391" i="50" s="1"/>
  <c r="F391" i="50" a="1"/>
  <c r="F391" i="50" s="1"/>
  <c r="E391" i="50"/>
  <c r="D391" i="50"/>
  <c r="C391" i="50"/>
  <c r="K390" i="50"/>
  <c r="B390" i="50" s="1"/>
  <c r="F390" i="50" a="1"/>
  <c r="F390" i="50" s="1"/>
  <c r="E390" i="50"/>
  <c r="D390" i="50"/>
  <c r="C390" i="50"/>
  <c r="K389" i="50"/>
  <c r="B389" i="50" s="1"/>
  <c r="F389" i="50" a="1"/>
  <c r="F389" i="50" s="1"/>
  <c r="E389" i="50"/>
  <c r="D389" i="50"/>
  <c r="C389" i="50"/>
  <c r="K388" i="50"/>
  <c r="B388" i="50" s="1"/>
  <c r="F388" i="50" a="1"/>
  <c r="F388" i="50" s="1"/>
  <c r="E388" i="50"/>
  <c r="D388" i="50"/>
  <c r="C388" i="50"/>
  <c r="K387" i="50"/>
  <c r="B387" i="50" s="1"/>
  <c r="F387" i="50" a="1"/>
  <c r="F387" i="50" s="1"/>
  <c r="E387" i="50"/>
  <c r="D387" i="50"/>
  <c r="C387" i="50"/>
  <c r="K386" i="50"/>
  <c r="B386" i="50" s="1"/>
  <c r="F386" i="50" a="1"/>
  <c r="F386" i="50" s="1"/>
  <c r="E386" i="50"/>
  <c r="D386" i="50"/>
  <c r="C386" i="50"/>
  <c r="K385" i="50"/>
  <c r="B385" i="50" s="1"/>
  <c r="F385" i="50" a="1"/>
  <c r="F385" i="50" s="1"/>
  <c r="E385" i="50"/>
  <c r="D385" i="50"/>
  <c r="C385" i="50"/>
  <c r="K384" i="50"/>
  <c r="B384" i="50" s="1"/>
  <c r="F384" i="50" a="1"/>
  <c r="F384" i="50" s="1"/>
  <c r="E384" i="50"/>
  <c r="D384" i="50"/>
  <c r="C384" i="50"/>
  <c r="K383" i="50"/>
  <c r="B383" i="50" s="1"/>
  <c r="F383" i="50" a="1"/>
  <c r="F383" i="50" s="1"/>
  <c r="E383" i="50"/>
  <c r="D383" i="50"/>
  <c r="C383" i="50"/>
  <c r="K382" i="50"/>
  <c r="B382" i="50" s="1"/>
  <c r="F382" i="50" a="1"/>
  <c r="F382" i="50" s="1"/>
  <c r="E382" i="50"/>
  <c r="D382" i="50"/>
  <c r="C382" i="50"/>
  <c r="K381" i="50"/>
  <c r="B381" i="50" s="1"/>
  <c r="F381" i="50" a="1"/>
  <c r="F381" i="50" s="1"/>
  <c r="E381" i="50"/>
  <c r="D381" i="50"/>
  <c r="C381" i="50"/>
  <c r="K380" i="50"/>
  <c r="B380" i="50" s="1"/>
  <c r="F380" i="50" a="1"/>
  <c r="F380" i="50" s="1"/>
  <c r="E380" i="50"/>
  <c r="D380" i="50"/>
  <c r="C380" i="50"/>
  <c r="K379" i="50"/>
  <c r="B379" i="50" s="1"/>
  <c r="F379" i="50" a="1"/>
  <c r="F379" i="50" s="1"/>
  <c r="E379" i="50"/>
  <c r="D379" i="50"/>
  <c r="C379" i="50"/>
  <c r="K378" i="50"/>
  <c r="B378" i="50" s="1"/>
  <c r="F378" i="50" a="1"/>
  <c r="F378" i="50" s="1"/>
  <c r="E378" i="50"/>
  <c r="D378" i="50"/>
  <c r="C378" i="50"/>
  <c r="K377" i="50"/>
  <c r="B377" i="50" s="1"/>
  <c r="F377" i="50" a="1"/>
  <c r="F377" i="50" s="1"/>
  <c r="E377" i="50"/>
  <c r="D377" i="50"/>
  <c r="C377" i="50"/>
  <c r="K376" i="50"/>
  <c r="B376" i="50" s="1"/>
  <c r="F376" i="50" a="1"/>
  <c r="F376" i="50" s="1"/>
  <c r="E376" i="50"/>
  <c r="D376" i="50"/>
  <c r="C376" i="50"/>
  <c r="K375" i="50"/>
  <c r="B375" i="50" s="1"/>
  <c r="F375" i="50" a="1"/>
  <c r="F375" i="50" s="1"/>
  <c r="E375" i="50"/>
  <c r="D375" i="50"/>
  <c r="C375" i="50"/>
  <c r="K374" i="50"/>
  <c r="B374" i="50" s="1"/>
  <c r="F374" i="50" a="1"/>
  <c r="F374" i="50" s="1"/>
  <c r="E374" i="50"/>
  <c r="D374" i="50"/>
  <c r="C374" i="50"/>
  <c r="K373" i="50"/>
  <c r="B373" i="50" s="1"/>
  <c r="F373" i="50" a="1"/>
  <c r="F373" i="50" s="1"/>
  <c r="E373" i="50"/>
  <c r="D373" i="50"/>
  <c r="C373" i="50"/>
  <c r="K372" i="50"/>
  <c r="B372" i="50" s="1"/>
  <c r="F372" i="50" a="1"/>
  <c r="F372" i="50" s="1"/>
  <c r="E372" i="50"/>
  <c r="D372" i="50"/>
  <c r="C372" i="50"/>
  <c r="K371" i="50"/>
  <c r="B371" i="50" s="1"/>
  <c r="F371" i="50" a="1"/>
  <c r="F371" i="50" s="1"/>
  <c r="E371" i="50"/>
  <c r="D371" i="50"/>
  <c r="C371" i="50"/>
  <c r="K370" i="50"/>
  <c r="B370" i="50" s="1"/>
  <c r="F370" i="50" a="1"/>
  <c r="F370" i="50" s="1"/>
  <c r="E370" i="50"/>
  <c r="D370" i="50"/>
  <c r="C370" i="50"/>
  <c r="K369" i="50"/>
  <c r="B369" i="50" s="1"/>
  <c r="F369" i="50" a="1"/>
  <c r="F369" i="50" s="1"/>
  <c r="E369" i="50"/>
  <c r="D369" i="50"/>
  <c r="C369" i="50"/>
  <c r="K368" i="50"/>
  <c r="B368" i="50" s="1"/>
  <c r="F368" i="50" a="1"/>
  <c r="F368" i="50" s="1"/>
  <c r="E368" i="50"/>
  <c r="D368" i="50"/>
  <c r="C368" i="50"/>
  <c r="K367" i="50"/>
  <c r="B367" i="50" s="1"/>
  <c r="F367" i="50" a="1"/>
  <c r="F367" i="50" s="1"/>
  <c r="E367" i="50"/>
  <c r="D367" i="50"/>
  <c r="C367" i="50"/>
  <c r="K366" i="50"/>
  <c r="B366" i="50" s="1"/>
  <c r="F366" i="50" a="1"/>
  <c r="F366" i="50" s="1"/>
  <c r="E366" i="50"/>
  <c r="D366" i="50"/>
  <c r="C366" i="50"/>
  <c r="K365" i="50"/>
  <c r="B365" i="50" s="1"/>
  <c r="F365" i="50" a="1"/>
  <c r="F365" i="50" s="1"/>
  <c r="E365" i="50"/>
  <c r="D365" i="50"/>
  <c r="C365" i="50"/>
  <c r="K364" i="50"/>
  <c r="B364" i="50" s="1"/>
  <c r="F364" i="50" a="1"/>
  <c r="F364" i="50" s="1"/>
  <c r="E364" i="50"/>
  <c r="D364" i="50"/>
  <c r="C364" i="50"/>
  <c r="K363" i="50"/>
  <c r="B363" i="50" s="1"/>
  <c r="F363" i="50" a="1"/>
  <c r="F363" i="50" s="1"/>
  <c r="E363" i="50"/>
  <c r="D363" i="50"/>
  <c r="C363" i="50"/>
  <c r="K362" i="50"/>
  <c r="B362" i="50" s="1"/>
  <c r="F362" i="50" a="1"/>
  <c r="F362" i="50" s="1"/>
  <c r="E362" i="50"/>
  <c r="D362" i="50"/>
  <c r="C362" i="50"/>
  <c r="K361" i="50"/>
  <c r="B361" i="50" s="1"/>
  <c r="F361" i="50" a="1"/>
  <c r="F361" i="50" s="1"/>
  <c r="E361" i="50"/>
  <c r="D361" i="50"/>
  <c r="C361" i="50"/>
  <c r="K360" i="50"/>
  <c r="B360" i="50" s="1"/>
  <c r="F360" i="50" a="1"/>
  <c r="F360" i="50" s="1"/>
  <c r="E360" i="50"/>
  <c r="D360" i="50"/>
  <c r="C360" i="50"/>
  <c r="K359" i="50"/>
  <c r="B359" i="50" s="1"/>
  <c r="F359" i="50" a="1"/>
  <c r="F359" i="50" s="1"/>
  <c r="E359" i="50"/>
  <c r="D359" i="50"/>
  <c r="C359" i="50"/>
  <c r="K358" i="50"/>
  <c r="B358" i="50" s="1"/>
  <c r="F358" i="50" a="1"/>
  <c r="F358" i="50" s="1"/>
  <c r="E358" i="50"/>
  <c r="D358" i="50"/>
  <c r="C358" i="50"/>
  <c r="K357" i="50"/>
  <c r="B357" i="50" s="1"/>
  <c r="F357" i="50" a="1"/>
  <c r="F357" i="50" s="1"/>
  <c r="E357" i="50"/>
  <c r="D357" i="50"/>
  <c r="C357" i="50"/>
  <c r="K356" i="50"/>
  <c r="B356" i="50" s="1"/>
  <c r="F356" i="50" a="1"/>
  <c r="F356" i="50" s="1"/>
  <c r="E356" i="50"/>
  <c r="D356" i="50"/>
  <c r="C356" i="50"/>
  <c r="K355" i="50"/>
  <c r="B355" i="50" s="1"/>
  <c r="F355" i="50" a="1"/>
  <c r="F355" i="50" s="1"/>
  <c r="E355" i="50"/>
  <c r="D355" i="50"/>
  <c r="C355" i="50"/>
  <c r="K354" i="50"/>
  <c r="B354" i="50" s="1"/>
  <c r="F354" i="50" a="1"/>
  <c r="F354" i="50" s="1"/>
  <c r="E354" i="50"/>
  <c r="D354" i="50"/>
  <c r="C354" i="50"/>
  <c r="K353" i="50"/>
  <c r="B353" i="50" s="1"/>
  <c r="F353" i="50" a="1"/>
  <c r="F353" i="50" s="1"/>
  <c r="E353" i="50"/>
  <c r="D353" i="50"/>
  <c r="C353" i="50"/>
  <c r="K352" i="50"/>
  <c r="B352" i="50" s="1"/>
  <c r="F352" i="50" a="1"/>
  <c r="F352" i="50" s="1"/>
  <c r="E352" i="50"/>
  <c r="D352" i="50"/>
  <c r="C352" i="50"/>
  <c r="K351" i="50"/>
  <c r="B351" i="50" s="1"/>
  <c r="F351" i="50" a="1"/>
  <c r="F351" i="50" s="1"/>
  <c r="E351" i="50"/>
  <c r="D351" i="50"/>
  <c r="C351" i="50"/>
  <c r="K350" i="50"/>
  <c r="F350" i="50" a="1"/>
  <c r="F350" i="50" s="1"/>
  <c r="E350" i="50"/>
  <c r="D350" i="50"/>
  <c r="C350" i="50"/>
  <c r="B350" i="50"/>
  <c r="K349" i="50"/>
  <c r="B349" i="50" s="1"/>
  <c r="F349" i="50" a="1"/>
  <c r="F349" i="50" s="1"/>
  <c r="E349" i="50"/>
  <c r="D349" i="50"/>
  <c r="C349" i="50"/>
  <c r="K348" i="50"/>
  <c r="B348" i="50" s="1"/>
  <c r="F348" i="50" a="1"/>
  <c r="F348" i="50" s="1"/>
  <c r="E348" i="50"/>
  <c r="D348" i="50"/>
  <c r="C348" i="50"/>
  <c r="K347" i="50"/>
  <c r="B347" i="50" s="1"/>
  <c r="F347" i="50" a="1"/>
  <c r="F347" i="50" s="1"/>
  <c r="E347" i="50"/>
  <c r="D347" i="50"/>
  <c r="C347" i="50"/>
  <c r="K346" i="50"/>
  <c r="B346" i="50" s="1"/>
  <c r="F346" i="50" a="1"/>
  <c r="F346" i="50" s="1"/>
  <c r="E346" i="50"/>
  <c r="D346" i="50"/>
  <c r="C346" i="50"/>
  <c r="K345" i="50"/>
  <c r="B345" i="50" s="1"/>
  <c r="F345" i="50" a="1"/>
  <c r="F345" i="50" s="1"/>
  <c r="E345" i="50"/>
  <c r="D345" i="50"/>
  <c r="C345" i="50"/>
  <c r="K344" i="50"/>
  <c r="B344" i="50" s="1"/>
  <c r="F344" i="50" a="1"/>
  <c r="F344" i="50" s="1"/>
  <c r="E344" i="50"/>
  <c r="D344" i="50"/>
  <c r="C344" i="50"/>
  <c r="K343" i="50"/>
  <c r="B343" i="50" s="1"/>
  <c r="F343" i="50" a="1"/>
  <c r="F343" i="50" s="1"/>
  <c r="E343" i="50"/>
  <c r="D343" i="50"/>
  <c r="C343" i="50"/>
  <c r="K342" i="50"/>
  <c r="B342" i="50" s="1"/>
  <c r="F342" i="50" a="1"/>
  <c r="F342" i="50" s="1"/>
  <c r="E342" i="50"/>
  <c r="D342" i="50"/>
  <c r="C342" i="50"/>
  <c r="K341" i="50"/>
  <c r="B341" i="50" s="1"/>
  <c r="F341" i="50" a="1"/>
  <c r="F341" i="50" s="1"/>
  <c r="E341" i="50"/>
  <c r="D341" i="50"/>
  <c r="C341" i="50"/>
  <c r="K340" i="50"/>
  <c r="B340" i="50" s="1"/>
  <c r="F340" i="50" a="1"/>
  <c r="F340" i="50" s="1"/>
  <c r="E340" i="50"/>
  <c r="D340" i="50"/>
  <c r="C340" i="50"/>
  <c r="K339" i="50"/>
  <c r="B339" i="50" s="1"/>
  <c r="F339" i="50" a="1"/>
  <c r="F339" i="50" s="1"/>
  <c r="E339" i="50"/>
  <c r="D339" i="50"/>
  <c r="C339" i="50"/>
  <c r="K338" i="50"/>
  <c r="B338" i="50" s="1"/>
  <c r="F338" i="50" a="1"/>
  <c r="F338" i="50" s="1"/>
  <c r="E338" i="50"/>
  <c r="D338" i="50"/>
  <c r="C338" i="50"/>
  <c r="K337" i="50"/>
  <c r="B337" i="50" s="1"/>
  <c r="F337" i="50" a="1"/>
  <c r="F337" i="50" s="1"/>
  <c r="E337" i="50"/>
  <c r="D337" i="50"/>
  <c r="C337" i="50"/>
  <c r="K336" i="50"/>
  <c r="B336" i="50" s="1"/>
  <c r="F336" i="50" a="1"/>
  <c r="F336" i="50" s="1"/>
  <c r="E336" i="50"/>
  <c r="D336" i="50"/>
  <c r="C336" i="50"/>
  <c r="K335" i="50"/>
  <c r="B335" i="50" s="1"/>
  <c r="F335" i="50" a="1"/>
  <c r="F335" i="50" s="1"/>
  <c r="E335" i="50"/>
  <c r="D335" i="50"/>
  <c r="C335" i="50"/>
  <c r="K334" i="50"/>
  <c r="B334" i="50" s="1"/>
  <c r="F334" i="50" a="1"/>
  <c r="F334" i="50" s="1"/>
  <c r="E334" i="50"/>
  <c r="D334" i="50"/>
  <c r="C334" i="50"/>
  <c r="K333" i="50"/>
  <c r="B333" i="50" s="1"/>
  <c r="F333" i="50" a="1"/>
  <c r="F333" i="50" s="1"/>
  <c r="E333" i="50"/>
  <c r="D333" i="50"/>
  <c r="C333" i="50"/>
  <c r="K332" i="50"/>
  <c r="B332" i="50" s="1"/>
  <c r="F332" i="50" a="1"/>
  <c r="F332" i="50" s="1"/>
  <c r="E332" i="50"/>
  <c r="D332" i="50"/>
  <c r="C332" i="50"/>
  <c r="K331" i="50"/>
  <c r="B331" i="50" s="1"/>
  <c r="F331" i="50" a="1"/>
  <c r="F331" i="50" s="1"/>
  <c r="E331" i="50"/>
  <c r="D331" i="50"/>
  <c r="C331" i="50"/>
  <c r="K330" i="50"/>
  <c r="B330" i="50" s="1"/>
  <c r="F330" i="50" a="1"/>
  <c r="F330" i="50" s="1"/>
  <c r="E330" i="50"/>
  <c r="D330" i="50"/>
  <c r="C330" i="50"/>
  <c r="K329" i="50"/>
  <c r="B329" i="50" s="1"/>
  <c r="F329" i="50" a="1"/>
  <c r="F329" i="50" s="1"/>
  <c r="E329" i="50"/>
  <c r="D329" i="50"/>
  <c r="C329" i="50"/>
  <c r="K328" i="50"/>
  <c r="B328" i="50" s="1"/>
  <c r="F328" i="50" a="1"/>
  <c r="F328" i="50" s="1"/>
  <c r="E328" i="50"/>
  <c r="D328" i="50"/>
  <c r="C328" i="50"/>
  <c r="K327" i="50"/>
  <c r="B327" i="50" s="1"/>
  <c r="F327" i="50" a="1"/>
  <c r="F327" i="50" s="1"/>
  <c r="E327" i="50"/>
  <c r="D327" i="50"/>
  <c r="C327" i="50"/>
  <c r="K326" i="50"/>
  <c r="B326" i="50" s="1"/>
  <c r="F326" i="50" a="1"/>
  <c r="F326" i="50" s="1"/>
  <c r="E326" i="50"/>
  <c r="D326" i="50"/>
  <c r="C326" i="50"/>
  <c r="K325" i="50"/>
  <c r="B325" i="50" s="1"/>
  <c r="F325" i="50" a="1"/>
  <c r="F325" i="50" s="1"/>
  <c r="E325" i="50"/>
  <c r="D325" i="50"/>
  <c r="C325" i="50"/>
  <c r="K324" i="50"/>
  <c r="B324" i="50" s="1"/>
  <c r="F324" i="50" a="1"/>
  <c r="F324" i="50" s="1"/>
  <c r="E324" i="50"/>
  <c r="D324" i="50"/>
  <c r="C324" i="50"/>
  <c r="K323" i="50"/>
  <c r="B323" i="50" s="1"/>
  <c r="F323" i="50" a="1"/>
  <c r="F323" i="50" s="1"/>
  <c r="E323" i="50"/>
  <c r="D323" i="50"/>
  <c r="C323" i="50"/>
  <c r="K322" i="50"/>
  <c r="B322" i="50" s="1"/>
  <c r="F322" i="50" a="1"/>
  <c r="F322" i="50" s="1"/>
  <c r="E322" i="50"/>
  <c r="D322" i="50"/>
  <c r="C322" i="50"/>
  <c r="K321" i="50"/>
  <c r="B321" i="50" s="1"/>
  <c r="F321" i="50" a="1"/>
  <c r="F321" i="50" s="1"/>
  <c r="E321" i="50"/>
  <c r="D321" i="50"/>
  <c r="C321" i="50"/>
  <c r="K320" i="50"/>
  <c r="B320" i="50" s="1"/>
  <c r="F320" i="50" a="1"/>
  <c r="F320" i="50" s="1"/>
  <c r="E320" i="50"/>
  <c r="D320" i="50"/>
  <c r="C320" i="50"/>
  <c r="K319" i="50"/>
  <c r="B319" i="50" s="1"/>
  <c r="F319" i="50" a="1"/>
  <c r="F319" i="50" s="1"/>
  <c r="E319" i="50"/>
  <c r="D319" i="50"/>
  <c r="C319" i="50"/>
  <c r="K318" i="50"/>
  <c r="B318" i="50" s="1"/>
  <c r="F318" i="50" a="1"/>
  <c r="F318" i="50" s="1"/>
  <c r="E318" i="50"/>
  <c r="D318" i="50"/>
  <c r="C318" i="50"/>
  <c r="K317" i="50"/>
  <c r="B317" i="50" s="1"/>
  <c r="F317" i="50" a="1"/>
  <c r="F317" i="50" s="1"/>
  <c r="E317" i="50"/>
  <c r="D317" i="50"/>
  <c r="C317" i="50"/>
  <c r="K316" i="50"/>
  <c r="B316" i="50" s="1"/>
  <c r="F316" i="50" a="1"/>
  <c r="F316" i="50" s="1"/>
  <c r="E316" i="50"/>
  <c r="D316" i="50"/>
  <c r="C316" i="50"/>
  <c r="K315" i="50"/>
  <c r="B315" i="50" s="1"/>
  <c r="F315" i="50" a="1"/>
  <c r="F315" i="50" s="1"/>
  <c r="E315" i="50"/>
  <c r="D315" i="50"/>
  <c r="C315" i="50"/>
  <c r="K314" i="50"/>
  <c r="B314" i="50" s="1"/>
  <c r="F314" i="50" a="1"/>
  <c r="F314" i="50" s="1"/>
  <c r="E314" i="50"/>
  <c r="D314" i="50"/>
  <c r="C314" i="50"/>
  <c r="K313" i="50"/>
  <c r="B313" i="50" s="1"/>
  <c r="F313" i="50" a="1"/>
  <c r="F313" i="50" s="1"/>
  <c r="E313" i="50"/>
  <c r="D313" i="50"/>
  <c r="C313" i="50"/>
  <c r="K312" i="50"/>
  <c r="B312" i="50" s="1"/>
  <c r="F312" i="50" a="1"/>
  <c r="F312" i="50" s="1"/>
  <c r="E312" i="50"/>
  <c r="D312" i="50"/>
  <c r="C312" i="50"/>
  <c r="K311" i="50"/>
  <c r="B311" i="50" s="1"/>
  <c r="F311" i="50" a="1"/>
  <c r="F311" i="50" s="1"/>
  <c r="E311" i="50"/>
  <c r="D311" i="50"/>
  <c r="C311" i="50"/>
  <c r="K310" i="50"/>
  <c r="B310" i="50" s="1"/>
  <c r="F310" i="50" a="1"/>
  <c r="F310" i="50" s="1"/>
  <c r="E310" i="50"/>
  <c r="D310" i="50"/>
  <c r="C310" i="50"/>
  <c r="K309" i="50"/>
  <c r="B309" i="50" s="1"/>
  <c r="F309" i="50" a="1"/>
  <c r="F309" i="50" s="1"/>
  <c r="E309" i="50"/>
  <c r="D309" i="50"/>
  <c r="C309" i="50"/>
  <c r="K308" i="50"/>
  <c r="B308" i="50" s="1"/>
  <c r="F308" i="50" a="1"/>
  <c r="F308" i="50" s="1"/>
  <c r="E308" i="50"/>
  <c r="D308" i="50"/>
  <c r="C308" i="50"/>
  <c r="K307" i="50"/>
  <c r="B307" i="50" s="1"/>
  <c r="F307" i="50" a="1"/>
  <c r="F307" i="50" s="1"/>
  <c r="E307" i="50"/>
  <c r="D307" i="50"/>
  <c r="C307" i="50"/>
  <c r="K306" i="50"/>
  <c r="B306" i="50" s="1"/>
  <c r="F306" i="50" a="1"/>
  <c r="F306" i="50" s="1"/>
  <c r="E306" i="50"/>
  <c r="D306" i="50"/>
  <c r="C306" i="50"/>
  <c r="K305" i="50"/>
  <c r="B305" i="50" s="1"/>
  <c r="F305" i="50" a="1"/>
  <c r="F305" i="50" s="1"/>
  <c r="E305" i="50"/>
  <c r="D305" i="50"/>
  <c r="C305" i="50"/>
  <c r="K304" i="50"/>
  <c r="B304" i="50" s="1"/>
  <c r="F304" i="50" a="1"/>
  <c r="F304" i="50" s="1"/>
  <c r="E304" i="50"/>
  <c r="D304" i="50"/>
  <c r="C304" i="50"/>
  <c r="K303" i="50"/>
  <c r="B303" i="50" s="1"/>
  <c r="F303" i="50" a="1"/>
  <c r="F303" i="50" s="1"/>
  <c r="E303" i="50"/>
  <c r="D303" i="50"/>
  <c r="C303" i="50"/>
  <c r="K302" i="50"/>
  <c r="B302" i="50" s="1"/>
  <c r="F302" i="50" a="1"/>
  <c r="F302" i="50" s="1"/>
  <c r="E302" i="50"/>
  <c r="D302" i="50"/>
  <c r="C302" i="50"/>
  <c r="K301" i="50"/>
  <c r="B301" i="50" s="1"/>
  <c r="F301" i="50" a="1"/>
  <c r="F301" i="50" s="1"/>
  <c r="E301" i="50"/>
  <c r="D301" i="50"/>
  <c r="C301" i="50"/>
  <c r="K300" i="50"/>
  <c r="B300" i="50" s="1"/>
  <c r="F300" i="50" a="1"/>
  <c r="F300" i="50" s="1"/>
  <c r="E300" i="50"/>
  <c r="D300" i="50"/>
  <c r="C300" i="50"/>
  <c r="K299" i="50"/>
  <c r="B299" i="50" s="1"/>
  <c r="F299" i="50" a="1"/>
  <c r="F299" i="50" s="1"/>
  <c r="E299" i="50"/>
  <c r="D299" i="50"/>
  <c r="C299" i="50"/>
  <c r="K298" i="50"/>
  <c r="B298" i="50" s="1"/>
  <c r="F298" i="50" a="1"/>
  <c r="F298" i="50" s="1"/>
  <c r="E298" i="50"/>
  <c r="D298" i="50"/>
  <c r="C298" i="50"/>
  <c r="K297" i="50"/>
  <c r="B297" i="50" s="1"/>
  <c r="F297" i="50" a="1"/>
  <c r="F297" i="50" s="1"/>
  <c r="E297" i="50"/>
  <c r="D297" i="50"/>
  <c r="C297" i="50"/>
  <c r="K296" i="50"/>
  <c r="B296" i="50" s="1"/>
  <c r="F296" i="50" a="1"/>
  <c r="F296" i="50" s="1"/>
  <c r="E296" i="50"/>
  <c r="D296" i="50"/>
  <c r="C296" i="50"/>
  <c r="K295" i="50"/>
  <c r="B295" i="50" s="1"/>
  <c r="F295" i="50" a="1"/>
  <c r="F295" i="50" s="1"/>
  <c r="E295" i="50"/>
  <c r="D295" i="50"/>
  <c r="C295" i="50"/>
  <c r="K294" i="50"/>
  <c r="B294" i="50" s="1"/>
  <c r="F294" i="50" a="1"/>
  <c r="F294" i="50" s="1"/>
  <c r="E294" i="50"/>
  <c r="D294" i="50"/>
  <c r="C294" i="50"/>
  <c r="K293" i="50"/>
  <c r="B293" i="50" s="1"/>
  <c r="F293" i="50" a="1"/>
  <c r="F293" i="50" s="1"/>
  <c r="E293" i="50"/>
  <c r="D293" i="50"/>
  <c r="C293" i="50"/>
  <c r="K292" i="50"/>
  <c r="B292" i="50" s="1"/>
  <c r="F292" i="50" a="1"/>
  <c r="F292" i="50" s="1"/>
  <c r="E292" i="50"/>
  <c r="D292" i="50"/>
  <c r="C292" i="50"/>
  <c r="K291" i="50"/>
  <c r="B291" i="50" s="1"/>
  <c r="F291" i="50" a="1"/>
  <c r="F291" i="50" s="1"/>
  <c r="E291" i="50"/>
  <c r="D291" i="50"/>
  <c r="C291" i="50"/>
  <c r="K290" i="50"/>
  <c r="B290" i="50" s="1"/>
  <c r="F290" i="50" a="1"/>
  <c r="F290" i="50" s="1"/>
  <c r="E290" i="50"/>
  <c r="D290" i="50"/>
  <c r="C290" i="50"/>
  <c r="K289" i="50"/>
  <c r="B289" i="50" s="1"/>
  <c r="F289" i="50" a="1"/>
  <c r="F289" i="50" s="1"/>
  <c r="E289" i="50"/>
  <c r="D289" i="50"/>
  <c r="C289" i="50"/>
  <c r="K288" i="50"/>
  <c r="B288" i="50" s="1"/>
  <c r="F288" i="50" a="1"/>
  <c r="F288" i="50" s="1"/>
  <c r="E288" i="50"/>
  <c r="D288" i="50"/>
  <c r="C288" i="50"/>
  <c r="K287" i="50"/>
  <c r="B287" i="50" s="1"/>
  <c r="F287" i="50" a="1"/>
  <c r="F287" i="50" s="1"/>
  <c r="E287" i="50"/>
  <c r="D287" i="50"/>
  <c r="C287" i="50"/>
  <c r="K286" i="50"/>
  <c r="B286" i="50" s="1"/>
  <c r="F286" i="50" a="1"/>
  <c r="F286" i="50" s="1"/>
  <c r="E286" i="50"/>
  <c r="D286" i="50"/>
  <c r="C286" i="50"/>
  <c r="K285" i="50"/>
  <c r="B285" i="50" s="1"/>
  <c r="F285" i="50" a="1"/>
  <c r="F285" i="50" s="1"/>
  <c r="E285" i="50"/>
  <c r="D285" i="50"/>
  <c r="C285" i="50"/>
  <c r="K284" i="50"/>
  <c r="B284" i="50" s="1"/>
  <c r="F284" i="50" a="1"/>
  <c r="F284" i="50" s="1"/>
  <c r="E284" i="50"/>
  <c r="D284" i="50"/>
  <c r="C284" i="50"/>
  <c r="K283" i="50"/>
  <c r="B283" i="50" s="1"/>
  <c r="F283" i="50" a="1"/>
  <c r="F283" i="50" s="1"/>
  <c r="E283" i="50"/>
  <c r="D283" i="50"/>
  <c r="C283" i="50"/>
  <c r="K282" i="50"/>
  <c r="B282" i="50" s="1"/>
  <c r="F282" i="50" a="1"/>
  <c r="F282" i="50" s="1"/>
  <c r="E282" i="50"/>
  <c r="D282" i="50"/>
  <c r="C282" i="50"/>
  <c r="K281" i="50"/>
  <c r="B281" i="50" s="1"/>
  <c r="F281" i="50" a="1"/>
  <c r="F281" i="50" s="1"/>
  <c r="E281" i="50"/>
  <c r="D281" i="50"/>
  <c r="C281" i="50"/>
  <c r="K280" i="50"/>
  <c r="B280" i="50" s="1"/>
  <c r="F280" i="50" a="1"/>
  <c r="F280" i="50" s="1"/>
  <c r="E280" i="50"/>
  <c r="D280" i="50"/>
  <c r="C280" i="50"/>
  <c r="K279" i="50"/>
  <c r="B279" i="50" s="1"/>
  <c r="F279" i="50" a="1"/>
  <c r="F279" i="50" s="1"/>
  <c r="E279" i="50"/>
  <c r="D279" i="50"/>
  <c r="C279" i="50"/>
  <c r="K278" i="50"/>
  <c r="B278" i="50" s="1"/>
  <c r="F278" i="50" a="1"/>
  <c r="F278" i="50" s="1"/>
  <c r="E278" i="50"/>
  <c r="D278" i="50"/>
  <c r="C278" i="50"/>
  <c r="K277" i="50"/>
  <c r="B277" i="50" s="1"/>
  <c r="F277" i="50" a="1"/>
  <c r="F277" i="50" s="1"/>
  <c r="E277" i="50"/>
  <c r="D277" i="50"/>
  <c r="C277" i="50"/>
  <c r="K276" i="50"/>
  <c r="F276" i="50" a="1"/>
  <c r="F276" i="50" s="1"/>
  <c r="E276" i="50"/>
  <c r="D276" i="50"/>
  <c r="C276" i="50"/>
  <c r="B276" i="50"/>
  <c r="K275" i="50"/>
  <c r="B275" i="50" s="1"/>
  <c r="F275" i="50" a="1"/>
  <c r="F275" i="50" s="1"/>
  <c r="E275" i="50"/>
  <c r="D275" i="50"/>
  <c r="C275" i="50"/>
  <c r="K274" i="50"/>
  <c r="B274" i="50" s="1"/>
  <c r="F274" i="50" a="1"/>
  <c r="F274" i="50" s="1"/>
  <c r="E274" i="50"/>
  <c r="D274" i="50"/>
  <c r="C274" i="50"/>
  <c r="K273" i="50"/>
  <c r="B273" i="50" s="1"/>
  <c r="F273" i="50" a="1"/>
  <c r="F273" i="50" s="1"/>
  <c r="E273" i="50"/>
  <c r="D273" i="50"/>
  <c r="C273" i="50"/>
  <c r="K272" i="50"/>
  <c r="F272" i="50" a="1"/>
  <c r="F272" i="50" s="1"/>
  <c r="E272" i="50"/>
  <c r="D272" i="50"/>
  <c r="C272" i="50"/>
  <c r="B272" i="50"/>
  <c r="K271" i="50"/>
  <c r="B271" i="50" s="1"/>
  <c r="F271" i="50" a="1"/>
  <c r="F271" i="50" s="1"/>
  <c r="E271" i="50"/>
  <c r="D271" i="50"/>
  <c r="C271" i="50"/>
  <c r="K270" i="50"/>
  <c r="B270" i="50" s="1"/>
  <c r="F270" i="50" a="1"/>
  <c r="F270" i="50" s="1"/>
  <c r="E270" i="50"/>
  <c r="D270" i="50"/>
  <c r="C270" i="50"/>
  <c r="K269" i="50"/>
  <c r="B269" i="50" s="1"/>
  <c r="F269" i="50" a="1"/>
  <c r="F269" i="50" s="1"/>
  <c r="E269" i="50"/>
  <c r="D269" i="50"/>
  <c r="C269" i="50"/>
  <c r="K268" i="50"/>
  <c r="B268" i="50" s="1"/>
  <c r="F268" i="50" a="1"/>
  <c r="F268" i="50" s="1"/>
  <c r="E268" i="50"/>
  <c r="D268" i="50"/>
  <c r="C268" i="50"/>
  <c r="K267" i="50"/>
  <c r="B267" i="50" s="1"/>
  <c r="F267" i="50" a="1"/>
  <c r="F267" i="50" s="1"/>
  <c r="E267" i="50"/>
  <c r="D267" i="50"/>
  <c r="C267" i="50"/>
  <c r="K266" i="50"/>
  <c r="B266" i="50" s="1"/>
  <c r="F266" i="50" a="1"/>
  <c r="F266" i="50" s="1"/>
  <c r="E266" i="50"/>
  <c r="D266" i="50"/>
  <c r="C266" i="50"/>
  <c r="K265" i="50"/>
  <c r="B265" i="50" s="1"/>
  <c r="F265" i="50" a="1"/>
  <c r="F265" i="50" s="1"/>
  <c r="E265" i="50"/>
  <c r="D265" i="50"/>
  <c r="C265" i="50"/>
  <c r="K264" i="50"/>
  <c r="B264" i="50" s="1"/>
  <c r="F264" i="50" a="1"/>
  <c r="F264" i="50" s="1"/>
  <c r="E264" i="50"/>
  <c r="D264" i="50"/>
  <c r="C264" i="50"/>
  <c r="K263" i="50"/>
  <c r="B263" i="50" s="1"/>
  <c r="F263" i="50" a="1"/>
  <c r="F263" i="50" s="1"/>
  <c r="E263" i="50"/>
  <c r="D263" i="50"/>
  <c r="C263" i="50"/>
  <c r="K262" i="50"/>
  <c r="B262" i="50" s="1"/>
  <c r="F262" i="50" a="1"/>
  <c r="F262" i="50" s="1"/>
  <c r="E262" i="50"/>
  <c r="D262" i="50"/>
  <c r="C262" i="50"/>
  <c r="K261" i="50"/>
  <c r="B261" i="50" s="1"/>
  <c r="F261" i="50" a="1"/>
  <c r="F261" i="50" s="1"/>
  <c r="E261" i="50"/>
  <c r="D261" i="50"/>
  <c r="C261" i="50"/>
  <c r="K260" i="50"/>
  <c r="B260" i="50" s="1"/>
  <c r="F260" i="50" a="1"/>
  <c r="F260" i="50" s="1"/>
  <c r="E260" i="50"/>
  <c r="D260" i="50"/>
  <c r="C260" i="50"/>
  <c r="K259" i="50"/>
  <c r="B259" i="50" s="1"/>
  <c r="F259" i="50" a="1"/>
  <c r="F259" i="50" s="1"/>
  <c r="E259" i="50"/>
  <c r="D259" i="50"/>
  <c r="C259" i="50"/>
  <c r="K258" i="50"/>
  <c r="B258" i="50" s="1"/>
  <c r="F258" i="50" a="1"/>
  <c r="F258" i="50" s="1"/>
  <c r="E258" i="50"/>
  <c r="D258" i="50"/>
  <c r="C258" i="50"/>
  <c r="K257" i="50"/>
  <c r="B257" i="50" s="1"/>
  <c r="F257" i="50" a="1"/>
  <c r="F257" i="50" s="1"/>
  <c r="E257" i="50"/>
  <c r="D257" i="50"/>
  <c r="C257" i="50"/>
  <c r="K256" i="50"/>
  <c r="B256" i="50" s="1"/>
  <c r="F256" i="50" a="1"/>
  <c r="F256" i="50" s="1"/>
  <c r="E256" i="50"/>
  <c r="D256" i="50"/>
  <c r="C256" i="50"/>
  <c r="K255" i="50"/>
  <c r="B255" i="50" s="1"/>
  <c r="F255" i="50" a="1"/>
  <c r="F255" i="50" s="1"/>
  <c r="E255" i="50"/>
  <c r="D255" i="50"/>
  <c r="C255" i="50"/>
  <c r="K254" i="50"/>
  <c r="B254" i="50" s="1"/>
  <c r="F254" i="50" a="1"/>
  <c r="F254" i="50" s="1"/>
  <c r="E254" i="50"/>
  <c r="D254" i="50"/>
  <c r="C254" i="50"/>
  <c r="K253" i="50"/>
  <c r="B253" i="50" s="1"/>
  <c r="F253" i="50" a="1"/>
  <c r="F253" i="50" s="1"/>
  <c r="E253" i="50"/>
  <c r="D253" i="50"/>
  <c r="C253" i="50"/>
  <c r="K252" i="50"/>
  <c r="B252" i="50" s="1"/>
  <c r="F252" i="50" a="1"/>
  <c r="F252" i="50" s="1"/>
  <c r="E252" i="50"/>
  <c r="D252" i="50"/>
  <c r="C252" i="50"/>
  <c r="K251" i="50"/>
  <c r="B251" i="50" s="1"/>
  <c r="F251" i="50" a="1"/>
  <c r="F251" i="50" s="1"/>
  <c r="E251" i="50"/>
  <c r="D251" i="50"/>
  <c r="C251" i="50"/>
  <c r="K250" i="50"/>
  <c r="B250" i="50" s="1"/>
  <c r="F250" i="50" a="1"/>
  <c r="F250" i="50" s="1"/>
  <c r="E250" i="50"/>
  <c r="D250" i="50"/>
  <c r="C250" i="50"/>
  <c r="K249" i="50"/>
  <c r="B249" i="50" s="1"/>
  <c r="F249" i="50" a="1"/>
  <c r="F249" i="50" s="1"/>
  <c r="E249" i="50"/>
  <c r="D249" i="50"/>
  <c r="C249" i="50"/>
  <c r="K248" i="50"/>
  <c r="F248" i="50" a="1"/>
  <c r="F248" i="50" s="1"/>
  <c r="E248" i="50"/>
  <c r="D248" i="50"/>
  <c r="C248" i="50"/>
  <c r="B248" i="50"/>
  <c r="K247" i="50"/>
  <c r="B247" i="50" s="1"/>
  <c r="F247" i="50" a="1"/>
  <c r="F247" i="50" s="1"/>
  <c r="E247" i="50"/>
  <c r="D247" i="50"/>
  <c r="C247" i="50"/>
  <c r="K246" i="50"/>
  <c r="B246" i="50" s="1"/>
  <c r="F246" i="50" a="1"/>
  <c r="F246" i="50" s="1"/>
  <c r="E246" i="50"/>
  <c r="D246" i="50"/>
  <c r="C246" i="50"/>
  <c r="K245" i="50"/>
  <c r="B245" i="50" s="1"/>
  <c r="F245" i="50" a="1"/>
  <c r="F245" i="50" s="1"/>
  <c r="E245" i="50"/>
  <c r="D245" i="50"/>
  <c r="C245" i="50"/>
  <c r="K244" i="50"/>
  <c r="B244" i="50" s="1"/>
  <c r="F244" i="50" a="1"/>
  <c r="F244" i="50" s="1"/>
  <c r="E244" i="50"/>
  <c r="D244" i="50"/>
  <c r="C244" i="50"/>
  <c r="K243" i="50"/>
  <c r="B243" i="50" s="1"/>
  <c r="F243" i="50" a="1"/>
  <c r="F243" i="50" s="1"/>
  <c r="E243" i="50"/>
  <c r="D243" i="50"/>
  <c r="C243" i="50"/>
  <c r="K242" i="50"/>
  <c r="B242" i="50" s="1"/>
  <c r="F242" i="50" a="1"/>
  <c r="F242" i="50" s="1"/>
  <c r="E242" i="50"/>
  <c r="D242" i="50"/>
  <c r="C242" i="50"/>
  <c r="K241" i="50"/>
  <c r="B241" i="50" s="1"/>
  <c r="F241" i="50" a="1"/>
  <c r="F241" i="50" s="1"/>
  <c r="E241" i="50"/>
  <c r="D241" i="50"/>
  <c r="C241" i="50"/>
  <c r="K240" i="50"/>
  <c r="B240" i="50" s="1"/>
  <c r="F240" i="50" a="1"/>
  <c r="F240" i="50" s="1"/>
  <c r="E240" i="50"/>
  <c r="D240" i="50"/>
  <c r="C240" i="50"/>
  <c r="K239" i="50"/>
  <c r="B239" i="50" s="1"/>
  <c r="F239" i="50" a="1"/>
  <c r="F239" i="50" s="1"/>
  <c r="E239" i="50"/>
  <c r="D239" i="50"/>
  <c r="C239" i="50"/>
  <c r="K238" i="50"/>
  <c r="B238" i="50" s="1"/>
  <c r="F238" i="50" a="1"/>
  <c r="F238" i="50" s="1"/>
  <c r="E238" i="50"/>
  <c r="D238" i="50"/>
  <c r="C238" i="50"/>
  <c r="K237" i="50"/>
  <c r="B237" i="50" s="1"/>
  <c r="F237" i="50" a="1"/>
  <c r="F237" i="50" s="1"/>
  <c r="E237" i="50"/>
  <c r="D237" i="50"/>
  <c r="C237" i="50"/>
  <c r="K236" i="50"/>
  <c r="B236" i="50" s="1"/>
  <c r="F236" i="50" a="1"/>
  <c r="F236" i="50" s="1"/>
  <c r="E236" i="50"/>
  <c r="D236" i="50"/>
  <c r="C236" i="50"/>
  <c r="K235" i="50"/>
  <c r="B235" i="50" s="1"/>
  <c r="F235" i="50" a="1"/>
  <c r="F235" i="50" s="1"/>
  <c r="E235" i="50"/>
  <c r="D235" i="50"/>
  <c r="C235" i="50"/>
  <c r="K234" i="50"/>
  <c r="B234" i="50" s="1"/>
  <c r="F234" i="50" a="1"/>
  <c r="F234" i="50" s="1"/>
  <c r="E234" i="50"/>
  <c r="D234" i="50"/>
  <c r="C234" i="50"/>
  <c r="K233" i="50"/>
  <c r="B233" i="50" s="1"/>
  <c r="F233" i="50" a="1"/>
  <c r="F233" i="50" s="1"/>
  <c r="E233" i="50"/>
  <c r="D233" i="50"/>
  <c r="C233" i="50"/>
  <c r="K232" i="50"/>
  <c r="B232" i="50" s="1"/>
  <c r="F232" i="50" a="1"/>
  <c r="F232" i="50" s="1"/>
  <c r="E232" i="50"/>
  <c r="D232" i="50"/>
  <c r="C232" i="50"/>
  <c r="K231" i="50"/>
  <c r="B231" i="50" s="1"/>
  <c r="F231" i="50" a="1"/>
  <c r="F231" i="50" s="1"/>
  <c r="E231" i="50"/>
  <c r="D231" i="50"/>
  <c r="C231" i="50"/>
  <c r="K230" i="50"/>
  <c r="B230" i="50" s="1"/>
  <c r="F230" i="50" a="1"/>
  <c r="F230" i="50" s="1"/>
  <c r="E230" i="50"/>
  <c r="D230" i="50"/>
  <c r="C230" i="50"/>
  <c r="K229" i="50"/>
  <c r="B229" i="50" s="1"/>
  <c r="F229" i="50" a="1"/>
  <c r="F229" i="50" s="1"/>
  <c r="E229" i="50"/>
  <c r="D229" i="50"/>
  <c r="C229" i="50"/>
  <c r="K228" i="50"/>
  <c r="B228" i="50" s="1"/>
  <c r="F228" i="50" a="1"/>
  <c r="F228" i="50" s="1"/>
  <c r="E228" i="50"/>
  <c r="D228" i="50"/>
  <c r="C228" i="50"/>
  <c r="K227" i="50"/>
  <c r="B227" i="50" s="1"/>
  <c r="F227" i="50" a="1"/>
  <c r="F227" i="50" s="1"/>
  <c r="E227" i="50"/>
  <c r="D227" i="50"/>
  <c r="C227" i="50"/>
  <c r="K226" i="50"/>
  <c r="B226" i="50" s="1"/>
  <c r="F226" i="50" a="1"/>
  <c r="F226" i="50" s="1"/>
  <c r="E226" i="50"/>
  <c r="D226" i="50"/>
  <c r="C226" i="50"/>
  <c r="K225" i="50"/>
  <c r="B225" i="50" s="1"/>
  <c r="F225" i="50" a="1"/>
  <c r="F225" i="50" s="1"/>
  <c r="E225" i="50"/>
  <c r="D225" i="50"/>
  <c r="C225" i="50"/>
  <c r="K224" i="50"/>
  <c r="F224" i="50" a="1"/>
  <c r="F224" i="50" s="1"/>
  <c r="E224" i="50"/>
  <c r="D224" i="50"/>
  <c r="C224" i="50"/>
  <c r="B224" i="50"/>
  <c r="K223" i="50"/>
  <c r="B223" i="50" s="1"/>
  <c r="F223" i="50" a="1"/>
  <c r="F223" i="50" s="1"/>
  <c r="E223" i="50"/>
  <c r="D223" i="50"/>
  <c r="C223" i="50"/>
  <c r="K222" i="50"/>
  <c r="B222" i="50" s="1"/>
  <c r="F222" i="50" a="1"/>
  <c r="F222" i="50" s="1"/>
  <c r="E222" i="50"/>
  <c r="D222" i="50"/>
  <c r="C222" i="50"/>
  <c r="K221" i="50"/>
  <c r="B221" i="50" s="1"/>
  <c r="F221" i="50" a="1"/>
  <c r="F221" i="50" s="1"/>
  <c r="E221" i="50"/>
  <c r="D221" i="50"/>
  <c r="C221" i="50"/>
  <c r="K220" i="50"/>
  <c r="B220" i="50" s="1"/>
  <c r="F220" i="50" a="1"/>
  <c r="F220" i="50" s="1"/>
  <c r="E220" i="50"/>
  <c r="D220" i="50"/>
  <c r="C220" i="50"/>
  <c r="K219" i="50"/>
  <c r="B219" i="50" s="1"/>
  <c r="F219" i="50" a="1"/>
  <c r="F219" i="50" s="1"/>
  <c r="E219" i="50"/>
  <c r="D219" i="50"/>
  <c r="C219" i="50"/>
  <c r="K218" i="50"/>
  <c r="B218" i="50" s="1"/>
  <c r="F218" i="50" a="1"/>
  <c r="F218" i="50" s="1"/>
  <c r="E218" i="50"/>
  <c r="D218" i="50"/>
  <c r="C218" i="50"/>
  <c r="K217" i="50"/>
  <c r="B217" i="50" s="1"/>
  <c r="F217" i="50" a="1"/>
  <c r="F217" i="50" s="1"/>
  <c r="E217" i="50"/>
  <c r="D217" i="50"/>
  <c r="C217" i="50"/>
  <c r="K216" i="50"/>
  <c r="B216" i="50" s="1"/>
  <c r="F216" i="50" a="1"/>
  <c r="F216" i="50" s="1"/>
  <c r="E216" i="50"/>
  <c r="D216" i="50"/>
  <c r="C216" i="50"/>
  <c r="K215" i="50"/>
  <c r="B215" i="50" s="1"/>
  <c r="F215" i="50" a="1"/>
  <c r="F215" i="50" s="1"/>
  <c r="E215" i="50"/>
  <c r="D215" i="50"/>
  <c r="C215" i="50"/>
  <c r="K214" i="50"/>
  <c r="B214" i="50" s="1"/>
  <c r="F214" i="50" a="1"/>
  <c r="F214" i="50" s="1"/>
  <c r="E214" i="50"/>
  <c r="D214" i="50"/>
  <c r="C214" i="50"/>
  <c r="K213" i="50"/>
  <c r="B213" i="50" s="1"/>
  <c r="F213" i="50" a="1"/>
  <c r="F213" i="50" s="1"/>
  <c r="E213" i="50"/>
  <c r="D213" i="50"/>
  <c r="C213" i="50"/>
  <c r="K212" i="50"/>
  <c r="B212" i="50" s="1"/>
  <c r="F212" i="50" a="1"/>
  <c r="F212" i="50" s="1"/>
  <c r="E212" i="50"/>
  <c r="D212" i="50"/>
  <c r="C212" i="50"/>
  <c r="K211" i="50"/>
  <c r="B211" i="50" s="1"/>
  <c r="F211" i="50" a="1"/>
  <c r="F211" i="50" s="1"/>
  <c r="E211" i="50"/>
  <c r="D211" i="50"/>
  <c r="C211" i="50"/>
  <c r="K210" i="50"/>
  <c r="B210" i="50" s="1"/>
  <c r="F210" i="50" a="1"/>
  <c r="F210" i="50" s="1"/>
  <c r="E210" i="50"/>
  <c r="D210" i="50"/>
  <c r="C210" i="50"/>
  <c r="K209" i="50"/>
  <c r="B209" i="50" s="1"/>
  <c r="F209" i="50" a="1"/>
  <c r="F209" i="50" s="1"/>
  <c r="E209" i="50"/>
  <c r="D209" i="50"/>
  <c r="C209" i="50"/>
  <c r="K208" i="50"/>
  <c r="B208" i="50" s="1"/>
  <c r="F208" i="50" a="1"/>
  <c r="F208" i="50" s="1"/>
  <c r="E208" i="50"/>
  <c r="D208" i="50"/>
  <c r="C208" i="50"/>
  <c r="K207" i="50"/>
  <c r="B207" i="50" s="1"/>
  <c r="F207" i="50" a="1"/>
  <c r="F207" i="50" s="1"/>
  <c r="E207" i="50"/>
  <c r="D207" i="50"/>
  <c r="C207" i="50"/>
  <c r="K206" i="50"/>
  <c r="B206" i="50" s="1"/>
  <c r="F206" i="50" a="1"/>
  <c r="F206" i="50" s="1"/>
  <c r="E206" i="50"/>
  <c r="D206" i="50"/>
  <c r="C206" i="50"/>
  <c r="K205" i="50"/>
  <c r="B205" i="50" s="1"/>
  <c r="F205" i="50" a="1"/>
  <c r="F205" i="50" s="1"/>
  <c r="E205" i="50"/>
  <c r="D205" i="50"/>
  <c r="C205" i="50"/>
  <c r="K204" i="50"/>
  <c r="B204" i="50" s="1"/>
  <c r="F204" i="50" a="1"/>
  <c r="F204" i="50" s="1"/>
  <c r="E204" i="50"/>
  <c r="D204" i="50"/>
  <c r="C204" i="50"/>
  <c r="K203" i="50"/>
  <c r="B203" i="50" s="1"/>
  <c r="F203" i="50" a="1"/>
  <c r="F203" i="50" s="1"/>
  <c r="E203" i="50"/>
  <c r="D203" i="50"/>
  <c r="C203" i="50"/>
  <c r="K202" i="50"/>
  <c r="B202" i="50" s="1"/>
  <c r="F202" i="50" a="1"/>
  <c r="F202" i="50" s="1"/>
  <c r="E202" i="50"/>
  <c r="D202" i="50"/>
  <c r="C202" i="50"/>
  <c r="K201" i="50"/>
  <c r="B201" i="50" s="1"/>
  <c r="F201" i="50" a="1"/>
  <c r="F201" i="50" s="1"/>
  <c r="E201" i="50"/>
  <c r="D201" i="50"/>
  <c r="C201" i="50"/>
  <c r="K200" i="50"/>
  <c r="B200" i="50" s="1"/>
  <c r="F200" i="50" a="1"/>
  <c r="F200" i="50" s="1"/>
  <c r="E200" i="50"/>
  <c r="D200" i="50"/>
  <c r="C200" i="50"/>
  <c r="K199" i="50"/>
  <c r="B199" i="50" s="1"/>
  <c r="F199" i="50" a="1"/>
  <c r="F199" i="50" s="1"/>
  <c r="E199" i="50"/>
  <c r="D199" i="50"/>
  <c r="C199" i="50"/>
  <c r="K198" i="50"/>
  <c r="B198" i="50" s="1"/>
  <c r="F198" i="50" a="1"/>
  <c r="F198" i="50" s="1"/>
  <c r="E198" i="50"/>
  <c r="D198" i="50"/>
  <c r="C198" i="50"/>
  <c r="K197" i="50"/>
  <c r="B197" i="50" s="1"/>
  <c r="F197" i="50" a="1"/>
  <c r="F197" i="50" s="1"/>
  <c r="E197" i="50"/>
  <c r="D197" i="50"/>
  <c r="C197" i="50"/>
  <c r="K196" i="50"/>
  <c r="B196" i="50" s="1"/>
  <c r="F196" i="50" a="1"/>
  <c r="F196" i="50" s="1"/>
  <c r="E196" i="50"/>
  <c r="D196" i="50"/>
  <c r="C196" i="50"/>
  <c r="K195" i="50"/>
  <c r="B195" i="50" s="1"/>
  <c r="F195" i="50" a="1"/>
  <c r="F195" i="50" s="1"/>
  <c r="E195" i="50"/>
  <c r="D195" i="50"/>
  <c r="C195" i="50"/>
  <c r="K194" i="50"/>
  <c r="B194" i="50" s="1"/>
  <c r="F194" i="50" a="1"/>
  <c r="F194" i="50" s="1"/>
  <c r="E194" i="50"/>
  <c r="D194" i="50"/>
  <c r="C194" i="50"/>
  <c r="K193" i="50"/>
  <c r="B193" i="50" s="1"/>
  <c r="F193" i="50" a="1"/>
  <c r="F193" i="50" s="1"/>
  <c r="E193" i="50"/>
  <c r="D193" i="50"/>
  <c r="C193" i="50"/>
  <c r="K192" i="50"/>
  <c r="B192" i="50" s="1"/>
  <c r="F192" i="50" a="1"/>
  <c r="F192" i="50" s="1"/>
  <c r="E192" i="50"/>
  <c r="D192" i="50"/>
  <c r="C192" i="50"/>
  <c r="K191" i="50"/>
  <c r="B191" i="50" s="1"/>
  <c r="F191" i="50" a="1"/>
  <c r="F191" i="50" s="1"/>
  <c r="E191" i="50"/>
  <c r="D191" i="50"/>
  <c r="C191" i="50"/>
  <c r="K190" i="50"/>
  <c r="B190" i="50" s="1"/>
  <c r="F190" i="50" a="1"/>
  <c r="F190" i="50" s="1"/>
  <c r="E190" i="50"/>
  <c r="D190" i="50"/>
  <c r="C190" i="50"/>
  <c r="K189" i="50"/>
  <c r="B189" i="50" s="1"/>
  <c r="F189" i="50" a="1"/>
  <c r="F189" i="50" s="1"/>
  <c r="E189" i="50"/>
  <c r="D189" i="50"/>
  <c r="C189" i="50"/>
  <c r="K188" i="50"/>
  <c r="B188" i="50" s="1"/>
  <c r="F188" i="50" a="1"/>
  <c r="F188" i="50" s="1"/>
  <c r="E188" i="50"/>
  <c r="D188" i="50"/>
  <c r="C188" i="50"/>
  <c r="K187" i="50"/>
  <c r="B187" i="50" s="1"/>
  <c r="F187" i="50" a="1"/>
  <c r="F187" i="50" s="1"/>
  <c r="E187" i="50"/>
  <c r="D187" i="50"/>
  <c r="C187" i="50"/>
  <c r="K186" i="50"/>
  <c r="B186" i="50" s="1"/>
  <c r="F186" i="50" a="1"/>
  <c r="F186" i="50" s="1"/>
  <c r="E186" i="50"/>
  <c r="D186" i="50"/>
  <c r="C186" i="50"/>
  <c r="K185" i="50"/>
  <c r="B185" i="50" s="1"/>
  <c r="F185" i="50" a="1"/>
  <c r="F185" i="50" s="1"/>
  <c r="E185" i="50"/>
  <c r="D185" i="50"/>
  <c r="C185" i="50"/>
  <c r="K184" i="50"/>
  <c r="B184" i="50" s="1"/>
  <c r="F184" i="50" a="1"/>
  <c r="F184" i="50" s="1"/>
  <c r="E184" i="50"/>
  <c r="D184" i="50"/>
  <c r="C184" i="50"/>
  <c r="K183" i="50"/>
  <c r="B183" i="50" s="1"/>
  <c r="F183" i="50" a="1"/>
  <c r="F183" i="50" s="1"/>
  <c r="E183" i="50"/>
  <c r="D183" i="50"/>
  <c r="C183" i="50"/>
  <c r="K182" i="50"/>
  <c r="B182" i="50" s="1"/>
  <c r="F182" i="50" a="1"/>
  <c r="F182" i="50" s="1"/>
  <c r="E182" i="50"/>
  <c r="D182" i="50"/>
  <c r="C182" i="50"/>
  <c r="K181" i="50"/>
  <c r="B181" i="50" s="1"/>
  <c r="F181" i="50" a="1"/>
  <c r="F181" i="50" s="1"/>
  <c r="E181" i="50"/>
  <c r="D181" i="50"/>
  <c r="C181" i="50"/>
  <c r="K180" i="50"/>
  <c r="B180" i="50" s="1"/>
  <c r="F180" i="50" a="1"/>
  <c r="F180" i="50" s="1"/>
  <c r="E180" i="50"/>
  <c r="D180" i="50"/>
  <c r="C180" i="50"/>
  <c r="K179" i="50"/>
  <c r="B179" i="50" s="1"/>
  <c r="F179" i="50" a="1"/>
  <c r="F179" i="50" s="1"/>
  <c r="E179" i="50"/>
  <c r="D179" i="50"/>
  <c r="C179" i="50"/>
  <c r="K178" i="50"/>
  <c r="B178" i="50" s="1"/>
  <c r="F178" i="50" a="1"/>
  <c r="F178" i="50" s="1"/>
  <c r="E178" i="50"/>
  <c r="D178" i="50"/>
  <c r="C178" i="50"/>
  <c r="K177" i="50"/>
  <c r="B177" i="50" s="1"/>
  <c r="F177" i="50" a="1"/>
  <c r="F177" i="50" s="1"/>
  <c r="E177" i="50"/>
  <c r="D177" i="50"/>
  <c r="C177" i="50"/>
  <c r="K176" i="50"/>
  <c r="B176" i="50" s="1"/>
  <c r="F176" i="50" a="1"/>
  <c r="F176" i="50" s="1"/>
  <c r="E176" i="50"/>
  <c r="D176" i="50"/>
  <c r="C176" i="50"/>
  <c r="K175" i="50"/>
  <c r="B175" i="50" s="1"/>
  <c r="F175" i="50" a="1"/>
  <c r="F175" i="50" s="1"/>
  <c r="E175" i="50"/>
  <c r="D175" i="50"/>
  <c r="C175" i="50"/>
  <c r="K174" i="50"/>
  <c r="B174" i="50" s="1"/>
  <c r="F174" i="50" a="1"/>
  <c r="F174" i="50" s="1"/>
  <c r="E174" i="50"/>
  <c r="D174" i="50"/>
  <c r="C174" i="50"/>
  <c r="K173" i="50"/>
  <c r="B173" i="50" s="1"/>
  <c r="F173" i="50" a="1"/>
  <c r="F173" i="50" s="1"/>
  <c r="E173" i="50"/>
  <c r="D173" i="50"/>
  <c r="C173" i="50"/>
  <c r="K172" i="50"/>
  <c r="B172" i="50" s="1"/>
  <c r="F172" i="50" a="1"/>
  <c r="F172" i="50" s="1"/>
  <c r="E172" i="50"/>
  <c r="D172" i="50"/>
  <c r="C172" i="50"/>
  <c r="K171" i="50"/>
  <c r="B171" i="50" s="1"/>
  <c r="F171" i="50" a="1"/>
  <c r="F171" i="50" s="1"/>
  <c r="E171" i="50"/>
  <c r="D171" i="50"/>
  <c r="C171" i="50"/>
  <c r="K170" i="50"/>
  <c r="B170" i="50" s="1"/>
  <c r="F170" i="50" a="1"/>
  <c r="F170" i="50" s="1"/>
  <c r="E170" i="50"/>
  <c r="D170" i="50"/>
  <c r="C170" i="50"/>
  <c r="K169" i="50"/>
  <c r="B169" i="50" s="1"/>
  <c r="F169" i="50" a="1"/>
  <c r="F169" i="50" s="1"/>
  <c r="E169" i="50"/>
  <c r="D169" i="50"/>
  <c r="C169" i="50"/>
  <c r="K168" i="50"/>
  <c r="B168" i="50" s="1"/>
  <c r="F168" i="50" a="1"/>
  <c r="F168" i="50" s="1"/>
  <c r="E168" i="50"/>
  <c r="D168" i="50"/>
  <c r="C168" i="50"/>
  <c r="K167" i="50"/>
  <c r="B167" i="50" s="1"/>
  <c r="F167" i="50" a="1"/>
  <c r="F167" i="50" s="1"/>
  <c r="E167" i="50"/>
  <c r="D167" i="50"/>
  <c r="C167" i="50"/>
  <c r="K166" i="50"/>
  <c r="B166" i="50" s="1"/>
  <c r="F166" i="50" a="1"/>
  <c r="F166" i="50" s="1"/>
  <c r="E166" i="50"/>
  <c r="D166" i="50"/>
  <c r="C166" i="50"/>
  <c r="K165" i="50"/>
  <c r="B165" i="50" s="1"/>
  <c r="F165" i="50" a="1"/>
  <c r="F165" i="50" s="1"/>
  <c r="E165" i="50"/>
  <c r="D165" i="50"/>
  <c r="C165" i="50"/>
  <c r="K164" i="50"/>
  <c r="B164" i="50" s="1"/>
  <c r="F164" i="50" a="1"/>
  <c r="F164" i="50" s="1"/>
  <c r="E164" i="50"/>
  <c r="D164" i="50"/>
  <c r="C164" i="50"/>
  <c r="K163" i="50"/>
  <c r="B163" i="50" s="1"/>
  <c r="F163" i="50" a="1"/>
  <c r="F163" i="50" s="1"/>
  <c r="E163" i="50"/>
  <c r="D163" i="50"/>
  <c r="C163" i="50"/>
  <c r="K162" i="50"/>
  <c r="B162" i="50" s="1"/>
  <c r="F162" i="50" a="1"/>
  <c r="F162" i="50" s="1"/>
  <c r="E162" i="50"/>
  <c r="D162" i="50"/>
  <c r="C162" i="50"/>
  <c r="K161" i="50"/>
  <c r="F161" i="50" a="1"/>
  <c r="F161" i="50" s="1"/>
  <c r="E161" i="50"/>
  <c r="D161" i="50"/>
  <c r="C161" i="50"/>
  <c r="B161" i="50"/>
  <c r="K160" i="50"/>
  <c r="B160" i="50" s="1"/>
  <c r="F160" i="50" a="1"/>
  <c r="F160" i="50" s="1"/>
  <c r="E160" i="50"/>
  <c r="D160" i="50"/>
  <c r="C160" i="50"/>
  <c r="K159" i="50"/>
  <c r="B159" i="50" s="1"/>
  <c r="F159" i="50" a="1"/>
  <c r="F159" i="50" s="1"/>
  <c r="E159" i="50"/>
  <c r="D159" i="50"/>
  <c r="C159" i="50"/>
  <c r="K158" i="50"/>
  <c r="B158" i="50" s="1"/>
  <c r="F158" i="50" a="1"/>
  <c r="F158" i="50" s="1"/>
  <c r="E158" i="50"/>
  <c r="D158" i="50"/>
  <c r="C158" i="50"/>
  <c r="K157" i="50"/>
  <c r="B157" i="50" s="1"/>
  <c r="F157" i="50" a="1"/>
  <c r="F157" i="50" s="1"/>
  <c r="E157" i="50"/>
  <c r="D157" i="50"/>
  <c r="C157" i="50"/>
  <c r="K156" i="50"/>
  <c r="B156" i="50" s="1"/>
  <c r="F156" i="50" a="1"/>
  <c r="F156" i="50" s="1"/>
  <c r="E156" i="50"/>
  <c r="D156" i="50"/>
  <c r="C156" i="50"/>
  <c r="K155" i="50"/>
  <c r="B155" i="50" s="1"/>
  <c r="F155" i="50" a="1"/>
  <c r="F155" i="50" s="1"/>
  <c r="E155" i="50"/>
  <c r="D155" i="50"/>
  <c r="C155" i="50"/>
  <c r="K154" i="50"/>
  <c r="B154" i="50" s="1"/>
  <c r="F154" i="50" a="1"/>
  <c r="F154" i="50" s="1"/>
  <c r="E154" i="50"/>
  <c r="D154" i="50"/>
  <c r="C154" i="50"/>
  <c r="K153" i="50"/>
  <c r="B153" i="50" s="1"/>
  <c r="F153" i="50" a="1"/>
  <c r="F153" i="50" s="1"/>
  <c r="E153" i="50"/>
  <c r="D153" i="50"/>
  <c r="C153" i="50"/>
  <c r="K152" i="50"/>
  <c r="B152" i="50" s="1"/>
  <c r="F152" i="50" a="1"/>
  <c r="F152" i="50" s="1"/>
  <c r="E152" i="50"/>
  <c r="D152" i="50"/>
  <c r="C152" i="50"/>
  <c r="K151" i="50"/>
  <c r="B151" i="50" s="1"/>
  <c r="F151" i="50" a="1"/>
  <c r="F151" i="50" s="1"/>
  <c r="E151" i="50"/>
  <c r="D151" i="50"/>
  <c r="C151" i="50"/>
  <c r="K150" i="50"/>
  <c r="B150" i="50" s="1"/>
  <c r="F150" i="50" a="1"/>
  <c r="F150" i="50" s="1"/>
  <c r="E150" i="50"/>
  <c r="D150" i="50"/>
  <c r="C150" i="50"/>
  <c r="K149" i="50"/>
  <c r="F149" i="50" a="1"/>
  <c r="F149" i="50" s="1"/>
  <c r="E149" i="50"/>
  <c r="D149" i="50"/>
  <c r="C149" i="50"/>
  <c r="B149" i="50"/>
  <c r="K148" i="50"/>
  <c r="B148" i="50" s="1"/>
  <c r="F148" i="50" a="1"/>
  <c r="F148" i="50" s="1"/>
  <c r="E148" i="50"/>
  <c r="D148" i="50"/>
  <c r="C148" i="50"/>
  <c r="K147" i="50"/>
  <c r="F147" i="50" a="1"/>
  <c r="F147" i="50" s="1"/>
  <c r="E147" i="50"/>
  <c r="D147" i="50"/>
  <c r="C147" i="50"/>
  <c r="B147" i="50"/>
  <c r="K146" i="50"/>
  <c r="B146" i="50" s="1"/>
  <c r="F146" i="50" a="1"/>
  <c r="F146" i="50" s="1"/>
  <c r="E146" i="50"/>
  <c r="D146" i="50"/>
  <c r="C146" i="50"/>
  <c r="K145" i="50"/>
  <c r="B145" i="50" s="1"/>
  <c r="F145" i="50" a="1"/>
  <c r="F145" i="50" s="1"/>
  <c r="E145" i="50"/>
  <c r="D145" i="50"/>
  <c r="C145" i="50"/>
  <c r="K144" i="50"/>
  <c r="B144" i="50" s="1"/>
  <c r="F144" i="50" a="1"/>
  <c r="F144" i="50" s="1"/>
  <c r="E144" i="50"/>
  <c r="D144" i="50"/>
  <c r="C144" i="50"/>
  <c r="K143" i="50"/>
  <c r="B143" i="50" s="1"/>
  <c r="F143" i="50" a="1"/>
  <c r="F143" i="50" s="1"/>
  <c r="E143" i="50"/>
  <c r="D143" i="50"/>
  <c r="C143" i="50"/>
  <c r="K142" i="50"/>
  <c r="B142" i="50" s="1"/>
  <c r="F142" i="50" a="1"/>
  <c r="F142" i="50" s="1"/>
  <c r="E142" i="50"/>
  <c r="D142" i="50"/>
  <c r="C142" i="50"/>
  <c r="K141" i="50"/>
  <c r="B141" i="50" s="1"/>
  <c r="F141" i="50" a="1"/>
  <c r="F141" i="50" s="1"/>
  <c r="E141" i="50"/>
  <c r="D141" i="50"/>
  <c r="C141" i="50"/>
  <c r="K140" i="50"/>
  <c r="B140" i="50" s="1"/>
  <c r="F140" i="50" a="1"/>
  <c r="F140" i="50" s="1"/>
  <c r="E140" i="50"/>
  <c r="D140" i="50"/>
  <c r="C140" i="50"/>
  <c r="K139" i="50"/>
  <c r="B139" i="50" s="1"/>
  <c r="F139" i="50" a="1"/>
  <c r="F139" i="50" s="1"/>
  <c r="E139" i="50"/>
  <c r="D139" i="50"/>
  <c r="C139" i="50"/>
  <c r="K138" i="50"/>
  <c r="B138" i="50" s="1"/>
  <c r="F138" i="50" a="1"/>
  <c r="F138" i="50" s="1"/>
  <c r="E138" i="50"/>
  <c r="D138" i="50"/>
  <c r="C138" i="50"/>
  <c r="K137" i="50"/>
  <c r="B137" i="50" s="1"/>
  <c r="F137" i="50" a="1"/>
  <c r="F137" i="50" s="1"/>
  <c r="E137" i="50"/>
  <c r="D137" i="50"/>
  <c r="C137" i="50"/>
  <c r="K136" i="50"/>
  <c r="B136" i="50" s="1"/>
  <c r="F136" i="50" a="1"/>
  <c r="F136" i="50" s="1"/>
  <c r="E136" i="50"/>
  <c r="D136" i="50"/>
  <c r="C136" i="50"/>
  <c r="K135" i="50"/>
  <c r="B135" i="50" s="1"/>
  <c r="F135" i="50" a="1"/>
  <c r="F135" i="50" s="1"/>
  <c r="E135" i="50"/>
  <c r="D135" i="50"/>
  <c r="C135" i="50"/>
  <c r="K134" i="50"/>
  <c r="B134" i="50" s="1"/>
  <c r="F134" i="50" a="1"/>
  <c r="F134" i="50" s="1"/>
  <c r="E134" i="50"/>
  <c r="D134" i="50"/>
  <c r="C134" i="50"/>
  <c r="K133" i="50"/>
  <c r="B133" i="50" s="1"/>
  <c r="F133" i="50" a="1"/>
  <c r="F133" i="50" s="1"/>
  <c r="E133" i="50"/>
  <c r="D133" i="50"/>
  <c r="C133" i="50"/>
  <c r="K132" i="50"/>
  <c r="B132" i="50" s="1"/>
  <c r="F132" i="50" a="1"/>
  <c r="F132" i="50" s="1"/>
  <c r="E132" i="50"/>
  <c r="D132" i="50"/>
  <c r="C132" i="50"/>
  <c r="K131" i="50"/>
  <c r="F131" i="50" a="1"/>
  <c r="F131" i="50" s="1"/>
  <c r="E131" i="50"/>
  <c r="D131" i="50"/>
  <c r="C131" i="50"/>
  <c r="B131" i="50"/>
  <c r="K130" i="50"/>
  <c r="B130" i="50" s="1"/>
  <c r="F130" i="50" a="1"/>
  <c r="F130" i="50" s="1"/>
  <c r="E130" i="50"/>
  <c r="D130" i="50"/>
  <c r="C130" i="50"/>
  <c r="K129" i="50"/>
  <c r="B129" i="50" s="1"/>
  <c r="F129" i="50" a="1"/>
  <c r="F129" i="50" s="1"/>
  <c r="E129" i="50"/>
  <c r="D129" i="50"/>
  <c r="C129" i="50"/>
  <c r="K128" i="50"/>
  <c r="B128" i="50" s="1"/>
  <c r="F128" i="50" a="1"/>
  <c r="F128" i="50" s="1"/>
  <c r="E128" i="50"/>
  <c r="D128" i="50"/>
  <c r="C128" i="50"/>
  <c r="K127" i="50"/>
  <c r="B127" i="50" s="1"/>
  <c r="F127" i="50" a="1"/>
  <c r="F127" i="50" s="1"/>
  <c r="E127" i="50"/>
  <c r="D127" i="50"/>
  <c r="C127" i="50"/>
  <c r="K126" i="50"/>
  <c r="B126" i="50" s="1"/>
  <c r="F126" i="50" a="1"/>
  <c r="F126" i="50" s="1"/>
  <c r="E126" i="50"/>
  <c r="D126" i="50"/>
  <c r="C126" i="50"/>
  <c r="K125" i="50"/>
  <c r="B125" i="50" s="1"/>
  <c r="F125" i="50" a="1"/>
  <c r="F125" i="50" s="1"/>
  <c r="E125" i="50"/>
  <c r="D125" i="50"/>
  <c r="C125" i="50"/>
  <c r="K124" i="50"/>
  <c r="B124" i="50" s="1"/>
  <c r="F124" i="50" a="1"/>
  <c r="F124" i="50" s="1"/>
  <c r="E124" i="50"/>
  <c r="D124" i="50"/>
  <c r="C124" i="50"/>
  <c r="K123" i="50"/>
  <c r="B123" i="50" s="1"/>
  <c r="F123" i="50" a="1"/>
  <c r="F123" i="50" s="1"/>
  <c r="E123" i="50"/>
  <c r="D123" i="50"/>
  <c r="C123" i="50"/>
  <c r="K122" i="50"/>
  <c r="B122" i="50" s="1"/>
  <c r="F122" i="50" a="1"/>
  <c r="F122" i="50" s="1"/>
  <c r="E122" i="50"/>
  <c r="D122" i="50"/>
  <c r="C122" i="50"/>
  <c r="K121" i="50"/>
  <c r="B121" i="50" s="1"/>
  <c r="F121" i="50" a="1"/>
  <c r="F121" i="50" s="1"/>
  <c r="E121" i="50"/>
  <c r="D121" i="50"/>
  <c r="C121" i="50"/>
  <c r="K120" i="50"/>
  <c r="B120" i="50" s="1"/>
  <c r="F120" i="50" a="1"/>
  <c r="F120" i="50" s="1"/>
  <c r="E120" i="50"/>
  <c r="D120" i="50"/>
  <c r="C120" i="50"/>
  <c r="K119" i="50"/>
  <c r="F119" i="50" a="1"/>
  <c r="F119" i="50" s="1"/>
  <c r="E119" i="50"/>
  <c r="D119" i="50"/>
  <c r="C119" i="50"/>
  <c r="B119" i="50"/>
  <c r="K118" i="50"/>
  <c r="B118" i="50" s="1"/>
  <c r="F118" i="50" a="1"/>
  <c r="F118" i="50" s="1"/>
  <c r="E118" i="50"/>
  <c r="D118" i="50"/>
  <c r="C118" i="50"/>
  <c r="K117" i="50"/>
  <c r="B117" i="50" s="1"/>
  <c r="F117" i="50" a="1"/>
  <c r="F117" i="50" s="1"/>
  <c r="E117" i="50"/>
  <c r="D117" i="50"/>
  <c r="C117" i="50"/>
  <c r="K116" i="50"/>
  <c r="B116" i="50" s="1"/>
  <c r="F116" i="50" a="1"/>
  <c r="F116" i="50" s="1"/>
  <c r="E116" i="50"/>
  <c r="D116" i="50"/>
  <c r="C116" i="50"/>
  <c r="K115" i="50"/>
  <c r="B115" i="50" s="1"/>
  <c r="F115" i="50" a="1"/>
  <c r="F115" i="50" s="1"/>
  <c r="E115" i="50"/>
  <c r="D115" i="50"/>
  <c r="C115" i="50"/>
  <c r="K114" i="50"/>
  <c r="B114" i="50" s="1"/>
  <c r="F114" i="50" a="1"/>
  <c r="F114" i="50" s="1"/>
  <c r="E114" i="50"/>
  <c r="D114" i="50"/>
  <c r="C114" i="50"/>
  <c r="K113" i="50"/>
  <c r="B113" i="50" s="1"/>
  <c r="F113" i="50" a="1"/>
  <c r="F113" i="50" s="1"/>
  <c r="E113" i="50"/>
  <c r="D113" i="50"/>
  <c r="C113" i="50"/>
  <c r="K112" i="50"/>
  <c r="B112" i="50" s="1"/>
  <c r="F112" i="50" a="1"/>
  <c r="F112" i="50" s="1"/>
  <c r="E112" i="50"/>
  <c r="D112" i="50"/>
  <c r="C112" i="50"/>
  <c r="K111" i="50"/>
  <c r="B111" i="50" s="1"/>
  <c r="F111" i="50" a="1"/>
  <c r="F111" i="50" s="1"/>
  <c r="E111" i="50"/>
  <c r="D111" i="50"/>
  <c r="C111" i="50"/>
  <c r="K110" i="50"/>
  <c r="B110" i="50" s="1"/>
  <c r="F110" i="50" a="1"/>
  <c r="F110" i="50" s="1"/>
  <c r="E110" i="50"/>
  <c r="D110" i="50"/>
  <c r="C110" i="50"/>
  <c r="K109" i="50"/>
  <c r="B109" i="50" s="1"/>
  <c r="F109" i="50" a="1"/>
  <c r="F109" i="50" s="1"/>
  <c r="E109" i="50"/>
  <c r="D109" i="50"/>
  <c r="C109" i="50"/>
  <c r="K108" i="50"/>
  <c r="B108" i="50" s="1"/>
  <c r="F108" i="50" a="1"/>
  <c r="F108" i="50" s="1"/>
  <c r="E108" i="50"/>
  <c r="D108" i="50"/>
  <c r="C108" i="50"/>
  <c r="K107" i="50"/>
  <c r="B107" i="50" s="1"/>
  <c r="F107" i="50" a="1"/>
  <c r="F107" i="50" s="1"/>
  <c r="E107" i="50"/>
  <c r="D107" i="50"/>
  <c r="C107" i="50"/>
  <c r="K106" i="50"/>
  <c r="B106" i="50" s="1"/>
  <c r="F106" i="50" a="1"/>
  <c r="F106" i="50" s="1"/>
  <c r="E106" i="50"/>
  <c r="D106" i="50"/>
  <c r="C106" i="50"/>
  <c r="K105" i="50"/>
  <c r="B105" i="50" s="1"/>
  <c r="F105" i="50" a="1"/>
  <c r="F105" i="50" s="1"/>
  <c r="E105" i="50"/>
  <c r="D105" i="50"/>
  <c r="C105" i="50"/>
  <c r="K104" i="50"/>
  <c r="B104" i="50" s="1"/>
  <c r="F104" i="50" a="1"/>
  <c r="F104" i="50" s="1"/>
  <c r="E104" i="50"/>
  <c r="D104" i="50"/>
  <c r="C104" i="50"/>
  <c r="K103" i="50"/>
  <c r="B103" i="50" s="1"/>
  <c r="F103" i="50" a="1"/>
  <c r="F103" i="50" s="1"/>
  <c r="E103" i="50"/>
  <c r="D103" i="50"/>
  <c r="C103" i="50"/>
  <c r="K102" i="50"/>
  <c r="B102" i="50" s="1"/>
  <c r="F102" i="50" a="1"/>
  <c r="F102" i="50" s="1"/>
  <c r="E102" i="50"/>
  <c r="D102" i="50"/>
  <c r="C102" i="50"/>
  <c r="K101" i="50"/>
  <c r="B101" i="50" s="1"/>
  <c r="F101" i="50" a="1"/>
  <c r="F101" i="50" s="1"/>
  <c r="E101" i="50"/>
  <c r="D101" i="50"/>
  <c r="C101" i="50"/>
  <c r="K100" i="50"/>
  <c r="B100" i="50" s="1"/>
  <c r="F100" i="50" a="1"/>
  <c r="F100" i="50" s="1"/>
  <c r="E100" i="50"/>
  <c r="D100" i="50"/>
  <c r="C100" i="50"/>
  <c r="K99" i="50"/>
  <c r="B99" i="50" s="1"/>
  <c r="F99" i="50" a="1"/>
  <c r="F99" i="50" s="1"/>
  <c r="E99" i="50"/>
  <c r="D99" i="50"/>
  <c r="C99" i="50"/>
  <c r="K98" i="50"/>
  <c r="B98" i="50" s="1"/>
  <c r="F98" i="50" a="1"/>
  <c r="F98" i="50" s="1"/>
  <c r="E98" i="50"/>
  <c r="D98" i="50"/>
  <c r="C98" i="50"/>
  <c r="K97" i="50"/>
  <c r="B97" i="50" s="1"/>
  <c r="F97" i="50" a="1"/>
  <c r="F97" i="50" s="1"/>
  <c r="E97" i="50"/>
  <c r="D97" i="50"/>
  <c r="C97" i="50"/>
  <c r="K96" i="50"/>
  <c r="B96" i="50" s="1"/>
  <c r="F96" i="50" a="1"/>
  <c r="F96" i="50" s="1"/>
  <c r="E96" i="50"/>
  <c r="D96" i="50"/>
  <c r="C96" i="50"/>
  <c r="K95" i="50"/>
  <c r="B95" i="50" s="1"/>
  <c r="F95" i="50" a="1"/>
  <c r="F95" i="50" s="1"/>
  <c r="E95" i="50"/>
  <c r="D95" i="50"/>
  <c r="C95" i="50"/>
  <c r="K94" i="50"/>
  <c r="B94" i="50" s="1"/>
  <c r="F94" i="50" a="1"/>
  <c r="F94" i="50" s="1"/>
  <c r="E94" i="50"/>
  <c r="D94" i="50"/>
  <c r="C94" i="50"/>
  <c r="K93" i="50"/>
  <c r="B93" i="50" s="1"/>
  <c r="F93" i="50" a="1"/>
  <c r="F93" i="50" s="1"/>
  <c r="E93" i="50"/>
  <c r="D93" i="50"/>
  <c r="C93" i="50"/>
  <c r="K92" i="50"/>
  <c r="B92" i="50" s="1"/>
  <c r="F92" i="50" a="1"/>
  <c r="F92" i="50" s="1"/>
  <c r="E92" i="50"/>
  <c r="D92" i="50"/>
  <c r="C92" i="50"/>
  <c r="K91" i="50"/>
  <c r="B91" i="50" s="1"/>
  <c r="F91" i="50" a="1"/>
  <c r="F91" i="50" s="1"/>
  <c r="E91" i="50"/>
  <c r="D91" i="50"/>
  <c r="C91" i="50"/>
  <c r="K90" i="50"/>
  <c r="B90" i="50" s="1"/>
  <c r="F90" i="50" a="1"/>
  <c r="F90" i="50" s="1"/>
  <c r="E90" i="50"/>
  <c r="D90" i="50"/>
  <c r="C90" i="50"/>
  <c r="K89" i="50"/>
  <c r="B89" i="50" s="1"/>
  <c r="F89" i="50" a="1"/>
  <c r="F89" i="50" s="1"/>
  <c r="E89" i="50"/>
  <c r="D89" i="50"/>
  <c r="C89" i="50"/>
  <c r="K88" i="50"/>
  <c r="B88" i="50" s="1"/>
  <c r="F88" i="50" a="1"/>
  <c r="F88" i="50" s="1"/>
  <c r="E88" i="50"/>
  <c r="D88" i="50"/>
  <c r="C88" i="50"/>
  <c r="K87" i="50"/>
  <c r="B87" i="50" s="1"/>
  <c r="F87" i="50" a="1"/>
  <c r="F87" i="50" s="1"/>
  <c r="E87" i="50"/>
  <c r="D87" i="50"/>
  <c r="C87" i="50"/>
  <c r="K86" i="50"/>
  <c r="B86" i="50" s="1"/>
  <c r="F86" i="50" a="1"/>
  <c r="F86" i="50" s="1"/>
  <c r="E86" i="50"/>
  <c r="D86" i="50"/>
  <c r="C86" i="50"/>
  <c r="K85" i="50"/>
  <c r="B85" i="50" s="1"/>
  <c r="F85" i="50" a="1"/>
  <c r="F85" i="50" s="1"/>
  <c r="E85" i="50"/>
  <c r="D85" i="50"/>
  <c r="C85" i="50"/>
  <c r="K84" i="50"/>
  <c r="B84" i="50" s="1"/>
  <c r="F84" i="50" a="1"/>
  <c r="F84" i="50" s="1"/>
  <c r="E84" i="50"/>
  <c r="D84" i="50"/>
  <c r="C84" i="50"/>
  <c r="K83" i="50"/>
  <c r="B83" i="50" s="1"/>
  <c r="F83" i="50" a="1"/>
  <c r="F83" i="50" s="1"/>
  <c r="E83" i="50"/>
  <c r="D83" i="50"/>
  <c r="C83" i="50"/>
  <c r="K82" i="50"/>
  <c r="B82" i="50" s="1"/>
  <c r="F82" i="50" a="1"/>
  <c r="F82" i="50" s="1"/>
  <c r="E82" i="50"/>
  <c r="D82" i="50"/>
  <c r="C82" i="50"/>
  <c r="K81" i="50"/>
  <c r="B81" i="50" s="1"/>
  <c r="F81" i="50" a="1"/>
  <c r="F81" i="50" s="1"/>
  <c r="E81" i="50"/>
  <c r="D81" i="50"/>
  <c r="C81" i="50"/>
  <c r="K80" i="50"/>
  <c r="B80" i="50" s="1"/>
  <c r="F80" i="50" a="1"/>
  <c r="F80" i="50" s="1"/>
  <c r="E80" i="50"/>
  <c r="D80" i="50"/>
  <c r="C80" i="50"/>
  <c r="K79" i="50"/>
  <c r="B79" i="50" s="1"/>
  <c r="F79" i="50" a="1"/>
  <c r="F79" i="50" s="1"/>
  <c r="E79" i="50"/>
  <c r="D79" i="50"/>
  <c r="C79" i="50"/>
  <c r="K78" i="50"/>
  <c r="B78" i="50" s="1"/>
  <c r="F78" i="50" a="1"/>
  <c r="F78" i="50" s="1"/>
  <c r="E78" i="50"/>
  <c r="D78" i="50"/>
  <c r="C78" i="50"/>
  <c r="K77" i="50"/>
  <c r="B77" i="50" s="1"/>
  <c r="F77" i="50" a="1"/>
  <c r="F77" i="50" s="1"/>
  <c r="E77" i="50"/>
  <c r="D77" i="50"/>
  <c r="C77" i="50"/>
  <c r="K76" i="50"/>
  <c r="B76" i="50" s="1"/>
  <c r="F76" i="50" a="1"/>
  <c r="F76" i="50" s="1"/>
  <c r="E76" i="50"/>
  <c r="D76" i="50"/>
  <c r="C76" i="50"/>
  <c r="K75" i="50"/>
  <c r="B75" i="50" s="1"/>
  <c r="F75" i="50" a="1"/>
  <c r="F75" i="50" s="1"/>
  <c r="E75" i="50"/>
  <c r="D75" i="50"/>
  <c r="C75" i="50"/>
  <c r="K74" i="50"/>
  <c r="B74" i="50" s="1"/>
  <c r="F74" i="50" a="1"/>
  <c r="F74" i="50" s="1"/>
  <c r="E74" i="50"/>
  <c r="D74" i="50"/>
  <c r="C74" i="50"/>
  <c r="K73" i="50"/>
  <c r="B73" i="50" s="1"/>
  <c r="F73" i="50" a="1"/>
  <c r="F73" i="50" s="1"/>
  <c r="E73" i="50"/>
  <c r="D73" i="50"/>
  <c r="C73" i="50"/>
  <c r="K72" i="50"/>
  <c r="B72" i="50" s="1"/>
  <c r="F72" i="50" a="1"/>
  <c r="F72" i="50" s="1"/>
  <c r="E72" i="50"/>
  <c r="D72" i="50"/>
  <c r="C72" i="50"/>
  <c r="K71" i="50"/>
  <c r="B71" i="50" s="1"/>
  <c r="F71" i="50" a="1"/>
  <c r="F71" i="50" s="1"/>
  <c r="E71" i="50"/>
  <c r="D71" i="50"/>
  <c r="C71" i="50"/>
  <c r="K70" i="50"/>
  <c r="B70" i="50" s="1"/>
  <c r="F70" i="50" a="1"/>
  <c r="F70" i="50" s="1"/>
  <c r="E70" i="50"/>
  <c r="D70" i="50"/>
  <c r="C70" i="50"/>
  <c r="K69" i="50"/>
  <c r="B69" i="50" s="1"/>
  <c r="F69" i="50" a="1"/>
  <c r="F69" i="50" s="1"/>
  <c r="E69" i="50"/>
  <c r="D69" i="50"/>
  <c r="C69" i="50"/>
  <c r="K68" i="50"/>
  <c r="B68" i="50" s="1"/>
  <c r="F68" i="50" a="1"/>
  <c r="F68" i="50" s="1"/>
  <c r="E68" i="50"/>
  <c r="D68" i="50"/>
  <c r="C68" i="50"/>
  <c r="K67" i="50"/>
  <c r="B67" i="50" s="1"/>
  <c r="F67" i="50" a="1"/>
  <c r="F67" i="50" s="1"/>
  <c r="E67" i="50"/>
  <c r="D67" i="50"/>
  <c r="C67" i="50"/>
  <c r="K66" i="50"/>
  <c r="B66" i="50" s="1"/>
  <c r="F66" i="50" a="1"/>
  <c r="F66" i="50" s="1"/>
  <c r="E66" i="50"/>
  <c r="D66" i="50"/>
  <c r="C66" i="50"/>
  <c r="K65" i="50"/>
  <c r="B65" i="50" s="1"/>
  <c r="F65" i="50" a="1"/>
  <c r="F65" i="50" s="1"/>
  <c r="E65" i="50"/>
  <c r="D65" i="50"/>
  <c r="C65" i="50"/>
  <c r="K64" i="50"/>
  <c r="B64" i="50" s="1"/>
  <c r="F64" i="50" a="1"/>
  <c r="F64" i="50" s="1"/>
  <c r="E64" i="50"/>
  <c r="D64" i="50"/>
  <c r="C64" i="50"/>
  <c r="K63" i="50"/>
  <c r="B63" i="50" s="1"/>
  <c r="F63" i="50" a="1"/>
  <c r="F63" i="50" s="1"/>
  <c r="E63" i="50"/>
  <c r="D63" i="50"/>
  <c r="C63" i="50"/>
  <c r="K62" i="50"/>
  <c r="B62" i="50" s="1"/>
  <c r="F62" i="50" a="1"/>
  <c r="F62" i="50" s="1"/>
  <c r="E62" i="50"/>
  <c r="D62" i="50"/>
  <c r="C62" i="50"/>
  <c r="K61" i="50"/>
  <c r="B61" i="50" s="1"/>
  <c r="F61" i="50" a="1"/>
  <c r="F61" i="50" s="1"/>
  <c r="E61" i="50"/>
  <c r="D61" i="50"/>
  <c r="C61" i="50"/>
  <c r="K60" i="50"/>
  <c r="B60" i="50" s="1"/>
  <c r="F60" i="50" a="1"/>
  <c r="F60" i="50" s="1"/>
  <c r="E60" i="50"/>
  <c r="D60" i="50"/>
  <c r="C60" i="50"/>
  <c r="K59" i="50"/>
  <c r="B59" i="50" s="1"/>
  <c r="F59" i="50" a="1"/>
  <c r="F59" i="50" s="1"/>
  <c r="E59" i="50"/>
  <c r="D59" i="50"/>
  <c r="C59" i="50"/>
  <c r="K58" i="50"/>
  <c r="B58" i="50" s="1"/>
  <c r="F58" i="50" a="1"/>
  <c r="F58" i="50" s="1"/>
  <c r="E58" i="50"/>
  <c r="D58" i="50"/>
  <c r="C58" i="50"/>
  <c r="K57" i="50"/>
  <c r="B57" i="50" s="1"/>
  <c r="F57" i="50" a="1"/>
  <c r="F57" i="50" s="1"/>
  <c r="E57" i="50"/>
  <c r="D57" i="50"/>
  <c r="C57" i="50"/>
  <c r="K56" i="50"/>
  <c r="B56" i="50" s="1"/>
  <c r="F56" i="50" a="1"/>
  <c r="F56" i="50" s="1"/>
  <c r="E56" i="50"/>
  <c r="D56" i="50"/>
  <c r="C56" i="50"/>
  <c r="K55" i="50"/>
  <c r="B55" i="50" s="1"/>
  <c r="F55" i="50" a="1"/>
  <c r="F55" i="50" s="1"/>
  <c r="E55" i="50"/>
  <c r="D55" i="50"/>
  <c r="C55" i="50"/>
  <c r="K54" i="50"/>
  <c r="B54" i="50" s="1"/>
  <c r="F54" i="50" a="1"/>
  <c r="F54" i="50" s="1"/>
  <c r="E54" i="50"/>
  <c r="D54" i="50"/>
  <c r="C54" i="50"/>
  <c r="K53" i="50"/>
  <c r="B53" i="50" s="1"/>
  <c r="F53" i="50" a="1"/>
  <c r="F53" i="50" s="1"/>
  <c r="E53" i="50"/>
  <c r="D53" i="50"/>
  <c r="C53" i="50"/>
  <c r="K52" i="50"/>
  <c r="B52" i="50" s="1"/>
  <c r="F52" i="50" a="1"/>
  <c r="F52" i="50" s="1"/>
  <c r="E52" i="50"/>
  <c r="D52" i="50"/>
  <c r="C52" i="50"/>
  <c r="K51" i="50"/>
  <c r="B51" i="50" s="1"/>
  <c r="F51" i="50" a="1"/>
  <c r="F51" i="50" s="1"/>
  <c r="E51" i="50"/>
  <c r="D51" i="50"/>
  <c r="C51" i="50"/>
  <c r="K50" i="50"/>
  <c r="B50" i="50" s="1"/>
  <c r="F50" i="50" a="1"/>
  <c r="F50" i="50" s="1"/>
  <c r="E50" i="50"/>
  <c r="D50" i="50"/>
  <c r="C50" i="50"/>
  <c r="K49" i="50"/>
  <c r="B49" i="50" s="1"/>
  <c r="F49" i="50" a="1"/>
  <c r="F49" i="50" s="1"/>
  <c r="E49" i="50"/>
  <c r="D49" i="50"/>
  <c r="C49" i="50"/>
  <c r="K48" i="50"/>
  <c r="B48" i="50" s="1"/>
  <c r="F48" i="50" a="1"/>
  <c r="F48" i="50" s="1"/>
  <c r="E48" i="50"/>
  <c r="D48" i="50"/>
  <c r="C48" i="50"/>
  <c r="K47" i="50"/>
  <c r="B47" i="50" s="1"/>
  <c r="F47" i="50" a="1"/>
  <c r="F47" i="50" s="1"/>
  <c r="E47" i="50"/>
  <c r="D47" i="50"/>
  <c r="C47" i="50"/>
  <c r="K46" i="50"/>
  <c r="B46" i="50" s="1"/>
  <c r="F46" i="50" a="1"/>
  <c r="F46" i="50" s="1"/>
  <c r="E46" i="50"/>
  <c r="D46" i="50"/>
  <c r="C46" i="50"/>
  <c r="K45" i="50"/>
  <c r="B45" i="50" s="1"/>
  <c r="F45" i="50" a="1"/>
  <c r="F45" i="50" s="1"/>
  <c r="E45" i="50"/>
  <c r="D45" i="50"/>
  <c r="C45" i="50"/>
  <c r="K44" i="50"/>
  <c r="B44" i="50" s="1"/>
  <c r="F44" i="50" a="1"/>
  <c r="F44" i="50" s="1"/>
  <c r="E44" i="50"/>
  <c r="D44" i="50"/>
  <c r="C44" i="50"/>
  <c r="K43" i="50"/>
  <c r="B43" i="50" s="1"/>
  <c r="F43" i="50" a="1"/>
  <c r="F43" i="50" s="1"/>
  <c r="E43" i="50"/>
  <c r="D43" i="50"/>
  <c r="C43" i="50"/>
  <c r="K42" i="50"/>
  <c r="B42" i="50" s="1"/>
  <c r="F42" i="50" a="1"/>
  <c r="F42" i="50" s="1"/>
  <c r="E42" i="50"/>
  <c r="D42" i="50"/>
  <c r="C42" i="50"/>
  <c r="K41" i="50"/>
  <c r="B41" i="50" s="1"/>
  <c r="F41" i="50" a="1"/>
  <c r="F41" i="50" s="1"/>
  <c r="E41" i="50"/>
  <c r="D41" i="50"/>
  <c r="C41" i="50"/>
  <c r="K40" i="50"/>
  <c r="B40" i="50" s="1"/>
  <c r="F40" i="50" a="1"/>
  <c r="F40" i="50" s="1"/>
  <c r="E40" i="50"/>
  <c r="D40" i="50"/>
  <c r="C40" i="50"/>
  <c r="K39" i="50"/>
  <c r="B39" i="50" s="1"/>
  <c r="F39" i="50" a="1"/>
  <c r="F39" i="50" s="1"/>
  <c r="E39" i="50"/>
  <c r="D39" i="50"/>
  <c r="C39" i="50"/>
  <c r="K38" i="50"/>
  <c r="B38" i="50" s="1"/>
  <c r="F38" i="50" a="1"/>
  <c r="F38" i="50" s="1"/>
  <c r="E38" i="50"/>
  <c r="D38" i="50"/>
  <c r="C38" i="50"/>
  <c r="K37" i="50"/>
  <c r="B37" i="50" s="1"/>
  <c r="F37" i="50" a="1"/>
  <c r="F37" i="50" s="1"/>
  <c r="E37" i="50"/>
  <c r="D37" i="50"/>
  <c r="C37" i="50"/>
  <c r="K36" i="50"/>
  <c r="B36" i="50" s="1"/>
  <c r="F36" i="50" a="1"/>
  <c r="F36" i="50" s="1"/>
  <c r="E36" i="50"/>
  <c r="D36" i="50"/>
  <c r="C36" i="50"/>
  <c r="K35" i="50"/>
  <c r="B35" i="50" s="1"/>
  <c r="F35" i="50" a="1"/>
  <c r="F35" i="50" s="1"/>
  <c r="E35" i="50"/>
  <c r="D35" i="50"/>
  <c r="C35" i="50"/>
  <c r="K34" i="50"/>
  <c r="B34" i="50" s="1"/>
  <c r="F34" i="50" a="1"/>
  <c r="F34" i="50" s="1"/>
  <c r="E34" i="50"/>
  <c r="D34" i="50"/>
  <c r="C34" i="50"/>
  <c r="K33" i="50"/>
  <c r="B33" i="50" s="1"/>
  <c r="F33" i="50" a="1"/>
  <c r="F33" i="50" s="1"/>
  <c r="E33" i="50"/>
  <c r="D33" i="50"/>
  <c r="C33" i="50"/>
  <c r="K32" i="50"/>
  <c r="B32" i="50" s="1"/>
  <c r="F32" i="50" a="1"/>
  <c r="F32" i="50" s="1"/>
  <c r="E32" i="50"/>
  <c r="D32" i="50"/>
  <c r="C32" i="50"/>
  <c r="K31" i="50"/>
  <c r="B31" i="50" s="1"/>
  <c r="F31" i="50" a="1"/>
  <c r="F31" i="50" s="1"/>
  <c r="E31" i="50"/>
  <c r="D31" i="50"/>
  <c r="C31" i="50"/>
  <c r="K30" i="50"/>
  <c r="B30" i="50" s="1"/>
  <c r="F30" i="50" a="1"/>
  <c r="F30" i="50" s="1"/>
  <c r="E30" i="50"/>
  <c r="D30" i="50"/>
  <c r="C30" i="50"/>
  <c r="K29" i="50"/>
  <c r="B29" i="50" s="1"/>
  <c r="F29" i="50" a="1"/>
  <c r="F29" i="50" s="1"/>
  <c r="E29" i="50"/>
  <c r="D29" i="50"/>
  <c r="C29" i="50"/>
  <c r="K28" i="50"/>
  <c r="B28" i="50" s="1"/>
  <c r="F28" i="50" a="1"/>
  <c r="F28" i="50" s="1"/>
  <c r="E28" i="50"/>
  <c r="D28" i="50"/>
  <c r="C28" i="50"/>
  <c r="K27" i="50"/>
  <c r="B27" i="50" s="1"/>
  <c r="F27" i="50" a="1"/>
  <c r="F27" i="50" s="1"/>
  <c r="E27" i="50"/>
  <c r="D27" i="50"/>
  <c r="C27" i="50"/>
  <c r="K26" i="50"/>
  <c r="B26" i="50" s="1"/>
  <c r="F26" i="50" a="1"/>
  <c r="F26" i="50" s="1"/>
  <c r="E26" i="50"/>
  <c r="D26" i="50"/>
  <c r="C26" i="50"/>
  <c r="K25" i="50"/>
  <c r="B25" i="50" s="1"/>
  <c r="F25" i="50" a="1"/>
  <c r="F25" i="50" s="1"/>
  <c r="E25" i="50"/>
  <c r="D25" i="50"/>
  <c r="C25" i="50"/>
  <c r="K24" i="50"/>
  <c r="B24" i="50" s="1"/>
  <c r="F24" i="50" a="1"/>
  <c r="F24" i="50" s="1"/>
  <c r="E24" i="50"/>
  <c r="D24" i="50"/>
  <c r="C24" i="50"/>
  <c r="K23" i="50"/>
  <c r="B23" i="50" s="1"/>
  <c r="F23" i="50" a="1"/>
  <c r="F23" i="50" s="1"/>
  <c r="E23" i="50"/>
  <c r="D23" i="50"/>
  <c r="C23" i="50"/>
  <c r="K22" i="50"/>
  <c r="B22" i="50" s="1"/>
  <c r="F22" i="50" a="1"/>
  <c r="F22" i="50" s="1"/>
  <c r="E22" i="50"/>
  <c r="D22" i="50"/>
  <c r="C22" i="50"/>
  <c r="K21" i="50"/>
  <c r="B21" i="50" s="1"/>
  <c r="F21" i="50" a="1"/>
  <c r="F21" i="50" s="1"/>
  <c r="E21" i="50"/>
  <c r="D21" i="50"/>
  <c r="C21" i="50"/>
  <c r="K20" i="50"/>
  <c r="B20" i="50" s="1"/>
  <c r="F20" i="50" a="1"/>
  <c r="F20" i="50" s="1"/>
  <c r="E20" i="50"/>
  <c r="D20" i="50"/>
  <c r="C20" i="50"/>
  <c r="K19" i="50"/>
  <c r="B19" i="50" s="1"/>
  <c r="F19" i="50" a="1"/>
  <c r="F19" i="50" s="1"/>
  <c r="E19" i="50"/>
  <c r="D19" i="50"/>
  <c r="C19" i="50"/>
  <c r="K18" i="50"/>
  <c r="B18" i="50" s="1"/>
  <c r="F18" i="50" a="1"/>
  <c r="F18" i="50" s="1"/>
  <c r="E18" i="50"/>
  <c r="D18" i="50"/>
  <c r="C18" i="50"/>
  <c r="K17" i="50"/>
  <c r="B17" i="50" s="1"/>
  <c r="F17" i="50" a="1"/>
  <c r="F17" i="50" s="1"/>
  <c r="E17" i="50"/>
  <c r="D17" i="50"/>
  <c r="C17" i="50"/>
  <c r="K16" i="50"/>
  <c r="B16" i="50" s="1"/>
  <c r="F16" i="50" a="1"/>
  <c r="F16" i="50" s="1"/>
  <c r="E16" i="50"/>
  <c r="D16" i="50"/>
  <c r="C16" i="50"/>
  <c r="K15" i="50"/>
  <c r="B15" i="50" s="1"/>
  <c r="F15" i="50" a="1"/>
  <c r="F15" i="50" s="1"/>
  <c r="E15" i="50"/>
  <c r="D15" i="50"/>
  <c r="C15" i="50"/>
  <c r="K14" i="50"/>
  <c r="B14" i="50" s="1"/>
  <c r="F14" i="50" a="1"/>
  <c r="F14" i="50" s="1"/>
  <c r="E14" i="50"/>
  <c r="D14" i="50"/>
  <c r="C14" i="50"/>
  <c r="K13" i="50"/>
  <c r="B13" i="50" s="1"/>
  <c r="F13" i="50" a="1"/>
  <c r="F13" i="50" s="1"/>
  <c r="E13" i="50"/>
  <c r="D13" i="50"/>
  <c r="C13" i="50"/>
  <c r="K12" i="50"/>
  <c r="B12" i="50" s="1"/>
  <c r="F12" i="50" a="1"/>
  <c r="F12" i="50" s="1"/>
  <c r="E12" i="50"/>
  <c r="D12" i="50"/>
  <c r="C12" i="50"/>
  <c r="K11" i="50"/>
  <c r="B11" i="50" s="1"/>
  <c r="F11" i="50" a="1"/>
  <c r="F11" i="50" s="1"/>
  <c r="E11" i="50"/>
  <c r="D11" i="50"/>
  <c r="C11" i="50"/>
  <c r="K10" i="50"/>
  <c r="B10" i="50" s="1"/>
  <c r="F10" i="50" a="1"/>
  <c r="F10" i="50" s="1"/>
  <c r="E10" i="50"/>
  <c r="D10" i="50"/>
  <c r="C10" i="50"/>
  <c r="K9" i="50"/>
  <c r="B9" i="50" s="1"/>
  <c r="F9" i="50" a="1"/>
  <c r="F9" i="50" s="1"/>
  <c r="E9" i="50"/>
  <c r="D9" i="50"/>
  <c r="C9" i="50"/>
  <c r="K8" i="50"/>
  <c r="B8" i="50" s="1"/>
  <c r="F8" i="50" a="1"/>
  <c r="F8" i="50" s="1"/>
  <c r="E8" i="50"/>
  <c r="D8" i="50"/>
  <c r="C8" i="50"/>
  <c r="K7" i="50"/>
  <c r="B7" i="50" s="1"/>
  <c r="F7" i="50" a="1"/>
  <c r="F7" i="50" s="1"/>
  <c r="E7" i="50"/>
  <c r="D7" i="50"/>
  <c r="C7" i="50"/>
  <c r="K6" i="50"/>
  <c r="B6" i="50" s="1"/>
  <c r="F6" i="50" a="1"/>
  <c r="F6" i="50" s="1"/>
  <c r="E6" i="50"/>
  <c r="D6" i="50"/>
  <c r="C6" i="50"/>
  <c r="K5" i="50"/>
  <c r="B5" i="50" s="1"/>
  <c r="F5" i="50" a="1"/>
  <c r="F5" i="50" s="1"/>
  <c r="E5" i="50"/>
  <c r="D5" i="50"/>
  <c r="C5" i="50"/>
  <c r="K4" i="50"/>
  <c r="B4" i="50" s="1"/>
  <c r="F4" i="50" a="1"/>
  <c r="F4" i="50" s="1"/>
  <c r="E4" i="50"/>
  <c r="D4" i="50"/>
  <c r="C4" i="50"/>
  <c r="K3" i="50"/>
  <c r="B3" i="50" s="1"/>
  <c r="F3" i="50" a="1"/>
  <c r="F3" i="50" s="1"/>
  <c r="E3" i="50"/>
  <c r="D3" i="50"/>
  <c r="C3" i="50"/>
  <c r="K2" i="50"/>
  <c r="B2" i="50" s="1"/>
  <c r="F2" i="50" a="1"/>
  <c r="F2" i="50" s="1"/>
  <c r="E2" i="50"/>
  <c r="D2" i="50"/>
  <c r="C2" i="50"/>
  <c r="A2" i="50"/>
  <c r="A3" i="50" s="1"/>
  <c r="A4" i="50" s="1"/>
  <c r="A5" i="50" s="1"/>
  <c r="A6" i="50" s="1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A148" i="50" s="1"/>
  <c r="A149" i="50" s="1"/>
  <c r="A150" i="50" s="1"/>
  <c r="A151" i="50" s="1"/>
  <c r="A152" i="50" s="1"/>
  <c r="A153" i="50" s="1"/>
  <c r="A154" i="50" s="1"/>
  <c r="A155" i="50" s="1"/>
  <c r="A156" i="50" s="1"/>
  <c r="A157" i="50" s="1"/>
  <c r="A158" i="50" s="1"/>
  <c r="A159" i="50" s="1"/>
  <c r="A160" i="50" s="1"/>
  <c r="A161" i="50" s="1"/>
  <c r="A162" i="50" s="1"/>
  <c r="A163" i="50" s="1"/>
  <c r="A164" i="50" s="1"/>
  <c r="A165" i="50" s="1"/>
  <c r="A166" i="50" s="1"/>
  <c r="A167" i="50" s="1"/>
  <c r="A168" i="50" s="1"/>
  <c r="A169" i="50" s="1"/>
  <c r="A170" i="50" s="1"/>
  <c r="A171" i="50" s="1"/>
  <c r="A172" i="50" s="1"/>
  <c r="A173" i="50" s="1"/>
  <c r="A174" i="50" s="1"/>
  <c r="A175" i="50" s="1"/>
  <c r="A176" i="50" s="1"/>
  <c r="A177" i="50" s="1"/>
  <c r="A178" i="50" s="1"/>
  <c r="A179" i="50" s="1"/>
  <c r="A180" i="50" s="1"/>
  <c r="A181" i="50" s="1"/>
  <c r="A182" i="50" s="1"/>
  <c r="A183" i="50" s="1"/>
  <c r="A184" i="50" s="1"/>
  <c r="A185" i="50" s="1"/>
  <c r="A186" i="50" s="1"/>
  <c r="A187" i="50" s="1"/>
  <c r="A188" i="50" s="1"/>
  <c r="A189" i="50" s="1"/>
  <c r="A190" i="50" s="1"/>
  <c r="A191" i="50" s="1"/>
  <c r="A192" i="50" s="1"/>
  <c r="A193" i="50" s="1"/>
  <c r="A194" i="50" s="1"/>
  <c r="A195" i="50" s="1"/>
  <c r="A196" i="50" s="1"/>
  <c r="A197" i="50" s="1"/>
  <c r="A198" i="50" s="1"/>
  <c r="A199" i="50" s="1"/>
  <c r="A200" i="50" s="1"/>
  <c r="A201" i="50" s="1"/>
  <c r="A202" i="50" s="1"/>
  <c r="A203" i="50" s="1"/>
  <c r="A204" i="50" s="1"/>
  <c r="A205" i="50" s="1"/>
  <c r="A206" i="50" s="1"/>
  <c r="A207" i="50" s="1"/>
  <c r="A208" i="50" s="1"/>
  <c r="A209" i="50" s="1"/>
  <c r="A210" i="50" s="1"/>
  <c r="A211" i="50" s="1"/>
  <c r="A212" i="50" s="1"/>
  <c r="A213" i="50" s="1"/>
  <c r="A214" i="50" s="1"/>
  <c r="A215" i="50" s="1"/>
  <c r="A216" i="50" s="1"/>
  <c r="A217" i="50" s="1"/>
  <c r="A218" i="50" s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A236" i="50" s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372" i="50" s="1"/>
  <c r="A373" i="50" s="1"/>
  <c r="A374" i="50" s="1"/>
  <c r="A375" i="50" s="1"/>
  <c r="A376" i="50" s="1"/>
  <c r="A377" i="50" s="1"/>
  <c r="A378" i="50" s="1"/>
  <c r="A379" i="50" s="1"/>
  <c r="A380" i="50" s="1"/>
  <c r="A381" i="50" s="1"/>
  <c r="A382" i="50" s="1"/>
  <c r="A383" i="50" s="1"/>
  <c r="A384" i="50" s="1"/>
  <c r="A385" i="50" s="1"/>
  <c r="A386" i="50" s="1"/>
  <c r="A387" i="50" s="1"/>
  <c r="A388" i="50" s="1"/>
  <c r="A389" i="50" s="1"/>
  <c r="A390" i="50" s="1"/>
  <c r="A391" i="50" s="1"/>
  <c r="A392" i="50" s="1"/>
  <c r="A393" i="50" s="1"/>
  <c r="A394" i="50" s="1"/>
  <c r="A395" i="50" s="1"/>
  <c r="A396" i="50" s="1"/>
  <c r="A397" i="50" s="1"/>
  <c r="A398" i="50" s="1"/>
  <c r="A399" i="50" s="1"/>
  <c r="A400" i="50" s="1"/>
  <c r="A401" i="50" s="1"/>
  <c r="A402" i="50" s="1"/>
  <c r="A403" i="50" s="1"/>
  <c r="A404" i="50" s="1"/>
  <c r="A405" i="50" s="1"/>
  <c r="A406" i="50" s="1"/>
  <c r="A407" i="50" s="1"/>
  <c r="A408" i="50" s="1"/>
  <c r="A409" i="50" s="1"/>
  <c r="A410" i="50" s="1"/>
  <c r="A411" i="50" s="1"/>
  <c r="A412" i="50" s="1"/>
  <c r="A413" i="50" s="1"/>
  <c r="A414" i="50" s="1"/>
  <c r="A415" i="50" s="1"/>
  <c r="A416" i="50" s="1"/>
  <c r="A417" i="50" s="1"/>
  <c r="A418" i="50" s="1"/>
  <c r="A419" i="50" s="1"/>
  <c r="A420" i="50" s="1"/>
  <c r="A421" i="50" s="1"/>
  <c r="A422" i="50" s="1"/>
  <c r="A423" i="50" s="1"/>
  <c r="A424" i="50" s="1"/>
  <c r="A425" i="50" s="1"/>
  <c r="A426" i="50" s="1"/>
  <c r="A427" i="50" s="1"/>
  <c r="A428" i="50" s="1"/>
  <c r="A429" i="50" s="1"/>
  <c r="A430" i="50" s="1"/>
  <c r="A431" i="50" s="1"/>
  <c r="A432" i="50" s="1"/>
  <c r="A433" i="50" s="1"/>
  <c r="A434" i="50" s="1"/>
  <c r="A435" i="50" s="1"/>
  <c r="A436" i="50" s="1"/>
  <c r="A437" i="50" s="1"/>
  <c r="A438" i="50" s="1"/>
  <c r="A439" i="50" s="1"/>
  <c r="A440" i="50" s="1"/>
  <c r="A441" i="50" s="1"/>
  <c r="A442" i="50" s="1"/>
  <c r="A443" i="50" s="1"/>
  <c r="A444" i="50" s="1"/>
  <c r="A445" i="50" s="1"/>
  <c r="A446" i="50" s="1"/>
  <c r="A447" i="50" s="1"/>
  <c r="A448" i="50" s="1"/>
  <c r="A449" i="50" s="1"/>
  <c r="A450" i="50" s="1"/>
  <c r="A451" i="50" s="1"/>
  <c r="A452" i="50" s="1"/>
  <c r="A453" i="50" s="1"/>
  <c r="A454" i="50" s="1"/>
  <c r="A455" i="50" s="1"/>
  <c r="A456" i="50" s="1"/>
  <c r="A457" i="50" s="1"/>
  <c r="A458" i="50" s="1"/>
  <c r="A459" i="50" s="1"/>
  <c r="A460" i="50" s="1"/>
  <c r="A461" i="50" s="1"/>
  <c r="A462" i="50" s="1"/>
  <c r="A463" i="50" s="1"/>
  <c r="A464" i="50" s="1"/>
  <c r="A465" i="50" s="1"/>
  <c r="A466" i="50" s="1"/>
  <c r="A467" i="50" s="1"/>
  <c r="A468" i="50" s="1"/>
  <c r="A469" i="50" s="1"/>
  <c r="A470" i="50" s="1"/>
  <c r="A471" i="50" s="1"/>
  <c r="A472" i="50" s="1"/>
  <c r="A473" i="50" s="1"/>
  <c r="A474" i="50" s="1"/>
  <c r="A475" i="50" s="1"/>
  <c r="A476" i="50" s="1"/>
  <c r="A477" i="50" s="1"/>
  <c r="A478" i="50" s="1"/>
  <c r="A479" i="50" s="1"/>
  <c r="A480" i="50" s="1"/>
  <c r="A481" i="50" s="1"/>
  <c r="A482" i="50" s="1"/>
  <c r="A483" i="50" s="1"/>
  <c r="A484" i="50" s="1"/>
  <c r="A485" i="50" s="1"/>
  <c r="A486" i="50" s="1"/>
  <c r="A487" i="50" s="1"/>
  <c r="A488" i="50" s="1"/>
  <c r="A489" i="50" s="1"/>
  <c r="A490" i="50" s="1"/>
  <c r="A491" i="50" s="1"/>
  <c r="A492" i="50" s="1"/>
  <c r="A493" i="50" s="1"/>
  <c r="A494" i="50" s="1"/>
  <c r="A495" i="50" s="1"/>
  <c r="A496" i="50" s="1"/>
  <c r="A497" i="50" s="1"/>
  <c r="A498" i="50" s="1"/>
  <c r="A499" i="50" s="1"/>
  <c r="A500" i="50" s="1"/>
  <c r="A501" i="50" s="1"/>
  <c r="A502" i="50" s="1"/>
  <c r="A503" i="50" s="1"/>
  <c r="A504" i="50" s="1"/>
  <c r="A505" i="50" s="1"/>
  <c r="A506" i="50" s="1"/>
  <c r="A507" i="50" s="1"/>
  <c r="A508" i="50" s="1"/>
  <c r="A509" i="50" s="1"/>
  <c r="A510" i="50" s="1"/>
  <c r="A511" i="50" s="1"/>
  <c r="A512" i="50" s="1"/>
  <c r="A513" i="50" s="1"/>
  <c r="A514" i="50" s="1"/>
  <c r="A515" i="50" s="1"/>
  <c r="A516" i="50" s="1"/>
  <c r="A517" i="50" s="1"/>
  <c r="A518" i="50" s="1"/>
  <c r="A519" i="50" s="1"/>
  <c r="A520" i="50" s="1"/>
  <c r="A521" i="50" s="1"/>
  <c r="A522" i="50" s="1"/>
  <c r="A523" i="50" s="1"/>
  <c r="A524" i="50" s="1"/>
  <c r="A525" i="50" s="1"/>
  <c r="A526" i="50" s="1"/>
  <c r="A527" i="50" s="1"/>
  <c r="A528" i="50" s="1"/>
  <c r="A529" i="50" s="1"/>
  <c r="A530" i="50" s="1"/>
  <c r="A531" i="50" s="1"/>
  <c r="A532" i="50" s="1"/>
  <c r="A533" i="50" s="1"/>
  <c r="A534" i="50" s="1"/>
  <c r="A535" i="50" s="1"/>
  <c r="A536" i="50" s="1"/>
  <c r="A537" i="50" s="1"/>
  <c r="A538" i="50" s="1"/>
  <c r="A539" i="50" s="1"/>
  <c r="A540" i="50" s="1"/>
  <c r="A541" i="50" s="1"/>
  <c r="A542" i="50" s="1"/>
  <c r="A543" i="50" s="1"/>
  <c r="A544" i="50" s="1"/>
  <c r="A545" i="50" s="1"/>
  <c r="A546" i="50" s="1"/>
  <c r="A547" i="50" s="1"/>
  <c r="A548" i="50" s="1"/>
  <c r="A549" i="50" s="1"/>
  <c r="A550" i="50" s="1"/>
  <c r="A551" i="50" s="1"/>
  <c r="A552" i="50" s="1"/>
  <c r="A553" i="50" s="1"/>
  <c r="A554" i="50" s="1"/>
  <c r="A555" i="50" s="1"/>
  <c r="A556" i="50" s="1"/>
  <c r="A557" i="50" s="1"/>
  <c r="A558" i="50" s="1"/>
  <c r="A559" i="50" s="1"/>
  <c r="A560" i="50" s="1"/>
  <c r="A561" i="50" s="1"/>
  <c r="A562" i="50" s="1"/>
  <c r="A563" i="50" s="1"/>
  <c r="A564" i="50" s="1"/>
  <c r="A565" i="50" s="1"/>
  <c r="A566" i="50" s="1"/>
  <c r="A567" i="50" s="1"/>
  <c r="A568" i="50" s="1"/>
  <c r="A569" i="50" s="1"/>
  <c r="A570" i="50" s="1"/>
  <c r="A571" i="50" s="1"/>
  <c r="A572" i="50" s="1"/>
  <c r="A573" i="50" s="1"/>
  <c r="A574" i="50" s="1"/>
  <c r="A575" i="50" s="1"/>
  <c r="A576" i="50" s="1"/>
  <c r="A577" i="50" s="1"/>
  <c r="A578" i="50" s="1"/>
  <c r="A579" i="50" s="1"/>
  <c r="A580" i="50" s="1"/>
  <c r="A581" i="50" s="1"/>
  <c r="A582" i="50" s="1"/>
  <c r="A583" i="50" s="1"/>
  <c r="A584" i="50" s="1"/>
  <c r="A585" i="50" s="1"/>
  <c r="A586" i="50" s="1"/>
  <c r="A587" i="50" s="1"/>
  <c r="A588" i="50" s="1"/>
  <c r="A589" i="50" s="1"/>
  <c r="A590" i="50" s="1"/>
  <c r="A591" i="50" s="1"/>
  <c r="A592" i="50" s="1"/>
  <c r="A593" i="50" s="1"/>
  <c r="A594" i="50" s="1"/>
  <c r="A595" i="50" s="1"/>
  <c r="A596" i="50" s="1"/>
  <c r="A597" i="50" s="1"/>
  <c r="A598" i="50" s="1"/>
  <c r="A599" i="50" s="1"/>
  <c r="A600" i="50" s="1"/>
  <c r="A601" i="50" s="1"/>
  <c r="A602" i="50" s="1"/>
  <c r="A603" i="50" s="1"/>
  <c r="A604" i="50" s="1"/>
  <c r="A605" i="50" s="1"/>
  <c r="A606" i="50" s="1"/>
  <c r="A607" i="50" s="1"/>
  <c r="A608" i="50" s="1"/>
  <c r="A609" i="50" s="1"/>
  <c r="A610" i="50" s="1"/>
  <c r="A611" i="50" s="1"/>
  <c r="A612" i="50" s="1"/>
  <c r="A613" i="50" s="1"/>
  <c r="A614" i="50" s="1"/>
  <c r="A615" i="50" s="1"/>
  <c r="A616" i="50" s="1"/>
  <c r="A617" i="50" s="1"/>
  <c r="A618" i="50" s="1"/>
  <c r="A619" i="50" s="1"/>
  <c r="A620" i="50" s="1"/>
  <c r="A621" i="50" s="1"/>
  <c r="A622" i="50" s="1"/>
  <c r="A623" i="50" s="1"/>
  <c r="A624" i="50" s="1"/>
  <c r="A625" i="50" s="1"/>
  <c r="A626" i="50" s="1"/>
  <c r="A627" i="50" s="1"/>
  <c r="A628" i="50" s="1"/>
  <c r="A629" i="50" s="1"/>
  <c r="A630" i="50" s="1"/>
  <c r="A631" i="50" s="1"/>
  <c r="A632" i="50" s="1"/>
  <c r="A633" i="50" s="1"/>
  <c r="A634" i="50" s="1"/>
  <c r="A635" i="50" s="1"/>
  <c r="A636" i="50" s="1"/>
  <c r="A637" i="50" s="1"/>
  <c r="A638" i="50" s="1"/>
  <c r="A639" i="50" s="1"/>
  <c r="A640" i="50" s="1"/>
  <c r="A641" i="50" s="1"/>
  <c r="A642" i="50" s="1"/>
  <c r="A643" i="50" s="1"/>
  <c r="A644" i="50" s="1"/>
  <c r="A645" i="50" s="1"/>
  <c r="A646" i="50" s="1"/>
  <c r="A647" i="50" s="1"/>
  <c r="A648" i="50" s="1"/>
  <c r="A649" i="50" s="1"/>
  <c r="A650" i="50" s="1"/>
  <c r="A651" i="50" s="1"/>
  <c r="A652" i="50" s="1"/>
  <c r="A653" i="50" s="1"/>
  <c r="A654" i="50" s="1"/>
  <c r="A655" i="50" s="1"/>
  <c r="A656" i="50" s="1"/>
  <c r="A657" i="50" s="1"/>
  <c r="A658" i="50" s="1"/>
  <c r="A659" i="50" s="1"/>
  <c r="A660" i="50" s="1"/>
  <c r="A661" i="50" s="1"/>
  <c r="A662" i="50" s="1"/>
  <c r="A663" i="50" s="1"/>
  <c r="A664" i="50" s="1"/>
  <c r="A665" i="50" s="1"/>
  <c r="A666" i="50" s="1"/>
  <c r="A667" i="50" s="1"/>
  <c r="A668" i="50" s="1"/>
  <c r="A669" i="50" s="1"/>
  <c r="A670" i="50" s="1"/>
  <c r="A671" i="50" s="1"/>
  <c r="A672" i="50" s="1"/>
  <c r="A673" i="50" s="1"/>
  <c r="A674" i="50" s="1"/>
  <c r="A675" i="50" s="1"/>
  <c r="A676" i="50" s="1"/>
  <c r="A677" i="50" s="1"/>
  <c r="A678" i="50" s="1"/>
  <c r="A679" i="50" s="1"/>
  <c r="A680" i="50" s="1"/>
  <c r="A681" i="50" s="1"/>
  <c r="A682" i="50" s="1"/>
  <c r="A683" i="50" s="1"/>
  <c r="A684" i="50" s="1"/>
  <c r="A685" i="50" s="1"/>
  <c r="A686" i="50" s="1"/>
  <c r="A687" i="50" s="1"/>
  <c r="A688" i="50" s="1"/>
  <c r="A689" i="50" s="1"/>
  <c r="A690" i="50" s="1"/>
  <c r="A691" i="50" s="1"/>
  <c r="A692" i="50" s="1"/>
  <c r="A693" i="50" s="1"/>
  <c r="A694" i="50" s="1"/>
  <c r="A695" i="50" s="1"/>
  <c r="A696" i="50" s="1"/>
  <c r="A697" i="50" s="1"/>
  <c r="A698" i="50" s="1"/>
  <c r="A699" i="50" s="1"/>
  <c r="A700" i="50" s="1"/>
  <c r="A701" i="50" s="1"/>
  <c r="A702" i="50" s="1"/>
  <c r="A703" i="50" s="1"/>
  <c r="A704" i="50" s="1"/>
  <c r="A705" i="50" s="1"/>
  <c r="A706" i="50" s="1"/>
  <c r="A707" i="50" s="1"/>
  <c r="A708" i="50" s="1"/>
  <c r="A709" i="50" s="1"/>
  <c r="F1" i="50"/>
  <c r="E1" i="50"/>
  <c r="D1" i="50"/>
  <c r="C1" i="50"/>
  <c r="B1" i="50"/>
  <c r="A1" i="50"/>
  <c r="K709" i="47" l="1"/>
  <c r="B709" i="47" s="1"/>
  <c r="F709" i="47" a="1"/>
  <c r="F709" i="47" s="1"/>
  <c r="E709" i="47"/>
  <c r="D709" i="47"/>
  <c r="C709" i="47"/>
  <c r="K708" i="47"/>
  <c r="B708" i="47" s="1"/>
  <c r="F708" i="47" a="1"/>
  <c r="F708" i="47" s="1"/>
  <c r="E708" i="47"/>
  <c r="D708" i="47"/>
  <c r="C708" i="47"/>
  <c r="K707" i="47"/>
  <c r="B707" i="47" s="1"/>
  <c r="F707" i="47" a="1"/>
  <c r="F707" i="47" s="1"/>
  <c r="E707" i="47"/>
  <c r="D707" i="47"/>
  <c r="C707" i="47"/>
  <c r="K706" i="47"/>
  <c r="B706" i="47" s="1"/>
  <c r="F706" i="47" a="1"/>
  <c r="F706" i="47" s="1"/>
  <c r="E706" i="47"/>
  <c r="D706" i="47"/>
  <c r="C706" i="47"/>
  <c r="K705" i="47"/>
  <c r="B705" i="47" s="1"/>
  <c r="F705" i="47" a="1"/>
  <c r="F705" i="47" s="1"/>
  <c r="E705" i="47"/>
  <c r="D705" i="47"/>
  <c r="C705" i="47"/>
  <c r="K704" i="47"/>
  <c r="B704" i="47" s="1"/>
  <c r="F704" i="47" a="1"/>
  <c r="F704" i="47" s="1"/>
  <c r="E704" i="47"/>
  <c r="D704" i="47"/>
  <c r="C704" i="47"/>
  <c r="K703" i="47"/>
  <c r="B703" i="47" s="1"/>
  <c r="F703" i="47" a="1"/>
  <c r="F703" i="47" s="1"/>
  <c r="E703" i="47"/>
  <c r="D703" i="47"/>
  <c r="C703" i="47"/>
  <c r="K702" i="47"/>
  <c r="B702" i="47" s="1"/>
  <c r="F702" i="47" a="1"/>
  <c r="F702" i="47" s="1"/>
  <c r="E702" i="47"/>
  <c r="D702" i="47"/>
  <c r="C702" i="47"/>
  <c r="K701" i="47"/>
  <c r="B701" i="47" s="1"/>
  <c r="F701" i="47" a="1"/>
  <c r="F701" i="47" s="1"/>
  <c r="E701" i="47"/>
  <c r="D701" i="47"/>
  <c r="C701" i="47"/>
  <c r="K700" i="47"/>
  <c r="B700" i="47" s="1"/>
  <c r="F700" i="47" a="1"/>
  <c r="F700" i="47" s="1"/>
  <c r="E700" i="47"/>
  <c r="D700" i="47"/>
  <c r="C700" i="47"/>
  <c r="K699" i="47"/>
  <c r="B699" i="47" s="1"/>
  <c r="F699" i="47" a="1"/>
  <c r="F699" i="47" s="1"/>
  <c r="E699" i="47"/>
  <c r="D699" i="47"/>
  <c r="C699" i="47"/>
  <c r="K698" i="47"/>
  <c r="B698" i="47" s="1"/>
  <c r="F698" i="47" a="1"/>
  <c r="F698" i="47" s="1"/>
  <c r="E698" i="47"/>
  <c r="D698" i="47"/>
  <c r="C698" i="47"/>
  <c r="K697" i="47"/>
  <c r="B697" i="47" s="1"/>
  <c r="F697" i="47" a="1"/>
  <c r="F697" i="47" s="1"/>
  <c r="E697" i="47"/>
  <c r="D697" i="47"/>
  <c r="C697" i="47"/>
  <c r="K696" i="47"/>
  <c r="B696" i="47" s="1"/>
  <c r="F696" i="47" a="1"/>
  <c r="F696" i="47" s="1"/>
  <c r="E696" i="47"/>
  <c r="D696" i="47"/>
  <c r="C696" i="47"/>
  <c r="K695" i="47"/>
  <c r="B695" i="47" s="1"/>
  <c r="F695" i="47" a="1"/>
  <c r="F695" i="47" s="1"/>
  <c r="E695" i="47"/>
  <c r="D695" i="47"/>
  <c r="C695" i="47"/>
  <c r="K694" i="47"/>
  <c r="B694" i="47" s="1"/>
  <c r="F694" i="47" a="1"/>
  <c r="F694" i="47" s="1"/>
  <c r="E694" i="47"/>
  <c r="D694" i="47"/>
  <c r="C694" i="47"/>
  <c r="K693" i="47"/>
  <c r="B693" i="47" s="1"/>
  <c r="F693" i="47" a="1"/>
  <c r="F693" i="47" s="1"/>
  <c r="E693" i="47"/>
  <c r="D693" i="47"/>
  <c r="C693" i="47"/>
  <c r="K692" i="47"/>
  <c r="B692" i="47" s="1"/>
  <c r="F692" i="47" a="1"/>
  <c r="F692" i="47" s="1"/>
  <c r="E692" i="47"/>
  <c r="D692" i="47"/>
  <c r="C692" i="47"/>
  <c r="K691" i="47"/>
  <c r="B691" i="47" s="1"/>
  <c r="F691" i="47" a="1"/>
  <c r="F691" i="47" s="1"/>
  <c r="E691" i="47"/>
  <c r="D691" i="47"/>
  <c r="C691" i="47"/>
  <c r="K690" i="47"/>
  <c r="B690" i="47" s="1"/>
  <c r="F690" i="47" a="1"/>
  <c r="F690" i="47" s="1"/>
  <c r="E690" i="47"/>
  <c r="D690" i="47"/>
  <c r="C690" i="47"/>
  <c r="K689" i="47"/>
  <c r="B689" i="47" s="1"/>
  <c r="F689" i="47" a="1"/>
  <c r="F689" i="47" s="1"/>
  <c r="E689" i="47"/>
  <c r="D689" i="47"/>
  <c r="C689" i="47"/>
  <c r="K688" i="47"/>
  <c r="B688" i="47" s="1"/>
  <c r="F688" i="47" a="1"/>
  <c r="F688" i="47" s="1"/>
  <c r="E688" i="47"/>
  <c r="D688" i="47"/>
  <c r="C688" i="47"/>
  <c r="K687" i="47"/>
  <c r="B687" i="47" s="1"/>
  <c r="F687" i="47" a="1"/>
  <c r="F687" i="47" s="1"/>
  <c r="E687" i="47"/>
  <c r="D687" i="47"/>
  <c r="C687" i="47"/>
  <c r="K686" i="47"/>
  <c r="B686" i="47" s="1"/>
  <c r="F686" i="47" a="1"/>
  <c r="F686" i="47" s="1"/>
  <c r="E686" i="47"/>
  <c r="D686" i="47"/>
  <c r="C686" i="47"/>
  <c r="K685" i="47"/>
  <c r="B685" i="47" s="1"/>
  <c r="F685" i="47" a="1"/>
  <c r="F685" i="47" s="1"/>
  <c r="E685" i="47"/>
  <c r="D685" i="47"/>
  <c r="C685" i="47"/>
  <c r="K684" i="47"/>
  <c r="B684" i="47" s="1"/>
  <c r="F684" i="47" a="1"/>
  <c r="F684" i="47" s="1"/>
  <c r="E684" i="47"/>
  <c r="D684" i="47"/>
  <c r="C684" i="47"/>
  <c r="K683" i="47"/>
  <c r="B683" i="47" s="1"/>
  <c r="F683" i="47" a="1"/>
  <c r="F683" i="47" s="1"/>
  <c r="E683" i="47"/>
  <c r="D683" i="47"/>
  <c r="C683" i="47"/>
  <c r="K682" i="47"/>
  <c r="B682" i="47" s="1"/>
  <c r="F682" i="47" a="1"/>
  <c r="F682" i="47" s="1"/>
  <c r="E682" i="47"/>
  <c r="D682" i="47"/>
  <c r="C682" i="47"/>
  <c r="K681" i="47"/>
  <c r="B681" i="47" s="1"/>
  <c r="F681" i="47" a="1"/>
  <c r="F681" i="47" s="1"/>
  <c r="E681" i="47"/>
  <c r="D681" i="47"/>
  <c r="C681" i="47"/>
  <c r="K680" i="47"/>
  <c r="B680" i="47" s="1"/>
  <c r="F680" i="47" a="1"/>
  <c r="F680" i="47" s="1"/>
  <c r="E680" i="47"/>
  <c r="D680" i="47"/>
  <c r="C680" i="47"/>
  <c r="K679" i="47"/>
  <c r="B679" i="47" s="1"/>
  <c r="F679" i="47" a="1"/>
  <c r="F679" i="47" s="1"/>
  <c r="E679" i="47"/>
  <c r="D679" i="47"/>
  <c r="C679" i="47"/>
  <c r="K678" i="47"/>
  <c r="B678" i="47" s="1"/>
  <c r="F678" i="47" a="1"/>
  <c r="F678" i="47" s="1"/>
  <c r="E678" i="47"/>
  <c r="D678" i="47"/>
  <c r="C678" i="47"/>
  <c r="K677" i="47"/>
  <c r="B677" i="47" s="1"/>
  <c r="F677" i="47" a="1"/>
  <c r="F677" i="47" s="1"/>
  <c r="E677" i="47"/>
  <c r="D677" i="47"/>
  <c r="C677" i="47"/>
  <c r="K676" i="47"/>
  <c r="B676" i="47" s="1"/>
  <c r="F676" i="47" a="1"/>
  <c r="F676" i="47" s="1"/>
  <c r="E676" i="47"/>
  <c r="D676" i="47"/>
  <c r="C676" i="47"/>
  <c r="K675" i="47"/>
  <c r="B675" i="47" s="1"/>
  <c r="F675" i="47" a="1"/>
  <c r="F675" i="47" s="1"/>
  <c r="E675" i="47"/>
  <c r="D675" i="47"/>
  <c r="C675" i="47"/>
  <c r="K674" i="47"/>
  <c r="B674" i="47" s="1"/>
  <c r="F674" i="47" a="1"/>
  <c r="F674" i="47" s="1"/>
  <c r="E674" i="47"/>
  <c r="D674" i="47"/>
  <c r="C674" i="47"/>
  <c r="K673" i="47"/>
  <c r="B673" i="47" s="1"/>
  <c r="F673" i="47" a="1"/>
  <c r="F673" i="47" s="1"/>
  <c r="E673" i="47"/>
  <c r="D673" i="47"/>
  <c r="C673" i="47"/>
  <c r="K672" i="47"/>
  <c r="B672" i="47" s="1"/>
  <c r="F672" i="47" a="1"/>
  <c r="F672" i="47" s="1"/>
  <c r="E672" i="47"/>
  <c r="D672" i="47"/>
  <c r="C672" i="47"/>
  <c r="K671" i="47"/>
  <c r="B671" i="47" s="1"/>
  <c r="F671" i="47" a="1"/>
  <c r="F671" i="47" s="1"/>
  <c r="E671" i="47"/>
  <c r="D671" i="47"/>
  <c r="C671" i="47"/>
  <c r="K670" i="47"/>
  <c r="B670" i="47" s="1"/>
  <c r="F670" i="47" a="1"/>
  <c r="F670" i="47" s="1"/>
  <c r="E670" i="47"/>
  <c r="D670" i="47"/>
  <c r="C670" i="47"/>
  <c r="K669" i="47"/>
  <c r="B669" i="47" s="1"/>
  <c r="F669" i="47" a="1"/>
  <c r="F669" i="47" s="1"/>
  <c r="E669" i="47"/>
  <c r="D669" i="47"/>
  <c r="C669" i="47"/>
  <c r="K668" i="47"/>
  <c r="B668" i="47" s="1"/>
  <c r="F668" i="47" a="1"/>
  <c r="F668" i="47" s="1"/>
  <c r="E668" i="47"/>
  <c r="D668" i="47"/>
  <c r="C668" i="47"/>
  <c r="K667" i="47"/>
  <c r="B667" i="47" s="1"/>
  <c r="F667" i="47" a="1"/>
  <c r="F667" i="47" s="1"/>
  <c r="E667" i="47"/>
  <c r="D667" i="47"/>
  <c r="C667" i="47"/>
  <c r="K666" i="47"/>
  <c r="B666" i="47" s="1"/>
  <c r="F666" i="47" a="1"/>
  <c r="F666" i="47" s="1"/>
  <c r="E666" i="47"/>
  <c r="D666" i="47"/>
  <c r="C666" i="47"/>
  <c r="K665" i="47"/>
  <c r="B665" i="47" s="1"/>
  <c r="F665" i="47" a="1"/>
  <c r="F665" i="47" s="1"/>
  <c r="E665" i="47"/>
  <c r="D665" i="47"/>
  <c r="C665" i="47"/>
  <c r="K664" i="47"/>
  <c r="B664" i="47" s="1"/>
  <c r="F664" i="47" a="1"/>
  <c r="F664" i="47" s="1"/>
  <c r="E664" i="47"/>
  <c r="D664" i="47"/>
  <c r="C664" i="47"/>
  <c r="K663" i="47"/>
  <c r="B663" i="47" s="1"/>
  <c r="F663" i="47" a="1"/>
  <c r="F663" i="47" s="1"/>
  <c r="E663" i="47"/>
  <c r="D663" i="47"/>
  <c r="C663" i="47"/>
  <c r="K662" i="47"/>
  <c r="B662" i="47" s="1"/>
  <c r="F662" i="47" a="1"/>
  <c r="F662" i="47" s="1"/>
  <c r="E662" i="47"/>
  <c r="D662" i="47"/>
  <c r="C662" i="47"/>
  <c r="K661" i="47"/>
  <c r="B661" i="47" s="1"/>
  <c r="F661" i="47" a="1"/>
  <c r="F661" i="47" s="1"/>
  <c r="E661" i="47"/>
  <c r="D661" i="47"/>
  <c r="C661" i="47"/>
  <c r="K660" i="47"/>
  <c r="B660" i="47" s="1"/>
  <c r="F660" i="47" a="1"/>
  <c r="F660" i="47" s="1"/>
  <c r="E660" i="47"/>
  <c r="D660" i="47"/>
  <c r="C660" i="47"/>
  <c r="K659" i="47"/>
  <c r="B659" i="47" s="1"/>
  <c r="F659" i="47" a="1"/>
  <c r="F659" i="47" s="1"/>
  <c r="E659" i="47"/>
  <c r="D659" i="47"/>
  <c r="C659" i="47"/>
  <c r="K658" i="47"/>
  <c r="B658" i="47" s="1"/>
  <c r="F658" i="47" a="1"/>
  <c r="F658" i="47" s="1"/>
  <c r="E658" i="47"/>
  <c r="D658" i="47"/>
  <c r="C658" i="47"/>
  <c r="K657" i="47"/>
  <c r="B657" i="47" s="1"/>
  <c r="F657" i="47" a="1"/>
  <c r="F657" i="47" s="1"/>
  <c r="E657" i="47"/>
  <c r="D657" i="47"/>
  <c r="C657" i="47"/>
  <c r="K656" i="47"/>
  <c r="B656" i="47" s="1"/>
  <c r="F656" i="47" a="1"/>
  <c r="F656" i="47" s="1"/>
  <c r="E656" i="47"/>
  <c r="D656" i="47"/>
  <c r="C656" i="47"/>
  <c r="K655" i="47"/>
  <c r="B655" i="47" s="1"/>
  <c r="F655" i="47" a="1"/>
  <c r="F655" i="47" s="1"/>
  <c r="E655" i="47"/>
  <c r="D655" i="47"/>
  <c r="C655" i="47"/>
  <c r="K654" i="47"/>
  <c r="B654" i="47" s="1"/>
  <c r="F654" i="47" a="1"/>
  <c r="F654" i="47" s="1"/>
  <c r="E654" i="47"/>
  <c r="D654" i="47"/>
  <c r="C654" i="47"/>
  <c r="K653" i="47"/>
  <c r="B653" i="47" s="1"/>
  <c r="F653" i="47" a="1"/>
  <c r="F653" i="47" s="1"/>
  <c r="E653" i="47"/>
  <c r="D653" i="47"/>
  <c r="C653" i="47"/>
  <c r="K652" i="47"/>
  <c r="B652" i="47" s="1"/>
  <c r="F652" i="47" a="1"/>
  <c r="F652" i="47" s="1"/>
  <c r="E652" i="47"/>
  <c r="D652" i="47"/>
  <c r="C652" i="47"/>
  <c r="K651" i="47"/>
  <c r="B651" i="47" s="1"/>
  <c r="F651" i="47" a="1"/>
  <c r="F651" i="47" s="1"/>
  <c r="E651" i="47"/>
  <c r="D651" i="47"/>
  <c r="C651" i="47"/>
  <c r="K650" i="47"/>
  <c r="B650" i="47" s="1"/>
  <c r="F650" i="47" a="1"/>
  <c r="F650" i="47" s="1"/>
  <c r="E650" i="47"/>
  <c r="D650" i="47"/>
  <c r="C650" i="47"/>
  <c r="K649" i="47"/>
  <c r="B649" i="47" s="1"/>
  <c r="F649" i="47" a="1"/>
  <c r="F649" i="47" s="1"/>
  <c r="E649" i="47"/>
  <c r="D649" i="47"/>
  <c r="C649" i="47"/>
  <c r="K648" i="47"/>
  <c r="B648" i="47" s="1"/>
  <c r="F648" i="47" a="1"/>
  <c r="F648" i="47" s="1"/>
  <c r="E648" i="47"/>
  <c r="D648" i="47"/>
  <c r="C648" i="47"/>
  <c r="K647" i="47"/>
  <c r="B647" i="47" s="1"/>
  <c r="F647" i="47" a="1"/>
  <c r="F647" i="47" s="1"/>
  <c r="E647" i="47"/>
  <c r="D647" i="47"/>
  <c r="C647" i="47"/>
  <c r="K646" i="47"/>
  <c r="B646" i="47" s="1"/>
  <c r="F646" i="47" a="1"/>
  <c r="F646" i="47" s="1"/>
  <c r="E646" i="47"/>
  <c r="D646" i="47"/>
  <c r="C646" i="47"/>
  <c r="K645" i="47"/>
  <c r="B645" i="47" s="1"/>
  <c r="F645" i="47" a="1"/>
  <c r="F645" i="47" s="1"/>
  <c r="E645" i="47"/>
  <c r="D645" i="47"/>
  <c r="C645" i="47"/>
  <c r="K644" i="47"/>
  <c r="B644" i="47" s="1"/>
  <c r="F644" i="47" a="1"/>
  <c r="F644" i="47" s="1"/>
  <c r="E644" i="47"/>
  <c r="D644" i="47"/>
  <c r="C644" i="47"/>
  <c r="K643" i="47"/>
  <c r="B643" i="47" s="1"/>
  <c r="F643" i="47" a="1"/>
  <c r="F643" i="47" s="1"/>
  <c r="E643" i="47"/>
  <c r="D643" i="47"/>
  <c r="C643" i="47"/>
  <c r="K642" i="47"/>
  <c r="B642" i="47" s="1"/>
  <c r="F642" i="47" a="1"/>
  <c r="F642" i="47" s="1"/>
  <c r="E642" i="47"/>
  <c r="D642" i="47"/>
  <c r="C642" i="47"/>
  <c r="K641" i="47"/>
  <c r="B641" i="47" s="1"/>
  <c r="F641" i="47" a="1"/>
  <c r="F641" i="47" s="1"/>
  <c r="E641" i="47"/>
  <c r="D641" i="47"/>
  <c r="C641" i="47"/>
  <c r="K640" i="47"/>
  <c r="B640" i="47" s="1"/>
  <c r="F640" i="47" a="1"/>
  <c r="F640" i="47" s="1"/>
  <c r="E640" i="47"/>
  <c r="D640" i="47"/>
  <c r="C640" i="47"/>
  <c r="K639" i="47"/>
  <c r="B639" i="47" s="1"/>
  <c r="F639" i="47" a="1"/>
  <c r="F639" i="47" s="1"/>
  <c r="E639" i="47"/>
  <c r="D639" i="47"/>
  <c r="C639" i="47"/>
  <c r="K638" i="47"/>
  <c r="B638" i="47" s="1"/>
  <c r="F638" i="47" a="1"/>
  <c r="F638" i="47" s="1"/>
  <c r="E638" i="47"/>
  <c r="D638" i="47"/>
  <c r="C638" i="47"/>
  <c r="K637" i="47"/>
  <c r="B637" i="47" s="1"/>
  <c r="F637" i="47" a="1"/>
  <c r="F637" i="47" s="1"/>
  <c r="E637" i="47"/>
  <c r="D637" i="47"/>
  <c r="C637" i="47"/>
  <c r="K636" i="47"/>
  <c r="B636" i="47" s="1"/>
  <c r="F636" i="47" a="1"/>
  <c r="F636" i="47" s="1"/>
  <c r="E636" i="47"/>
  <c r="D636" i="47"/>
  <c r="C636" i="47"/>
  <c r="K635" i="47"/>
  <c r="B635" i="47" s="1"/>
  <c r="F635" i="47" a="1"/>
  <c r="F635" i="47" s="1"/>
  <c r="E635" i="47"/>
  <c r="D635" i="47"/>
  <c r="C635" i="47"/>
  <c r="K634" i="47"/>
  <c r="B634" i="47" s="1"/>
  <c r="F634" i="47" a="1"/>
  <c r="F634" i="47" s="1"/>
  <c r="E634" i="47"/>
  <c r="D634" i="47"/>
  <c r="C634" i="47"/>
  <c r="K633" i="47"/>
  <c r="B633" i="47" s="1"/>
  <c r="F633" i="47" a="1"/>
  <c r="F633" i="47" s="1"/>
  <c r="E633" i="47"/>
  <c r="D633" i="47"/>
  <c r="C633" i="47"/>
  <c r="K632" i="47"/>
  <c r="B632" i="47" s="1"/>
  <c r="F632" i="47" a="1"/>
  <c r="F632" i="47" s="1"/>
  <c r="E632" i="47"/>
  <c r="D632" i="47"/>
  <c r="C632" i="47"/>
  <c r="K631" i="47"/>
  <c r="B631" i="47" s="1"/>
  <c r="F631" i="47" a="1"/>
  <c r="F631" i="47" s="1"/>
  <c r="E631" i="47"/>
  <c r="D631" i="47"/>
  <c r="C631" i="47"/>
  <c r="K630" i="47"/>
  <c r="B630" i="47" s="1"/>
  <c r="F630" i="47" a="1"/>
  <c r="F630" i="47" s="1"/>
  <c r="E630" i="47"/>
  <c r="D630" i="47"/>
  <c r="C630" i="47"/>
  <c r="K629" i="47"/>
  <c r="B629" i="47" s="1"/>
  <c r="F629" i="47" a="1"/>
  <c r="F629" i="47" s="1"/>
  <c r="E629" i="47"/>
  <c r="D629" i="47"/>
  <c r="C629" i="47"/>
  <c r="K628" i="47"/>
  <c r="B628" i="47" s="1"/>
  <c r="F628" i="47" a="1"/>
  <c r="F628" i="47" s="1"/>
  <c r="E628" i="47"/>
  <c r="D628" i="47"/>
  <c r="C628" i="47"/>
  <c r="K627" i="47"/>
  <c r="B627" i="47" s="1"/>
  <c r="F627" i="47" a="1"/>
  <c r="F627" i="47" s="1"/>
  <c r="E627" i="47"/>
  <c r="D627" i="47"/>
  <c r="C627" i="47"/>
  <c r="K626" i="47"/>
  <c r="B626" i="47" s="1"/>
  <c r="F626" i="47" a="1"/>
  <c r="F626" i="47" s="1"/>
  <c r="E626" i="47"/>
  <c r="D626" i="47"/>
  <c r="C626" i="47"/>
  <c r="K625" i="47"/>
  <c r="B625" i="47" s="1"/>
  <c r="F625" i="47" a="1"/>
  <c r="F625" i="47" s="1"/>
  <c r="E625" i="47"/>
  <c r="D625" i="47"/>
  <c r="C625" i="47"/>
  <c r="K624" i="47"/>
  <c r="B624" i="47" s="1"/>
  <c r="F624" i="47" a="1"/>
  <c r="F624" i="47" s="1"/>
  <c r="E624" i="47"/>
  <c r="D624" i="47"/>
  <c r="C624" i="47"/>
  <c r="K623" i="47"/>
  <c r="B623" i="47" s="1"/>
  <c r="F623" i="47" a="1"/>
  <c r="F623" i="47" s="1"/>
  <c r="E623" i="47"/>
  <c r="D623" i="47"/>
  <c r="C623" i="47"/>
  <c r="K622" i="47"/>
  <c r="B622" i="47" s="1"/>
  <c r="F622" i="47" a="1"/>
  <c r="F622" i="47" s="1"/>
  <c r="E622" i="47"/>
  <c r="D622" i="47"/>
  <c r="C622" i="47"/>
  <c r="K621" i="47"/>
  <c r="B621" i="47" s="1"/>
  <c r="F621" i="47" a="1"/>
  <c r="F621" i="47" s="1"/>
  <c r="E621" i="47"/>
  <c r="D621" i="47"/>
  <c r="C621" i="47"/>
  <c r="K620" i="47"/>
  <c r="B620" i="47" s="1"/>
  <c r="F620" i="47" a="1"/>
  <c r="F620" i="47" s="1"/>
  <c r="E620" i="47"/>
  <c r="D620" i="47"/>
  <c r="C620" i="47"/>
  <c r="K619" i="47"/>
  <c r="B619" i="47" s="1"/>
  <c r="F619" i="47" a="1"/>
  <c r="F619" i="47" s="1"/>
  <c r="E619" i="47"/>
  <c r="D619" i="47"/>
  <c r="C619" i="47"/>
  <c r="K618" i="47"/>
  <c r="B618" i="47" s="1"/>
  <c r="F618" i="47" a="1"/>
  <c r="F618" i="47" s="1"/>
  <c r="E618" i="47"/>
  <c r="D618" i="47"/>
  <c r="C618" i="47"/>
  <c r="K617" i="47"/>
  <c r="B617" i="47" s="1"/>
  <c r="F617" i="47" a="1"/>
  <c r="F617" i="47" s="1"/>
  <c r="E617" i="47"/>
  <c r="D617" i="47"/>
  <c r="C617" i="47"/>
  <c r="K616" i="47"/>
  <c r="B616" i="47" s="1"/>
  <c r="F616" i="47" a="1"/>
  <c r="F616" i="47" s="1"/>
  <c r="E616" i="47"/>
  <c r="D616" i="47"/>
  <c r="C616" i="47"/>
  <c r="K615" i="47"/>
  <c r="B615" i="47" s="1"/>
  <c r="F615" i="47" a="1"/>
  <c r="F615" i="47" s="1"/>
  <c r="E615" i="47"/>
  <c r="D615" i="47"/>
  <c r="C615" i="47"/>
  <c r="K614" i="47"/>
  <c r="B614" i="47" s="1"/>
  <c r="F614" i="47" a="1"/>
  <c r="F614" i="47" s="1"/>
  <c r="E614" i="47"/>
  <c r="D614" i="47"/>
  <c r="C614" i="47"/>
  <c r="K613" i="47"/>
  <c r="B613" i="47" s="1"/>
  <c r="F613" i="47" a="1"/>
  <c r="F613" i="47" s="1"/>
  <c r="E613" i="47"/>
  <c r="D613" i="47"/>
  <c r="C613" i="47"/>
  <c r="K612" i="47"/>
  <c r="B612" i="47" s="1"/>
  <c r="F612" i="47" a="1"/>
  <c r="F612" i="47" s="1"/>
  <c r="E612" i="47"/>
  <c r="D612" i="47"/>
  <c r="C612" i="47"/>
  <c r="K611" i="47"/>
  <c r="B611" i="47" s="1"/>
  <c r="F611" i="47" a="1"/>
  <c r="F611" i="47" s="1"/>
  <c r="E611" i="47"/>
  <c r="D611" i="47"/>
  <c r="C611" i="47"/>
  <c r="K610" i="47"/>
  <c r="B610" i="47" s="1"/>
  <c r="F610" i="47" a="1"/>
  <c r="F610" i="47" s="1"/>
  <c r="E610" i="47"/>
  <c r="D610" i="47"/>
  <c r="C610" i="47"/>
  <c r="K609" i="47"/>
  <c r="B609" i="47" s="1"/>
  <c r="F609" i="47" a="1"/>
  <c r="F609" i="47" s="1"/>
  <c r="E609" i="47"/>
  <c r="D609" i="47"/>
  <c r="C609" i="47"/>
  <c r="K608" i="47"/>
  <c r="B608" i="47" s="1"/>
  <c r="F608" i="47" a="1"/>
  <c r="F608" i="47" s="1"/>
  <c r="E608" i="47"/>
  <c r="D608" i="47"/>
  <c r="C608" i="47"/>
  <c r="K607" i="47"/>
  <c r="B607" i="47" s="1"/>
  <c r="F607" i="47" a="1"/>
  <c r="F607" i="47" s="1"/>
  <c r="E607" i="47"/>
  <c r="D607" i="47"/>
  <c r="C607" i="47"/>
  <c r="K606" i="47"/>
  <c r="B606" i="47" s="1"/>
  <c r="F606" i="47" a="1"/>
  <c r="F606" i="47" s="1"/>
  <c r="E606" i="47"/>
  <c r="D606" i="47"/>
  <c r="C606" i="47"/>
  <c r="K605" i="47"/>
  <c r="B605" i="47" s="1"/>
  <c r="F605" i="47" a="1"/>
  <c r="F605" i="47" s="1"/>
  <c r="E605" i="47"/>
  <c r="D605" i="47"/>
  <c r="C605" i="47"/>
  <c r="K604" i="47"/>
  <c r="B604" i="47" s="1"/>
  <c r="F604" i="47" a="1"/>
  <c r="F604" i="47" s="1"/>
  <c r="E604" i="47"/>
  <c r="D604" i="47"/>
  <c r="C604" i="47"/>
  <c r="K603" i="47"/>
  <c r="B603" i="47" s="1"/>
  <c r="F603" i="47" a="1"/>
  <c r="F603" i="47" s="1"/>
  <c r="E603" i="47"/>
  <c r="D603" i="47"/>
  <c r="C603" i="47"/>
  <c r="K602" i="47"/>
  <c r="B602" i="47" s="1"/>
  <c r="F602" i="47" a="1"/>
  <c r="F602" i="47" s="1"/>
  <c r="E602" i="47"/>
  <c r="D602" i="47"/>
  <c r="C602" i="47"/>
  <c r="K601" i="47"/>
  <c r="B601" i="47" s="1"/>
  <c r="F601" i="47" a="1"/>
  <c r="F601" i="47" s="1"/>
  <c r="E601" i="47"/>
  <c r="D601" i="47"/>
  <c r="C601" i="47"/>
  <c r="K600" i="47"/>
  <c r="B600" i="47" s="1"/>
  <c r="F600" i="47" a="1"/>
  <c r="F600" i="47" s="1"/>
  <c r="E600" i="47"/>
  <c r="D600" i="47"/>
  <c r="C600" i="47"/>
  <c r="K599" i="47"/>
  <c r="B599" i="47" s="1"/>
  <c r="F599" i="47" a="1"/>
  <c r="F599" i="47" s="1"/>
  <c r="E599" i="47"/>
  <c r="D599" i="47"/>
  <c r="C599" i="47"/>
  <c r="K598" i="47"/>
  <c r="B598" i="47" s="1"/>
  <c r="F598" i="47" a="1"/>
  <c r="F598" i="47" s="1"/>
  <c r="E598" i="47"/>
  <c r="D598" i="47"/>
  <c r="C598" i="47"/>
  <c r="K597" i="47"/>
  <c r="B597" i="47" s="1"/>
  <c r="F597" i="47" a="1"/>
  <c r="F597" i="47" s="1"/>
  <c r="E597" i="47"/>
  <c r="D597" i="47"/>
  <c r="C597" i="47"/>
  <c r="K596" i="47"/>
  <c r="B596" i="47" s="1"/>
  <c r="F596" i="47" a="1"/>
  <c r="F596" i="47" s="1"/>
  <c r="E596" i="47"/>
  <c r="D596" i="47"/>
  <c r="C596" i="47"/>
  <c r="K595" i="47"/>
  <c r="B595" i="47" s="1"/>
  <c r="F595" i="47" a="1"/>
  <c r="F595" i="47" s="1"/>
  <c r="E595" i="47"/>
  <c r="D595" i="47"/>
  <c r="C595" i="47"/>
  <c r="K594" i="47"/>
  <c r="B594" i="47" s="1"/>
  <c r="F594" i="47" a="1"/>
  <c r="F594" i="47" s="1"/>
  <c r="E594" i="47"/>
  <c r="D594" i="47"/>
  <c r="C594" i="47"/>
  <c r="K593" i="47"/>
  <c r="B593" i="47" s="1"/>
  <c r="F593" i="47" a="1"/>
  <c r="F593" i="47" s="1"/>
  <c r="E593" i="47"/>
  <c r="D593" i="47"/>
  <c r="C593" i="47"/>
  <c r="K592" i="47"/>
  <c r="B592" i="47" s="1"/>
  <c r="F592" i="47" a="1"/>
  <c r="F592" i="47" s="1"/>
  <c r="E592" i="47"/>
  <c r="D592" i="47"/>
  <c r="C592" i="47"/>
  <c r="K591" i="47"/>
  <c r="B591" i="47" s="1"/>
  <c r="F591" i="47" a="1"/>
  <c r="F591" i="47" s="1"/>
  <c r="E591" i="47"/>
  <c r="D591" i="47"/>
  <c r="C591" i="47"/>
  <c r="K590" i="47"/>
  <c r="B590" i="47" s="1"/>
  <c r="F590" i="47" a="1"/>
  <c r="F590" i="47" s="1"/>
  <c r="E590" i="47"/>
  <c r="D590" i="47"/>
  <c r="C590" i="47"/>
  <c r="K589" i="47"/>
  <c r="B589" i="47" s="1"/>
  <c r="F589" i="47" a="1"/>
  <c r="F589" i="47" s="1"/>
  <c r="E589" i="47"/>
  <c r="D589" i="47"/>
  <c r="C589" i="47"/>
  <c r="K588" i="47"/>
  <c r="B588" i="47" s="1"/>
  <c r="F588" i="47" a="1"/>
  <c r="F588" i="47" s="1"/>
  <c r="E588" i="47"/>
  <c r="D588" i="47"/>
  <c r="C588" i="47"/>
  <c r="K587" i="47"/>
  <c r="B587" i="47" s="1"/>
  <c r="F587" i="47" a="1"/>
  <c r="F587" i="47" s="1"/>
  <c r="E587" i="47"/>
  <c r="D587" i="47"/>
  <c r="C587" i="47"/>
  <c r="K586" i="47"/>
  <c r="B586" i="47" s="1"/>
  <c r="F586" i="47" a="1"/>
  <c r="F586" i="47" s="1"/>
  <c r="E586" i="47"/>
  <c r="D586" i="47"/>
  <c r="C586" i="47"/>
  <c r="K585" i="47"/>
  <c r="B585" i="47" s="1"/>
  <c r="F585" i="47" a="1"/>
  <c r="F585" i="47" s="1"/>
  <c r="E585" i="47"/>
  <c r="D585" i="47"/>
  <c r="C585" i="47"/>
  <c r="K584" i="47"/>
  <c r="B584" i="47" s="1"/>
  <c r="F584" i="47" a="1"/>
  <c r="F584" i="47" s="1"/>
  <c r="E584" i="47"/>
  <c r="D584" i="47"/>
  <c r="C584" i="47"/>
  <c r="K583" i="47"/>
  <c r="B583" i="47" s="1"/>
  <c r="F583" i="47" a="1"/>
  <c r="F583" i="47" s="1"/>
  <c r="E583" i="47"/>
  <c r="D583" i="47"/>
  <c r="C583" i="47"/>
  <c r="K582" i="47"/>
  <c r="B582" i="47" s="1"/>
  <c r="F582" i="47" a="1"/>
  <c r="F582" i="47" s="1"/>
  <c r="E582" i="47"/>
  <c r="D582" i="47"/>
  <c r="C582" i="47"/>
  <c r="K581" i="47"/>
  <c r="B581" i="47" s="1"/>
  <c r="F581" i="47" a="1"/>
  <c r="F581" i="47" s="1"/>
  <c r="E581" i="47"/>
  <c r="D581" i="47"/>
  <c r="C581" i="47"/>
  <c r="K580" i="47"/>
  <c r="B580" i="47" s="1"/>
  <c r="F580" i="47" a="1"/>
  <c r="F580" i="47" s="1"/>
  <c r="E580" i="47"/>
  <c r="D580" i="47"/>
  <c r="C580" i="47"/>
  <c r="K579" i="47"/>
  <c r="B579" i="47" s="1"/>
  <c r="F579" i="47" a="1"/>
  <c r="F579" i="47" s="1"/>
  <c r="E579" i="47"/>
  <c r="D579" i="47"/>
  <c r="C579" i="47"/>
  <c r="K578" i="47"/>
  <c r="B578" i="47" s="1"/>
  <c r="F578" i="47" a="1"/>
  <c r="F578" i="47" s="1"/>
  <c r="E578" i="47"/>
  <c r="D578" i="47"/>
  <c r="C578" i="47"/>
  <c r="K577" i="47"/>
  <c r="B577" i="47" s="1"/>
  <c r="F577" i="47" a="1"/>
  <c r="F577" i="47" s="1"/>
  <c r="E577" i="47"/>
  <c r="D577" i="47"/>
  <c r="C577" i="47"/>
  <c r="K576" i="47"/>
  <c r="B576" i="47" s="1"/>
  <c r="F576" i="47" a="1"/>
  <c r="F576" i="47" s="1"/>
  <c r="E576" i="47"/>
  <c r="D576" i="47"/>
  <c r="C576" i="47"/>
  <c r="K575" i="47"/>
  <c r="B575" i="47" s="1"/>
  <c r="F575" i="47" a="1"/>
  <c r="F575" i="47" s="1"/>
  <c r="E575" i="47"/>
  <c r="D575" i="47"/>
  <c r="C575" i="47"/>
  <c r="K574" i="47"/>
  <c r="B574" i="47" s="1"/>
  <c r="F574" i="47" a="1"/>
  <c r="F574" i="47" s="1"/>
  <c r="E574" i="47"/>
  <c r="D574" i="47"/>
  <c r="C574" i="47"/>
  <c r="K573" i="47"/>
  <c r="B573" i="47" s="1"/>
  <c r="F573" i="47" a="1"/>
  <c r="F573" i="47" s="1"/>
  <c r="E573" i="47"/>
  <c r="D573" i="47"/>
  <c r="C573" i="47"/>
  <c r="K572" i="47"/>
  <c r="B572" i="47" s="1"/>
  <c r="F572" i="47" a="1"/>
  <c r="F572" i="47" s="1"/>
  <c r="E572" i="47"/>
  <c r="D572" i="47"/>
  <c r="C572" i="47"/>
  <c r="K571" i="47"/>
  <c r="B571" i="47" s="1"/>
  <c r="F571" i="47" a="1"/>
  <c r="F571" i="47" s="1"/>
  <c r="E571" i="47"/>
  <c r="D571" i="47"/>
  <c r="C571" i="47"/>
  <c r="K570" i="47"/>
  <c r="B570" i="47" s="1"/>
  <c r="F570" i="47" a="1"/>
  <c r="F570" i="47" s="1"/>
  <c r="E570" i="47"/>
  <c r="D570" i="47"/>
  <c r="C570" i="47"/>
  <c r="K569" i="47"/>
  <c r="B569" i="47" s="1"/>
  <c r="F569" i="47" a="1"/>
  <c r="F569" i="47" s="1"/>
  <c r="E569" i="47"/>
  <c r="D569" i="47"/>
  <c r="C569" i="47"/>
  <c r="K568" i="47"/>
  <c r="B568" i="47" s="1"/>
  <c r="F568" i="47" a="1"/>
  <c r="F568" i="47" s="1"/>
  <c r="E568" i="47"/>
  <c r="D568" i="47"/>
  <c r="C568" i="47"/>
  <c r="K567" i="47"/>
  <c r="B567" i="47" s="1"/>
  <c r="F567" i="47" a="1"/>
  <c r="F567" i="47" s="1"/>
  <c r="E567" i="47"/>
  <c r="D567" i="47"/>
  <c r="C567" i="47"/>
  <c r="K566" i="47"/>
  <c r="B566" i="47" s="1"/>
  <c r="F566" i="47" a="1"/>
  <c r="F566" i="47" s="1"/>
  <c r="E566" i="47"/>
  <c r="D566" i="47"/>
  <c r="C566" i="47"/>
  <c r="K565" i="47"/>
  <c r="B565" i="47" s="1"/>
  <c r="F565" i="47" a="1"/>
  <c r="F565" i="47" s="1"/>
  <c r="E565" i="47"/>
  <c r="D565" i="47"/>
  <c r="C565" i="47"/>
  <c r="K564" i="47"/>
  <c r="B564" i="47" s="1"/>
  <c r="F564" i="47" a="1"/>
  <c r="F564" i="47" s="1"/>
  <c r="E564" i="47"/>
  <c r="D564" i="47"/>
  <c r="C564" i="47"/>
  <c r="K563" i="47"/>
  <c r="B563" i="47" s="1"/>
  <c r="F563" i="47" a="1"/>
  <c r="F563" i="47" s="1"/>
  <c r="E563" i="47"/>
  <c r="D563" i="47"/>
  <c r="C563" i="47"/>
  <c r="K562" i="47"/>
  <c r="B562" i="47" s="1"/>
  <c r="F562" i="47" a="1"/>
  <c r="F562" i="47" s="1"/>
  <c r="E562" i="47"/>
  <c r="D562" i="47"/>
  <c r="C562" i="47"/>
  <c r="K561" i="47"/>
  <c r="B561" i="47" s="1"/>
  <c r="F561" i="47" a="1"/>
  <c r="F561" i="47" s="1"/>
  <c r="E561" i="47"/>
  <c r="D561" i="47"/>
  <c r="C561" i="47"/>
  <c r="K560" i="47"/>
  <c r="B560" i="47" s="1"/>
  <c r="F560" i="47" a="1"/>
  <c r="F560" i="47" s="1"/>
  <c r="E560" i="47"/>
  <c r="D560" i="47"/>
  <c r="C560" i="47"/>
  <c r="K559" i="47"/>
  <c r="B559" i="47" s="1"/>
  <c r="F559" i="47" a="1"/>
  <c r="F559" i="47" s="1"/>
  <c r="E559" i="47"/>
  <c r="D559" i="47"/>
  <c r="C559" i="47"/>
  <c r="K558" i="47"/>
  <c r="B558" i="47" s="1"/>
  <c r="F558" i="47" a="1"/>
  <c r="F558" i="47" s="1"/>
  <c r="E558" i="47"/>
  <c r="D558" i="47"/>
  <c r="C558" i="47"/>
  <c r="K557" i="47"/>
  <c r="B557" i="47" s="1"/>
  <c r="F557" i="47" a="1"/>
  <c r="F557" i="47" s="1"/>
  <c r="E557" i="47"/>
  <c r="D557" i="47"/>
  <c r="C557" i="47"/>
  <c r="K556" i="47"/>
  <c r="B556" i="47" s="1"/>
  <c r="F556" i="47" a="1"/>
  <c r="F556" i="47" s="1"/>
  <c r="E556" i="47"/>
  <c r="D556" i="47"/>
  <c r="C556" i="47"/>
  <c r="K555" i="47"/>
  <c r="B555" i="47" s="1"/>
  <c r="F555" i="47" a="1"/>
  <c r="F555" i="47" s="1"/>
  <c r="E555" i="47"/>
  <c r="D555" i="47"/>
  <c r="C555" i="47"/>
  <c r="K554" i="47"/>
  <c r="B554" i="47" s="1"/>
  <c r="F554" i="47" a="1"/>
  <c r="F554" i="47" s="1"/>
  <c r="E554" i="47"/>
  <c r="D554" i="47"/>
  <c r="C554" i="47"/>
  <c r="K553" i="47"/>
  <c r="B553" i="47" s="1"/>
  <c r="F553" i="47" a="1"/>
  <c r="F553" i="47" s="1"/>
  <c r="E553" i="47"/>
  <c r="D553" i="47"/>
  <c r="C553" i="47"/>
  <c r="K552" i="47"/>
  <c r="B552" i="47" s="1"/>
  <c r="F552" i="47" a="1"/>
  <c r="F552" i="47" s="1"/>
  <c r="E552" i="47"/>
  <c r="D552" i="47"/>
  <c r="C552" i="47"/>
  <c r="K551" i="47"/>
  <c r="B551" i="47" s="1"/>
  <c r="F551" i="47" a="1"/>
  <c r="F551" i="47" s="1"/>
  <c r="E551" i="47"/>
  <c r="D551" i="47"/>
  <c r="C551" i="47"/>
  <c r="K550" i="47"/>
  <c r="B550" i="47" s="1"/>
  <c r="F550" i="47" a="1"/>
  <c r="F550" i="47" s="1"/>
  <c r="E550" i="47"/>
  <c r="D550" i="47"/>
  <c r="C550" i="47"/>
  <c r="K549" i="47"/>
  <c r="B549" i="47" s="1"/>
  <c r="F549" i="47" a="1"/>
  <c r="F549" i="47" s="1"/>
  <c r="E549" i="47"/>
  <c r="D549" i="47"/>
  <c r="C549" i="47"/>
  <c r="K548" i="47"/>
  <c r="B548" i="47" s="1"/>
  <c r="F548" i="47" a="1"/>
  <c r="F548" i="47" s="1"/>
  <c r="E548" i="47"/>
  <c r="D548" i="47"/>
  <c r="C548" i="47"/>
  <c r="K547" i="47"/>
  <c r="B547" i="47" s="1"/>
  <c r="F547" i="47" a="1"/>
  <c r="F547" i="47" s="1"/>
  <c r="E547" i="47"/>
  <c r="D547" i="47"/>
  <c r="C547" i="47"/>
  <c r="K546" i="47"/>
  <c r="B546" i="47" s="1"/>
  <c r="F546" i="47" a="1"/>
  <c r="F546" i="47" s="1"/>
  <c r="E546" i="47"/>
  <c r="D546" i="47"/>
  <c r="C546" i="47"/>
  <c r="K545" i="47"/>
  <c r="B545" i="47" s="1"/>
  <c r="F545" i="47" a="1"/>
  <c r="F545" i="47" s="1"/>
  <c r="E545" i="47"/>
  <c r="D545" i="47"/>
  <c r="C545" i="47"/>
  <c r="K544" i="47"/>
  <c r="B544" i="47" s="1"/>
  <c r="F544" i="47" a="1"/>
  <c r="F544" i="47" s="1"/>
  <c r="E544" i="47"/>
  <c r="D544" i="47"/>
  <c r="C544" i="47"/>
  <c r="K543" i="47"/>
  <c r="B543" i="47" s="1"/>
  <c r="F543" i="47" a="1"/>
  <c r="F543" i="47" s="1"/>
  <c r="E543" i="47"/>
  <c r="D543" i="47"/>
  <c r="C543" i="47"/>
  <c r="K542" i="47"/>
  <c r="B542" i="47" s="1"/>
  <c r="F542" i="47" a="1"/>
  <c r="F542" i="47" s="1"/>
  <c r="E542" i="47"/>
  <c r="D542" i="47"/>
  <c r="C542" i="47"/>
  <c r="K541" i="47"/>
  <c r="B541" i="47" s="1"/>
  <c r="F541" i="47" a="1"/>
  <c r="F541" i="47" s="1"/>
  <c r="E541" i="47"/>
  <c r="D541" i="47"/>
  <c r="C541" i="47"/>
  <c r="K540" i="47"/>
  <c r="B540" i="47" s="1"/>
  <c r="F540" i="47" a="1"/>
  <c r="F540" i="47" s="1"/>
  <c r="E540" i="47"/>
  <c r="D540" i="47"/>
  <c r="C540" i="47"/>
  <c r="K539" i="47"/>
  <c r="B539" i="47" s="1"/>
  <c r="F539" i="47" a="1"/>
  <c r="F539" i="47" s="1"/>
  <c r="E539" i="47"/>
  <c r="D539" i="47"/>
  <c r="C539" i="47"/>
  <c r="K538" i="47"/>
  <c r="B538" i="47" s="1"/>
  <c r="F538" i="47" a="1"/>
  <c r="F538" i="47" s="1"/>
  <c r="E538" i="47"/>
  <c r="D538" i="47"/>
  <c r="C538" i="47"/>
  <c r="K537" i="47"/>
  <c r="B537" i="47" s="1"/>
  <c r="F537" i="47" a="1"/>
  <c r="F537" i="47" s="1"/>
  <c r="E537" i="47"/>
  <c r="D537" i="47"/>
  <c r="C537" i="47"/>
  <c r="K536" i="47"/>
  <c r="B536" i="47" s="1"/>
  <c r="F536" i="47" a="1"/>
  <c r="F536" i="47" s="1"/>
  <c r="E536" i="47"/>
  <c r="D536" i="47"/>
  <c r="C536" i="47"/>
  <c r="K535" i="47"/>
  <c r="B535" i="47" s="1"/>
  <c r="F535" i="47" a="1"/>
  <c r="F535" i="47" s="1"/>
  <c r="E535" i="47"/>
  <c r="D535" i="47"/>
  <c r="C535" i="47"/>
  <c r="K534" i="47"/>
  <c r="B534" i="47" s="1"/>
  <c r="F534" i="47" a="1"/>
  <c r="F534" i="47" s="1"/>
  <c r="E534" i="47"/>
  <c r="D534" i="47"/>
  <c r="C534" i="47"/>
  <c r="K533" i="47"/>
  <c r="B533" i="47" s="1"/>
  <c r="F533" i="47" a="1"/>
  <c r="F533" i="47" s="1"/>
  <c r="E533" i="47"/>
  <c r="D533" i="47"/>
  <c r="C533" i="47"/>
  <c r="K532" i="47"/>
  <c r="B532" i="47" s="1"/>
  <c r="F532" i="47" a="1"/>
  <c r="F532" i="47" s="1"/>
  <c r="E532" i="47"/>
  <c r="D532" i="47"/>
  <c r="C532" i="47"/>
  <c r="K531" i="47"/>
  <c r="B531" i="47" s="1"/>
  <c r="F531" i="47" a="1"/>
  <c r="F531" i="47" s="1"/>
  <c r="E531" i="47"/>
  <c r="D531" i="47"/>
  <c r="C531" i="47"/>
  <c r="K530" i="47"/>
  <c r="B530" i="47" s="1"/>
  <c r="F530" i="47" a="1"/>
  <c r="F530" i="47" s="1"/>
  <c r="E530" i="47"/>
  <c r="D530" i="47"/>
  <c r="C530" i="47"/>
  <c r="K529" i="47"/>
  <c r="B529" i="47" s="1"/>
  <c r="F529" i="47" a="1"/>
  <c r="F529" i="47" s="1"/>
  <c r="E529" i="47"/>
  <c r="D529" i="47"/>
  <c r="C529" i="47"/>
  <c r="K528" i="47"/>
  <c r="B528" i="47" s="1"/>
  <c r="F528" i="47" a="1"/>
  <c r="F528" i="47" s="1"/>
  <c r="E528" i="47"/>
  <c r="D528" i="47"/>
  <c r="C528" i="47"/>
  <c r="K527" i="47"/>
  <c r="B527" i="47" s="1"/>
  <c r="F527" i="47" a="1"/>
  <c r="F527" i="47" s="1"/>
  <c r="E527" i="47"/>
  <c r="D527" i="47"/>
  <c r="C527" i="47"/>
  <c r="K526" i="47"/>
  <c r="B526" i="47" s="1"/>
  <c r="F526" i="47" a="1"/>
  <c r="F526" i="47" s="1"/>
  <c r="E526" i="47"/>
  <c r="D526" i="47"/>
  <c r="C526" i="47"/>
  <c r="K525" i="47"/>
  <c r="B525" i="47" s="1"/>
  <c r="F525" i="47" a="1"/>
  <c r="F525" i="47" s="1"/>
  <c r="E525" i="47"/>
  <c r="D525" i="47"/>
  <c r="C525" i="47"/>
  <c r="K524" i="47"/>
  <c r="B524" i="47" s="1"/>
  <c r="F524" i="47" a="1"/>
  <c r="F524" i="47" s="1"/>
  <c r="E524" i="47"/>
  <c r="D524" i="47"/>
  <c r="C524" i="47"/>
  <c r="K523" i="47"/>
  <c r="B523" i="47" s="1"/>
  <c r="F523" i="47" a="1"/>
  <c r="F523" i="47" s="1"/>
  <c r="E523" i="47"/>
  <c r="D523" i="47"/>
  <c r="C523" i="47"/>
  <c r="K522" i="47"/>
  <c r="B522" i="47" s="1"/>
  <c r="F522" i="47" a="1"/>
  <c r="F522" i="47" s="1"/>
  <c r="E522" i="47"/>
  <c r="D522" i="47"/>
  <c r="C522" i="47"/>
  <c r="K521" i="47"/>
  <c r="B521" i="47" s="1"/>
  <c r="F521" i="47" a="1"/>
  <c r="F521" i="47" s="1"/>
  <c r="E521" i="47"/>
  <c r="D521" i="47"/>
  <c r="C521" i="47"/>
  <c r="K520" i="47"/>
  <c r="B520" i="47" s="1"/>
  <c r="F520" i="47" a="1"/>
  <c r="F520" i="47" s="1"/>
  <c r="E520" i="47"/>
  <c r="D520" i="47"/>
  <c r="C520" i="47"/>
  <c r="K519" i="47"/>
  <c r="B519" i="47" s="1"/>
  <c r="F519" i="47" a="1"/>
  <c r="F519" i="47" s="1"/>
  <c r="E519" i="47"/>
  <c r="D519" i="47"/>
  <c r="C519" i="47"/>
  <c r="K518" i="47"/>
  <c r="B518" i="47" s="1"/>
  <c r="F518" i="47" a="1"/>
  <c r="F518" i="47" s="1"/>
  <c r="E518" i="47"/>
  <c r="D518" i="47"/>
  <c r="C518" i="47"/>
  <c r="K517" i="47"/>
  <c r="B517" i="47" s="1"/>
  <c r="F517" i="47" a="1"/>
  <c r="F517" i="47" s="1"/>
  <c r="E517" i="47"/>
  <c r="D517" i="47"/>
  <c r="C517" i="47"/>
  <c r="K516" i="47"/>
  <c r="B516" i="47" s="1"/>
  <c r="F516" i="47" a="1"/>
  <c r="F516" i="47" s="1"/>
  <c r="E516" i="47"/>
  <c r="D516" i="47"/>
  <c r="C516" i="47"/>
  <c r="K515" i="47"/>
  <c r="B515" i="47" s="1"/>
  <c r="F515" i="47" a="1"/>
  <c r="F515" i="47" s="1"/>
  <c r="E515" i="47"/>
  <c r="D515" i="47"/>
  <c r="C515" i="47"/>
  <c r="K514" i="47"/>
  <c r="B514" i="47" s="1"/>
  <c r="F514" i="47" a="1"/>
  <c r="F514" i="47" s="1"/>
  <c r="E514" i="47"/>
  <c r="D514" i="47"/>
  <c r="C514" i="47"/>
  <c r="K513" i="47"/>
  <c r="B513" i="47" s="1"/>
  <c r="F513" i="47" a="1"/>
  <c r="F513" i="47" s="1"/>
  <c r="E513" i="47"/>
  <c r="D513" i="47"/>
  <c r="C513" i="47"/>
  <c r="K512" i="47"/>
  <c r="B512" i="47" s="1"/>
  <c r="F512" i="47" a="1"/>
  <c r="F512" i="47" s="1"/>
  <c r="E512" i="47"/>
  <c r="D512" i="47"/>
  <c r="C512" i="47"/>
  <c r="K511" i="47"/>
  <c r="B511" i="47" s="1"/>
  <c r="F511" i="47" a="1"/>
  <c r="F511" i="47" s="1"/>
  <c r="E511" i="47"/>
  <c r="D511" i="47"/>
  <c r="C511" i="47"/>
  <c r="K510" i="47"/>
  <c r="B510" i="47" s="1"/>
  <c r="F510" i="47" a="1"/>
  <c r="F510" i="47" s="1"/>
  <c r="E510" i="47"/>
  <c r="D510" i="47"/>
  <c r="C510" i="47"/>
  <c r="K509" i="47"/>
  <c r="B509" i="47" s="1"/>
  <c r="F509" i="47" a="1"/>
  <c r="F509" i="47" s="1"/>
  <c r="E509" i="47"/>
  <c r="D509" i="47"/>
  <c r="C509" i="47"/>
  <c r="K508" i="47"/>
  <c r="B508" i="47" s="1"/>
  <c r="F508" i="47" a="1"/>
  <c r="F508" i="47" s="1"/>
  <c r="E508" i="47"/>
  <c r="D508" i="47"/>
  <c r="C508" i="47"/>
  <c r="K507" i="47"/>
  <c r="B507" i="47" s="1"/>
  <c r="F507" i="47" a="1"/>
  <c r="F507" i="47" s="1"/>
  <c r="E507" i="47"/>
  <c r="D507" i="47"/>
  <c r="C507" i="47"/>
  <c r="K506" i="47"/>
  <c r="B506" i="47" s="1"/>
  <c r="F506" i="47" a="1"/>
  <c r="F506" i="47" s="1"/>
  <c r="E506" i="47"/>
  <c r="D506" i="47"/>
  <c r="C506" i="47"/>
  <c r="K505" i="47"/>
  <c r="B505" i="47" s="1"/>
  <c r="F505" i="47" a="1"/>
  <c r="F505" i="47" s="1"/>
  <c r="E505" i="47"/>
  <c r="D505" i="47"/>
  <c r="C505" i="47"/>
  <c r="K504" i="47"/>
  <c r="B504" i="47" s="1"/>
  <c r="F504" i="47" a="1"/>
  <c r="F504" i="47" s="1"/>
  <c r="E504" i="47"/>
  <c r="D504" i="47"/>
  <c r="C504" i="47"/>
  <c r="K503" i="47"/>
  <c r="B503" i="47" s="1"/>
  <c r="F503" i="47" a="1"/>
  <c r="F503" i="47" s="1"/>
  <c r="E503" i="47"/>
  <c r="D503" i="47"/>
  <c r="C503" i="47"/>
  <c r="K502" i="47"/>
  <c r="B502" i="47" s="1"/>
  <c r="F502" i="47" a="1"/>
  <c r="F502" i="47" s="1"/>
  <c r="E502" i="47"/>
  <c r="D502" i="47"/>
  <c r="C502" i="47"/>
  <c r="K501" i="47"/>
  <c r="B501" i="47" s="1"/>
  <c r="F501" i="47" a="1"/>
  <c r="F501" i="47" s="1"/>
  <c r="E501" i="47"/>
  <c r="D501" i="47"/>
  <c r="C501" i="47"/>
  <c r="K500" i="47"/>
  <c r="B500" i="47" s="1"/>
  <c r="F500" i="47" a="1"/>
  <c r="F500" i="47" s="1"/>
  <c r="E500" i="47"/>
  <c r="D500" i="47"/>
  <c r="C500" i="47"/>
  <c r="K499" i="47"/>
  <c r="B499" i="47" s="1"/>
  <c r="F499" i="47" a="1"/>
  <c r="F499" i="47" s="1"/>
  <c r="E499" i="47"/>
  <c r="D499" i="47"/>
  <c r="C499" i="47"/>
  <c r="K498" i="47"/>
  <c r="B498" i="47" s="1"/>
  <c r="F498" i="47" a="1"/>
  <c r="F498" i="47" s="1"/>
  <c r="E498" i="47"/>
  <c r="D498" i="47"/>
  <c r="C498" i="47"/>
  <c r="K497" i="47"/>
  <c r="B497" i="47" s="1"/>
  <c r="F497" i="47" a="1"/>
  <c r="F497" i="47" s="1"/>
  <c r="E497" i="47"/>
  <c r="D497" i="47"/>
  <c r="C497" i="47"/>
  <c r="K496" i="47"/>
  <c r="B496" i="47" s="1"/>
  <c r="F496" i="47" a="1"/>
  <c r="F496" i="47" s="1"/>
  <c r="E496" i="47"/>
  <c r="D496" i="47"/>
  <c r="C496" i="47"/>
  <c r="K495" i="47"/>
  <c r="B495" i="47" s="1"/>
  <c r="F495" i="47" a="1"/>
  <c r="F495" i="47" s="1"/>
  <c r="E495" i="47"/>
  <c r="D495" i="47"/>
  <c r="C495" i="47"/>
  <c r="K494" i="47"/>
  <c r="B494" i="47" s="1"/>
  <c r="F494" i="47" a="1"/>
  <c r="F494" i="47" s="1"/>
  <c r="E494" i="47"/>
  <c r="D494" i="47"/>
  <c r="C494" i="47"/>
  <c r="K493" i="47"/>
  <c r="B493" i="47" s="1"/>
  <c r="F493" i="47" a="1"/>
  <c r="F493" i="47" s="1"/>
  <c r="E493" i="47"/>
  <c r="D493" i="47"/>
  <c r="C493" i="47"/>
  <c r="K492" i="47"/>
  <c r="B492" i="47" s="1"/>
  <c r="F492" i="47" a="1"/>
  <c r="F492" i="47" s="1"/>
  <c r="E492" i="47"/>
  <c r="D492" i="47"/>
  <c r="C492" i="47"/>
  <c r="K491" i="47"/>
  <c r="B491" i="47" s="1"/>
  <c r="F491" i="47" a="1"/>
  <c r="F491" i="47" s="1"/>
  <c r="E491" i="47"/>
  <c r="D491" i="47"/>
  <c r="C491" i="47"/>
  <c r="K490" i="47"/>
  <c r="B490" i="47" s="1"/>
  <c r="F490" i="47" a="1"/>
  <c r="F490" i="47" s="1"/>
  <c r="E490" i="47"/>
  <c r="D490" i="47"/>
  <c r="C490" i="47"/>
  <c r="K489" i="47"/>
  <c r="B489" i="47" s="1"/>
  <c r="F489" i="47" a="1"/>
  <c r="F489" i="47" s="1"/>
  <c r="E489" i="47"/>
  <c r="D489" i="47"/>
  <c r="C489" i="47"/>
  <c r="K488" i="47"/>
  <c r="B488" i="47" s="1"/>
  <c r="F488" i="47" a="1"/>
  <c r="F488" i="47" s="1"/>
  <c r="E488" i="47"/>
  <c r="D488" i="47"/>
  <c r="C488" i="47"/>
  <c r="K487" i="47"/>
  <c r="B487" i="47" s="1"/>
  <c r="F487" i="47" a="1"/>
  <c r="F487" i="47" s="1"/>
  <c r="E487" i="47"/>
  <c r="D487" i="47"/>
  <c r="C487" i="47"/>
  <c r="K486" i="47"/>
  <c r="B486" i="47" s="1"/>
  <c r="F486" i="47" a="1"/>
  <c r="F486" i="47" s="1"/>
  <c r="E486" i="47"/>
  <c r="D486" i="47"/>
  <c r="C486" i="47"/>
  <c r="K485" i="47"/>
  <c r="B485" i="47" s="1"/>
  <c r="F485" i="47" a="1"/>
  <c r="F485" i="47" s="1"/>
  <c r="E485" i="47"/>
  <c r="D485" i="47"/>
  <c r="C485" i="47"/>
  <c r="K484" i="47"/>
  <c r="B484" i="47" s="1"/>
  <c r="F484" i="47" a="1"/>
  <c r="F484" i="47" s="1"/>
  <c r="E484" i="47"/>
  <c r="D484" i="47"/>
  <c r="C484" i="47"/>
  <c r="K483" i="47"/>
  <c r="B483" i="47" s="1"/>
  <c r="F483" i="47" a="1"/>
  <c r="F483" i="47" s="1"/>
  <c r="E483" i="47"/>
  <c r="D483" i="47"/>
  <c r="C483" i="47"/>
  <c r="K482" i="47"/>
  <c r="B482" i="47" s="1"/>
  <c r="F482" i="47" a="1"/>
  <c r="F482" i="47" s="1"/>
  <c r="E482" i="47"/>
  <c r="D482" i="47"/>
  <c r="C482" i="47"/>
  <c r="K481" i="47"/>
  <c r="B481" i="47" s="1"/>
  <c r="F481" i="47" a="1"/>
  <c r="F481" i="47" s="1"/>
  <c r="E481" i="47"/>
  <c r="D481" i="47"/>
  <c r="C481" i="47"/>
  <c r="K480" i="47"/>
  <c r="B480" i="47" s="1"/>
  <c r="F480" i="47" a="1"/>
  <c r="F480" i="47" s="1"/>
  <c r="E480" i="47"/>
  <c r="D480" i="47"/>
  <c r="C480" i="47"/>
  <c r="K479" i="47"/>
  <c r="B479" i="47" s="1"/>
  <c r="F479" i="47" a="1"/>
  <c r="F479" i="47" s="1"/>
  <c r="E479" i="47"/>
  <c r="D479" i="47"/>
  <c r="C479" i="47"/>
  <c r="K478" i="47"/>
  <c r="B478" i="47" s="1"/>
  <c r="F478" i="47" a="1"/>
  <c r="F478" i="47" s="1"/>
  <c r="E478" i="47"/>
  <c r="D478" i="47"/>
  <c r="C478" i="47"/>
  <c r="K477" i="47"/>
  <c r="B477" i="47" s="1"/>
  <c r="F477" i="47" a="1"/>
  <c r="F477" i="47" s="1"/>
  <c r="E477" i="47"/>
  <c r="D477" i="47"/>
  <c r="C477" i="47"/>
  <c r="K476" i="47"/>
  <c r="B476" i="47" s="1"/>
  <c r="F476" i="47" a="1"/>
  <c r="F476" i="47" s="1"/>
  <c r="E476" i="47"/>
  <c r="D476" i="47"/>
  <c r="C476" i="47"/>
  <c r="K475" i="47"/>
  <c r="B475" i="47" s="1"/>
  <c r="F475" i="47" a="1"/>
  <c r="F475" i="47" s="1"/>
  <c r="E475" i="47"/>
  <c r="D475" i="47"/>
  <c r="C475" i="47"/>
  <c r="K474" i="47"/>
  <c r="B474" i="47" s="1"/>
  <c r="F474" i="47" a="1"/>
  <c r="F474" i="47" s="1"/>
  <c r="E474" i="47"/>
  <c r="D474" i="47"/>
  <c r="C474" i="47"/>
  <c r="K473" i="47"/>
  <c r="B473" i="47" s="1"/>
  <c r="F473" i="47" a="1"/>
  <c r="F473" i="47" s="1"/>
  <c r="E473" i="47"/>
  <c r="D473" i="47"/>
  <c r="C473" i="47"/>
  <c r="K472" i="47"/>
  <c r="B472" i="47" s="1"/>
  <c r="F472" i="47" a="1"/>
  <c r="F472" i="47" s="1"/>
  <c r="E472" i="47"/>
  <c r="D472" i="47"/>
  <c r="C472" i="47"/>
  <c r="K471" i="47"/>
  <c r="B471" i="47" s="1"/>
  <c r="F471" i="47" a="1"/>
  <c r="F471" i="47" s="1"/>
  <c r="E471" i="47"/>
  <c r="D471" i="47"/>
  <c r="C471" i="47"/>
  <c r="K470" i="47"/>
  <c r="B470" i="47" s="1"/>
  <c r="F470" i="47" a="1"/>
  <c r="F470" i="47" s="1"/>
  <c r="E470" i="47"/>
  <c r="D470" i="47"/>
  <c r="C470" i="47"/>
  <c r="K469" i="47"/>
  <c r="B469" i="47" s="1"/>
  <c r="F469" i="47" a="1"/>
  <c r="F469" i="47" s="1"/>
  <c r="E469" i="47"/>
  <c r="D469" i="47"/>
  <c r="C469" i="47"/>
  <c r="K468" i="47"/>
  <c r="B468" i="47" s="1"/>
  <c r="F468" i="47" a="1"/>
  <c r="F468" i="47" s="1"/>
  <c r="E468" i="47"/>
  <c r="D468" i="47"/>
  <c r="C468" i="47"/>
  <c r="K467" i="47"/>
  <c r="B467" i="47" s="1"/>
  <c r="F467" i="47" a="1"/>
  <c r="F467" i="47" s="1"/>
  <c r="E467" i="47"/>
  <c r="D467" i="47"/>
  <c r="C467" i="47"/>
  <c r="K466" i="47"/>
  <c r="B466" i="47" s="1"/>
  <c r="F466" i="47" a="1"/>
  <c r="F466" i="47" s="1"/>
  <c r="E466" i="47"/>
  <c r="D466" i="47"/>
  <c r="C466" i="47"/>
  <c r="K465" i="47"/>
  <c r="B465" i="47" s="1"/>
  <c r="F465" i="47" a="1"/>
  <c r="F465" i="47" s="1"/>
  <c r="E465" i="47"/>
  <c r="D465" i="47"/>
  <c r="C465" i="47"/>
  <c r="K464" i="47"/>
  <c r="B464" i="47" s="1"/>
  <c r="F464" i="47" a="1"/>
  <c r="F464" i="47" s="1"/>
  <c r="E464" i="47"/>
  <c r="D464" i="47"/>
  <c r="C464" i="47"/>
  <c r="K463" i="47"/>
  <c r="B463" i="47" s="1"/>
  <c r="F463" i="47" a="1"/>
  <c r="F463" i="47" s="1"/>
  <c r="E463" i="47"/>
  <c r="D463" i="47"/>
  <c r="C463" i="47"/>
  <c r="K462" i="47"/>
  <c r="B462" i="47" s="1"/>
  <c r="F462" i="47" a="1"/>
  <c r="F462" i="47" s="1"/>
  <c r="E462" i="47"/>
  <c r="D462" i="47"/>
  <c r="C462" i="47"/>
  <c r="K461" i="47"/>
  <c r="B461" i="47" s="1"/>
  <c r="F461" i="47" a="1"/>
  <c r="F461" i="47" s="1"/>
  <c r="E461" i="47"/>
  <c r="D461" i="47"/>
  <c r="C461" i="47"/>
  <c r="K460" i="47"/>
  <c r="B460" i="47" s="1"/>
  <c r="F460" i="47" a="1"/>
  <c r="F460" i="47" s="1"/>
  <c r="E460" i="47"/>
  <c r="D460" i="47"/>
  <c r="C460" i="47"/>
  <c r="K459" i="47"/>
  <c r="B459" i="47" s="1"/>
  <c r="F459" i="47" a="1"/>
  <c r="F459" i="47" s="1"/>
  <c r="E459" i="47"/>
  <c r="D459" i="47"/>
  <c r="C459" i="47"/>
  <c r="K458" i="47"/>
  <c r="B458" i="47" s="1"/>
  <c r="F458" i="47" a="1"/>
  <c r="F458" i="47" s="1"/>
  <c r="E458" i="47"/>
  <c r="D458" i="47"/>
  <c r="C458" i="47"/>
  <c r="K457" i="47"/>
  <c r="B457" i="47" s="1"/>
  <c r="F457" i="47" a="1"/>
  <c r="F457" i="47" s="1"/>
  <c r="E457" i="47"/>
  <c r="D457" i="47"/>
  <c r="C457" i="47"/>
  <c r="K456" i="47"/>
  <c r="B456" i="47" s="1"/>
  <c r="F456" i="47" a="1"/>
  <c r="F456" i="47" s="1"/>
  <c r="E456" i="47"/>
  <c r="D456" i="47"/>
  <c r="C456" i="47"/>
  <c r="K455" i="47"/>
  <c r="B455" i="47" s="1"/>
  <c r="F455" i="47" a="1"/>
  <c r="F455" i="47" s="1"/>
  <c r="E455" i="47"/>
  <c r="D455" i="47"/>
  <c r="C455" i="47"/>
  <c r="K454" i="47"/>
  <c r="B454" i="47" s="1"/>
  <c r="F454" i="47" a="1"/>
  <c r="F454" i="47" s="1"/>
  <c r="E454" i="47"/>
  <c r="D454" i="47"/>
  <c r="C454" i="47"/>
  <c r="K453" i="47"/>
  <c r="B453" i="47" s="1"/>
  <c r="F453" i="47" a="1"/>
  <c r="F453" i="47" s="1"/>
  <c r="E453" i="47"/>
  <c r="D453" i="47"/>
  <c r="C453" i="47"/>
  <c r="K452" i="47"/>
  <c r="B452" i="47" s="1"/>
  <c r="F452" i="47" a="1"/>
  <c r="F452" i="47" s="1"/>
  <c r="E452" i="47"/>
  <c r="D452" i="47"/>
  <c r="C452" i="47"/>
  <c r="K451" i="47"/>
  <c r="B451" i="47" s="1"/>
  <c r="F451" i="47" a="1"/>
  <c r="F451" i="47" s="1"/>
  <c r="E451" i="47"/>
  <c r="D451" i="47"/>
  <c r="C451" i="47"/>
  <c r="K450" i="47"/>
  <c r="B450" i="47" s="1"/>
  <c r="F450" i="47" a="1"/>
  <c r="F450" i="47" s="1"/>
  <c r="E450" i="47"/>
  <c r="D450" i="47"/>
  <c r="C450" i="47"/>
  <c r="K449" i="47"/>
  <c r="B449" i="47" s="1"/>
  <c r="F449" i="47" a="1"/>
  <c r="F449" i="47" s="1"/>
  <c r="E449" i="47"/>
  <c r="D449" i="47"/>
  <c r="C449" i="47"/>
  <c r="K448" i="47"/>
  <c r="B448" i="47" s="1"/>
  <c r="F448" i="47" a="1"/>
  <c r="F448" i="47" s="1"/>
  <c r="E448" i="47"/>
  <c r="D448" i="47"/>
  <c r="C448" i="47"/>
  <c r="K447" i="47"/>
  <c r="B447" i="47" s="1"/>
  <c r="F447" i="47" a="1"/>
  <c r="F447" i="47" s="1"/>
  <c r="E447" i="47"/>
  <c r="D447" i="47"/>
  <c r="C447" i="47"/>
  <c r="K446" i="47"/>
  <c r="B446" i="47" s="1"/>
  <c r="F446" i="47" a="1"/>
  <c r="F446" i="47" s="1"/>
  <c r="E446" i="47"/>
  <c r="D446" i="47"/>
  <c r="C446" i="47"/>
  <c r="K445" i="47"/>
  <c r="B445" i="47" s="1"/>
  <c r="F445" i="47" a="1"/>
  <c r="F445" i="47" s="1"/>
  <c r="E445" i="47"/>
  <c r="D445" i="47"/>
  <c r="C445" i="47"/>
  <c r="K444" i="47"/>
  <c r="B444" i="47" s="1"/>
  <c r="F444" i="47" a="1"/>
  <c r="F444" i="47" s="1"/>
  <c r="E444" i="47"/>
  <c r="D444" i="47"/>
  <c r="C444" i="47"/>
  <c r="K443" i="47"/>
  <c r="B443" i="47" s="1"/>
  <c r="F443" i="47" a="1"/>
  <c r="F443" i="47" s="1"/>
  <c r="E443" i="47"/>
  <c r="D443" i="47"/>
  <c r="C443" i="47"/>
  <c r="K442" i="47"/>
  <c r="B442" i="47" s="1"/>
  <c r="F442" i="47" a="1"/>
  <c r="F442" i="47" s="1"/>
  <c r="E442" i="47"/>
  <c r="D442" i="47"/>
  <c r="C442" i="47"/>
  <c r="K441" i="47"/>
  <c r="B441" i="47" s="1"/>
  <c r="F441" i="47" a="1"/>
  <c r="F441" i="47" s="1"/>
  <c r="E441" i="47"/>
  <c r="D441" i="47"/>
  <c r="C441" i="47"/>
  <c r="K440" i="47"/>
  <c r="B440" i="47" s="1"/>
  <c r="F440" i="47" a="1"/>
  <c r="F440" i="47" s="1"/>
  <c r="E440" i="47"/>
  <c r="D440" i="47"/>
  <c r="C440" i="47"/>
  <c r="K439" i="47"/>
  <c r="B439" i="47" s="1"/>
  <c r="F439" i="47" a="1"/>
  <c r="F439" i="47" s="1"/>
  <c r="E439" i="47"/>
  <c r="D439" i="47"/>
  <c r="C439" i="47"/>
  <c r="K438" i="47"/>
  <c r="B438" i="47" s="1"/>
  <c r="F438" i="47" a="1"/>
  <c r="F438" i="47" s="1"/>
  <c r="E438" i="47"/>
  <c r="D438" i="47"/>
  <c r="C438" i="47"/>
  <c r="K437" i="47"/>
  <c r="B437" i="47" s="1"/>
  <c r="F437" i="47" a="1"/>
  <c r="F437" i="47" s="1"/>
  <c r="E437" i="47"/>
  <c r="D437" i="47"/>
  <c r="C437" i="47"/>
  <c r="K436" i="47"/>
  <c r="B436" i="47" s="1"/>
  <c r="F436" i="47" a="1"/>
  <c r="F436" i="47" s="1"/>
  <c r="E436" i="47"/>
  <c r="D436" i="47"/>
  <c r="C436" i="47"/>
  <c r="K435" i="47"/>
  <c r="B435" i="47" s="1"/>
  <c r="F435" i="47" a="1"/>
  <c r="F435" i="47" s="1"/>
  <c r="E435" i="47"/>
  <c r="D435" i="47"/>
  <c r="C435" i="47"/>
  <c r="K434" i="47"/>
  <c r="B434" i="47" s="1"/>
  <c r="F434" i="47" a="1"/>
  <c r="F434" i="47" s="1"/>
  <c r="E434" i="47"/>
  <c r="D434" i="47"/>
  <c r="C434" i="47"/>
  <c r="K433" i="47"/>
  <c r="B433" i="47" s="1"/>
  <c r="F433" i="47" a="1"/>
  <c r="F433" i="47" s="1"/>
  <c r="E433" i="47"/>
  <c r="D433" i="47"/>
  <c r="C433" i="47"/>
  <c r="K432" i="47"/>
  <c r="B432" i="47" s="1"/>
  <c r="F432" i="47" a="1"/>
  <c r="F432" i="47" s="1"/>
  <c r="E432" i="47"/>
  <c r="D432" i="47"/>
  <c r="C432" i="47"/>
  <c r="K431" i="47"/>
  <c r="B431" i="47" s="1"/>
  <c r="F431" i="47" a="1"/>
  <c r="F431" i="47" s="1"/>
  <c r="E431" i="47"/>
  <c r="D431" i="47"/>
  <c r="C431" i="47"/>
  <c r="K430" i="47"/>
  <c r="B430" i="47" s="1"/>
  <c r="F430" i="47" a="1"/>
  <c r="F430" i="47" s="1"/>
  <c r="E430" i="47"/>
  <c r="D430" i="47"/>
  <c r="C430" i="47"/>
  <c r="K429" i="47"/>
  <c r="B429" i="47" s="1"/>
  <c r="F429" i="47" a="1"/>
  <c r="F429" i="47" s="1"/>
  <c r="E429" i="47"/>
  <c r="D429" i="47"/>
  <c r="C429" i="47"/>
  <c r="K428" i="47"/>
  <c r="B428" i="47" s="1"/>
  <c r="F428" i="47" a="1"/>
  <c r="F428" i="47" s="1"/>
  <c r="E428" i="47"/>
  <c r="D428" i="47"/>
  <c r="C428" i="47"/>
  <c r="K427" i="47"/>
  <c r="B427" i="47" s="1"/>
  <c r="F427" i="47" a="1"/>
  <c r="F427" i="47" s="1"/>
  <c r="E427" i="47"/>
  <c r="D427" i="47"/>
  <c r="C427" i="47"/>
  <c r="K426" i="47"/>
  <c r="B426" i="47" s="1"/>
  <c r="F426" i="47" a="1"/>
  <c r="F426" i="47" s="1"/>
  <c r="E426" i="47"/>
  <c r="D426" i="47"/>
  <c r="C426" i="47"/>
  <c r="K425" i="47"/>
  <c r="B425" i="47" s="1"/>
  <c r="F425" i="47" a="1"/>
  <c r="F425" i="47" s="1"/>
  <c r="E425" i="47"/>
  <c r="D425" i="47"/>
  <c r="C425" i="47"/>
  <c r="K424" i="47"/>
  <c r="B424" i="47" s="1"/>
  <c r="F424" i="47" a="1"/>
  <c r="F424" i="47" s="1"/>
  <c r="E424" i="47"/>
  <c r="D424" i="47"/>
  <c r="C424" i="47"/>
  <c r="K423" i="47"/>
  <c r="B423" i="47" s="1"/>
  <c r="F423" i="47" a="1"/>
  <c r="F423" i="47" s="1"/>
  <c r="E423" i="47"/>
  <c r="D423" i="47"/>
  <c r="C423" i="47"/>
  <c r="K422" i="47"/>
  <c r="B422" i="47" s="1"/>
  <c r="F422" i="47" a="1"/>
  <c r="F422" i="47" s="1"/>
  <c r="E422" i="47"/>
  <c r="D422" i="47"/>
  <c r="C422" i="47"/>
  <c r="K421" i="47"/>
  <c r="B421" i="47" s="1"/>
  <c r="F421" i="47" a="1"/>
  <c r="F421" i="47" s="1"/>
  <c r="E421" i="47"/>
  <c r="D421" i="47"/>
  <c r="C421" i="47"/>
  <c r="K420" i="47"/>
  <c r="B420" i="47" s="1"/>
  <c r="F420" i="47" a="1"/>
  <c r="F420" i="47" s="1"/>
  <c r="E420" i="47"/>
  <c r="D420" i="47"/>
  <c r="C420" i="47"/>
  <c r="K419" i="47"/>
  <c r="B419" i="47" s="1"/>
  <c r="F419" i="47" a="1"/>
  <c r="F419" i="47" s="1"/>
  <c r="E419" i="47"/>
  <c r="D419" i="47"/>
  <c r="C419" i="47"/>
  <c r="K418" i="47"/>
  <c r="B418" i="47" s="1"/>
  <c r="F418" i="47" a="1"/>
  <c r="F418" i="47" s="1"/>
  <c r="E418" i="47"/>
  <c r="D418" i="47"/>
  <c r="C418" i="47"/>
  <c r="K417" i="47"/>
  <c r="B417" i="47" s="1"/>
  <c r="F417" i="47" a="1"/>
  <c r="F417" i="47" s="1"/>
  <c r="E417" i="47"/>
  <c r="D417" i="47"/>
  <c r="C417" i="47"/>
  <c r="K416" i="47"/>
  <c r="B416" i="47" s="1"/>
  <c r="F416" i="47" a="1"/>
  <c r="F416" i="47" s="1"/>
  <c r="E416" i="47"/>
  <c r="D416" i="47"/>
  <c r="C416" i="47"/>
  <c r="K415" i="47"/>
  <c r="B415" i="47" s="1"/>
  <c r="F415" i="47" a="1"/>
  <c r="F415" i="47" s="1"/>
  <c r="E415" i="47"/>
  <c r="D415" i="47"/>
  <c r="C415" i="47"/>
  <c r="K414" i="47"/>
  <c r="B414" i="47" s="1"/>
  <c r="F414" i="47" a="1"/>
  <c r="F414" i="47" s="1"/>
  <c r="E414" i="47"/>
  <c r="D414" i="47"/>
  <c r="C414" i="47"/>
  <c r="K413" i="47"/>
  <c r="B413" i="47" s="1"/>
  <c r="F413" i="47" a="1"/>
  <c r="F413" i="47" s="1"/>
  <c r="E413" i="47"/>
  <c r="D413" i="47"/>
  <c r="C413" i="47"/>
  <c r="K412" i="47"/>
  <c r="B412" i="47" s="1"/>
  <c r="F412" i="47" a="1"/>
  <c r="F412" i="47" s="1"/>
  <c r="E412" i="47"/>
  <c r="D412" i="47"/>
  <c r="C412" i="47"/>
  <c r="K411" i="47"/>
  <c r="B411" i="47" s="1"/>
  <c r="F411" i="47" a="1"/>
  <c r="F411" i="47" s="1"/>
  <c r="E411" i="47"/>
  <c r="D411" i="47"/>
  <c r="C411" i="47"/>
  <c r="K410" i="47"/>
  <c r="B410" i="47" s="1"/>
  <c r="F410" i="47" a="1"/>
  <c r="F410" i="47" s="1"/>
  <c r="E410" i="47"/>
  <c r="D410" i="47"/>
  <c r="C410" i="47"/>
  <c r="K409" i="47"/>
  <c r="B409" i="47" s="1"/>
  <c r="F409" i="47" a="1"/>
  <c r="F409" i="47" s="1"/>
  <c r="E409" i="47"/>
  <c r="D409" i="47"/>
  <c r="C409" i="47"/>
  <c r="K408" i="47"/>
  <c r="B408" i="47" s="1"/>
  <c r="F408" i="47" a="1"/>
  <c r="F408" i="47" s="1"/>
  <c r="E408" i="47"/>
  <c r="D408" i="47"/>
  <c r="C408" i="47"/>
  <c r="K407" i="47"/>
  <c r="B407" i="47" s="1"/>
  <c r="F407" i="47" a="1"/>
  <c r="F407" i="47" s="1"/>
  <c r="E407" i="47"/>
  <c r="D407" i="47"/>
  <c r="C407" i="47"/>
  <c r="K406" i="47"/>
  <c r="B406" i="47" s="1"/>
  <c r="F406" i="47" a="1"/>
  <c r="F406" i="47" s="1"/>
  <c r="E406" i="47"/>
  <c r="D406" i="47"/>
  <c r="C406" i="47"/>
  <c r="K405" i="47"/>
  <c r="B405" i="47" s="1"/>
  <c r="F405" i="47" a="1"/>
  <c r="F405" i="47" s="1"/>
  <c r="E405" i="47"/>
  <c r="D405" i="47"/>
  <c r="C405" i="47"/>
  <c r="K404" i="47"/>
  <c r="B404" i="47" s="1"/>
  <c r="F404" i="47" a="1"/>
  <c r="F404" i="47" s="1"/>
  <c r="E404" i="47"/>
  <c r="D404" i="47"/>
  <c r="C404" i="47"/>
  <c r="K403" i="47"/>
  <c r="B403" i="47" s="1"/>
  <c r="F403" i="47" a="1"/>
  <c r="F403" i="47" s="1"/>
  <c r="E403" i="47"/>
  <c r="D403" i="47"/>
  <c r="C403" i="47"/>
  <c r="K402" i="47"/>
  <c r="B402" i="47" s="1"/>
  <c r="F402" i="47" a="1"/>
  <c r="F402" i="47" s="1"/>
  <c r="E402" i="47"/>
  <c r="D402" i="47"/>
  <c r="C402" i="47"/>
  <c r="K401" i="47"/>
  <c r="B401" i="47" s="1"/>
  <c r="F401" i="47" a="1"/>
  <c r="F401" i="47" s="1"/>
  <c r="E401" i="47"/>
  <c r="D401" i="47"/>
  <c r="C401" i="47"/>
  <c r="K400" i="47"/>
  <c r="B400" i="47" s="1"/>
  <c r="F400" i="47" a="1"/>
  <c r="F400" i="47" s="1"/>
  <c r="E400" i="47"/>
  <c r="D400" i="47"/>
  <c r="C400" i="47"/>
  <c r="K399" i="47"/>
  <c r="B399" i="47" s="1"/>
  <c r="F399" i="47" a="1"/>
  <c r="F399" i="47" s="1"/>
  <c r="E399" i="47"/>
  <c r="D399" i="47"/>
  <c r="C399" i="47"/>
  <c r="K398" i="47"/>
  <c r="B398" i="47" s="1"/>
  <c r="F398" i="47" a="1"/>
  <c r="F398" i="47" s="1"/>
  <c r="E398" i="47"/>
  <c r="D398" i="47"/>
  <c r="C398" i="47"/>
  <c r="K397" i="47"/>
  <c r="B397" i="47" s="1"/>
  <c r="F397" i="47" a="1"/>
  <c r="F397" i="47" s="1"/>
  <c r="E397" i="47"/>
  <c r="D397" i="47"/>
  <c r="C397" i="47"/>
  <c r="K396" i="47"/>
  <c r="B396" i="47" s="1"/>
  <c r="F396" i="47" a="1"/>
  <c r="F396" i="47" s="1"/>
  <c r="E396" i="47"/>
  <c r="D396" i="47"/>
  <c r="C396" i="47"/>
  <c r="K395" i="47"/>
  <c r="B395" i="47" s="1"/>
  <c r="F395" i="47" a="1"/>
  <c r="F395" i="47" s="1"/>
  <c r="E395" i="47"/>
  <c r="D395" i="47"/>
  <c r="C395" i="47"/>
  <c r="K394" i="47"/>
  <c r="B394" i="47" s="1"/>
  <c r="F394" i="47" a="1"/>
  <c r="F394" i="47" s="1"/>
  <c r="E394" i="47"/>
  <c r="D394" i="47"/>
  <c r="C394" i="47"/>
  <c r="K393" i="47"/>
  <c r="B393" i="47" s="1"/>
  <c r="F393" i="47" a="1"/>
  <c r="F393" i="47" s="1"/>
  <c r="E393" i="47"/>
  <c r="D393" i="47"/>
  <c r="C393" i="47"/>
  <c r="K392" i="47"/>
  <c r="B392" i="47" s="1"/>
  <c r="F392" i="47" a="1"/>
  <c r="F392" i="47" s="1"/>
  <c r="E392" i="47"/>
  <c r="D392" i="47"/>
  <c r="C392" i="47"/>
  <c r="K391" i="47"/>
  <c r="B391" i="47" s="1"/>
  <c r="F391" i="47" a="1"/>
  <c r="F391" i="47" s="1"/>
  <c r="E391" i="47"/>
  <c r="D391" i="47"/>
  <c r="C391" i="47"/>
  <c r="K390" i="47"/>
  <c r="B390" i="47" s="1"/>
  <c r="F390" i="47" a="1"/>
  <c r="F390" i="47" s="1"/>
  <c r="E390" i="47"/>
  <c r="D390" i="47"/>
  <c r="C390" i="47"/>
  <c r="K389" i="47"/>
  <c r="B389" i="47" s="1"/>
  <c r="F389" i="47" a="1"/>
  <c r="F389" i="47" s="1"/>
  <c r="E389" i="47"/>
  <c r="D389" i="47"/>
  <c r="C389" i="47"/>
  <c r="K388" i="47"/>
  <c r="B388" i="47" s="1"/>
  <c r="F388" i="47" a="1"/>
  <c r="F388" i="47" s="1"/>
  <c r="E388" i="47"/>
  <c r="D388" i="47"/>
  <c r="C388" i="47"/>
  <c r="K387" i="47"/>
  <c r="B387" i="47" s="1"/>
  <c r="F387" i="47" a="1"/>
  <c r="F387" i="47" s="1"/>
  <c r="E387" i="47"/>
  <c r="D387" i="47"/>
  <c r="C387" i="47"/>
  <c r="K386" i="47"/>
  <c r="B386" i="47" s="1"/>
  <c r="F386" i="47" a="1"/>
  <c r="F386" i="47" s="1"/>
  <c r="E386" i="47"/>
  <c r="D386" i="47"/>
  <c r="C386" i="47"/>
  <c r="K385" i="47"/>
  <c r="B385" i="47" s="1"/>
  <c r="F385" i="47" a="1"/>
  <c r="F385" i="47" s="1"/>
  <c r="E385" i="47"/>
  <c r="D385" i="47"/>
  <c r="C385" i="47"/>
  <c r="K384" i="47"/>
  <c r="B384" i="47" s="1"/>
  <c r="F384" i="47" a="1"/>
  <c r="F384" i="47" s="1"/>
  <c r="E384" i="47"/>
  <c r="D384" i="47"/>
  <c r="C384" i="47"/>
  <c r="K383" i="47"/>
  <c r="B383" i="47" s="1"/>
  <c r="F383" i="47" a="1"/>
  <c r="F383" i="47" s="1"/>
  <c r="E383" i="47"/>
  <c r="D383" i="47"/>
  <c r="C383" i="47"/>
  <c r="K382" i="47"/>
  <c r="B382" i="47" s="1"/>
  <c r="F382" i="47" a="1"/>
  <c r="F382" i="47" s="1"/>
  <c r="E382" i="47"/>
  <c r="D382" i="47"/>
  <c r="C382" i="47"/>
  <c r="K381" i="47"/>
  <c r="B381" i="47" s="1"/>
  <c r="F381" i="47" a="1"/>
  <c r="F381" i="47" s="1"/>
  <c r="E381" i="47"/>
  <c r="D381" i="47"/>
  <c r="C381" i="47"/>
  <c r="K380" i="47"/>
  <c r="B380" i="47" s="1"/>
  <c r="F380" i="47" a="1"/>
  <c r="F380" i="47" s="1"/>
  <c r="E380" i="47"/>
  <c r="D380" i="47"/>
  <c r="C380" i="47"/>
  <c r="K379" i="47"/>
  <c r="B379" i="47" s="1"/>
  <c r="F379" i="47" a="1"/>
  <c r="F379" i="47" s="1"/>
  <c r="E379" i="47"/>
  <c r="D379" i="47"/>
  <c r="C379" i="47"/>
  <c r="K378" i="47"/>
  <c r="B378" i="47" s="1"/>
  <c r="F378" i="47" a="1"/>
  <c r="F378" i="47" s="1"/>
  <c r="E378" i="47"/>
  <c r="D378" i="47"/>
  <c r="C378" i="47"/>
  <c r="K377" i="47"/>
  <c r="B377" i="47" s="1"/>
  <c r="F377" i="47" a="1"/>
  <c r="F377" i="47" s="1"/>
  <c r="E377" i="47"/>
  <c r="D377" i="47"/>
  <c r="C377" i="47"/>
  <c r="K376" i="47"/>
  <c r="B376" i="47" s="1"/>
  <c r="F376" i="47" a="1"/>
  <c r="F376" i="47" s="1"/>
  <c r="E376" i="47"/>
  <c r="D376" i="47"/>
  <c r="C376" i="47"/>
  <c r="K375" i="47"/>
  <c r="B375" i="47" s="1"/>
  <c r="F375" i="47" a="1"/>
  <c r="F375" i="47" s="1"/>
  <c r="E375" i="47"/>
  <c r="D375" i="47"/>
  <c r="C375" i="47"/>
  <c r="K374" i="47"/>
  <c r="B374" i="47" s="1"/>
  <c r="F374" i="47" a="1"/>
  <c r="F374" i="47" s="1"/>
  <c r="E374" i="47"/>
  <c r="D374" i="47"/>
  <c r="C374" i="47"/>
  <c r="K373" i="47"/>
  <c r="B373" i="47" s="1"/>
  <c r="F373" i="47" a="1"/>
  <c r="F373" i="47" s="1"/>
  <c r="E373" i="47"/>
  <c r="D373" i="47"/>
  <c r="C373" i="47"/>
  <c r="K372" i="47"/>
  <c r="B372" i="47" s="1"/>
  <c r="F372" i="47" a="1"/>
  <c r="F372" i="47" s="1"/>
  <c r="E372" i="47"/>
  <c r="D372" i="47"/>
  <c r="C372" i="47"/>
  <c r="K371" i="47"/>
  <c r="B371" i="47" s="1"/>
  <c r="F371" i="47" a="1"/>
  <c r="F371" i="47" s="1"/>
  <c r="E371" i="47"/>
  <c r="D371" i="47"/>
  <c r="C371" i="47"/>
  <c r="K370" i="47"/>
  <c r="B370" i="47" s="1"/>
  <c r="F370" i="47" a="1"/>
  <c r="F370" i="47" s="1"/>
  <c r="E370" i="47"/>
  <c r="D370" i="47"/>
  <c r="C370" i="47"/>
  <c r="K369" i="47"/>
  <c r="B369" i="47" s="1"/>
  <c r="F369" i="47" a="1"/>
  <c r="F369" i="47" s="1"/>
  <c r="E369" i="47"/>
  <c r="D369" i="47"/>
  <c r="C369" i="47"/>
  <c r="K368" i="47"/>
  <c r="B368" i="47" s="1"/>
  <c r="F368" i="47" a="1"/>
  <c r="F368" i="47" s="1"/>
  <c r="E368" i="47"/>
  <c r="D368" i="47"/>
  <c r="C368" i="47"/>
  <c r="K367" i="47"/>
  <c r="B367" i="47" s="1"/>
  <c r="F367" i="47" a="1"/>
  <c r="F367" i="47" s="1"/>
  <c r="E367" i="47"/>
  <c r="D367" i="47"/>
  <c r="C367" i="47"/>
  <c r="K366" i="47"/>
  <c r="B366" i="47" s="1"/>
  <c r="F366" i="47" a="1"/>
  <c r="F366" i="47" s="1"/>
  <c r="E366" i="47"/>
  <c r="D366" i="47"/>
  <c r="C366" i="47"/>
  <c r="K365" i="47"/>
  <c r="B365" i="47" s="1"/>
  <c r="F365" i="47" a="1"/>
  <c r="F365" i="47" s="1"/>
  <c r="E365" i="47"/>
  <c r="D365" i="47"/>
  <c r="C365" i="47"/>
  <c r="K364" i="47"/>
  <c r="B364" i="47" s="1"/>
  <c r="F364" i="47" a="1"/>
  <c r="F364" i="47" s="1"/>
  <c r="E364" i="47"/>
  <c r="D364" i="47"/>
  <c r="C364" i="47"/>
  <c r="K363" i="47"/>
  <c r="B363" i="47" s="1"/>
  <c r="F363" i="47" a="1"/>
  <c r="F363" i="47" s="1"/>
  <c r="E363" i="47"/>
  <c r="D363" i="47"/>
  <c r="C363" i="47"/>
  <c r="K362" i="47"/>
  <c r="B362" i="47" s="1"/>
  <c r="F362" i="47" a="1"/>
  <c r="F362" i="47" s="1"/>
  <c r="E362" i="47"/>
  <c r="D362" i="47"/>
  <c r="C362" i="47"/>
  <c r="K361" i="47"/>
  <c r="B361" i="47" s="1"/>
  <c r="F361" i="47" a="1"/>
  <c r="F361" i="47" s="1"/>
  <c r="E361" i="47"/>
  <c r="D361" i="47"/>
  <c r="C361" i="47"/>
  <c r="K360" i="47"/>
  <c r="B360" i="47" s="1"/>
  <c r="F360" i="47" a="1"/>
  <c r="F360" i="47" s="1"/>
  <c r="E360" i="47"/>
  <c r="D360" i="47"/>
  <c r="C360" i="47"/>
  <c r="K359" i="47"/>
  <c r="B359" i="47" s="1"/>
  <c r="F359" i="47" a="1"/>
  <c r="F359" i="47" s="1"/>
  <c r="E359" i="47"/>
  <c r="D359" i="47"/>
  <c r="C359" i="47"/>
  <c r="K358" i="47"/>
  <c r="B358" i="47" s="1"/>
  <c r="F358" i="47" a="1"/>
  <c r="F358" i="47" s="1"/>
  <c r="E358" i="47"/>
  <c r="D358" i="47"/>
  <c r="C358" i="47"/>
  <c r="K357" i="47"/>
  <c r="B357" i="47" s="1"/>
  <c r="F357" i="47" a="1"/>
  <c r="F357" i="47" s="1"/>
  <c r="E357" i="47"/>
  <c r="D357" i="47"/>
  <c r="C357" i="47"/>
  <c r="K356" i="47"/>
  <c r="B356" i="47" s="1"/>
  <c r="F356" i="47" a="1"/>
  <c r="F356" i="47" s="1"/>
  <c r="E356" i="47"/>
  <c r="D356" i="47"/>
  <c r="C356" i="47"/>
  <c r="K355" i="47"/>
  <c r="B355" i="47" s="1"/>
  <c r="F355" i="47" a="1"/>
  <c r="F355" i="47" s="1"/>
  <c r="E355" i="47"/>
  <c r="D355" i="47"/>
  <c r="C355" i="47"/>
  <c r="K354" i="47"/>
  <c r="B354" i="47" s="1"/>
  <c r="F354" i="47" a="1"/>
  <c r="F354" i="47" s="1"/>
  <c r="E354" i="47"/>
  <c r="D354" i="47"/>
  <c r="C354" i="47"/>
  <c r="K353" i="47"/>
  <c r="B353" i="47" s="1"/>
  <c r="F353" i="47" a="1"/>
  <c r="F353" i="47" s="1"/>
  <c r="E353" i="47"/>
  <c r="D353" i="47"/>
  <c r="C353" i="47"/>
  <c r="K352" i="47"/>
  <c r="B352" i="47" s="1"/>
  <c r="F352" i="47" a="1"/>
  <c r="F352" i="47" s="1"/>
  <c r="E352" i="47"/>
  <c r="D352" i="47"/>
  <c r="C352" i="47"/>
  <c r="K351" i="47"/>
  <c r="B351" i="47" s="1"/>
  <c r="F351" i="47" a="1"/>
  <c r="F351" i="47" s="1"/>
  <c r="E351" i="47"/>
  <c r="D351" i="47"/>
  <c r="C351" i="47"/>
  <c r="K350" i="47"/>
  <c r="B350" i="47" s="1"/>
  <c r="F350" i="47" a="1"/>
  <c r="F350" i="47" s="1"/>
  <c r="E350" i="47"/>
  <c r="D350" i="47"/>
  <c r="C350" i="47"/>
  <c r="K349" i="47"/>
  <c r="B349" i="47" s="1"/>
  <c r="F349" i="47" a="1"/>
  <c r="F349" i="47" s="1"/>
  <c r="E349" i="47"/>
  <c r="D349" i="47"/>
  <c r="C349" i="47"/>
  <c r="K348" i="47"/>
  <c r="B348" i="47" s="1"/>
  <c r="F348" i="47" a="1"/>
  <c r="F348" i="47" s="1"/>
  <c r="E348" i="47"/>
  <c r="D348" i="47"/>
  <c r="C348" i="47"/>
  <c r="K347" i="47"/>
  <c r="B347" i="47" s="1"/>
  <c r="F347" i="47" a="1"/>
  <c r="F347" i="47" s="1"/>
  <c r="E347" i="47"/>
  <c r="D347" i="47"/>
  <c r="C347" i="47"/>
  <c r="K346" i="47"/>
  <c r="B346" i="47" s="1"/>
  <c r="F346" i="47" a="1"/>
  <c r="F346" i="47" s="1"/>
  <c r="E346" i="47"/>
  <c r="D346" i="47"/>
  <c r="C346" i="47"/>
  <c r="K345" i="47"/>
  <c r="B345" i="47" s="1"/>
  <c r="F345" i="47" a="1"/>
  <c r="F345" i="47" s="1"/>
  <c r="E345" i="47"/>
  <c r="D345" i="47"/>
  <c r="C345" i="47"/>
  <c r="K344" i="47"/>
  <c r="B344" i="47" s="1"/>
  <c r="F344" i="47" a="1"/>
  <c r="F344" i="47" s="1"/>
  <c r="E344" i="47"/>
  <c r="D344" i="47"/>
  <c r="C344" i="47"/>
  <c r="K343" i="47"/>
  <c r="B343" i="47" s="1"/>
  <c r="F343" i="47" a="1"/>
  <c r="F343" i="47" s="1"/>
  <c r="E343" i="47"/>
  <c r="D343" i="47"/>
  <c r="C343" i="47"/>
  <c r="K342" i="47"/>
  <c r="B342" i="47" s="1"/>
  <c r="F342" i="47" a="1"/>
  <c r="F342" i="47" s="1"/>
  <c r="E342" i="47"/>
  <c r="D342" i="47"/>
  <c r="C342" i="47"/>
  <c r="K341" i="47"/>
  <c r="B341" i="47" s="1"/>
  <c r="F341" i="47" a="1"/>
  <c r="F341" i="47" s="1"/>
  <c r="E341" i="47"/>
  <c r="D341" i="47"/>
  <c r="C341" i="47"/>
  <c r="K340" i="47"/>
  <c r="B340" i="47" s="1"/>
  <c r="F340" i="47" a="1"/>
  <c r="F340" i="47" s="1"/>
  <c r="E340" i="47"/>
  <c r="D340" i="47"/>
  <c r="C340" i="47"/>
  <c r="K339" i="47"/>
  <c r="B339" i="47" s="1"/>
  <c r="F339" i="47" a="1"/>
  <c r="F339" i="47" s="1"/>
  <c r="E339" i="47"/>
  <c r="D339" i="47"/>
  <c r="C339" i="47"/>
  <c r="K338" i="47"/>
  <c r="B338" i="47" s="1"/>
  <c r="F338" i="47" a="1"/>
  <c r="F338" i="47" s="1"/>
  <c r="E338" i="47"/>
  <c r="D338" i="47"/>
  <c r="C338" i="47"/>
  <c r="K337" i="47"/>
  <c r="B337" i="47" s="1"/>
  <c r="F337" i="47" a="1"/>
  <c r="F337" i="47" s="1"/>
  <c r="E337" i="47"/>
  <c r="D337" i="47"/>
  <c r="C337" i="47"/>
  <c r="K336" i="47"/>
  <c r="B336" i="47" s="1"/>
  <c r="F336" i="47" a="1"/>
  <c r="F336" i="47" s="1"/>
  <c r="E336" i="47"/>
  <c r="D336" i="47"/>
  <c r="C336" i="47"/>
  <c r="K335" i="47"/>
  <c r="B335" i="47" s="1"/>
  <c r="F335" i="47" a="1"/>
  <c r="F335" i="47" s="1"/>
  <c r="E335" i="47"/>
  <c r="D335" i="47"/>
  <c r="C335" i="47"/>
  <c r="K334" i="47"/>
  <c r="B334" i="47" s="1"/>
  <c r="F334" i="47" a="1"/>
  <c r="F334" i="47" s="1"/>
  <c r="E334" i="47"/>
  <c r="D334" i="47"/>
  <c r="C334" i="47"/>
  <c r="K333" i="47"/>
  <c r="B333" i="47" s="1"/>
  <c r="F333" i="47" a="1"/>
  <c r="F333" i="47" s="1"/>
  <c r="E333" i="47"/>
  <c r="D333" i="47"/>
  <c r="C333" i="47"/>
  <c r="K332" i="47"/>
  <c r="B332" i="47" s="1"/>
  <c r="F332" i="47" a="1"/>
  <c r="F332" i="47" s="1"/>
  <c r="E332" i="47"/>
  <c r="D332" i="47"/>
  <c r="C332" i="47"/>
  <c r="K331" i="47"/>
  <c r="B331" i="47" s="1"/>
  <c r="F331" i="47" a="1"/>
  <c r="F331" i="47" s="1"/>
  <c r="E331" i="47"/>
  <c r="D331" i="47"/>
  <c r="C331" i="47"/>
  <c r="K330" i="47"/>
  <c r="B330" i="47" s="1"/>
  <c r="F330" i="47" a="1"/>
  <c r="F330" i="47" s="1"/>
  <c r="E330" i="47"/>
  <c r="D330" i="47"/>
  <c r="C330" i="47"/>
  <c r="K329" i="47"/>
  <c r="B329" i="47" s="1"/>
  <c r="F329" i="47" a="1"/>
  <c r="F329" i="47" s="1"/>
  <c r="E329" i="47"/>
  <c r="D329" i="47"/>
  <c r="C329" i="47"/>
  <c r="K328" i="47"/>
  <c r="B328" i="47" s="1"/>
  <c r="F328" i="47" a="1"/>
  <c r="F328" i="47" s="1"/>
  <c r="E328" i="47"/>
  <c r="D328" i="47"/>
  <c r="C328" i="47"/>
  <c r="K327" i="47"/>
  <c r="B327" i="47" s="1"/>
  <c r="F327" i="47" a="1"/>
  <c r="F327" i="47" s="1"/>
  <c r="E327" i="47"/>
  <c r="D327" i="47"/>
  <c r="C327" i="47"/>
  <c r="K326" i="47"/>
  <c r="B326" i="47" s="1"/>
  <c r="F326" i="47" a="1"/>
  <c r="F326" i="47" s="1"/>
  <c r="E326" i="47"/>
  <c r="D326" i="47"/>
  <c r="C326" i="47"/>
  <c r="K325" i="47"/>
  <c r="B325" i="47" s="1"/>
  <c r="F325" i="47" a="1"/>
  <c r="F325" i="47" s="1"/>
  <c r="E325" i="47"/>
  <c r="D325" i="47"/>
  <c r="C325" i="47"/>
  <c r="K324" i="47"/>
  <c r="B324" i="47" s="1"/>
  <c r="F324" i="47" a="1"/>
  <c r="F324" i="47" s="1"/>
  <c r="E324" i="47"/>
  <c r="D324" i="47"/>
  <c r="C324" i="47"/>
  <c r="K323" i="47"/>
  <c r="B323" i="47" s="1"/>
  <c r="F323" i="47" a="1"/>
  <c r="F323" i="47" s="1"/>
  <c r="E323" i="47"/>
  <c r="D323" i="47"/>
  <c r="C323" i="47"/>
  <c r="K322" i="47"/>
  <c r="B322" i="47" s="1"/>
  <c r="F322" i="47" a="1"/>
  <c r="F322" i="47" s="1"/>
  <c r="E322" i="47"/>
  <c r="D322" i="47"/>
  <c r="C322" i="47"/>
  <c r="K321" i="47"/>
  <c r="B321" i="47" s="1"/>
  <c r="F321" i="47" a="1"/>
  <c r="F321" i="47" s="1"/>
  <c r="E321" i="47"/>
  <c r="D321" i="47"/>
  <c r="C321" i="47"/>
  <c r="K320" i="47"/>
  <c r="B320" i="47" s="1"/>
  <c r="F320" i="47" a="1"/>
  <c r="F320" i="47" s="1"/>
  <c r="E320" i="47"/>
  <c r="D320" i="47"/>
  <c r="C320" i="47"/>
  <c r="K319" i="47"/>
  <c r="B319" i="47" s="1"/>
  <c r="F319" i="47" a="1"/>
  <c r="F319" i="47" s="1"/>
  <c r="E319" i="47"/>
  <c r="D319" i="47"/>
  <c r="C319" i="47"/>
  <c r="K318" i="47"/>
  <c r="B318" i="47" s="1"/>
  <c r="F318" i="47" a="1"/>
  <c r="F318" i="47" s="1"/>
  <c r="E318" i="47"/>
  <c r="D318" i="47"/>
  <c r="C318" i="47"/>
  <c r="K317" i="47"/>
  <c r="B317" i="47" s="1"/>
  <c r="F317" i="47" a="1"/>
  <c r="F317" i="47" s="1"/>
  <c r="E317" i="47"/>
  <c r="D317" i="47"/>
  <c r="C317" i="47"/>
  <c r="K316" i="47"/>
  <c r="B316" i="47" s="1"/>
  <c r="F316" i="47" a="1"/>
  <c r="F316" i="47" s="1"/>
  <c r="E316" i="47"/>
  <c r="D316" i="47"/>
  <c r="C316" i="47"/>
  <c r="K315" i="47"/>
  <c r="B315" i="47" s="1"/>
  <c r="F315" i="47" a="1"/>
  <c r="F315" i="47" s="1"/>
  <c r="E315" i="47"/>
  <c r="D315" i="47"/>
  <c r="C315" i="47"/>
  <c r="K314" i="47"/>
  <c r="B314" i="47" s="1"/>
  <c r="F314" i="47" a="1"/>
  <c r="F314" i="47" s="1"/>
  <c r="E314" i="47"/>
  <c r="D314" i="47"/>
  <c r="C314" i="47"/>
  <c r="K313" i="47"/>
  <c r="B313" i="47" s="1"/>
  <c r="F313" i="47" a="1"/>
  <c r="F313" i="47" s="1"/>
  <c r="E313" i="47"/>
  <c r="D313" i="47"/>
  <c r="C313" i="47"/>
  <c r="K312" i="47"/>
  <c r="B312" i="47" s="1"/>
  <c r="F312" i="47" a="1"/>
  <c r="F312" i="47" s="1"/>
  <c r="E312" i="47"/>
  <c r="D312" i="47"/>
  <c r="C312" i="47"/>
  <c r="K311" i="47"/>
  <c r="B311" i="47" s="1"/>
  <c r="F311" i="47" a="1"/>
  <c r="F311" i="47" s="1"/>
  <c r="E311" i="47"/>
  <c r="D311" i="47"/>
  <c r="C311" i="47"/>
  <c r="K310" i="47"/>
  <c r="B310" i="47" s="1"/>
  <c r="F310" i="47" a="1"/>
  <c r="F310" i="47" s="1"/>
  <c r="E310" i="47"/>
  <c r="D310" i="47"/>
  <c r="C310" i="47"/>
  <c r="K309" i="47"/>
  <c r="B309" i="47" s="1"/>
  <c r="F309" i="47" a="1"/>
  <c r="F309" i="47" s="1"/>
  <c r="E309" i="47"/>
  <c r="D309" i="47"/>
  <c r="C309" i="47"/>
  <c r="K308" i="47"/>
  <c r="B308" i="47" s="1"/>
  <c r="F308" i="47" a="1"/>
  <c r="F308" i="47" s="1"/>
  <c r="E308" i="47"/>
  <c r="D308" i="47"/>
  <c r="C308" i="47"/>
  <c r="K307" i="47"/>
  <c r="B307" i="47" s="1"/>
  <c r="F307" i="47" a="1"/>
  <c r="F307" i="47" s="1"/>
  <c r="E307" i="47"/>
  <c r="D307" i="47"/>
  <c r="C307" i="47"/>
  <c r="K306" i="47"/>
  <c r="B306" i="47" s="1"/>
  <c r="F306" i="47" a="1"/>
  <c r="F306" i="47" s="1"/>
  <c r="E306" i="47"/>
  <c r="D306" i="47"/>
  <c r="C306" i="47"/>
  <c r="K305" i="47"/>
  <c r="B305" i="47" s="1"/>
  <c r="F305" i="47" a="1"/>
  <c r="F305" i="47" s="1"/>
  <c r="E305" i="47"/>
  <c r="D305" i="47"/>
  <c r="C305" i="47"/>
  <c r="K304" i="47"/>
  <c r="B304" i="47" s="1"/>
  <c r="F304" i="47" a="1"/>
  <c r="F304" i="47" s="1"/>
  <c r="E304" i="47"/>
  <c r="D304" i="47"/>
  <c r="C304" i="47"/>
  <c r="K303" i="47"/>
  <c r="B303" i="47" s="1"/>
  <c r="F303" i="47" a="1"/>
  <c r="F303" i="47" s="1"/>
  <c r="E303" i="47"/>
  <c r="D303" i="47"/>
  <c r="C303" i="47"/>
  <c r="K302" i="47"/>
  <c r="B302" i="47" s="1"/>
  <c r="F302" i="47" a="1"/>
  <c r="F302" i="47" s="1"/>
  <c r="E302" i="47"/>
  <c r="D302" i="47"/>
  <c r="C302" i="47"/>
  <c r="K301" i="47"/>
  <c r="B301" i="47" s="1"/>
  <c r="F301" i="47" a="1"/>
  <c r="F301" i="47" s="1"/>
  <c r="E301" i="47"/>
  <c r="D301" i="47"/>
  <c r="C301" i="47"/>
  <c r="K300" i="47"/>
  <c r="B300" i="47" s="1"/>
  <c r="F300" i="47" a="1"/>
  <c r="F300" i="47" s="1"/>
  <c r="E300" i="47"/>
  <c r="D300" i="47"/>
  <c r="C300" i="47"/>
  <c r="K299" i="47"/>
  <c r="B299" i="47" s="1"/>
  <c r="F299" i="47" a="1"/>
  <c r="F299" i="47" s="1"/>
  <c r="E299" i="47"/>
  <c r="D299" i="47"/>
  <c r="C299" i="47"/>
  <c r="K298" i="47"/>
  <c r="B298" i="47" s="1"/>
  <c r="F298" i="47" a="1"/>
  <c r="F298" i="47" s="1"/>
  <c r="E298" i="47"/>
  <c r="D298" i="47"/>
  <c r="C298" i="47"/>
  <c r="K297" i="47"/>
  <c r="B297" i="47" s="1"/>
  <c r="F297" i="47" a="1"/>
  <c r="F297" i="47" s="1"/>
  <c r="E297" i="47"/>
  <c r="D297" i="47"/>
  <c r="C297" i="47"/>
  <c r="K296" i="47"/>
  <c r="B296" i="47" s="1"/>
  <c r="F296" i="47" a="1"/>
  <c r="F296" i="47" s="1"/>
  <c r="E296" i="47"/>
  <c r="D296" i="47"/>
  <c r="C296" i="47"/>
  <c r="K295" i="47"/>
  <c r="B295" i="47" s="1"/>
  <c r="F295" i="47" a="1"/>
  <c r="F295" i="47" s="1"/>
  <c r="E295" i="47"/>
  <c r="D295" i="47"/>
  <c r="C295" i="47"/>
  <c r="K294" i="47"/>
  <c r="B294" i="47" s="1"/>
  <c r="F294" i="47" a="1"/>
  <c r="F294" i="47" s="1"/>
  <c r="E294" i="47"/>
  <c r="D294" i="47"/>
  <c r="C294" i="47"/>
  <c r="K293" i="47"/>
  <c r="B293" i="47" s="1"/>
  <c r="F293" i="47" a="1"/>
  <c r="F293" i="47" s="1"/>
  <c r="E293" i="47"/>
  <c r="D293" i="47"/>
  <c r="C293" i="47"/>
  <c r="K292" i="47"/>
  <c r="B292" i="47" s="1"/>
  <c r="F292" i="47" a="1"/>
  <c r="F292" i="47" s="1"/>
  <c r="E292" i="47"/>
  <c r="D292" i="47"/>
  <c r="C292" i="47"/>
  <c r="K291" i="47"/>
  <c r="B291" i="47" s="1"/>
  <c r="F291" i="47" a="1"/>
  <c r="F291" i="47" s="1"/>
  <c r="E291" i="47"/>
  <c r="D291" i="47"/>
  <c r="C291" i="47"/>
  <c r="K290" i="47"/>
  <c r="B290" i="47" s="1"/>
  <c r="F290" i="47" a="1"/>
  <c r="F290" i="47" s="1"/>
  <c r="E290" i="47"/>
  <c r="D290" i="47"/>
  <c r="C290" i="47"/>
  <c r="K289" i="47"/>
  <c r="B289" i="47" s="1"/>
  <c r="F289" i="47" a="1"/>
  <c r="F289" i="47" s="1"/>
  <c r="E289" i="47"/>
  <c r="D289" i="47"/>
  <c r="C289" i="47"/>
  <c r="K288" i="47"/>
  <c r="B288" i="47" s="1"/>
  <c r="F288" i="47" a="1"/>
  <c r="F288" i="47" s="1"/>
  <c r="E288" i="47"/>
  <c r="D288" i="47"/>
  <c r="C288" i="47"/>
  <c r="K287" i="47"/>
  <c r="B287" i="47" s="1"/>
  <c r="F287" i="47" a="1"/>
  <c r="F287" i="47" s="1"/>
  <c r="E287" i="47"/>
  <c r="D287" i="47"/>
  <c r="C287" i="47"/>
  <c r="K286" i="47"/>
  <c r="B286" i="47" s="1"/>
  <c r="F286" i="47" a="1"/>
  <c r="F286" i="47" s="1"/>
  <c r="E286" i="47"/>
  <c r="D286" i="47"/>
  <c r="C286" i="47"/>
  <c r="K285" i="47"/>
  <c r="B285" i="47" s="1"/>
  <c r="F285" i="47" a="1"/>
  <c r="F285" i="47" s="1"/>
  <c r="E285" i="47"/>
  <c r="D285" i="47"/>
  <c r="C285" i="47"/>
  <c r="K284" i="47"/>
  <c r="B284" i="47" s="1"/>
  <c r="F284" i="47" a="1"/>
  <c r="F284" i="47" s="1"/>
  <c r="E284" i="47"/>
  <c r="D284" i="47"/>
  <c r="C284" i="47"/>
  <c r="K283" i="47"/>
  <c r="B283" i="47" s="1"/>
  <c r="F283" i="47" a="1"/>
  <c r="F283" i="47" s="1"/>
  <c r="E283" i="47"/>
  <c r="D283" i="47"/>
  <c r="C283" i="47"/>
  <c r="K282" i="47"/>
  <c r="B282" i="47" s="1"/>
  <c r="F282" i="47" a="1"/>
  <c r="F282" i="47" s="1"/>
  <c r="E282" i="47"/>
  <c r="D282" i="47"/>
  <c r="C282" i="47"/>
  <c r="K281" i="47"/>
  <c r="B281" i="47" s="1"/>
  <c r="F281" i="47" a="1"/>
  <c r="F281" i="47" s="1"/>
  <c r="E281" i="47"/>
  <c r="D281" i="47"/>
  <c r="C281" i="47"/>
  <c r="K280" i="47"/>
  <c r="B280" i="47" s="1"/>
  <c r="F280" i="47" a="1"/>
  <c r="F280" i="47" s="1"/>
  <c r="E280" i="47"/>
  <c r="D280" i="47"/>
  <c r="C280" i="47"/>
  <c r="K279" i="47"/>
  <c r="B279" i="47" s="1"/>
  <c r="F279" i="47" a="1"/>
  <c r="F279" i="47" s="1"/>
  <c r="E279" i="47"/>
  <c r="D279" i="47"/>
  <c r="C279" i="47"/>
  <c r="K278" i="47"/>
  <c r="B278" i="47" s="1"/>
  <c r="F278" i="47" a="1"/>
  <c r="F278" i="47" s="1"/>
  <c r="E278" i="47"/>
  <c r="D278" i="47"/>
  <c r="C278" i="47"/>
  <c r="K277" i="47"/>
  <c r="B277" i="47" s="1"/>
  <c r="F277" i="47" a="1"/>
  <c r="F277" i="47" s="1"/>
  <c r="E277" i="47"/>
  <c r="D277" i="47"/>
  <c r="C277" i="47"/>
  <c r="K276" i="47"/>
  <c r="B276" i="47" s="1"/>
  <c r="F276" i="47" a="1"/>
  <c r="F276" i="47" s="1"/>
  <c r="E276" i="47"/>
  <c r="D276" i="47"/>
  <c r="C276" i="47"/>
  <c r="K275" i="47"/>
  <c r="B275" i="47" s="1"/>
  <c r="F275" i="47" a="1"/>
  <c r="F275" i="47" s="1"/>
  <c r="E275" i="47"/>
  <c r="D275" i="47"/>
  <c r="C275" i="47"/>
  <c r="K274" i="47"/>
  <c r="B274" i="47" s="1"/>
  <c r="F274" i="47" a="1"/>
  <c r="F274" i="47" s="1"/>
  <c r="E274" i="47"/>
  <c r="D274" i="47"/>
  <c r="C274" i="47"/>
  <c r="K273" i="47"/>
  <c r="B273" i="47" s="1"/>
  <c r="F273" i="47" a="1"/>
  <c r="F273" i="47" s="1"/>
  <c r="E273" i="47"/>
  <c r="D273" i="47"/>
  <c r="C273" i="47"/>
  <c r="K272" i="47"/>
  <c r="B272" i="47" s="1"/>
  <c r="F272" i="47" a="1"/>
  <c r="F272" i="47" s="1"/>
  <c r="E272" i="47"/>
  <c r="D272" i="47"/>
  <c r="C272" i="47"/>
  <c r="K271" i="47"/>
  <c r="B271" i="47" s="1"/>
  <c r="F271" i="47" a="1"/>
  <c r="F271" i="47" s="1"/>
  <c r="E271" i="47"/>
  <c r="D271" i="47"/>
  <c r="C271" i="47"/>
  <c r="K270" i="47"/>
  <c r="B270" i="47" s="1"/>
  <c r="F270" i="47" a="1"/>
  <c r="F270" i="47" s="1"/>
  <c r="E270" i="47"/>
  <c r="D270" i="47"/>
  <c r="C270" i="47"/>
  <c r="K269" i="47"/>
  <c r="B269" i="47" s="1"/>
  <c r="F269" i="47" a="1"/>
  <c r="F269" i="47" s="1"/>
  <c r="E269" i="47"/>
  <c r="D269" i="47"/>
  <c r="C269" i="47"/>
  <c r="K268" i="47"/>
  <c r="B268" i="47" s="1"/>
  <c r="F268" i="47" a="1"/>
  <c r="F268" i="47" s="1"/>
  <c r="E268" i="47"/>
  <c r="D268" i="47"/>
  <c r="C268" i="47"/>
  <c r="K267" i="47"/>
  <c r="B267" i="47" s="1"/>
  <c r="F267" i="47" a="1"/>
  <c r="F267" i="47" s="1"/>
  <c r="E267" i="47"/>
  <c r="D267" i="47"/>
  <c r="C267" i="47"/>
  <c r="K266" i="47"/>
  <c r="B266" i="47" s="1"/>
  <c r="F266" i="47" a="1"/>
  <c r="F266" i="47" s="1"/>
  <c r="E266" i="47"/>
  <c r="D266" i="47"/>
  <c r="C266" i="47"/>
  <c r="K265" i="47"/>
  <c r="B265" i="47" s="1"/>
  <c r="F265" i="47" a="1"/>
  <c r="F265" i="47" s="1"/>
  <c r="E265" i="47"/>
  <c r="D265" i="47"/>
  <c r="C265" i="47"/>
  <c r="K264" i="47"/>
  <c r="B264" i="47" s="1"/>
  <c r="F264" i="47" a="1"/>
  <c r="F264" i="47" s="1"/>
  <c r="E264" i="47"/>
  <c r="D264" i="47"/>
  <c r="C264" i="47"/>
  <c r="K263" i="47"/>
  <c r="B263" i="47" s="1"/>
  <c r="F263" i="47" a="1"/>
  <c r="F263" i="47" s="1"/>
  <c r="E263" i="47"/>
  <c r="D263" i="47"/>
  <c r="C263" i="47"/>
  <c r="K262" i="47"/>
  <c r="B262" i="47" s="1"/>
  <c r="F262" i="47" a="1"/>
  <c r="F262" i="47" s="1"/>
  <c r="E262" i="47"/>
  <c r="D262" i="47"/>
  <c r="C262" i="47"/>
  <c r="K261" i="47"/>
  <c r="B261" i="47" s="1"/>
  <c r="F261" i="47" a="1"/>
  <c r="F261" i="47" s="1"/>
  <c r="E261" i="47"/>
  <c r="D261" i="47"/>
  <c r="C261" i="47"/>
  <c r="K260" i="47"/>
  <c r="B260" i="47" s="1"/>
  <c r="F260" i="47" a="1"/>
  <c r="F260" i="47" s="1"/>
  <c r="E260" i="47"/>
  <c r="D260" i="47"/>
  <c r="C260" i="47"/>
  <c r="K259" i="47"/>
  <c r="B259" i="47" s="1"/>
  <c r="F259" i="47" a="1"/>
  <c r="F259" i="47" s="1"/>
  <c r="E259" i="47"/>
  <c r="D259" i="47"/>
  <c r="C259" i="47"/>
  <c r="K258" i="47"/>
  <c r="B258" i="47" s="1"/>
  <c r="F258" i="47" a="1"/>
  <c r="F258" i="47" s="1"/>
  <c r="E258" i="47"/>
  <c r="D258" i="47"/>
  <c r="C258" i="47"/>
  <c r="K257" i="47"/>
  <c r="B257" i="47" s="1"/>
  <c r="F257" i="47" a="1"/>
  <c r="F257" i="47" s="1"/>
  <c r="E257" i="47"/>
  <c r="D257" i="47"/>
  <c r="C257" i="47"/>
  <c r="K256" i="47"/>
  <c r="B256" i="47" s="1"/>
  <c r="F256" i="47" a="1"/>
  <c r="F256" i="47" s="1"/>
  <c r="E256" i="47"/>
  <c r="D256" i="47"/>
  <c r="C256" i="47"/>
  <c r="K255" i="47"/>
  <c r="B255" i="47" s="1"/>
  <c r="F255" i="47" a="1"/>
  <c r="F255" i="47" s="1"/>
  <c r="E255" i="47"/>
  <c r="D255" i="47"/>
  <c r="C255" i="47"/>
  <c r="K254" i="47"/>
  <c r="B254" i="47" s="1"/>
  <c r="F254" i="47" a="1"/>
  <c r="F254" i="47" s="1"/>
  <c r="E254" i="47"/>
  <c r="D254" i="47"/>
  <c r="C254" i="47"/>
  <c r="K253" i="47"/>
  <c r="B253" i="47" s="1"/>
  <c r="F253" i="47" a="1"/>
  <c r="F253" i="47" s="1"/>
  <c r="E253" i="47"/>
  <c r="D253" i="47"/>
  <c r="C253" i="47"/>
  <c r="K252" i="47"/>
  <c r="B252" i="47" s="1"/>
  <c r="F252" i="47" a="1"/>
  <c r="F252" i="47" s="1"/>
  <c r="E252" i="47"/>
  <c r="D252" i="47"/>
  <c r="C252" i="47"/>
  <c r="K251" i="47"/>
  <c r="B251" i="47" s="1"/>
  <c r="F251" i="47" a="1"/>
  <c r="F251" i="47" s="1"/>
  <c r="E251" i="47"/>
  <c r="D251" i="47"/>
  <c r="C251" i="47"/>
  <c r="K250" i="47"/>
  <c r="B250" i="47" s="1"/>
  <c r="F250" i="47" a="1"/>
  <c r="F250" i="47" s="1"/>
  <c r="E250" i="47"/>
  <c r="D250" i="47"/>
  <c r="C250" i="47"/>
  <c r="K249" i="47"/>
  <c r="B249" i="47" s="1"/>
  <c r="F249" i="47" a="1"/>
  <c r="F249" i="47" s="1"/>
  <c r="E249" i="47"/>
  <c r="D249" i="47"/>
  <c r="C249" i="47"/>
  <c r="K248" i="47"/>
  <c r="B248" i="47" s="1"/>
  <c r="F248" i="47" a="1"/>
  <c r="F248" i="47" s="1"/>
  <c r="E248" i="47"/>
  <c r="D248" i="47"/>
  <c r="C248" i="47"/>
  <c r="K247" i="47"/>
  <c r="B247" i="47" s="1"/>
  <c r="F247" i="47" a="1"/>
  <c r="F247" i="47" s="1"/>
  <c r="E247" i="47"/>
  <c r="D247" i="47"/>
  <c r="C247" i="47"/>
  <c r="K246" i="47"/>
  <c r="B246" i="47" s="1"/>
  <c r="F246" i="47" a="1"/>
  <c r="F246" i="47" s="1"/>
  <c r="E246" i="47"/>
  <c r="D246" i="47"/>
  <c r="C246" i="47"/>
  <c r="K245" i="47"/>
  <c r="B245" i="47" s="1"/>
  <c r="F245" i="47" a="1"/>
  <c r="F245" i="47" s="1"/>
  <c r="E245" i="47"/>
  <c r="D245" i="47"/>
  <c r="C245" i="47"/>
  <c r="K244" i="47"/>
  <c r="B244" i="47" s="1"/>
  <c r="F244" i="47" a="1"/>
  <c r="F244" i="47" s="1"/>
  <c r="E244" i="47"/>
  <c r="D244" i="47"/>
  <c r="C244" i="47"/>
  <c r="K243" i="47"/>
  <c r="B243" i="47" s="1"/>
  <c r="F243" i="47" a="1"/>
  <c r="F243" i="47" s="1"/>
  <c r="E243" i="47"/>
  <c r="D243" i="47"/>
  <c r="C243" i="47"/>
  <c r="K242" i="47"/>
  <c r="B242" i="47" s="1"/>
  <c r="F242" i="47" a="1"/>
  <c r="F242" i="47" s="1"/>
  <c r="E242" i="47"/>
  <c r="D242" i="47"/>
  <c r="C242" i="47"/>
  <c r="K241" i="47"/>
  <c r="B241" i="47" s="1"/>
  <c r="F241" i="47" a="1"/>
  <c r="F241" i="47" s="1"/>
  <c r="E241" i="47"/>
  <c r="D241" i="47"/>
  <c r="C241" i="47"/>
  <c r="K240" i="47"/>
  <c r="B240" i="47" s="1"/>
  <c r="F240" i="47" a="1"/>
  <c r="F240" i="47" s="1"/>
  <c r="E240" i="47"/>
  <c r="D240" i="47"/>
  <c r="C240" i="47"/>
  <c r="K239" i="47"/>
  <c r="B239" i="47" s="1"/>
  <c r="F239" i="47" a="1"/>
  <c r="F239" i="47" s="1"/>
  <c r="E239" i="47"/>
  <c r="D239" i="47"/>
  <c r="C239" i="47"/>
  <c r="K238" i="47"/>
  <c r="B238" i="47" s="1"/>
  <c r="F238" i="47" a="1"/>
  <c r="F238" i="47" s="1"/>
  <c r="E238" i="47"/>
  <c r="D238" i="47"/>
  <c r="C238" i="47"/>
  <c r="K237" i="47"/>
  <c r="B237" i="47" s="1"/>
  <c r="F237" i="47" a="1"/>
  <c r="F237" i="47" s="1"/>
  <c r="E237" i="47"/>
  <c r="D237" i="47"/>
  <c r="C237" i="47"/>
  <c r="K236" i="47"/>
  <c r="B236" i="47" s="1"/>
  <c r="F236" i="47" a="1"/>
  <c r="F236" i="47" s="1"/>
  <c r="E236" i="47"/>
  <c r="D236" i="47"/>
  <c r="C236" i="47"/>
  <c r="K235" i="47"/>
  <c r="B235" i="47" s="1"/>
  <c r="F235" i="47" a="1"/>
  <c r="F235" i="47" s="1"/>
  <c r="E235" i="47"/>
  <c r="D235" i="47"/>
  <c r="C235" i="47"/>
  <c r="K234" i="47"/>
  <c r="B234" i="47" s="1"/>
  <c r="F234" i="47" a="1"/>
  <c r="F234" i="47" s="1"/>
  <c r="E234" i="47"/>
  <c r="D234" i="47"/>
  <c r="C234" i="47"/>
  <c r="K233" i="47"/>
  <c r="B233" i="47" s="1"/>
  <c r="F233" i="47" a="1"/>
  <c r="F233" i="47" s="1"/>
  <c r="E233" i="47"/>
  <c r="D233" i="47"/>
  <c r="C233" i="47"/>
  <c r="K232" i="47"/>
  <c r="B232" i="47" s="1"/>
  <c r="F232" i="47" a="1"/>
  <c r="F232" i="47" s="1"/>
  <c r="E232" i="47"/>
  <c r="D232" i="47"/>
  <c r="C232" i="47"/>
  <c r="K231" i="47"/>
  <c r="B231" i="47" s="1"/>
  <c r="F231" i="47" a="1"/>
  <c r="F231" i="47" s="1"/>
  <c r="E231" i="47"/>
  <c r="D231" i="47"/>
  <c r="C231" i="47"/>
  <c r="K230" i="47"/>
  <c r="B230" i="47" s="1"/>
  <c r="F230" i="47" a="1"/>
  <c r="F230" i="47" s="1"/>
  <c r="E230" i="47"/>
  <c r="D230" i="47"/>
  <c r="C230" i="47"/>
  <c r="K229" i="47"/>
  <c r="B229" i="47" s="1"/>
  <c r="F229" i="47" a="1"/>
  <c r="F229" i="47" s="1"/>
  <c r="E229" i="47"/>
  <c r="D229" i="47"/>
  <c r="C229" i="47"/>
  <c r="K228" i="47"/>
  <c r="B228" i="47" s="1"/>
  <c r="F228" i="47" a="1"/>
  <c r="F228" i="47" s="1"/>
  <c r="E228" i="47"/>
  <c r="D228" i="47"/>
  <c r="C228" i="47"/>
  <c r="K227" i="47"/>
  <c r="B227" i="47" s="1"/>
  <c r="F227" i="47" a="1"/>
  <c r="F227" i="47" s="1"/>
  <c r="E227" i="47"/>
  <c r="D227" i="47"/>
  <c r="C227" i="47"/>
  <c r="K226" i="47"/>
  <c r="B226" i="47" s="1"/>
  <c r="F226" i="47" a="1"/>
  <c r="F226" i="47" s="1"/>
  <c r="E226" i="47"/>
  <c r="D226" i="47"/>
  <c r="C226" i="47"/>
  <c r="K225" i="47"/>
  <c r="B225" i="47" s="1"/>
  <c r="F225" i="47" a="1"/>
  <c r="F225" i="47" s="1"/>
  <c r="E225" i="47"/>
  <c r="D225" i="47"/>
  <c r="C225" i="47"/>
  <c r="K224" i="47"/>
  <c r="B224" i="47" s="1"/>
  <c r="F224" i="47" a="1"/>
  <c r="F224" i="47" s="1"/>
  <c r="E224" i="47"/>
  <c r="D224" i="47"/>
  <c r="C224" i="47"/>
  <c r="K223" i="47"/>
  <c r="B223" i="47" s="1"/>
  <c r="F223" i="47" a="1"/>
  <c r="F223" i="47" s="1"/>
  <c r="E223" i="47"/>
  <c r="D223" i="47"/>
  <c r="C223" i="47"/>
  <c r="K222" i="47"/>
  <c r="B222" i="47" s="1"/>
  <c r="F222" i="47" a="1"/>
  <c r="F222" i="47" s="1"/>
  <c r="E222" i="47"/>
  <c r="D222" i="47"/>
  <c r="C222" i="47"/>
  <c r="K221" i="47"/>
  <c r="B221" i="47" s="1"/>
  <c r="F221" i="47" a="1"/>
  <c r="F221" i="47" s="1"/>
  <c r="E221" i="47"/>
  <c r="D221" i="47"/>
  <c r="C221" i="47"/>
  <c r="K220" i="47"/>
  <c r="B220" i="47" s="1"/>
  <c r="F220" i="47" a="1"/>
  <c r="F220" i="47" s="1"/>
  <c r="E220" i="47"/>
  <c r="D220" i="47"/>
  <c r="C220" i="47"/>
  <c r="K219" i="47"/>
  <c r="B219" i="47" s="1"/>
  <c r="F219" i="47" a="1"/>
  <c r="F219" i="47" s="1"/>
  <c r="E219" i="47"/>
  <c r="D219" i="47"/>
  <c r="C219" i="47"/>
  <c r="K218" i="47"/>
  <c r="B218" i="47" s="1"/>
  <c r="F218" i="47" a="1"/>
  <c r="F218" i="47" s="1"/>
  <c r="E218" i="47"/>
  <c r="D218" i="47"/>
  <c r="C218" i="47"/>
  <c r="K217" i="47"/>
  <c r="B217" i="47" s="1"/>
  <c r="F217" i="47" a="1"/>
  <c r="F217" i="47" s="1"/>
  <c r="E217" i="47"/>
  <c r="D217" i="47"/>
  <c r="C217" i="47"/>
  <c r="K216" i="47"/>
  <c r="B216" i="47" s="1"/>
  <c r="F216" i="47" a="1"/>
  <c r="F216" i="47" s="1"/>
  <c r="E216" i="47"/>
  <c r="D216" i="47"/>
  <c r="C216" i="47"/>
  <c r="K215" i="47"/>
  <c r="B215" i="47" s="1"/>
  <c r="F215" i="47" a="1"/>
  <c r="F215" i="47" s="1"/>
  <c r="E215" i="47"/>
  <c r="D215" i="47"/>
  <c r="C215" i="47"/>
  <c r="K214" i="47"/>
  <c r="B214" i="47" s="1"/>
  <c r="F214" i="47" a="1"/>
  <c r="F214" i="47" s="1"/>
  <c r="E214" i="47"/>
  <c r="D214" i="47"/>
  <c r="C214" i="47"/>
  <c r="K213" i="47"/>
  <c r="B213" i="47" s="1"/>
  <c r="F213" i="47" a="1"/>
  <c r="F213" i="47" s="1"/>
  <c r="E213" i="47"/>
  <c r="D213" i="47"/>
  <c r="C213" i="47"/>
  <c r="K212" i="47"/>
  <c r="B212" i="47" s="1"/>
  <c r="F212" i="47" a="1"/>
  <c r="F212" i="47" s="1"/>
  <c r="E212" i="47"/>
  <c r="D212" i="47"/>
  <c r="C212" i="47"/>
  <c r="K211" i="47"/>
  <c r="B211" i="47" s="1"/>
  <c r="F211" i="47" a="1"/>
  <c r="F211" i="47" s="1"/>
  <c r="E211" i="47"/>
  <c r="D211" i="47"/>
  <c r="C211" i="47"/>
  <c r="K210" i="47"/>
  <c r="B210" i="47" s="1"/>
  <c r="F210" i="47" a="1"/>
  <c r="F210" i="47" s="1"/>
  <c r="E210" i="47"/>
  <c r="D210" i="47"/>
  <c r="C210" i="47"/>
  <c r="K209" i="47"/>
  <c r="B209" i="47" s="1"/>
  <c r="F209" i="47" a="1"/>
  <c r="F209" i="47" s="1"/>
  <c r="E209" i="47"/>
  <c r="D209" i="47"/>
  <c r="C209" i="47"/>
  <c r="K208" i="47"/>
  <c r="B208" i="47" s="1"/>
  <c r="F208" i="47" a="1"/>
  <c r="F208" i="47" s="1"/>
  <c r="E208" i="47"/>
  <c r="D208" i="47"/>
  <c r="C208" i="47"/>
  <c r="K207" i="47"/>
  <c r="B207" i="47" s="1"/>
  <c r="F207" i="47" a="1"/>
  <c r="F207" i="47" s="1"/>
  <c r="E207" i="47"/>
  <c r="D207" i="47"/>
  <c r="C207" i="47"/>
  <c r="K206" i="47"/>
  <c r="B206" i="47" s="1"/>
  <c r="F206" i="47" a="1"/>
  <c r="F206" i="47" s="1"/>
  <c r="E206" i="47"/>
  <c r="D206" i="47"/>
  <c r="C206" i="47"/>
  <c r="K205" i="47"/>
  <c r="B205" i="47" s="1"/>
  <c r="F205" i="47" a="1"/>
  <c r="F205" i="47" s="1"/>
  <c r="E205" i="47"/>
  <c r="D205" i="47"/>
  <c r="C205" i="47"/>
  <c r="K204" i="47"/>
  <c r="B204" i="47" s="1"/>
  <c r="F204" i="47" a="1"/>
  <c r="F204" i="47" s="1"/>
  <c r="E204" i="47"/>
  <c r="D204" i="47"/>
  <c r="C204" i="47"/>
  <c r="K203" i="47"/>
  <c r="B203" i="47" s="1"/>
  <c r="F203" i="47" a="1"/>
  <c r="F203" i="47" s="1"/>
  <c r="E203" i="47"/>
  <c r="D203" i="47"/>
  <c r="C203" i="47"/>
  <c r="K202" i="47"/>
  <c r="B202" i="47" s="1"/>
  <c r="F202" i="47" a="1"/>
  <c r="F202" i="47" s="1"/>
  <c r="E202" i="47"/>
  <c r="D202" i="47"/>
  <c r="C202" i="47"/>
  <c r="K201" i="47"/>
  <c r="B201" i="47" s="1"/>
  <c r="F201" i="47" a="1"/>
  <c r="F201" i="47" s="1"/>
  <c r="E201" i="47"/>
  <c r="D201" i="47"/>
  <c r="C201" i="47"/>
  <c r="K200" i="47"/>
  <c r="B200" i="47" s="1"/>
  <c r="F200" i="47" a="1"/>
  <c r="F200" i="47" s="1"/>
  <c r="E200" i="47"/>
  <c r="D200" i="47"/>
  <c r="C200" i="47"/>
  <c r="K199" i="47"/>
  <c r="B199" i="47" s="1"/>
  <c r="F199" i="47" a="1"/>
  <c r="F199" i="47" s="1"/>
  <c r="E199" i="47"/>
  <c r="D199" i="47"/>
  <c r="C199" i="47"/>
  <c r="K198" i="47"/>
  <c r="B198" i="47" s="1"/>
  <c r="F198" i="47" a="1"/>
  <c r="F198" i="47" s="1"/>
  <c r="E198" i="47"/>
  <c r="D198" i="47"/>
  <c r="C198" i="47"/>
  <c r="K197" i="47"/>
  <c r="B197" i="47" s="1"/>
  <c r="F197" i="47" a="1"/>
  <c r="F197" i="47" s="1"/>
  <c r="E197" i="47"/>
  <c r="D197" i="47"/>
  <c r="C197" i="47"/>
  <c r="K196" i="47"/>
  <c r="B196" i="47" s="1"/>
  <c r="F196" i="47" a="1"/>
  <c r="F196" i="47" s="1"/>
  <c r="E196" i="47"/>
  <c r="D196" i="47"/>
  <c r="C196" i="47"/>
  <c r="K195" i="47"/>
  <c r="B195" i="47" s="1"/>
  <c r="F195" i="47" a="1"/>
  <c r="F195" i="47" s="1"/>
  <c r="E195" i="47"/>
  <c r="D195" i="47"/>
  <c r="C195" i="47"/>
  <c r="K194" i="47"/>
  <c r="B194" i="47" s="1"/>
  <c r="F194" i="47" a="1"/>
  <c r="F194" i="47" s="1"/>
  <c r="E194" i="47"/>
  <c r="D194" i="47"/>
  <c r="C194" i="47"/>
  <c r="K193" i="47"/>
  <c r="B193" i="47" s="1"/>
  <c r="F193" i="47" a="1"/>
  <c r="F193" i="47" s="1"/>
  <c r="E193" i="47"/>
  <c r="D193" i="47"/>
  <c r="C193" i="47"/>
  <c r="K192" i="47"/>
  <c r="B192" i="47" s="1"/>
  <c r="F192" i="47" a="1"/>
  <c r="F192" i="47" s="1"/>
  <c r="E192" i="47"/>
  <c r="D192" i="47"/>
  <c r="C192" i="47"/>
  <c r="K191" i="47"/>
  <c r="B191" i="47" s="1"/>
  <c r="F191" i="47" a="1"/>
  <c r="F191" i="47" s="1"/>
  <c r="E191" i="47"/>
  <c r="D191" i="47"/>
  <c r="C191" i="47"/>
  <c r="K190" i="47"/>
  <c r="B190" i="47" s="1"/>
  <c r="F190" i="47" a="1"/>
  <c r="F190" i="47" s="1"/>
  <c r="E190" i="47"/>
  <c r="D190" i="47"/>
  <c r="C190" i="47"/>
  <c r="K189" i="47"/>
  <c r="B189" i="47" s="1"/>
  <c r="F189" i="47" a="1"/>
  <c r="F189" i="47" s="1"/>
  <c r="E189" i="47"/>
  <c r="D189" i="47"/>
  <c r="C189" i="47"/>
  <c r="K188" i="47"/>
  <c r="B188" i="47" s="1"/>
  <c r="F188" i="47" a="1"/>
  <c r="F188" i="47" s="1"/>
  <c r="E188" i="47"/>
  <c r="D188" i="47"/>
  <c r="C188" i="47"/>
  <c r="K187" i="47"/>
  <c r="B187" i="47" s="1"/>
  <c r="F187" i="47" a="1"/>
  <c r="F187" i="47" s="1"/>
  <c r="E187" i="47"/>
  <c r="D187" i="47"/>
  <c r="C187" i="47"/>
  <c r="K186" i="47"/>
  <c r="B186" i="47" s="1"/>
  <c r="F186" i="47" a="1"/>
  <c r="F186" i="47" s="1"/>
  <c r="E186" i="47"/>
  <c r="D186" i="47"/>
  <c r="C186" i="47"/>
  <c r="K185" i="47"/>
  <c r="B185" i="47" s="1"/>
  <c r="F185" i="47" a="1"/>
  <c r="F185" i="47" s="1"/>
  <c r="E185" i="47"/>
  <c r="D185" i="47"/>
  <c r="C185" i="47"/>
  <c r="K184" i="47"/>
  <c r="B184" i="47" s="1"/>
  <c r="F184" i="47" a="1"/>
  <c r="F184" i="47" s="1"/>
  <c r="E184" i="47"/>
  <c r="D184" i="47"/>
  <c r="C184" i="47"/>
  <c r="K183" i="47"/>
  <c r="B183" i="47" s="1"/>
  <c r="F183" i="47" a="1"/>
  <c r="F183" i="47" s="1"/>
  <c r="E183" i="47"/>
  <c r="D183" i="47"/>
  <c r="C183" i="47"/>
  <c r="K182" i="47"/>
  <c r="B182" i="47" s="1"/>
  <c r="F182" i="47" a="1"/>
  <c r="F182" i="47" s="1"/>
  <c r="E182" i="47"/>
  <c r="D182" i="47"/>
  <c r="C182" i="47"/>
  <c r="K181" i="47"/>
  <c r="B181" i="47" s="1"/>
  <c r="F181" i="47" a="1"/>
  <c r="F181" i="47" s="1"/>
  <c r="E181" i="47"/>
  <c r="D181" i="47"/>
  <c r="C181" i="47"/>
  <c r="K180" i="47"/>
  <c r="B180" i="47" s="1"/>
  <c r="F180" i="47" a="1"/>
  <c r="F180" i="47" s="1"/>
  <c r="E180" i="47"/>
  <c r="D180" i="47"/>
  <c r="C180" i="47"/>
  <c r="K179" i="47"/>
  <c r="B179" i="47" s="1"/>
  <c r="F179" i="47" a="1"/>
  <c r="F179" i="47" s="1"/>
  <c r="E179" i="47"/>
  <c r="D179" i="47"/>
  <c r="C179" i="47"/>
  <c r="K178" i="47"/>
  <c r="B178" i="47" s="1"/>
  <c r="F178" i="47" a="1"/>
  <c r="F178" i="47" s="1"/>
  <c r="E178" i="47"/>
  <c r="D178" i="47"/>
  <c r="C178" i="47"/>
  <c r="K177" i="47"/>
  <c r="B177" i="47" s="1"/>
  <c r="F177" i="47" a="1"/>
  <c r="F177" i="47" s="1"/>
  <c r="E177" i="47"/>
  <c r="D177" i="47"/>
  <c r="C177" i="47"/>
  <c r="K176" i="47"/>
  <c r="B176" i="47" s="1"/>
  <c r="F176" i="47" a="1"/>
  <c r="F176" i="47" s="1"/>
  <c r="E176" i="47"/>
  <c r="D176" i="47"/>
  <c r="C176" i="47"/>
  <c r="K175" i="47"/>
  <c r="B175" i="47" s="1"/>
  <c r="F175" i="47" a="1"/>
  <c r="F175" i="47" s="1"/>
  <c r="E175" i="47"/>
  <c r="D175" i="47"/>
  <c r="C175" i="47"/>
  <c r="K174" i="47"/>
  <c r="B174" i="47" s="1"/>
  <c r="F174" i="47" a="1"/>
  <c r="F174" i="47" s="1"/>
  <c r="E174" i="47"/>
  <c r="D174" i="47"/>
  <c r="C174" i="47"/>
  <c r="K173" i="47"/>
  <c r="B173" i="47" s="1"/>
  <c r="F173" i="47" a="1"/>
  <c r="F173" i="47" s="1"/>
  <c r="E173" i="47"/>
  <c r="D173" i="47"/>
  <c r="C173" i="47"/>
  <c r="K172" i="47"/>
  <c r="B172" i="47" s="1"/>
  <c r="F172" i="47" a="1"/>
  <c r="F172" i="47" s="1"/>
  <c r="E172" i="47"/>
  <c r="D172" i="47"/>
  <c r="C172" i="47"/>
  <c r="K171" i="47"/>
  <c r="B171" i="47" s="1"/>
  <c r="F171" i="47" a="1"/>
  <c r="F171" i="47" s="1"/>
  <c r="E171" i="47"/>
  <c r="D171" i="47"/>
  <c r="C171" i="47"/>
  <c r="K170" i="47"/>
  <c r="B170" i="47" s="1"/>
  <c r="F170" i="47" a="1"/>
  <c r="F170" i="47" s="1"/>
  <c r="E170" i="47"/>
  <c r="D170" i="47"/>
  <c r="C170" i="47"/>
  <c r="K169" i="47"/>
  <c r="B169" i="47" s="1"/>
  <c r="F169" i="47" a="1"/>
  <c r="F169" i="47" s="1"/>
  <c r="E169" i="47"/>
  <c r="D169" i="47"/>
  <c r="C169" i="47"/>
  <c r="K168" i="47"/>
  <c r="B168" i="47" s="1"/>
  <c r="F168" i="47" a="1"/>
  <c r="F168" i="47" s="1"/>
  <c r="E168" i="47"/>
  <c r="D168" i="47"/>
  <c r="C168" i="47"/>
  <c r="K167" i="47"/>
  <c r="B167" i="47" s="1"/>
  <c r="F167" i="47" a="1"/>
  <c r="F167" i="47" s="1"/>
  <c r="E167" i="47"/>
  <c r="D167" i="47"/>
  <c r="C167" i="47"/>
  <c r="K166" i="47"/>
  <c r="B166" i="47" s="1"/>
  <c r="F166" i="47" a="1"/>
  <c r="F166" i="47" s="1"/>
  <c r="E166" i="47"/>
  <c r="D166" i="47"/>
  <c r="C166" i="47"/>
  <c r="K165" i="47"/>
  <c r="B165" i="47" s="1"/>
  <c r="F165" i="47" a="1"/>
  <c r="F165" i="47" s="1"/>
  <c r="E165" i="47"/>
  <c r="D165" i="47"/>
  <c r="C165" i="47"/>
  <c r="K164" i="47"/>
  <c r="B164" i="47" s="1"/>
  <c r="F164" i="47" a="1"/>
  <c r="F164" i="47" s="1"/>
  <c r="E164" i="47"/>
  <c r="D164" i="47"/>
  <c r="C164" i="47"/>
  <c r="K163" i="47"/>
  <c r="B163" i="47" s="1"/>
  <c r="F163" i="47" a="1"/>
  <c r="F163" i="47" s="1"/>
  <c r="E163" i="47"/>
  <c r="D163" i="47"/>
  <c r="C163" i="47"/>
  <c r="K162" i="47"/>
  <c r="B162" i="47" s="1"/>
  <c r="F162" i="47" a="1"/>
  <c r="F162" i="47" s="1"/>
  <c r="E162" i="47"/>
  <c r="D162" i="47"/>
  <c r="C162" i="47"/>
  <c r="K161" i="47"/>
  <c r="B161" i="47" s="1"/>
  <c r="F161" i="47" a="1"/>
  <c r="F161" i="47" s="1"/>
  <c r="E161" i="47"/>
  <c r="D161" i="47"/>
  <c r="C161" i="47"/>
  <c r="K160" i="47"/>
  <c r="B160" i="47" s="1"/>
  <c r="F160" i="47" a="1"/>
  <c r="F160" i="47" s="1"/>
  <c r="E160" i="47"/>
  <c r="D160" i="47"/>
  <c r="C160" i="47"/>
  <c r="K159" i="47"/>
  <c r="B159" i="47" s="1"/>
  <c r="F159" i="47" a="1"/>
  <c r="F159" i="47" s="1"/>
  <c r="E159" i="47"/>
  <c r="D159" i="47"/>
  <c r="C159" i="47"/>
  <c r="K158" i="47"/>
  <c r="B158" i="47" s="1"/>
  <c r="F158" i="47" a="1"/>
  <c r="F158" i="47" s="1"/>
  <c r="E158" i="47"/>
  <c r="D158" i="47"/>
  <c r="C158" i="47"/>
  <c r="K157" i="47"/>
  <c r="B157" i="47" s="1"/>
  <c r="F157" i="47" a="1"/>
  <c r="F157" i="47" s="1"/>
  <c r="E157" i="47"/>
  <c r="D157" i="47"/>
  <c r="C157" i="47"/>
  <c r="K156" i="47"/>
  <c r="B156" i="47" s="1"/>
  <c r="F156" i="47" a="1"/>
  <c r="F156" i="47" s="1"/>
  <c r="E156" i="47"/>
  <c r="D156" i="47"/>
  <c r="C156" i="47"/>
  <c r="K155" i="47"/>
  <c r="B155" i="47" s="1"/>
  <c r="F155" i="47" a="1"/>
  <c r="F155" i="47" s="1"/>
  <c r="E155" i="47"/>
  <c r="D155" i="47"/>
  <c r="C155" i="47"/>
  <c r="K154" i="47"/>
  <c r="B154" i="47" s="1"/>
  <c r="F154" i="47" a="1"/>
  <c r="F154" i="47" s="1"/>
  <c r="E154" i="47"/>
  <c r="D154" i="47"/>
  <c r="C154" i="47"/>
  <c r="K153" i="47"/>
  <c r="B153" i="47" s="1"/>
  <c r="F153" i="47" a="1"/>
  <c r="F153" i="47" s="1"/>
  <c r="E153" i="47"/>
  <c r="D153" i="47"/>
  <c r="C153" i="47"/>
  <c r="K152" i="47"/>
  <c r="B152" i="47" s="1"/>
  <c r="F152" i="47" a="1"/>
  <c r="F152" i="47" s="1"/>
  <c r="E152" i="47"/>
  <c r="D152" i="47"/>
  <c r="C152" i="47"/>
  <c r="K151" i="47"/>
  <c r="B151" i="47" s="1"/>
  <c r="F151" i="47" a="1"/>
  <c r="F151" i="47" s="1"/>
  <c r="E151" i="47"/>
  <c r="D151" i="47"/>
  <c r="C151" i="47"/>
  <c r="K150" i="47"/>
  <c r="B150" i="47" s="1"/>
  <c r="F150" i="47" a="1"/>
  <c r="F150" i="47" s="1"/>
  <c r="E150" i="47"/>
  <c r="D150" i="47"/>
  <c r="C150" i="47"/>
  <c r="K149" i="47"/>
  <c r="B149" i="47" s="1"/>
  <c r="F149" i="47" a="1"/>
  <c r="F149" i="47" s="1"/>
  <c r="E149" i="47"/>
  <c r="D149" i="47"/>
  <c r="C149" i="47"/>
  <c r="K148" i="47"/>
  <c r="B148" i="47" s="1"/>
  <c r="F148" i="47" a="1"/>
  <c r="F148" i="47" s="1"/>
  <c r="E148" i="47"/>
  <c r="D148" i="47"/>
  <c r="C148" i="47"/>
  <c r="K147" i="47"/>
  <c r="B147" i="47" s="1"/>
  <c r="F147" i="47" a="1"/>
  <c r="F147" i="47" s="1"/>
  <c r="E147" i="47"/>
  <c r="D147" i="47"/>
  <c r="C147" i="47"/>
  <c r="K146" i="47"/>
  <c r="B146" i="47" s="1"/>
  <c r="F146" i="47" a="1"/>
  <c r="F146" i="47" s="1"/>
  <c r="E146" i="47"/>
  <c r="D146" i="47"/>
  <c r="C146" i="47"/>
  <c r="K145" i="47"/>
  <c r="B145" i="47" s="1"/>
  <c r="F145" i="47" a="1"/>
  <c r="F145" i="47" s="1"/>
  <c r="E145" i="47"/>
  <c r="D145" i="47"/>
  <c r="C145" i="47"/>
  <c r="K144" i="47"/>
  <c r="B144" i="47" s="1"/>
  <c r="F144" i="47" a="1"/>
  <c r="F144" i="47" s="1"/>
  <c r="E144" i="47"/>
  <c r="D144" i="47"/>
  <c r="C144" i="47"/>
  <c r="K143" i="47"/>
  <c r="B143" i="47" s="1"/>
  <c r="F143" i="47" a="1"/>
  <c r="F143" i="47" s="1"/>
  <c r="E143" i="47"/>
  <c r="D143" i="47"/>
  <c r="C143" i="47"/>
  <c r="K142" i="47"/>
  <c r="B142" i="47" s="1"/>
  <c r="F142" i="47" a="1"/>
  <c r="F142" i="47" s="1"/>
  <c r="E142" i="47"/>
  <c r="D142" i="47"/>
  <c r="C142" i="47"/>
  <c r="K141" i="47"/>
  <c r="B141" i="47" s="1"/>
  <c r="F141" i="47" a="1"/>
  <c r="F141" i="47" s="1"/>
  <c r="E141" i="47"/>
  <c r="D141" i="47"/>
  <c r="C141" i="47"/>
  <c r="K140" i="47"/>
  <c r="B140" i="47" s="1"/>
  <c r="F140" i="47" a="1"/>
  <c r="F140" i="47" s="1"/>
  <c r="E140" i="47"/>
  <c r="D140" i="47"/>
  <c r="C140" i="47"/>
  <c r="K139" i="47"/>
  <c r="B139" i="47" s="1"/>
  <c r="F139" i="47" a="1"/>
  <c r="F139" i="47" s="1"/>
  <c r="E139" i="47"/>
  <c r="D139" i="47"/>
  <c r="C139" i="47"/>
  <c r="K138" i="47"/>
  <c r="B138" i="47" s="1"/>
  <c r="F138" i="47" a="1"/>
  <c r="F138" i="47" s="1"/>
  <c r="E138" i="47"/>
  <c r="D138" i="47"/>
  <c r="C138" i="47"/>
  <c r="K137" i="47"/>
  <c r="B137" i="47" s="1"/>
  <c r="F137" i="47" a="1"/>
  <c r="F137" i="47" s="1"/>
  <c r="E137" i="47"/>
  <c r="D137" i="47"/>
  <c r="C137" i="47"/>
  <c r="K136" i="47"/>
  <c r="B136" i="47" s="1"/>
  <c r="F136" i="47" a="1"/>
  <c r="F136" i="47" s="1"/>
  <c r="E136" i="47"/>
  <c r="D136" i="47"/>
  <c r="C136" i="47"/>
  <c r="K135" i="47"/>
  <c r="B135" i="47" s="1"/>
  <c r="F135" i="47" a="1"/>
  <c r="F135" i="47" s="1"/>
  <c r="E135" i="47"/>
  <c r="D135" i="47"/>
  <c r="C135" i="47"/>
  <c r="K134" i="47"/>
  <c r="B134" i="47" s="1"/>
  <c r="F134" i="47" a="1"/>
  <c r="F134" i="47" s="1"/>
  <c r="E134" i="47"/>
  <c r="D134" i="47"/>
  <c r="C134" i="47"/>
  <c r="K133" i="47"/>
  <c r="B133" i="47" s="1"/>
  <c r="F133" i="47" a="1"/>
  <c r="F133" i="47" s="1"/>
  <c r="E133" i="47"/>
  <c r="D133" i="47"/>
  <c r="C133" i="47"/>
  <c r="K132" i="47"/>
  <c r="B132" i="47" s="1"/>
  <c r="F132" i="47" a="1"/>
  <c r="F132" i="47" s="1"/>
  <c r="E132" i="47"/>
  <c r="D132" i="47"/>
  <c r="C132" i="47"/>
  <c r="K131" i="47"/>
  <c r="B131" i="47" s="1"/>
  <c r="F131" i="47" a="1"/>
  <c r="F131" i="47" s="1"/>
  <c r="E131" i="47"/>
  <c r="D131" i="47"/>
  <c r="C131" i="47"/>
  <c r="K130" i="47"/>
  <c r="B130" i="47" s="1"/>
  <c r="F130" i="47" a="1"/>
  <c r="F130" i="47" s="1"/>
  <c r="E130" i="47"/>
  <c r="D130" i="47"/>
  <c r="C130" i="47"/>
  <c r="K129" i="47"/>
  <c r="B129" i="47" s="1"/>
  <c r="F129" i="47" a="1"/>
  <c r="F129" i="47" s="1"/>
  <c r="E129" i="47"/>
  <c r="D129" i="47"/>
  <c r="C129" i="47"/>
  <c r="K128" i="47"/>
  <c r="B128" i="47" s="1"/>
  <c r="F128" i="47" a="1"/>
  <c r="F128" i="47" s="1"/>
  <c r="E128" i="47"/>
  <c r="D128" i="47"/>
  <c r="C128" i="47"/>
  <c r="K127" i="47"/>
  <c r="B127" i="47" s="1"/>
  <c r="F127" i="47" a="1"/>
  <c r="F127" i="47" s="1"/>
  <c r="E127" i="47"/>
  <c r="D127" i="47"/>
  <c r="C127" i="47"/>
  <c r="K126" i="47"/>
  <c r="B126" i="47" s="1"/>
  <c r="F126" i="47" a="1"/>
  <c r="F126" i="47" s="1"/>
  <c r="E126" i="47"/>
  <c r="D126" i="47"/>
  <c r="C126" i="47"/>
  <c r="K125" i="47"/>
  <c r="B125" i="47" s="1"/>
  <c r="F125" i="47" a="1"/>
  <c r="F125" i="47" s="1"/>
  <c r="E125" i="47"/>
  <c r="D125" i="47"/>
  <c r="C125" i="47"/>
  <c r="K124" i="47"/>
  <c r="B124" i="47" s="1"/>
  <c r="F124" i="47" a="1"/>
  <c r="F124" i="47" s="1"/>
  <c r="E124" i="47"/>
  <c r="D124" i="47"/>
  <c r="C124" i="47"/>
  <c r="K123" i="47"/>
  <c r="B123" i="47" s="1"/>
  <c r="F123" i="47" a="1"/>
  <c r="F123" i="47" s="1"/>
  <c r="E123" i="47"/>
  <c r="D123" i="47"/>
  <c r="C123" i="47"/>
  <c r="K122" i="47"/>
  <c r="B122" i="47" s="1"/>
  <c r="F122" i="47" a="1"/>
  <c r="F122" i="47" s="1"/>
  <c r="E122" i="47"/>
  <c r="D122" i="47"/>
  <c r="C122" i="47"/>
  <c r="K121" i="47"/>
  <c r="B121" i="47" s="1"/>
  <c r="F121" i="47" a="1"/>
  <c r="F121" i="47" s="1"/>
  <c r="E121" i="47"/>
  <c r="D121" i="47"/>
  <c r="C121" i="47"/>
  <c r="K120" i="47"/>
  <c r="B120" i="47" s="1"/>
  <c r="F120" i="47" a="1"/>
  <c r="F120" i="47" s="1"/>
  <c r="E120" i="47"/>
  <c r="D120" i="47"/>
  <c r="C120" i="47"/>
  <c r="K119" i="47"/>
  <c r="B119" i="47" s="1"/>
  <c r="F119" i="47" a="1"/>
  <c r="F119" i="47" s="1"/>
  <c r="E119" i="47"/>
  <c r="D119" i="47"/>
  <c r="C119" i="47"/>
  <c r="K118" i="47"/>
  <c r="B118" i="47" s="1"/>
  <c r="F118" i="47" a="1"/>
  <c r="F118" i="47" s="1"/>
  <c r="E118" i="47"/>
  <c r="D118" i="47"/>
  <c r="C118" i="47"/>
  <c r="K117" i="47"/>
  <c r="B117" i="47" s="1"/>
  <c r="F117" i="47" a="1"/>
  <c r="F117" i="47" s="1"/>
  <c r="E117" i="47"/>
  <c r="D117" i="47"/>
  <c r="C117" i="47"/>
  <c r="K116" i="47"/>
  <c r="B116" i="47" s="1"/>
  <c r="F116" i="47" a="1"/>
  <c r="F116" i="47" s="1"/>
  <c r="E116" i="47"/>
  <c r="D116" i="47"/>
  <c r="C116" i="47"/>
  <c r="K115" i="47"/>
  <c r="B115" i="47" s="1"/>
  <c r="F115" i="47" a="1"/>
  <c r="F115" i="47" s="1"/>
  <c r="E115" i="47"/>
  <c r="D115" i="47"/>
  <c r="C115" i="47"/>
  <c r="K114" i="47"/>
  <c r="B114" i="47" s="1"/>
  <c r="F114" i="47" a="1"/>
  <c r="F114" i="47" s="1"/>
  <c r="E114" i="47"/>
  <c r="D114" i="47"/>
  <c r="C114" i="47"/>
  <c r="K113" i="47"/>
  <c r="B113" i="47" s="1"/>
  <c r="F113" i="47" a="1"/>
  <c r="F113" i="47" s="1"/>
  <c r="E113" i="47"/>
  <c r="D113" i="47"/>
  <c r="C113" i="47"/>
  <c r="K112" i="47"/>
  <c r="B112" i="47" s="1"/>
  <c r="F112" i="47" a="1"/>
  <c r="F112" i="47" s="1"/>
  <c r="E112" i="47"/>
  <c r="D112" i="47"/>
  <c r="C112" i="47"/>
  <c r="K111" i="47"/>
  <c r="B111" i="47" s="1"/>
  <c r="F111" i="47" a="1"/>
  <c r="F111" i="47" s="1"/>
  <c r="E111" i="47"/>
  <c r="D111" i="47"/>
  <c r="C111" i="47"/>
  <c r="K110" i="47"/>
  <c r="B110" i="47" s="1"/>
  <c r="F110" i="47" a="1"/>
  <c r="F110" i="47" s="1"/>
  <c r="E110" i="47"/>
  <c r="D110" i="47"/>
  <c r="C110" i="47"/>
  <c r="K109" i="47"/>
  <c r="B109" i="47" s="1"/>
  <c r="F109" i="47" a="1"/>
  <c r="F109" i="47" s="1"/>
  <c r="E109" i="47"/>
  <c r="D109" i="47"/>
  <c r="C109" i="47"/>
  <c r="K108" i="47"/>
  <c r="B108" i="47" s="1"/>
  <c r="F108" i="47" a="1"/>
  <c r="F108" i="47" s="1"/>
  <c r="E108" i="47"/>
  <c r="D108" i="47"/>
  <c r="C108" i="47"/>
  <c r="K107" i="47"/>
  <c r="B107" i="47" s="1"/>
  <c r="F107" i="47" a="1"/>
  <c r="F107" i="47" s="1"/>
  <c r="E107" i="47"/>
  <c r="D107" i="47"/>
  <c r="C107" i="47"/>
  <c r="K106" i="47"/>
  <c r="B106" i="47" s="1"/>
  <c r="F106" i="47" a="1"/>
  <c r="F106" i="47" s="1"/>
  <c r="E106" i="47"/>
  <c r="D106" i="47"/>
  <c r="C106" i="47"/>
  <c r="K105" i="47"/>
  <c r="B105" i="47" s="1"/>
  <c r="F105" i="47" a="1"/>
  <c r="F105" i="47" s="1"/>
  <c r="E105" i="47"/>
  <c r="D105" i="47"/>
  <c r="C105" i="47"/>
  <c r="K104" i="47"/>
  <c r="B104" i="47" s="1"/>
  <c r="F104" i="47" a="1"/>
  <c r="F104" i="47" s="1"/>
  <c r="E104" i="47"/>
  <c r="D104" i="47"/>
  <c r="C104" i="47"/>
  <c r="K103" i="47"/>
  <c r="B103" i="47" s="1"/>
  <c r="F103" i="47" a="1"/>
  <c r="F103" i="47" s="1"/>
  <c r="E103" i="47"/>
  <c r="D103" i="47"/>
  <c r="C103" i="47"/>
  <c r="K102" i="47"/>
  <c r="B102" i="47" s="1"/>
  <c r="F102" i="47" a="1"/>
  <c r="F102" i="47" s="1"/>
  <c r="E102" i="47"/>
  <c r="D102" i="47"/>
  <c r="C102" i="47"/>
  <c r="K101" i="47"/>
  <c r="B101" i="47" s="1"/>
  <c r="F101" i="47" a="1"/>
  <c r="F101" i="47" s="1"/>
  <c r="E101" i="47"/>
  <c r="D101" i="47"/>
  <c r="C101" i="47"/>
  <c r="K100" i="47"/>
  <c r="B100" i="47" s="1"/>
  <c r="F100" i="47" a="1"/>
  <c r="F100" i="47" s="1"/>
  <c r="E100" i="47"/>
  <c r="D100" i="47"/>
  <c r="C100" i="47"/>
  <c r="K99" i="47"/>
  <c r="B99" i="47" s="1"/>
  <c r="F99" i="47" a="1"/>
  <c r="F99" i="47" s="1"/>
  <c r="E99" i="47"/>
  <c r="D99" i="47"/>
  <c r="C99" i="47"/>
  <c r="K98" i="47"/>
  <c r="B98" i="47" s="1"/>
  <c r="F98" i="47" a="1"/>
  <c r="F98" i="47" s="1"/>
  <c r="E98" i="47"/>
  <c r="D98" i="47"/>
  <c r="C98" i="47"/>
  <c r="K97" i="47"/>
  <c r="B97" i="47" s="1"/>
  <c r="F97" i="47" a="1"/>
  <c r="F97" i="47" s="1"/>
  <c r="E97" i="47"/>
  <c r="D97" i="47"/>
  <c r="C97" i="47"/>
  <c r="K96" i="47"/>
  <c r="B96" i="47" s="1"/>
  <c r="F96" i="47" a="1"/>
  <c r="F96" i="47" s="1"/>
  <c r="E96" i="47"/>
  <c r="D96" i="47"/>
  <c r="C96" i="47"/>
  <c r="K95" i="47"/>
  <c r="B95" i="47" s="1"/>
  <c r="F95" i="47" a="1"/>
  <c r="F95" i="47" s="1"/>
  <c r="E95" i="47"/>
  <c r="D95" i="47"/>
  <c r="C95" i="47"/>
  <c r="K94" i="47"/>
  <c r="B94" i="47" s="1"/>
  <c r="F94" i="47" a="1"/>
  <c r="F94" i="47" s="1"/>
  <c r="E94" i="47"/>
  <c r="D94" i="47"/>
  <c r="C94" i="47"/>
  <c r="K93" i="47"/>
  <c r="B93" i="47" s="1"/>
  <c r="F93" i="47" a="1"/>
  <c r="F93" i="47" s="1"/>
  <c r="E93" i="47"/>
  <c r="D93" i="47"/>
  <c r="C93" i="47"/>
  <c r="K92" i="47"/>
  <c r="B92" i="47" s="1"/>
  <c r="F92" i="47" a="1"/>
  <c r="F92" i="47" s="1"/>
  <c r="E92" i="47"/>
  <c r="D92" i="47"/>
  <c r="C92" i="47"/>
  <c r="K91" i="47"/>
  <c r="B91" i="47" s="1"/>
  <c r="F91" i="47" a="1"/>
  <c r="F91" i="47" s="1"/>
  <c r="E91" i="47"/>
  <c r="D91" i="47"/>
  <c r="C91" i="47"/>
  <c r="K90" i="47"/>
  <c r="B90" i="47" s="1"/>
  <c r="F90" i="47" a="1"/>
  <c r="F90" i="47" s="1"/>
  <c r="E90" i="47"/>
  <c r="D90" i="47"/>
  <c r="C90" i="47"/>
  <c r="K89" i="47"/>
  <c r="B89" i="47" s="1"/>
  <c r="F89" i="47" a="1"/>
  <c r="F89" i="47" s="1"/>
  <c r="E89" i="47"/>
  <c r="D89" i="47"/>
  <c r="C89" i="47"/>
  <c r="K88" i="47"/>
  <c r="B88" i="47" s="1"/>
  <c r="F88" i="47" a="1"/>
  <c r="F88" i="47" s="1"/>
  <c r="E88" i="47"/>
  <c r="D88" i="47"/>
  <c r="C88" i="47"/>
  <c r="K87" i="47"/>
  <c r="B87" i="47" s="1"/>
  <c r="F87" i="47" a="1"/>
  <c r="F87" i="47" s="1"/>
  <c r="E87" i="47"/>
  <c r="D87" i="47"/>
  <c r="C87" i="47"/>
  <c r="K86" i="47"/>
  <c r="B86" i="47" s="1"/>
  <c r="F86" i="47" a="1"/>
  <c r="F86" i="47" s="1"/>
  <c r="E86" i="47"/>
  <c r="D86" i="47"/>
  <c r="C86" i="47"/>
  <c r="K85" i="47"/>
  <c r="B85" i="47" s="1"/>
  <c r="F85" i="47" a="1"/>
  <c r="F85" i="47" s="1"/>
  <c r="E85" i="47"/>
  <c r="D85" i="47"/>
  <c r="C85" i="47"/>
  <c r="K84" i="47"/>
  <c r="B84" i="47" s="1"/>
  <c r="F84" i="47" a="1"/>
  <c r="F84" i="47" s="1"/>
  <c r="E84" i="47"/>
  <c r="D84" i="47"/>
  <c r="C84" i="47"/>
  <c r="K83" i="47"/>
  <c r="B83" i="47" s="1"/>
  <c r="F83" i="47" a="1"/>
  <c r="F83" i="47" s="1"/>
  <c r="E83" i="47"/>
  <c r="D83" i="47"/>
  <c r="C83" i="47"/>
  <c r="K82" i="47"/>
  <c r="B82" i="47" s="1"/>
  <c r="F82" i="47" a="1"/>
  <c r="F82" i="47" s="1"/>
  <c r="E82" i="47"/>
  <c r="D82" i="47"/>
  <c r="C82" i="47"/>
  <c r="K81" i="47"/>
  <c r="B81" i="47" s="1"/>
  <c r="F81" i="47" a="1"/>
  <c r="F81" i="47" s="1"/>
  <c r="E81" i="47"/>
  <c r="D81" i="47"/>
  <c r="C81" i="47"/>
  <c r="K80" i="47"/>
  <c r="B80" i="47" s="1"/>
  <c r="F80" i="47" a="1"/>
  <c r="F80" i="47" s="1"/>
  <c r="E80" i="47"/>
  <c r="D80" i="47"/>
  <c r="C80" i="47"/>
  <c r="K79" i="47"/>
  <c r="B79" i="47" s="1"/>
  <c r="F79" i="47" a="1"/>
  <c r="F79" i="47" s="1"/>
  <c r="E79" i="47"/>
  <c r="D79" i="47"/>
  <c r="C79" i="47"/>
  <c r="K78" i="47"/>
  <c r="B78" i="47" s="1"/>
  <c r="F78" i="47" a="1"/>
  <c r="F78" i="47" s="1"/>
  <c r="E78" i="47"/>
  <c r="D78" i="47"/>
  <c r="C78" i="47"/>
  <c r="K77" i="47"/>
  <c r="B77" i="47" s="1"/>
  <c r="F77" i="47" a="1"/>
  <c r="F77" i="47" s="1"/>
  <c r="E77" i="47"/>
  <c r="D77" i="47"/>
  <c r="C77" i="47"/>
  <c r="K76" i="47"/>
  <c r="B76" i="47" s="1"/>
  <c r="F76" i="47" a="1"/>
  <c r="F76" i="47" s="1"/>
  <c r="E76" i="47"/>
  <c r="D76" i="47"/>
  <c r="C76" i="47"/>
  <c r="K75" i="47"/>
  <c r="B75" i="47" s="1"/>
  <c r="F75" i="47" a="1"/>
  <c r="F75" i="47" s="1"/>
  <c r="E75" i="47"/>
  <c r="D75" i="47"/>
  <c r="C75" i="47"/>
  <c r="K74" i="47"/>
  <c r="B74" i="47" s="1"/>
  <c r="F74" i="47" a="1"/>
  <c r="F74" i="47" s="1"/>
  <c r="E74" i="47"/>
  <c r="D74" i="47"/>
  <c r="C74" i="47"/>
  <c r="K73" i="47"/>
  <c r="B73" i="47" s="1"/>
  <c r="F73" i="47" a="1"/>
  <c r="F73" i="47" s="1"/>
  <c r="E73" i="47"/>
  <c r="D73" i="47"/>
  <c r="C73" i="47"/>
  <c r="K72" i="47"/>
  <c r="B72" i="47" s="1"/>
  <c r="F72" i="47" a="1"/>
  <c r="F72" i="47" s="1"/>
  <c r="E72" i="47"/>
  <c r="D72" i="47"/>
  <c r="C72" i="47"/>
  <c r="K71" i="47"/>
  <c r="B71" i="47" s="1"/>
  <c r="F71" i="47" a="1"/>
  <c r="F71" i="47" s="1"/>
  <c r="E71" i="47"/>
  <c r="D71" i="47"/>
  <c r="C71" i="47"/>
  <c r="K70" i="47"/>
  <c r="B70" i="47" s="1"/>
  <c r="F70" i="47" a="1"/>
  <c r="F70" i="47" s="1"/>
  <c r="E70" i="47"/>
  <c r="D70" i="47"/>
  <c r="C70" i="47"/>
  <c r="K69" i="47"/>
  <c r="B69" i="47" s="1"/>
  <c r="F69" i="47" a="1"/>
  <c r="F69" i="47" s="1"/>
  <c r="E69" i="47"/>
  <c r="D69" i="47"/>
  <c r="C69" i="47"/>
  <c r="K68" i="47"/>
  <c r="B68" i="47" s="1"/>
  <c r="F68" i="47" a="1"/>
  <c r="F68" i="47" s="1"/>
  <c r="E68" i="47"/>
  <c r="D68" i="47"/>
  <c r="C68" i="47"/>
  <c r="K67" i="47"/>
  <c r="B67" i="47" s="1"/>
  <c r="F67" i="47" a="1"/>
  <c r="F67" i="47" s="1"/>
  <c r="E67" i="47"/>
  <c r="D67" i="47"/>
  <c r="C67" i="47"/>
  <c r="K66" i="47"/>
  <c r="B66" i="47" s="1"/>
  <c r="F66" i="47" a="1"/>
  <c r="F66" i="47" s="1"/>
  <c r="E66" i="47"/>
  <c r="D66" i="47"/>
  <c r="C66" i="47"/>
  <c r="K65" i="47"/>
  <c r="B65" i="47" s="1"/>
  <c r="F65" i="47" a="1"/>
  <c r="F65" i="47" s="1"/>
  <c r="E65" i="47"/>
  <c r="D65" i="47"/>
  <c r="C65" i="47"/>
  <c r="K64" i="47"/>
  <c r="B64" i="47" s="1"/>
  <c r="F64" i="47" a="1"/>
  <c r="F64" i="47" s="1"/>
  <c r="E64" i="47"/>
  <c r="D64" i="47"/>
  <c r="C64" i="47"/>
  <c r="K63" i="47"/>
  <c r="B63" i="47" s="1"/>
  <c r="F63" i="47" a="1"/>
  <c r="F63" i="47" s="1"/>
  <c r="E63" i="47"/>
  <c r="D63" i="47"/>
  <c r="C63" i="47"/>
  <c r="K62" i="47"/>
  <c r="B62" i="47" s="1"/>
  <c r="F62" i="47" a="1"/>
  <c r="F62" i="47" s="1"/>
  <c r="E62" i="47"/>
  <c r="D62" i="47"/>
  <c r="C62" i="47"/>
  <c r="K61" i="47"/>
  <c r="B61" i="47" s="1"/>
  <c r="F61" i="47" a="1"/>
  <c r="F61" i="47" s="1"/>
  <c r="E61" i="47"/>
  <c r="D61" i="47"/>
  <c r="C61" i="47"/>
  <c r="K60" i="47"/>
  <c r="B60" i="47" s="1"/>
  <c r="F60" i="47" a="1"/>
  <c r="F60" i="47" s="1"/>
  <c r="E60" i="47"/>
  <c r="D60" i="47"/>
  <c r="C60" i="47"/>
  <c r="K59" i="47"/>
  <c r="B59" i="47" s="1"/>
  <c r="F59" i="47" a="1"/>
  <c r="F59" i="47" s="1"/>
  <c r="E59" i="47"/>
  <c r="D59" i="47"/>
  <c r="C59" i="47"/>
  <c r="K58" i="47"/>
  <c r="B58" i="47" s="1"/>
  <c r="F58" i="47" a="1"/>
  <c r="F58" i="47" s="1"/>
  <c r="E58" i="47"/>
  <c r="D58" i="47"/>
  <c r="C58" i="47"/>
  <c r="K57" i="47"/>
  <c r="B57" i="47" s="1"/>
  <c r="F57" i="47" a="1"/>
  <c r="F57" i="47" s="1"/>
  <c r="E57" i="47"/>
  <c r="D57" i="47"/>
  <c r="C57" i="47"/>
  <c r="K56" i="47"/>
  <c r="B56" i="47" s="1"/>
  <c r="F56" i="47" a="1"/>
  <c r="F56" i="47" s="1"/>
  <c r="E56" i="47"/>
  <c r="D56" i="47"/>
  <c r="C56" i="47"/>
  <c r="K55" i="47"/>
  <c r="B55" i="47" s="1"/>
  <c r="F55" i="47" a="1"/>
  <c r="F55" i="47" s="1"/>
  <c r="E55" i="47"/>
  <c r="D55" i="47"/>
  <c r="C55" i="47"/>
  <c r="K54" i="47"/>
  <c r="B54" i="47" s="1"/>
  <c r="F54" i="47" a="1"/>
  <c r="F54" i="47" s="1"/>
  <c r="E54" i="47"/>
  <c r="D54" i="47"/>
  <c r="C54" i="47"/>
  <c r="K53" i="47"/>
  <c r="B53" i="47" s="1"/>
  <c r="F53" i="47" a="1"/>
  <c r="F53" i="47" s="1"/>
  <c r="E53" i="47"/>
  <c r="D53" i="47"/>
  <c r="C53" i="47"/>
  <c r="K52" i="47"/>
  <c r="B52" i="47" s="1"/>
  <c r="F52" i="47" a="1"/>
  <c r="F52" i="47" s="1"/>
  <c r="E52" i="47"/>
  <c r="D52" i="47"/>
  <c r="C52" i="47"/>
  <c r="K51" i="47"/>
  <c r="B51" i="47" s="1"/>
  <c r="F51" i="47" a="1"/>
  <c r="F51" i="47" s="1"/>
  <c r="E51" i="47"/>
  <c r="D51" i="47"/>
  <c r="C51" i="47"/>
  <c r="K50" i="47"/>
  <c r="B50" i="47" s="1"/>
  <c r="F50" i="47" a="1"/>
  <c r="F50" i="47" s="1"/>
  <c r="E50" i="47"/>
  <c r="D50" i="47"/>
  <c r="C50" i="47"/>
  <c r="K49" i="47"/>
  <c r="B49" i="47" s="1"/>
  <c r="F49" i="47" a="1"/>
  <c r="F49" i="47" s="1"/>
  <c r="E49" i="47"/>
  <c r="D49" i="47"/>
  <c r="C49" i="47"/>
  <c r="K48" i="47"/>
  <c r="B48" i="47" s="1"/>
  <c r="F48" i="47" a="1"/>
  <c r="F48" i="47" s="1"/>
  <c r="E48" i="47"/>
  <c r="D48" i="47"/>
  <c r="C48" i="47"/>
  <c r="K47" i="47"/>
  <c r="B47" i="47" s="1"/>
  <c r="F47" i="47" a="1"/>
  <c r="F47" i="47" s="1"/>
  <c r="E47" i="47"/>
  <c r="D47" i="47"/>
  <c r="C47" i="47"/>
  <c r="K46" i="47"/>
  <c r="B46" i="47" s="1"/>
  <c r="F46" i="47" a="1"/>
  <c r="F46" i="47" s="1"/>
  <c r="E46" i="47"/>
  <c r="D46" i="47"/>
  <c r="C46" i="47"/>
  <c r="K45" i="47"/>
  <c r="B45" i="47" s="1"/>
  <c r="F45" i="47" a="1"/>
  <c r="F45" i="47" s="1"/>
  <c r="E45" i="47"/>
  <c r="D45" i="47"/>
  <c r="C45" i="47"/>
  <c r="K44" i="47"/>
  <c r="B44" i="47" s="1"/>
  <c r="F44" i="47" a="1"/>
  <c r="F44" i="47" s="1"/>
  <c r="E44" i="47"/>
  <c r="D44" i="47"/>
  <c r="C44" i="47"/>
  <c r="K43" i="47"/>
  <c r="B43" i="47" s="1"/>
  <c r="F43" i="47" a="1"/>
  <c r="F43" i="47" s="1"/>
  <c r="E43" i="47"/>
  <c r="D43" i="47"/>
  <c r="C43" i="47"/>
  <c r="K42" i="47"/>
  <c r="B42" i="47" s="1"/>
  <c r="F42" i="47" a="1"/>
  <c r="F42" i="47" s="1"/>
  <c r="E42" i="47"/>
  <c r="D42" i="47"/>
  <c r="C42" i="47"/>
  <c r="K41" i="47"/>
  <c r="B41" i="47" s="1"/>
  <c r="F41" i="47" a="1"/>
  <c r="F41" i="47" s="1"/>
  <c r="E41" i="47"/>
  <c r="D41" i="47"/>
  <c r="C41" i="47"/>
  <c r="K40" i="47"/>
  <c r="B40" i="47" s="1"/>
  <c r="F40" i="47" a="1"/>
  <c r="F40" i="47" s="1"/>
  <c r="E40" i="47"/>
  <c r="D40" i="47"/>
  <c r="C40" i="47"/>
  <c r="K39" i="47"/>
  <c r="B39" i="47" s="1"/>
  <c r="F39" i="47" a="1"/>
  <c r="F39" i="47" s="1"/>
  <c r="E39" i="47"/>
  <c r="D39" i="47"/>
  <c r="C39" i="47"/>
  <c r="K38" i="47"/>
  <c r="B38" i="47" s="1"/>
  <c r="F38" i="47" a="1"/>
  <c r="F38" i="47" s="1"/>
  <c r="E38" i="47"/>
  <c r="D38" i="47"/>
  <c r="C38" i="47"/>
  <c r="K37" i="47"/>
  <c r="B37" i="47" s="1"/>
  <c r="F37" i="47" a="1"/>
  <c r="F37" i="47" s="1"/>
  <c r="E37" i="47"/>
  <c r="D37" i="47"/>
  <c r="C37" i="47"/>
  <c r="K36" i="47"/>
  <c r="B36" i="47" s="1"/>
  <c r="F36" i="47" a="1"/>
  <c r="F36" i="47" s="1"/>
  <c r="E36" i="47"/>
  <c r="D36" i="47"/>
  <c r="C36" i="47"/>
  <c r="K35" i="47"/>
  <c r="B35" i="47" s="1"/>
  <c r="F35" i="47" a="1"/>
  <c r="F35" i="47" s="1"/>
  <c r="E35" i="47"/>
  <c r="D35" i="47"/>
  <c r="C35" i="47"/>
  <c r="K34" i="47"/>
  <c r="B34" i="47" s="1"/>
  <c r="F34" i="47" a="1"/>
  <c r="F34" i="47" s="1"/>
  <c r="E34" i="47"/>
  <c r="D34" i="47"/>
  <c r="C34" i="47"/>
  <c r="K33" i="47"/>
  <c r="B33" i="47" s="1"/>
  <c r="F33" i="47" a="1"/>
  <c r="F33" i="47" s="1"/>
  <c r="E33" i="47"/>
  <c r="D33" i="47"/>
  <c r="C33" i="47"/>
  <c r="K32" i="47"/>
  <c r="B32" i="47" s="1"/>
  <c r="F32" i="47" a="1"/>
  <c r="F32" i="47" s="1"/>
  <c r="E32" i="47"/>
  <c r="D32" i="47"/>
  <c r="C32" i="47"/>
  <c r="K31" i="47"/>
  <c r="B31" i="47" s="1"/>
  <c r="F31" i="47" a="1"/>
  <c r="F31" i="47" s="1"/>
  <c r="E31" i="47"/>
  <c r="D31" i="47"/>
  <c r="C31" i="47"/>
  <c r="K30" i="47"/>
  <c r="B30" i="47" s="1"/>
  <c r="F30" i="47" a="1"/>
  <c r="F30" i="47" s="1"/>
  <c r="E30" i="47"/>
  <c r="D30" i="47"/>
  <c r="C30" i="47"/>
  <c r="K29" i="47"/>
  <c r="B29" i="47" s="1"/>
  <c r="F29" i="47" a="1"/>
  <c r="F29" i="47" s="1"/>
  <c r="E29" i="47"/>
  <c r="D29" i="47"/>
  <c r="C29" i="47"/>
  <c r="K28" i="47"/>
  <c r="B28" i="47" s="1"/>
  <c r="F28" i="47" a="1"/>
  <c r="F28" i="47" s="1"/>
  <c r="E28" i="47"/>
  <c r="D28" i="47"/>
  <c r="C28" i="47"/>
  <c r="K27" i="47"/>
  <c r="B27" i="47" s="1"/>
  <c r="F27" i="47" a="1"/>
  <c r="F27" i="47" s="1"/>
  <c r="E27" i="47"/>
  <c r="D27" i="47"/>
  <c r="C27" i="47"/>
  <c r="K26" i="47"/>
  <c r="B26" i="47" s="1"/>
  <c r="F26" i="47" a="1"/>
  <c r="F26" i="47" s="1"/>
  <c r="E26" i="47"/>
  <c r="D26" i="47"/>
  <c r="C26" i="47"/>
  <c r="K25" i="47"/>
  <c r="B25" i="47" s="1"/>
  <c r="F25" i="47" a="1"/>
  <c r="F25" i="47" s="1"/>
  <c r="E25" i="47"/>
  <c r="D25" i="47"/>
  <c r="C25" i="47"/>
  <c r="K24" i="47"/>
  <c r="B24" i="47" s="1"/>
  <c r="F24" i="47" a="1"/>
  <c r="F24" i="47" s="1"/>
  <c r="E24" i="47"/>
  <c r="D24" i="47"/>
  <c r="C24" i="47"/>
  <c r="K23" i="47"/>
  <c r="B23" i="47" s="1"/>
  <c r="F23" i="47" a="1"/>
  <c r="F23" i="47" s="1"/>
  <c r="E23" i="47"/>
  <c r="D23" i="47"/>
  <c r="C23" i="47"/>
  <c r="K22" i="47"/>
  <c r="B22" i="47" s="1"/>
  <c r="F22" i="47" a="1"/>
  <c r="F22" i="47" s="1"/>
  <c r="E22" i="47"/>
  <c r="D22" i="47"/>
  <c r="C22" i="47"/>
  <c r="K21" i="47"/>
  <c r="B21" i="47" s="1"/>
  <c r="F21" i="47" a="1"/>
  <c r="F21" i="47" s="1"/>
  <c r="E21" i="47"/>
  <c r="D21" i="47"/>
  <c r="C21" i="47"/>
  <c r="K20" i="47"/>
  <c r="B20" i="47" s="1"/>
  <c r="F20" i="47" a="1"/>
  <c r="F20" i="47" s="1"/>
  <c r="E20" i="47"/>
  <c r="D20" i="47"/>
  <c r="C20" i="47"/>
  <c r="K19" i="47"/>
  <c r="B19" i="47" s="1"/>
  <c r="F19" i="47" a="1"/>
  <c r="F19" i="47" s="1"/>
  <c r="E19" i="47"/>
  <c r="D19" i="47"/>
  <c r="C19" i="47"/>
  <c r="K18" i="47"/>
  <c r="B18" i="47" s="1"/>
  <c r="F18" i="47" a="1"/>
  <c r="F18" i="47" s="1"/>
  <c r="E18" i="47"/>
  <c r="D18" i="47"/>
  <c r="C18" i="47"/>
  <c r="K17" i="47"/>
  <c r="B17" i="47" s="1"/>
  <c r="F17" i="47" a="1"/>
  <c r="F17" i="47" s="1"/>
  <c r="E17" i="47"/>
  <c r="D17" i="47"/>
  <c r="C17" i="47"/>
  <c r="K16" i="47"/>
  <c r="B16" i="47" s="1"/>
  <c r="F16" i="47" a="1"/>
  <c r="F16" i="47" s="1"/>
  <c r="E16" i="47"/>
  <c r="D16" i="47"/>
  <c r="C16" i="47"/>
  <c r="K15" i="47"/>
  <c r="B15" i="47" s="1"/>
  <c r="F15" i="47" a="1"/>
  <c r="F15" i="47" s="1"/>
  <c r="E15" i="47"/>
  <c r="D15" i="47"/>
  <c r="C15" i="47"/>
  <c r="K14" i="47"/>
  <c r="B14" i="47" s="1"/>
  <c r="F14" i="47" a="1"/>
  <c r="F14" i="47" s="1"/>
  <c r="E14" i="47"/>
  <c r="D14" i="47"/>
  <c r="C14" i="47"/>
  <c r="K13" i="47"/>
  <c r="B13" i="47" s="1"/>
  <c r="F13" i="47" a="1"/>
  <c r="F13" i="47" s="1"/>
  <c r="E13" i="47"/>
  <c r="D13" i="47"/>
  <c r="C13" i="47"/>
  <c r="K12" i="47"/>
  <c r="B12" i="47" s="1"/>
  <c r="F12" i="47" a="1"/>
  <c r="F12" i="47" s="1"/>
  <c r="E12" i="47"/>
  <c r="D12" i="47"/>
  <c r="C12" i="47"/>
  <c r="K11" i="47"/>
  <c r="B11" i="47" s="1"/>
  <c r="F11" i="47" a="1"/>
  <c r="F11" i="47" s="1"/>
  <c r="E11" i="47"/>
  <c r="D11" i="47"/>
  <c r="C11" i="47"/>
  <c r="K10" i="47"/>
  <c r="B10" i="47" s="1"/>
  <c r="F10" i="47" a="1"/>
  <c r="F10" i="47" s="1"/>
  <c r="E10" i="47"/>
  <c r="D10" i="47"/>
  <c r="C10" i="47"/>
  <c r="K9" i="47"/>
  <c r="B9" i="47" s="1"/>
  <c r="F9" i="47" a="1"/>
  <c r="F9" i="47" s="1"/>
  <c r="E9" i="47"/>
  <c r="D9" i="47"/>
  <c r="C9" i="47"/>
  <c r="K8" i="47"/>
  <c r="B8" i="47" s="1"/>
  <c r="F8" i="47" a="1"/>
  <c r="F8" i="47" s="1"/>
  <c r="E8" i="47"/>
  <c r="D8" i="47"/>
  <c r="C8" i="47"/>
  <c r="K7" i="47"/>
  <c r="B7" i="47" s="1"/>
  <c r="F7" i="47" a="1"/>
  <c r="F7" i="47" s="1"/>
  <c r="E7" i="47"/>
  <c r="D7" i="47"/>
  <c r="C7" i="47"/>
  <c r="K6" i="47"/>
  <c r="B6" i="47" s="1"/>
  <c r="F6" i="47" a="1"/>
  <c r="F6" i="47" s="1"/>
  <c r="E6" i="47"/>
  <c r="D6" i="47"/>
  <c r="C6" i="47"/>
  <c r="K5" i="47"/>
  <c r="B5" i="47" s="1"/>
  <c r="F5" i="47" a="1"/>
  <c r="F5" i="47" s="1"/>
  <c r="E5" i="47"/>
  <c r="D5" i="47"/>
  <c r="C5" i="47"/>
  <c r="K4" i="47"/>
  <c r="B4" i="47" s="1"/>
  <c r="F4" i="47" a="1"/>
  <c r="F4" i="47" s="1"/>
  <c r="E4" i="47"/>
  <c r="D4" i="47"/>
  <c r="C4" i="47"/>
  <c r="K3" i="47"/>
  <c r="B3" i="47" s="1"/>
  <c r="F3" i="47" a="1"/>
  <c r="F3" i="47" s="1"/>
  <c r="E3" i="47"/>
  <c r="D3" i="47"/>
  <c r="C3" i="47"/>
  <c r="K2" i="47"/>
  <c r="B2" i="47" s="1"/>
  <c r="F2" i="47" a="1"/>
  <c r="F2" i="47" s="1"/>
  <c r="E2" i="47"/>
  <c r="D2" i="47"/>
  <c r="C2" i="47"/>
  <c r="A2" i="47"/>
  <c r="A3" i="47"/>
  <c r="A4" i="47"/>
  <c r="A5" i="47"/>
  <c r="A6" i="47"/>
  <c r="A7" i="47"/>
  <c r="A8" i="47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7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25" i="47"/>
  <c r="A226" i="47"/>
  <c r="A227" i="47"/>
  <c r="A228" i="47"/>
  <c r="A229" i="47"/>
  <c r="A230" i="47"/>
  <c r="A231" i="47"/>
  <c r="A232" i="47"/>
  <c r="A233" i="47"/>
  <c r="A234" i="47"/>
  <c r="A235" i="47"/>
  <c r="A236" i="47"/>
  <c r="A237" i="47"/>
  <c r="A238" i="47"/>
  <c r="A239" i="47"/>
  <c r="A240" i="47"/>
  <c r="A241" i="47"/>
  <c r="A242" i="47"/>
  <c r="A243" i="47"/>
  <c r="A244" i="47"/>
  <c r="A245" i="47"/>
  <c r="A246" i="47"/>
  <c r="A247" i="47"/>
  <c r="A248" i="47"/>
  <c r="A249" i="47"/>
  <c r="A250" i="47"/>
  <c r="A251" i="47"/>
  <c r="A252" i="47"/>
  <c r="A253" i="47"/>
  <c r="A254" i="47"/>
  <c r="A255" i="47"/>
  <c r="A256" i="47"/>
  <c r="A257" i="47"/>
  <c r="A258" i="47"/>
  <c r="A259" i="47"/>
  <c r="A260" i="47"/>
  <c r="A261" i="47"/>
  <c r="A262" i="47"/>
  <c r="A263" i="47"/>
  <c r="A264" i="47"/>
  <c r="A265" i="47"/>
  <c r="A266" i="47"/>
  <c r="A267" i="47"/>
  <c r="A268" i="47"/>
  <c r="A269" i="47"/>
  <c r="A270" i="47"/>
  <c r="A271" i="47"/>
  <c r="A272" i="47"/>
  <c r="A273" i="47"/>
  <c r="A274" i="47"/>
  <c r="A275" i="47"/>
  <c r="A276" i="47"/>
  <c r="A277" i="47"/>
  <c r="A278" i="47"/>
  <c r="A279" i="47"/>
  <c r="A280" i="47"/>
  <c r="A281" i="47"/>
  <c r="A282" i="47"/>
  <c r="A283" i="47"/>
  <c r="A284" i="47"/>
  <c r="A285" i="47"/>
  <c r="A286" i="47"/>
  <c r="A287" i="47"/>
  <c r="A288" i="47"/>
  <c r="A289" i="47"/>
  <c r="A290" i="47"/>
  <c r="A291" i="47"/>
  <c r="A292" i="47"/>
  <c r="A293" i="47"/>
  <c r="A294" i="47"/>
  <c r="A295" i="47"/>
  <c r="A296" i="47"/>
  <c r="A297" i="47"/>
  <c r="A298" i="47"/>
  <c r="A299" i="47"/>
  <c r="A300" i="47"/>
  <c r="A301" i="47"/>
  <c r="A302" i="47"/>
  <c r="A303" i="47"/>
  <c r="A304" i="47"/>
  <c r="A305" i="47"/>
  <c r="A306" i="47"/>
  <c r="A307" i="47"/>
  <c r="A308" i="47"/>
  <c r="A309" i="47"/>
  <c r="A310" i="47"/>
  <c r="A311" i="47"/>
  <c r="A312" i="47"/>
  <c r="A313" i="47"/>
  <c r="A314" i="47"/>
  <c r="A315" i="47"/>
  <c r="A316" i="47"/>
  <c r="A317" i="47"/>
  <c r="A318" i="47"/>
  <c r="A319" i="47"/>
  <c r="A320" i="47"/>
  <c r="A321" i="47"/>
  <c r="A322" i="47"/>
  <c r="A323" i="47"/>
  <c r="A324" i="47"/>
  <c r="A325" i="47"/>
  <c r="A326" i="47"/>
  <c r="A327" i="47"/>
  <c r="A328" i="47"/>
  <c r="A329" i="47"/>
  <c r="A330" i="47"/>
  <c r="A331" i="47"/>
  <c r="A332" i="47"/>
  <c r="A333" i="47"/>
  <c r="A334" i="47"/>
  <c r="A335" i="47"/>
  <c r="A336" i="47"/>
  <c r="A337" i="47"/>
  <c r="A338" i="47"/>
  <c r="A339" i="47"/>
  <c r="A340" i="47"/>
  <c r="A341" i="47"/>
  <c r="A342" i="47"/>
  <c r="A343" i="47"/>
  <c r="A344" i="47"/>
  <c r="A345" i="47"/>
  <c r="A346" i="47"/>
  <c r="A347" i="47"/>
  <c r="A348" i="47"/>
  <c r="A349" i="47"/>
  <c r="A350" i="47"/>
  <c r="A351" i="47"/>
  <c r="A352" i="47"/>
  <c r="A353" i="47"/>
  <c r="A354" i="47"/>
  <c r="A355" i="47"/>
  <c r="A356" i="47"/>
  <c r="A357" i="47"/>
  <c r="A358" i="47"/>
  <c r="A359" i="47"/>
  <c r="A360" i="47"/>
  <c r="A361" i="47"/>
  <c r="A362" i="47"/>
  <c r="A363" i="47"/>
  <c r="A364" i="47"/>
  <c r="A365" i="47"/>
  <c r="A366" i="47"/>
  <c r="A367" i="47"/>
  <c r="A368" i="47"/>
  <c r="A369" i="47"/>
  <c r="A370" i="47"/>
  <c r="A371" i="47"/>
  <c r="A372" i="47"/>
  <c r="A373" i="47"/>
  <c r="A374" i="47"/>
  <c r="A375" i="47"/>
  <c r="A376" i="47"/>
  <c r="A377" i="47"/>
  <c r="A378" i="47"/>
  <c r="A379" i="47"/>
  <c r="A380" i="47"/>
  <c r="A381" i="47"/>
  <c r="A382" i="47"/>
  <c r="A383" i="47"/>
  <c r="A384" i="47"/>
  <c r="A385" i="47"/>
  <c r="A386" i="47"/>
  <c r="A387" i="47"/>
  <c r="A388" i="47"/>
  <c r="A389" i="47"/>
  <c r="A390" i="47"/>
  <c r="A391" i="47"/>
  <c r="A392" i="47"/>
  <c r="A393" i="47"/>
  <c r="A394" i="47"/>
  <c r="A395" i="47"/>
  <c r="A396" i="47"/>
  <c r="A397" i="47"/>
  <c r="A398" i="47"/>
  <c r="A399" i="47"/>
  <c r="A400" i="47"/>
  <c r="A401" i="47"/>
  <c r="A402" i="47"/>
  <c r="A403" i="47"/>
  <c r="A404" i="47"/>
  <c r="A405" i="47"/>
  <c r="A406" i="47"/>
  <c r="A407" i="47"/>
  <c r="A408" i="47"/>
  <c r="A409" i="47"/>
  <c r="A410" i="47"/>
  <c r="A411" i="47"/>
  <c r="A412" i="47"/>
  <c r="A413" i="47"/>
  <c r="A414" i="47"/>
  <c r="A415" i="47"/>
  <c r="A416" i="47"/>
  <c r="A417" i="47"/>
  <c r="A418" i="47"/>
  <c r="A419" i="47"/>
  <c r="A420" i="47"/>
  <c r="A421" i="47"/>
  <c r="A422" i="47"/>
  <c r="A423" i="47"/>
  <c r="A424" i="47"/>
  <c r="A425" i="47"/>
  <c r="A426" i="47"/>
  <c r="A427" i="47"/>
  <c r="A428" i="47"/>
  <c r="A429" i="47"/>
  <c r="A430" i="47"/>
  <c r="A431" i="47"/>
  <c r="A432" i="47"/>
  <c r="A433" i="47"/>
  <c r="A434" i="47"/>
  <c r="A435" i="47"/>
  <c r="A436" i="47"/>
  <c r="A437" i="47"/>
  <c r="A438" i="47"/>
  <c r="A439" i="47"/>
  <c r="A440" i="47"/>
  <c r="A441" i="47"/>
  <c r="A442" i="47"/>
  <c r="A443" i="47"/>
  <c r="A444" i="47"/>
  <c r="A445" i="47"/>
  <c r="A446" i="47"/>
  <c r="A447" i="47"/>
  <c r="A448" i="47"/>
  <c r="A449" i="47"/>
  <c r="A450" i="47"/>
  <c r="A451" i="47"/>
  <c r="A452" i="47"/>
  <c r="A453" i="47"/>
  <c r="A454" i="47"/>
  <c r="A455" i="47"/>
  <c r="A456" i="47"/>
  <c r="A457" i="47"/>
  <c r="A458" i="47"/>
  <c r="A459" i="47"/>
  <c r="A460" i="47"/>
  <c r="A461" i="47"/>
  <c r="A462" i="47"/>
  <c r="A463" i="47"/>
  <c r="A464" i="47"/>
  <c r="A465" i="47"/>
  <c r="A466" i="47"/>
  <c r="A467" i="47"/>
  <c r="A468" i="47"/>
  <c r="A469" i="47"/>
  <c r="A470" i="47"/>
  <c r="A471" i="47"/>
  <c r="A472" i="47"/>
  <c r="A473" i="47"/>
  <c r="A474" i="47"/>
  <c r="A475" i="47"/>
  <c r="A476" i="47"/>
  <c r="A477" i="47"/>
  <c r="A478" i="47"/>
  <c r="A479" i="47"/>
  <c r="A480" i="47"/>
  <c r="A481" i="47"/>
  <c r="A482" i="47"/>
  <c r="A483" i="47"/>
  <c r="A484" i="47"/>
  <c r="A485" i="47"/>
  <c r="A486" i="47"/>
  <c r="A487" i="47"/>
  <c r="A488" i="47"/>
  <c r="A489" i="47"/>
  <c r="A490" i="47"/>
  <c r="A491" i="47"/>
  <c r="A492" i="47"/>
  <c r="A493" i="47"/>
  <c r="A494" i="47"/>
  <c r="A495" i="47"/>
  <c r="A496" i="47"/>
  <c r="A497" i="47"/>
  <c r="A498" i="47"/>
  <c r="A499" i="47"/>
  <c r="A500" i="47"/>
  <c r="A501" i="47"/>
  <c r="A502" i="47"/>
  <c r="A503" i="47"/>
  <c r="A504" i="47"/>
  <c r="A505" i="47"/>
  <c r="A506" i="47"/>
  <c r="A507" i="47"/>
  <c r="A508" i="47"/>
  <c r="A509" i="47"/>
  <c r="A510" i="47"/>
  <c r="A511" i="47"/>
  <c r="A512" i="47"/>
  <c r="A513" i="47"/>
  <c r="A514" i="47"/>
  <c r="A515" i="47"/>
  <c r="A516" i="47"/>
  <c r="A517" i="47"/>
  <c r="A518" i="47"/>
  <c r="A519" i="47"/>
  <c r="A520" i="47"/>
  <c r="A521" i="47"/>
  <c r="A522" i="47"/>
  <c r="A523" i="47"/>
  <c r="A524" i="47"/>
  <c r="A525" i="47"/>
  <c r="A526" i="47"/>
  <c r="A527" i="47"/>
  <c r="A528" i="47"/>
  <c r="A529" i="47"/>
  <c r="A530" i="47"/>
  <c r="A531" i="47"/>
  <c r="A532" i="47"/>
  <c r="A533" i="47"/>
  <c r="A534" i="47"/>
  <c r="A535" i="47"/>
  <c r="A536" i="47"/>
  <c r="A537" i="47"/>
  <c r="A538" i="47"/>
  <c r="A539" i="47"/>
  <c r="A540" i="47"/>
  <c r="A541" i="47"/>
  <c r="A542" i="47"/>
  <c r="A543" i="47"/>
  <c r="A544" i="47"/>
  <c r="A545" i="47"/>
  <c r="A546" i="47"/>
  <c r="A547" i="47"/>
  <c r="A548" i="47"/>
  <c r="A549" i="47"/>
  <c r="A550" i="47"/>
  <c r="A551" i="47"/>
  <c r="A552" i="47"/>
  <c r="A553" i="47"/>
  <c r="A554" i="47"/>
  <c r="A555" i="47"/>
  <c r="A556" i="47"/>
  <c r="A557" i="47"/>
  <c r="A558" i="47"/>
  <c r="A559" i="47"/>
  <c r="A560" i="47"/>
  <c r="A561" i="47"/>
  <c r="A562" i="47"/>
  <c r="A563" i="47"/>
  <c r="A564" i="47"/>
  <c r="A565" i="47"/>
  <c r="A566" i="47"/>
  <c r="A567" i="47"/>
  <c r="A568" i="47"/>
  <c r="A569" i="47"/>
  <c r="A570" i="47"/>
  <c r="A571" i="47"/>
  <c r="A572" i="47"/>
  <c r="A573" i="47"/>
  <c r="A574" i="47"/>
  <c r="A575" i="47"/>
  <c r="A576" i="47"/>
  <c r="A577" i="47"/>
  <c r="A578" i="47"/>
  <c r="A579" i="47"/>
  <c r="A580" i="47"/>
  <c r="A581" i="47"/>
  <c r="A582" i="47"/>
  <c r="A583" i="47"/>
  <c r="A584" i="47"/>
  <c r="A585" i="47"/>
  <c r="A586" i="47"/>
  <c r="A587" i="47"/>
  <c r="A588" i="47"/>
  <c r="A589" i="47"/>
  <c r="A590" i="47"/>
  <c r="A591" i="47"/>
  <c r="A592" i="47"/>
  <c r="A593" i="47"/>
  <c r="A594" i="47"/>
  <c r="A595" i="47"/>
  <c r="A596" i="47"/>
  <c r="A597" i="47"/>
  <c r="A598" i="47"/>
  <c r="A599" i="47"/>
  <c r="A600" i="47"/>
  <c r="A601" i="47"/>
  <c r="A602" i="47"/>
  <c r="A603" i="47"/>
  <c r="A604" i="47"/>
  <c r="A605" i="47"/>
  <c r="A606" i="47"/>
  <c r="A607" i="47"/>
  <c r="A608" i="47"/>
  <c r="A609" i="47"/>
  <c r="A610" i="47"/>
  <c r="A611" i="47"/>
  <c r="A612" i="47"/>
  <c r="A613" i="47"/>
  <c r="A614" i="47"/>
  <c r="A615" i="47"/>
  <c r="A616" i="47"/>
  <c r="A617" i="47"/>
  <c r="A618" i="47"/>
  <c r="A619" i="47"/>
  <c r="A620" i="47"/>
  <c r="A621" i="47"/>
  <c r="A622" i="47"/>
  <c r="A623" i="47"/>
  <c r="A624" i="47"/>
  <c r="A625" i="47"/>
  <c r="A626" i="47"/>
  <c r="A627" i="47"/>
  <c r="A628" i="47"/>
  <c r="A629" i="47"/>
  <c r="A630" i="47"/>
  <c r="A631" i="47"/>
  <c r="A632" i="47"/>
  <c r="A633" i="47"/>
  <c r="A634" i="47"/>
  <c r="A635" i="47"/>
  <c r="A636" i="47"/>
  <c r="A637" i="47"/>
  <c r="A638" i="47"/>
  <c r="A639" i="47"/>
  <c r="A640" i="47"/>
  <c r="A641" i="47"/>
  <c r="A642" i="47"/>
  <c r="A643" i="47"/>
  <c r="A644" i="47"/>
  <c r="A645" i="47"/>
  <c r="A646" i="47"/>
  <c r="A647" i="47"/>
  <c r="A648" i="47"/>
  <c r="A649" i="47"/>
  <c r="A650" i="47"/>
  <c r="A651" i="47"/>
  <c r="A652" i="47"/>
  <c r="A653" i="47"/>
  <c r="A654" i="47"/>
  <c r="A655" i="47"/>
  <c r="A656" i="47"/>
  <c r="A657" i="47"/>
  <c r="A658" i="47"/>
  <c r="A659" i="47"/>
  <c r="A660" i="47"/>
  <c r="A661" i="47"/>
  <c r="A662" i="47"/>
  <c r="A663" i="47"/>
  <c r="A664" i="47"/>
  <c r="A665" i="47"/>
  <c r="A666" i="47"/>
  <c r="A667" i="47"/>
  <c r="A668" i="47"/>
  <c r="A669" i="47"/>
  <c r="A670" i="47"/>
  <c r="A671" i="47"/>
  <c r="A672" i="47"/>
  <c r="A673" i="47"/>
  <c r="A674" i="47"/>
  <c r="A675" i="47"/>
  <c r="A676" i="47"/>
  <c r="A677" i="47"/>
  <c r="A678" i="47"/>
  <c r="A679" i="47"/>
  <c r="A680" i="47"/>
  <c r="A681" i="47"/>
  <c r="A682" i="47"/>
  <c r="A683" i="47"/>
  <c r="A684" i="47"/>
  <c r="A685" i="47"/>
  <c r="A686" i="47"/>
  <c r="A687" i="47"/>
  <c r="A688" i="47"/>
  <c r="A689" i="47"/>
  <c r="A690" i="47"/>
  <c r="A691" i="47"/>
  <c r="A692" i="47"/>
  <c r="A693" i="47"/>
  <c r="A694" i="47"/>
  <c r="A695" i="47"/>
  <c r="A696" i="47"/>
  <c r="A697" i="47"/>
  <c r="A698" i="47"/>
  <c r="A699" i="47"/>
  <c r="A700" i="47"/>
  <c r="A701" i="47"/>
  <c r="A702" i="47"/>
  <c r="A703" i="47"/>
  <c r="A704" i="47"/>
  <c r="A705" i="47"/>
  <c r="A706" i="47"/>
  <c r="A707" i="47"/>
  <c r="A708" i="47"/>
  <c r="A709" i="47"/>
  <c r="F1" i="47"/>
  <c r="E1" i="47"/>
  <c r="D1" i="47"/>
  <c r="C1" i="47"/>
  <c r="B1" i="47"/>
  <c r="A1" i="47"/>
  <c r="K709" i="45"/>
  <c r="B709" i="45" s="1"/>
  <c r="F709" i="45" a="1"/>
  <c r="F709" i="45" s="1"/>
  <c r="E709" i="45"/>
  <c r="D709" i="45"/>
  <c r="C709" i="45"/>
  <c r="K708" i="45"/>
  <c r="B708" i="45" s="1"/>
  <c r="F708" i="45" a="1"/>
  <c r="F708" i="45" s="1"/>
  <c r="E708" i="45"/>
  <c r="D708" i="45"/>
  <c r="C708" i="45"/>
  <c r="K707" i="45"/>
  <c r="B707" i="45" s="1"/>
  <c r="F707" i="45" a="1"/>
  <c r="F707" i="45" s="1"/>
  <c r="E707" i="45"/>
  <c r="D707" i="45"/>
  <c r="C707" i="45"/>
  <c r="K706" i="45"/>
  <c r="B706" i="45" s="1"/>
  <c r="F706" i="45" a="1"/>
  <c r="F706" i="45" s="1"/>
  <c r="E706" i="45"/>
  <c r="D706" i="45"/>
  <c r="C706" i="45"/>
  <c r="K705" i="45"/>
  <c r="B705" i="45" s="1"/>
  <c r="F705" i="45" a="1"/>
  <c r="F705" i="45" s="1"/>
  <c r="E705" i="45"/>
  <c r="D705" i="45"/>
  <c r="C705" i="45"/>
  <c r="K704" i="45"/>
  <c r="B704" i="45" s="1"/>
  <c r="F704" i="45" a="1"/>
  <c r="F704" i="45" s="1"/>
  <c r="E704" i="45"/>
  <c r="D704" i="45"/>
  <c r="C704" i="45"/>
  <c r="K703" i="45"/>
  <c r="B703" i="45" s="1"/>
  <c r="F703" i="45" a="1"/>
  <c r="F703" i="45" s="1"/>
  <c r="E703" i="45"/>
  <c r="D703" i="45"/>
  <c r="C703" i="45"/>
  <c r="K702" i="45"/>
  <c r="B702" i="45" s="1"/>
  <c r="F702" i="45" a="1"/>
  <c r="F702" i="45" s="1"/>
  <c r="E702" i="45"/>
  <c r="D702" i="45"/>
  <c r="C702" i="45"/>
  <c r="K701" i="45"/>
  <c r="B701" i="45" s="1"/>
  <c r="F701" i="45" a="1"/>
  <c r="F701" i="45" s="1"/>
  <c r="E701" i="45"/>
  <c r="D701" i="45"/>
  <c r="C701" i="45"/>
  <c r="K700" i="45"/>
  <c r="B700" i="45" s="1"/>
  <c r="F700" i="45" a="1"/>
  <c r="F700" i="45" s="1"/>
  <c r="E700" i="45"/>
  <c r="D700" i="45"/>
  <c r="C700" i="45"/>
  <c r="K699" i="45"/>
  <c r="B699" i="45" s="1"/>
  <c r="F699" i="45" a="1"/>
  <c r="F699" i="45" s="1"/>
  <c r="E699" i="45"/>
  <c r="D699" i="45"/>
  <c r="C699" i="45"/>
  <c r="K698" i="45"/>
  <c r="B698" i="45" s="1"/>
  <c r="F698" i="45" a="1"/>
  <c r="F698" i="45" s="1"/>
  <c r="E698" i="45"/>
  <c r="D698" i="45"/>
  <c r="C698" i="45"/>
  <c r="K697" i="45"/>
  <c r="B697" i="45" s="1"/>
  <c r="F697" i="45" a="1"/>
  <c r="F697" i="45" s="1"/>
  <c r="E697" i="45"/>
  <c r="D697" i="45"/>
  <c r="C697" i="45"/>
  <c r="K696" i="45"/>
  <c r="B696" i="45" s="1"/>
  <c r="F696" i="45" a="1"/>
  <c r="F696" i="45" s="1"/>
  <c r="E696" i="45"/>
  <c r="D696" i="45"/>
  <c r="C696" i="45"/>
  <c r="K695" i="45"/>
  <c r="B695" i="45" s="1"/>
  <c r="F695" i="45" a="1"/>
  <c r="F695" i="45" s="1"/>
  <c r="E695" i="45"/>
  <c r="D695" i="45"/>
  <c r="C695" i="45"/>
  <c r="K694" i="45"/>
  <c r="B694" i="45" s="1"/>
  <c r="F694" i="45" a="1"/>
  <c r="F694" i="45" s="1"/>
  <c r="E694" i="45"/>
  <c r="D694" i="45"/>
  <c r="C694" i="45"/>
  <c r="K693" i="45"/>
  <c r="B693" i="45" s="1"/>
  <c r="F693" i="45" a="1"/>
  <c r="F693" i="45" s="1"/>
  <c r="E693" i="45"/>
  <c r="D693" i="45"/>
  <c r="C693" i="45"/>
  <c r="K692" i="45"/>
  <c r="B692" i="45" s="1"/>
  <c r="F692" i="45" a="1"/>
  <c r="F692" i="45" s="1"/>
  <c r="E692" i="45"/>
  <c r="D692" i="45"/>
  <c r="C692" i="45"/>
  <c r="K691" i="45"/>
  <c r="B691" i="45" s="1"/>
  <c r="F691" i="45" a="1"/>
  <c r="F691" i="45" s="1"/>
  <c r="E691" i="45"/>
  <c r="D691" i="45"/>
  <c r="C691" i="45"/>
  <c r="K690" i="45"/>
  <c r="B690" i="45" s="1"/>
  <c r="F690" i="45" a="1"/>
  <c r="F690" i="45" s="1"/>
  <c r="E690" i="45"/>
  <c r="D690" i="45"/>
  <c r="C690" i="45"/>
  <c r="K689" i="45"/>
  <c r="B689" i="45" s="1"/>
  <c r="F689" i="45" a="1"/>
  <c r="F689" i="45" s="1"/>
  <c r="E689" i="45"/>
  <c r="D689" i="45"/>
  <c r="C689" i="45"/>
  <c r="K688" i="45"/>
  <c r="B688" i="45" s="1"/>
  <c r="F688" i="45" a="1"/>
  <c r="F688" i="45" s="1"/>
  <c r="E688" i="45"/>
  <c r="D688" i="45"/>
  <c r="C688" i="45"/>
  <c r="K687" i="45"/>
  <c r="B687" i="45" s="1"/>
  <c r="F687" i="45" a="1"/>
  <c r="F687" i="45" s="1"/>
  <c r="E687" i="45"/>
  <c r="D687" i="45"/>
  <c r="C687" i="45"/>
  <c r="K686" i="45"/>
  <c r="B686" i="45" s="1"/>
  <c r="F686" i="45" a="1"/>
  <c r="F686" i="45" s="1"/>
  <c r="E686" i="45"/>
  <c r="D686" i="45"/>
  <c r="C686" i="45"/>
  <c r="K685" i="45"/>
  <c r="B685" i="45" s="1"/>
  <c r="F685" i="45" a="1"/>
  <c r="F685" i="45" s="1"/>
  <c r="E685" i="45"/>
  <c r="D685" i="45"/>
  <c r="C685" i="45"/>
  <c r="K684" i="45"/>
  <c r="B684" i="45" s="1"/>
  <c r="F684" i="45" a="1"/>
  <c r="F684" i="45" s="1"/>
  <c r="E684" i="45"/>
  <c r="D684" i="45"/>
  <c r="C684" i="45"/>
  <c r="K683" i="45"/>
  <c r="B683" i="45" s="1"/>
  <c r="F683" i="45" a="1"/>
  <c r="F683" i="45" s="1"/>
  <c r="E683" i="45"/>
  <c r="D683" i="45"/>
  <c r="C683" i="45"/>
  <c r="K682" i="45"/>
  <c r="B682" i="45" s="1"/>
  <c r="F682" i="45" a="1"/>
  <c r="F682" i="45" s="1"/>
  <c r="E682" i="45"/>
  <c r="D682" i="45"/>
  <c r="C682" i="45"/>
  <c r="K681" i="45"/>
  <c r="B681" i="45" s="1"/>
  <c r="F681" i="45" a="1"/>
  <c r="F681" i="45" s="1"/>
  <c r="E681" i="45"/>
  <c r="D681" i="45"/>
  <c r="C681" i="45"/>
  <c r="K680" i="45"/>
  <c r="B680" i="45" s="1"/>
  <c r="F680" i="45" a="1"/>
  <c r="F680" i="45" s="1"/>
  <c r="E680" i="45"/>
  <c r="D680" i="45"/>
  <c r="C680" i="45"/>
  <c r="K679" i="45"/>
  <c r="B679" i="45" s="1"/>
  <c r="F679" i="45" a="1"/>
  <c r="F679" i="45" s="1"/>
  <c r="E679" i="45"/>
  <c r="D679" i="45"/>
  <c r="C679" i="45"/>
  <c r="K678" i="45"/>
  <c r="B678" i="45" s="1"/>
  <c r="F678" i="45" a="1"/>
  <c r="F678" i="45" s="1"/>
  <c r="E678" i="45"/>
  <c r="D678" i="45"/>
  <c r="C678" i="45"/>
  <c r="K677" i="45"/>
  <c r="B677" i="45" s="1"/>
  <c r="F677" i="45" a="1"/>
  <c r="F677" i="45" s="1"/>
  <c r="E677" i="45"/>
  <c r="D677" i="45"/>
  <c r="C677" i="45"/>
  <c r="K676" i="45"/>
  <c r="B676" i="45" s="1"/>
  <c r="F676" i="45" a="1"/>
  <c r="F676" i="45" s="1"/>
  <c r="E676" i="45"/>
  <c r="D676" i="45"/>
  <c r="C676" i="45"/>
  <c r="K675" i="45"/>
  <c r="B675" i="45" s="1"/>
  <c r="F675" i="45" a="1"/>
  <c r="F675" i="45" s="1"/>
  <c r="E675" i="45"/>
  <c r="D675" i="45"/>
  <c r="C675" i="45"/>
  <c r="K674" i="45"/>
  <c r="B674" i="45" s="1"/>
  <c r="F674" i="45" a="1"/>
  <c r="F674" i="45" s="1"/>
  <c r="E674" i="45"/>
  <c r="D674" i="45"/>
  <c r="C674" i="45"/>
  <c r="K673" i="45"/>
  <c r="B673" i="45" s="1"/>
  <c r="F673" i="45" a="1"/>
  <c r="F673" i="45" s="1"/>
  <c r="E673" i="45"/>
  <c r="D673" i="45"/>
  <c r="C673" i="45"/>
  <c r="K672" i="45"/>
  <c r="B672" i="45" s="1"/>
  <c r="F672" i="45" a="1"/>
  <c r="F672" i="45" s="1"/>
  <c r="E672" i="45"/>
  <c r="D672" i="45"/>
  <c r="C672" i="45"/>
  <c r="K671" i="45"/>
  <c r="B671" i="45" s="1"/>
  <c r="F671" i="45" a="1"/>
  <c r="F671" i="45" s="1"/>
  <c r="E671" i="45"/>
  <c r="D671" i="45"/>
  <c r="C671" i="45"/>
  <c r="K670" i="45"/>
  <c r="B670" i="45" s="1"/>
  <c r="F670" i="45" a="1"/>
  <c r="F670" i="45" s="1"/>
  <c r="E670" i="45"/>
  <c r="D670" i="45"/>
  <c r="C670" i="45"/>
  <c r="K669" i="45"/>
  <c r="B669" i="45" s="1"/>
  <c r="F669" i="45" a="1"/>
  <c r="F669" i="45" s="1"/>
  <c r="E669" i="45"/>
  <c r="D669" i="45"/>
  <c r="C669" i="45"/>
  <c r="K668" i="45"/>
  <c r="B668" i="45" s="1"/>
  <c r="F668" i="45" a="1"/>
  <c r="F668" i="45" s="1"/>
  <c r="E668" i="45"/>
  <c r="D668" i="45"/>
  <c r="C668" i="45"/>
  <c r="K667" i="45"/>
  <c r="B667" i="45" s="1"/>
  <c r="F667" i="45" a="1"/>
  <c r="F667" i="45" s="1"/>
  <c r="E667" i="45"/>
  <c r="D667" i="45"/>
  <c r="C667" i="45"/>
  <c r="K666" i="45"/>
  <c r="B666" i="45" s="1"/>
  <c r="F666" i="45" a="1"/>
  <c r="F666" i="45" s="1"/>
  <c r="E666" i="45"/>
  <c r="D666" i="45"/>
  <c r="C666" i="45"/>
  <c r="K665" i="45"/>
  <c r="B665" i="45" s="1"/>
  <c r="F665" i="45" a="1"/>
  <c r="F665" i="45" s="1"/>
  <c r="E665" i="45"/>
  <c r="D665" i="45"/>
  <c r="C665" i="45"/>
  <c r="K664" i="45"/>
  <c r="B664" i="45" s="1"/>
  <c r="F664" i="45" a="1"/>
  <c r="F664" i="45" s="1"/>
  <c r="E664" i="45"/>
  <c r="D664" i="45"/>
  <c r="C664" i="45"/>
  <c r="K663" i="45"/>
  <c r="B663" i="45" s="1"/>
  <c r="F663" i="45" a="1"/>
  <c r="F663" i="45" s="1"/>
  <c r="E663" i="45"/>
  <c r="D663" i="45"/>
  <c r="C663" i="45"/>
  <c r="K662" i="45"/>
  <c r="B662" i="45" s="1"/>
  <c r="F662" i="45" a="1"/>
  <c r="F662" i="45" s="1"/>
  <c r="E662" i="45"/>
  <c r="D662" i="45"/>
  <c r="C662" i="45"/>
  <c r="K661" i="45"/>
  <c r="B661" i="45" s="1"/>
  <c r="F661" i="45" a="1"/>
  <c r="F661" i="45" s="1"/>
  <c r="E661" i="45"/>
  <c r="D661" i="45"/>
  <c r="C661" i="45"/>
  <c r="K660" i="45"/>
  <c r="B660" i="45" s="1"/>
  <c r="F660" i="45" a="1"/>
  <c r="F660" i="45" s="1"/>
  <c r="E660" i="45"/>
  <c r="D660" i="45"/>
  <c r="C660" i="45"/>
  <c r="K659" i="45"/>
  <c r="B659" i="45" s="1"/>
  <c r="F659" i="45" a="1"/>
  <c r="F659" i="45" s="1"/>
  <c r="E659" i="45"/>
  <c r="D659" i="45"/>
  <c r="C659" i="45"/>
  <c r="K658" i="45"/>
  <c r="B658" i="45" s="1"/>
  <c r="F658" i="45" a="1"/>
  <c r="F658" i="45" s="1"/>
  <c r="E658" i="45"/>
  <c r="D658" i="45"/>
  <c r="C658" i="45"/>
  <c r="K657" i="45"/>
  <c r="B657" i="45" s="1"/>
  <c r="F657" i="45" a="1"/>
  <c r="F657" i="45" s="1"/>
  <c r="E657" i="45"/>
  <c r="D657" i="45"/>
  <c r="C657" i="45"/>
  <c r="K656" i="45"/>
  <c r="B656" i="45" s="1"/>
  <c r="F656" i="45" a="1"/>
  <c r="F656" i="45" s="1"/>
  <c r="E656" i="45"/>
  <c r="D656" i="45"/>
  <c r="C656" i="45"/>
  <c r="K655" i="45"/>
  <c r="B655" i="45" s="1"/>
  <c r="F655" i="45" a="1"/>
  <c r="F655" i="45" s="1"/>
  <c r="E655" i="45"/>
  <c r="D655" i="45"/>
  <c r="C655" i="45"/>
  <c r="K654" i="45"/>
  <c r="B654" i="45" s="1"/>
  <c r="F654" i="45" a="1"/>
  <c r="F654" i="45" s="1"/>
  <c r="E654" i="45"/>
  <c r="D654" i="45"/>
  <c r="C654" i="45"/>
  <c r="K653" i="45"/>
  <c r="B653" i="45" s="1"/>
  <c r="F653" i="45" a="1"/>
  <c r="F653" i="45" s="1"/>
  <c r="E653" i="45"/>
  <c r="D653" i="45"/>
  <c r="C653" i="45"/>
  <c r="K652" i="45"/>
  <c r="B652" i="45" s="1"/>
  <c r="F652" i="45" a="1"/>
  <c r="F652" i="45" s="1"/>
  <c r="E652" i="45"/>
  <c r="D652" i="45"/>
  <c r="C652" i="45"/>
  <c r="K651" i="45"/>
  <c r="B651" i="45" s="1"/>
  <c r="F651" i="45" a="1"/>
  <c r="F651" i="45" s="1"/>
  <c r="E651" i="45"/>
  <c r="D651" i="45"/>
  <c r="C651" i="45"/>
  <c r="K650" i="45"/>
  <c r="B650" i="45" s="1"/>
  <c r="F650" i="45" a="1"/>
  <c r="F650" i="45" s="1"/>
  <c r="E650" i="45"/>
  <c r="D650" i="45"/>
  <c r="C650" i="45"/>
  <c r="K649" i="45"/>
  <c r="B649" i="45" s="1"/>
  <c r="F649" i="45" a="1"/>
  <c r="F649" i="45" s="1"/>
  <c r="E649" i="45"/>
  <c r="D649" i="45"/>
  <c r="C649" i="45"/>
  <c r="K648" i="45"/>
  <c r="B648" i="45" s="1"/>
  <c r="F648" i="45" a="1"/>
  <c r="F648" i="45" s="1"/>
  <c r="E648" i="45"/>
  <c r="D648" i="45"/>
  <c r="C648" i="45"/>
  <c r="K647" i="45"/>
  <c r="B647" i="45" s="1"/>
  <c r="F647" i="45" a="1"/>
  <c r="F647" i="45" s="1"/>
  <c r="E647" i="45"/>
  <c r="D647" i="45"/>
  <c r="C647" i="45"/>
  <c r="K646" i="45"/>
  <c r="B646" i="45" s="1"/>
  <c r="F646" i="45" a="1"/>
  <c r="F646" i="45" s="1"/>
  <c r="E646" i="45"/>
  <c r="D646" i="45"/>
  <c r="C646" i="45"/>
  <c r="K645" i="45"/>
  <c r="B645" i="45" s="1"/>
  <c r="F645" i="45" a="1"/>
  <c r="F645" i="45" s="1"/>
  <c r="E645" i="45"/>
  <c r="D645" i="45"/>
  <c r="C645" i="45"/>
  <c r="K644" i="45"/>
  <c r="B644" i="45" s="1"/>
  <c r="F644" i="45" a="1"/>
  <c r="F644" i="45" s="1"/>
  <c r="E644" i="45"/>
  <c r="D644" i="45"/>
  <c r="C644" i="45"/>
  <c r="K643" i="45"/>
  <c r="B643" i="45" s="1"/>
  <c r="F643" i="45" a="1"/>
  <c r="F643" i="45" s="1"/>
  <c r="E643" i="45"/>
  <c r="D643" i="45"/>
  <c r="C643" i="45"/>
  <c r="K642" i="45"/>
  <c r="B642" i="45" s="1"/>
  <c r="F642" i="45" a="1"/>
  <c r="F642" i="45" s="1"/>
  <c r="E642" i="45"/>
  <c r="D642" i="45"/>
  <c r="C642" i="45"/>
  <c r="K641" i="45"/>
  <c r="B641" i="45" s="1"/>
  <c r="F641" i="45" a="1"/>
  <c r="F641" i="45" s="1"/>
  <c r="E641" i="45"/>
  <c r="D641" i="45"/>
  <c r="C641" i="45"/>
  <c r="K640" i="45"/>
  <c r="B640" i="45" s="1"/>
  <c r="F640" i="45" a="1"/>
  <c r="F640" i="45" s="1"/>
  <c r="E640" i="45"/>
  <c r="D640" i="45"/>
  <c r="C640" i="45"/>
  <c r="K639" i="45"/>
  <c r="B639" i="45" s="1"/>
  <c r="F639" i="45" a="1"/>
  <c r="F639" i="45" s="1"/>
  <c r="E639" i="45"/>
  <c r="D639" i="45"/>
  <c r="C639" i="45"/>
  <c r="K638" i="45"/>
  <c r="B638" i="45" s="1"/>
  <c r="F638" i="45" a="1"/>
  <c r="F638" i="45" s="1"/>
  <c r="E638" i="45"/>
  <c r="D638" i="45"/>
  <c r="C638" i="45"/>
  <c r="K637" i="45"/>
  <c r="B637" i="45" s="1"/>
  <c r="F637" i="45" a="1"/>
  <c r="F637" i="45" s="1"/>
  <c r="E637" i="45"/>
  <c r="D637" i="45"/>
  <c r="C637" i="45"/>
  <c r="K636" i="45"/>
  <c r="B636" i="45" s="1"/>
  <c r="F636" i="45" a="1"/>
  <c r="F636" i="45" s="1"/>
  <c r="E636" i="45"/>
  <c r="D636" i="45"/>
  <c r="C636" i="45"/>
  <c r="K635" i="45"/>
  <c r="B635" i="45" s="1"/>
  <c r="F635" i="45" a="1"/>
  <c r="F635" i="45" s="1"/>
  <c r="E635" i="45"/>
  <c r="D635" i="45"/>
  <c r="C635" i="45"/>
  <c r="K634" i="45"/>
  <c r="B634" i="45" s="1"/>
  <c r="F634" i="45" a="1"/>
  <c r="F634" i="45" s="1"/>
  <c r="E634" i="45"/>
  <c r="D634" i="45"/>
  <c r="C634" i="45"/>
  <c r="K633" i="45"/>
  <c r="B633" i="45" s="1"/>
  <c r="F633" i="45" a="1"/>
  <c r="F633" i="45" s="1"/>
  <c r="E633" i="45"/>
  <c r="D633" i="45"/>
  <c r="C633" i="45"/>
  <c r="K632" i="45"/>
  <c r="B632" i="45" s="1"/>
  <c r="F632" i="45" a="1"/>
  <c r="F632" i="45" s="1"/>
  <c r="E632" i="45"/>
  <c r="D632" i="45"/>
  <c r="C632" i="45"/>
  <c r="K631" i="45"/>
  <c r="B631" i="45" s="1"/>
  <c r="F631" i="45" a="1"/>
  <c r="F631" i="45" s="1"/>
  <c r="E631" i="45"/>
  <c r="D631" i="45"/>
  <c r="C631" i="45"/>
  <c r="K630" i="45"/>
  <c r="B630" i="45" s="1"/>
  <c r="F630" i="45" a="1"/>
  <c r="F630" i="45" s="1"/>
  <c r="E630" i="45"/>
  <c r="D630" i="45"/>
  <c r="C630" i="45"/>
  <c r="K629" i="45"/>
  <c r="B629" i="45" s="1"/>
  <c r="F629" i="45" a="1"/>
  <c r="F629" i="45" s="1"/>
  <c r="E629" i="45"/>
  <c r="D629" i="45"/>
  <c r="C629" i="45"/>
  <c r="K628" i="45"/>
  <c r="B628" i="45" s="1"/>
  <c r="F628" i="45" a="1"/>
  <c r="F628" i="45" s="1"/>
  <c r="E628" i="45"/>
  <c r="D628" i="45"/>
  <c r="C628" i="45"/>
  <c r="K627" i="45"/>
  <c r="B627" i="45" s="1"/>
  <c r="F627" i="45" a="1"/>
  <c r="F627" i="45" s="1"/>
  <c r="E627" i="45"/>
  <c r="D627" i="45"/>
  <c r="C627" i="45"/>
  <c r="K626" i="45"/>
  <c r="B626" i="45" s="1"/>
  <c r="F626" i="45" a="1"/>
  <c r="F626" i="45" s="1"/>
  <c r="E626" i="45"/>
  <c r="D626" i="45"/>
  <c r="C626" i="45"/>
  <c r="K625" i="45"/>
  <c r="B625" i="45" s="1"/>
  <c r="F625" i="45" a="1"/>
  <c r="F625" i="45" s="1"/>
  <c r="E625" i="45"/>
  <c r="D625" i="45"/>
  <c r="C625" i="45"/>
  <c r="K624" i="45"/>
  <c r="B624" i="45" s="1"/>
  <c r="F624" i="45" a="1"/>
  <c r="F624" i="45" s="1"/>
  <c r="E624" i="45"/>
  <c r="D624" i="45"/>
  <c r="C624" i="45"/>
  <c r="K623" i="45"/>
  <c r="B623" i="45" s="1"/>
  <c r="F623" i="45" a="1"/>
  <c r="F623" i="45" s="1"/>
  <c r="E623" i="45"/>
  <c r="D623" i="45"/>
  <c r="C623" i="45"/>
  <c r="K622" i="45"/>
  <c r="B622" i="45" s="1"/>
  <c r="F622" i="45" a="1"/>
  <c r="F622" i="45" s="1"/>
  <c r="E622" i="45"/>
  <c r="D622" i="45"/>
  <c r="C622" i="45"/>
  <c r="K621" i="45"/>
  <c r="B621" i="45" s="1"/>
  <c r="F621" i="45" a="1"/>
  <c r="F621" i="45" s="1"/>
  <c r="E621" i="45"/>
  <c r="D621" i="45"/>
  <c r="C621" i="45"/>
  <c r="K620" i="45"/>
  <c r="B620" i="45" s="1"/>
  <c r="F620" i="45" a="1"/>
  <c r="F620" i="45" s="1"/>
  <c r="E620" i="45"/>
  <c r="D620" i="45"/>
  <c r="C620" i="45"/>
  <c r="K619" i="45"/>
  <c r="B619" i="45" s="1"/>
  <c r="F619" i="45" a="1"/>
  <c r="F619" i="45" s="1"/>
  <c r="E619" i="45"/>
  <c r="D619" i="45"/>
  <c r="C619" i="45"/>
  <c r="K618" i="45"/>
  <c r="B618" i="45" s="1"/>
  <c r="F618" i="45" a="1"/>
  <c r="F618" i="45" s="1"/>
  <c r="E618" i="45"/>
  <c r="D618" i="45"/>
  <c r="C618" i="45"/>
  <c r="K617" i="45"/>
  <c r="B617" i="45" s="1"/>
  <c r="F617" i="45" a="1"/>
  <c r="F617" i="45" s="1"/>
  <c r="E617" i="45"/>
  <c r="D617" i="45"/>
  <c r="C617" i="45"/>
  <c r="K616" i="45"/>
  <c r="B616" i="45" s="1"/>
  <c r="F616" i="45" a="1"/>
  <c r="F616" i="45" s="1"/>
  <c r="E616" i="45"/>
  <c r="D616" i="45"/>
  <c r="C616" i="45"/>
  <c r="K615" i="45"/>
  <c r="B615" i="45" s="1"/>
  <c r="F615" i="45" a="1"/>
  <c r="F615" i="45" s="1"/>
  <c r="E615" i="45"/>
  <c r="D615" i="45"/>
  <c r="C615" i="45"/>
  <c r="K614" i="45"/>
  <c r="B614" i="45" s="1"/>
  <c r="F614" i="45" a="1"/>
  <c r="F614" i="45" s="1"/>
  <c r="E614" i="45"/>
  <c r="D614" i="45"/>
  <c r="C614" i="45"/>
  <c r="K613" i="45"/>
  <c r="B613" i="45" s="1"/>
  <c r="F613" i="45" a="1"/>
  <c r="F613" i="45" s="1"/>
  <c r="E613" i="45"/>
  <c r="D613" i="45"/>
  <c r="C613" i="45"/>
  <c r="K612" i="45"/>
  <c r="B612" i="45" s="1"/>
  <c r="F612" i="45" a="1"/>
  <c r="F612" i="45" s="1"/>
  <c r="E612" i="45"/>
  <c r="D612" i="45"/>
  <c r="C612" i="45"/>
  <c r="K611" i="45"/>
  <c r="B611" i="45" s="1"/>
  <c r="F611" i="45" a="1"/>
  <c r="F611" i="45" s="1"/>
  <c r="E611" i="45"/>
  <c r="D611" i="45"/>
  <c r="C611" i="45"/>
  <c r="K610" i="45"/>
  <c r="B610" i="45" s="1"/>
  <c r="F610" i="45" a="1"/>
  <c r="F610" i="45" s="1"/>
  <c r="E610" i="45"/>
  <c r="D610" i="45"/>
  <c r="C610" i="45"/>
  <c r="K609" i="45"/>
  <c r="B609" i="45" s="1"/>
  <c r="F609" i="45" a="1"/>
  <c r="F609" i="45" s="1"/>
  <c r="E609" i="45"/>
  <c r="D609" i="45"/>
  <c r="C609" i="45"/>
  <c r="K608" i="45"/>
  <c r="B608" i="45" s="1"/>
  <c r="F608" i="45" a="1"/>
  <c r="F608" i="45" s="1"/>
  <c r="E608" i="45"/>
  <c r="D608" i="45"/>
  <c r="C608" i="45"/>
  <c r="K607" i="45"/>
  <c r="B607" i="45" s="1"/>
  <c r="F607" i="45" a="1"/>
  <c r="F607" i="45" s="1"/>
  <c r="E607" i="45"/>
  <c r="D607" i="45"/>
  <c r="C607" i="45"/>
  <c r="K606" i="45"/>
  <c r="B606" i="45" s="1"/>
  <c r="F606" i="45" a="1"/>
  <c r="F606" i="45" s="1"/>
  <c r="E606" i="45"/>
  <c r="D606" i="45"/>
  <c r="C606" i="45"/>
  <c r="K605" i="45"/>
  <c r="B605" i="45" s="1"/>
  <c r="F605" i="45" a="1"/>
  <c r="F605" i="45" s="1"/>
  <c r="E605" i="45"/>
  <c r="D605" i="45"/>
  <c r="C605" i="45"/>
  <c r="K604" i="45"/>
  <c r="B604" i="45" s="1"/>
  <c r="F604" i="45" a="1"/>
  <c r="F604" i="45" s="1"/>
  <c r="E604" i="45"/>
  <c r="D604" i="45"/>
  <c r="C604" i="45"/>
  <c r="K603" i="45"/>
  <c r="B603" i="45" s="1"/>
  <c r="F603" i="45" a="1"/>
  <c r="F603" i="45" s="1"/>
  <c r="E603" i="45"/>
  <c r="D603" i="45"/>
  <c r="C603" i="45"/>
  <c r="K602" i="45"/>
  <c r="B602" i="45" s="1"/>
  <c r="F602" i="45" a="1"/>
  <c r="F602" i="45" s="1"/>
  <c r="E602" i="45"/>
  <c r="D602" i="45"/>
  <c r="C602" i="45"/>
  <c r="K601" i="45"/>
  <c r="B601" i="45" s="1"/>
  <c r="F601" i="45" a="1"/>
  <c r="F601" i="45" s="1"/>
  <c r="E601" i="45"/>
  <c r="D601" i="45"/>
  <c r="C601" i="45"/>
  <c r="K600" i="45"/>
  <c r="B600" i="45" s="1"/>
  <c r="F600" i="45" a="1"/>
  <c r="F600" i="45" s="1"/>
  <c r="E600" i="45"/>
  <c r="D600" i="45"/>
  <c r="C600" i="45"/>
  <c r="K599" i="45"/>
  <c r="B599" i="45" s="1"/>
  <c r="F599" i="45" a="1"/>
  <c r="F599" i="45" s="1"/>
  <c r="E599" i="45"/>
  <c r="D599" i="45"/>
  <c r="C599" i="45"/>
  <c r="K598" i="45"/>
  <c r="B598" i="45" s="1"/>
  <c r="F598" i="45" a="1"/>
  <c r="F598" i="45" s="1"/>
  <c r="E598" i="45"/>
  <c r="D598" i="45"/>
  <c r="C598" i="45"/>
  <c r="K597" i="45"/>
  <c r="B597" i="45" s="1"/>
  <c r="F597" i="45" a="1"/>
  <c r="F597" i="45" s="1"/>
  <c r="E597" i="45"/>
  <c r="D597" i="45"/>
  <c r="C597" i="45"/>
  <c r="K596" i="45"/>
  <c r="B596" i="45" s="1"/>
  <c r="F596" i="45" a="1"/>
  <c r="F596" i="45" s="1"/>
  <c r="E596" i="45"/>
  <c r="D596" i="45"/>
  <c r="C596" i="45"/>
  <c r="K595" i="45"/>
  <c r="B595" i="45" s="1"/>
  <c r="F595" i="45" a="1"/>
  <c r="F595" i="45" s="1"/>
  <c r="E595" i="45"/>
  <c r="D595" i="45"/>
  <c r="C595" i="45"/>
  <c r="K594" i="45"/>
  <c r="B594" i="45" s="1"/>
  <c r="F594" i="45" a="1"/>
  <c r="F594" i="45" s="1"/>
  <c r="E594" i="45"/>
  <c r="D594" i="45"/>
  <c r="C594" i="45"/>
  <c r="K593" i="45"/>
  <c r="B593" i="45" s="1"/>
  <c r="F593" i="45" a="1"/>
  <c r="F593" i="45" s="1"/>
  <c r="E593" i="45"/>
  <c r="D593" i="45"/>
  <c r="C593" i="45"/>
  <c r="K592" i="45"/>
  <c r="B592" i="45" s="1"/>
  <c r="F592" i="45" a="1"/>
  <c r="F592" i="45" s="1"/>
  <c r="E592" i="45"/>
  <c r="D592" i="45"/>
  <c r="C592" i="45"/>
  <c r="K591" i="45"/>
  <c r="B591" i="45" s="1"/>
  <c r="F591" i="45" a="1"/>
  <c r="F591" i="45" s="1"/>
  <c r="E591" i="45"/>
  <c r="D591" i="45"/>
  <c r="C591" i="45"/>
  <c r="K590" i="45"/>
  <c r="B590" i="45" s="1"/>
  <c r="F590" i="45" a="1"/>
  <c r="F590" i="45" s="1"/>
  <c r="E590" i="45"/>
  <c r="D590" i="45"/>
  <c r="C590" i="45"/>
  <c r="K589" i="45"/>
  <c r="B589" i="45" s="1"/>
  <c r="F589" i="45" a="1"/>
  <c r="F589" i="45" s="1"/>
  <c r="E589" i="45"/>
  <c r="D589" i="45"/>
  <c r="C589" i="45"/>
  <c r="K588" i="45"/>
  <c r="B588" i="45" s="1"/>
  <c r="F588" i="45" a="1"/>
  <c r="F588" i="45" s="1"/>
  <c r="E588" i="45"/>
  <c r="D588" i="45"/>
  <c r="C588" i="45"/>
  <c r="K587" i="45"/>
  <c r="B587" i="45" s="1"/>
  <c r="F587" i="45" a="1"/>
  <c r="F587" i="45" s="1"/>
  <c r="E587" i="45"/>
  <c r="D587" i="45"/>
  <c r="C587" i="45"/>
  <c r="K586" i="45"/>
  <c r="B586" i="45" s="1"/>
  <c r="F586" i="45" a="1"/>
  <c r="F586" i="45" s="1"/>
  <c r="E586" i="45"/>
  <c r="D586" i="45"/>
  <c r="C586" i="45"/>
  <c r="K585" i="45"/>
  <c r="B585" i="45" s="1"/>
  <c r="F585" i="45" a="1"/>
  <c r="F585" i="45" s="1"/>
  <c r="E585" i="45"/>
  <c r="D585" i="45"/>
  <c r="C585" i="45"/>
  <c r="K584" i="45"/>
  <c r="B584" i="45" s="1"/>
  <c r="F584" i="45" a="1"/>
  <c r="F584" i="45" s="1"/>
  <c r="E584" i="45"/>
  <c r="D584" i="45"/>
  <c r="C584" i="45"/>
  <c r="K583" i="45"/>
  <c r="B583" i="45" s="1"/>
  <c r="F583" i="45" a="1"/>
  <c r="F583" i="45" s="1"/>
  <c r="E583" i="45"/>
  <c r="D583" i="45"/>
  <c r="C583" i="45"/>
  <c r="K582" i="45"/>
  <c r="B582" i="45" s="1"/>
  <c r="F582" i="45" a="1"/>
  <c r="F582" i="45" s="1"/>
  <c r="E582" i="45"/>
  <c r="D582" i="45"/>
  <c r="C582" i="45"/>
  <c r="K581" i="45"/>
  <c r="B581" i="45" s="1"/>
  <c r="F581" i="45" a="1"/>
  <c r="F581" i="45" s="1"/>
  <c r="E581" i="45"/>
  <c r="D581" i="45"/>
  <c r="C581" i="45"/>
  <c r="K580" i="45"/>
  <c r="B580" i="45" s="1"/>
  <c r="F580" i="45" a="1"/>
  <c r="F580" i="45" s="1"/>
  <c r="E580" i="45"/>
  <c r="D580" i="45"/>
  <c r="C580" i="45"/>
  <c r="K579" i="45"/>
  <c r="B579" i="45" s="1"/>
  <c r="F579" i="45" a="1"/>
  <c r="F579" i="45" s="1"/>
  <c r="E579" i="45"/>
  <c r="D579" i="45"/>
  <c r="C579" i="45"/>
  <c r="K578" i="45"/>
  <c r="B578" i="45" s="1"/>
  <c r="F578" i="45" a="1"/>
  <c r="F578" i="45" s="1"/>
  <c r="E578" i="45"/>
  <c r="D578" i="45"/>
  <c r="C578" i="45"/>
  <c r="K577" i="45"/>
  <c r="B577" i="45" s="1"/>
  <c r="F577" i="45" a="1"/>
  <c r="F577" i="45" s="1"/>
  <c r="E577" i="45"/>
  <c r="D577" i="45"/>
  <c r="C577" i="45"/>
  <c r="K576" i="45"/>
  <c r="B576" i="45" s="1"/>
  <c r="F576" i="45" a="1"/>
  <c r="F576" i="45" s="1"/>
  <c r="E576" i="45"/>
  <c r="D576" i="45"/>
  <c r="C576" i="45"/>
  <c r="K575" i="45"/>
  <c r="B575" i="45" s="1"/>
  <c r="F575" i="45" a="1"/>
  <c r="F575" i="45" s="1"/>
  <c r="E575" i="45"/>
  <c r="D575" i="45"/>
  <c r="C575" i="45"/>
  <c r="K574" i="45"/>
  <c r="B574" i="45" s="1"/>
  <c r="F574" i="45" a="1"/>
  <c r="F574" i="45" s="1"/>
  <c r="E574" i="45"/>
  <c r="D574" i="45"/>
  <c r="C574" i="45"/>
  <c r="K573" i="45"/>
  <c r="B573" i="45" s="1"/>
  <c r="F573" i="45" a="1"/>
  <c r="F573" i="45" s="1"/>
  <c r="E573" i="45"/>
  <c r="D573" i="45"/>
  <c r="C573" i="45"/>
  <c r="K572" i="45"/>
  <c r="B572" i="45" s="1"/>
  <c r="F572" i="45" a="1"/>
  <c r="F572" i="45" s="1"/>
  <c r="E572" i="45"/>
  <c r="D572" i="45"/>
  <c r="C572" i="45"/>
  <c r="K571" i="45"/>
  <c r="B571" i="45" s="1"/>
  <c r="F571" i="45" a="1"/>
  <c r="F571" i="45" s="1"/>
  <c r="E571" i="45"/>
  <c r="D571" i="45"/>
  <c r="C571" i="45"/>
  <c r="K570" i="45"/>
  <c r="B570" i="45" s="1"/>
  <c r="F570" i="45" a="1"/>
  <c r="F570" i="45" s="1"/>
  <c r="E570" i="45"/>
  <c r="D570" i="45"/>
  <c r="C570" i="45"/>
  <c r="K569" i="45"/>
  <c r="B569" i="45" s="1"/>
  <c r="F569" i="45" a="1"/>
  <c r="F569" i="45" s="1"/>
  <c r="E569" i="45"/>
  <c r="D569" i="45"/>
  <c r="C569" i="45"/>
  <c r="K568" i="45"/>
  <c r="B568" i="45" s="1"/>
  <c r="F568" i="45" a="1"/>
  <c r="F568" i="45" s="1"/>
  <c r="E568" i="45"/>
  <c r="D568" i="45"/>
  <c r="C568" i="45"/>
  <c r="K567" i="45"/>
  <c r="B567" i="45" s="1"/>
  <c r="F567" i="45" a="1"/>
  <c r="F567" i="45" s="1"/>
  <c r="E567" i="45"/>
  <c r="D567" i="45"/>
  <c r="C567" i="45"/>
  <c r="K566" i="45"/>
  <c r="B566" i="45" s="1"/>
  <c r="F566" i="45" a="1"/>
  <c r="F566" i="45" s="1"/>
  <c r="E566" i="45"/>
  <c r="D566" i="45"/>
  <c r="C566" i="45"/>
  <c r="K565" i="45"/>
  <c r="B565" i="45" s="1"/>
  <c r="F565" i="45" a="1"/>
  <c r="F565" i="45" s="1"/>
  <c r="E565" i="45"/>
  <c r="D565" i="45"/>
  <c r="C565" i="45"/>
  <c r="K564" i="45"/>
  <c r="B564" i="45" s="1"/>
  <c r="F564" i="45" a="1"/>
  <c r="F564" i="45" s="1"/>
  <c r="E564" i="45"/>
  <c r="D564" i="45"/>
  <c r="C564" i="45"/>
  <c r="K563" i="45"/>
  <c r="B563" i="45" s="1"/>
  <c r="F563" i="45" a="1"/>
  <c r="F563" i="45" s="1"/>
  <c r="E563" i="45"/>
  <c r="D563" i="45"/>
  <c r="C563" i="45"/>
  <c r="K562" i="45"/>
  <c r="B562" i="45" s="1"/>
  <c r="F562" i="45" a="1"/>
  <c r="F562" i="45" s="1"/>
  <c r="E562" i="45"/>
  <c r="D562" i="45"/>
  <c r="C562" i="45"/>
  <c r="K561" i="45"/>
  <c r="B561" i="45" s="1"/>
  <c r="F561" i="45" a="1"/>
  <c r="F561" i="45" s="1"/>
  <c r="E561" i="45"/>
  <c r="D561" i="45"/>
  <c r="C561" i="45"/>
  <c r="K560" i="45"/>
  <c r="B560" i="45" s="1"/>
  <c r="F560" i="45" a="1"/>
  <c r="F560" i="45" s="1"/>
  <c r="E560" i="45"/>
  <c r="D560" i="45"/>
  <c r="C560" i="45"/>
  <c r="K559" i="45"/>
  <c r="B559" i="45" s="1"/>
  <c r="F559" i="45" a="1"/>
  <c r="F559" i="45" s="1"/>
  <c r="E559" i="45"/>
  <c r="D559" i="45"/>
  <c r="C559" i="45"/>
  <c r="K558" i="45"/>
  <c r="B558" i="45" s="1"/>
  <c r="F558" i="45" a="1"/>
  <c r="F558" i="45" s="1"/>
  <c r="E558" i="45"/>
  <c r="D558" i="45"/>
  <c r="C558" i="45"/>
  <c r="K557" i="45"/>
  <c r="B557" i="45" s="1"/>
  <c r="F557" i="45" a="1"/>
  <c r="F557" i="45" s="1"/>
  <c r="E557" i="45"/>
  <c r="D557" i="45"/>
  <c r="C557" i="45"/>
  <c r="K556" i="45"/>
  <c r="B556" i="45" s="1"/>
  <c r="F556" i="45" a="1"/>
  <c r="F556" i="45" s="1"/>
  <c r="E556" i="45"/>
  <c r="D556" i="45"/>
  <c r="C556" i="45"/>
  <c r="K555" i="45"/>
  <c r="B555" i="45" s="1"/>
  <c r="F555" i="45" a="1"/>
  <c r="F555" i="45" s="1"/>
  <c r="E555" i="45"/>
  <c r="D555" i="45"/>
  <c r="C555" i="45"/>
  <c r="K554" i="45"/>
  <c r="B554" i="45" s="1"/>
  <c r="F554" i="45" a="1"/>
  <c r="F554" i="45" s="1"/>
  <c r="E554" i="45"/>
  <c r="D554" i="45"/>
  <c r="C554" i="45"/>
  <c r="K553" i="45"/>
  <c r="B553" i="45" s="1"/>
  <c r="F553" i="45" a="1"/>
  <c r="F553" i="45" s="1"/>
  <c r="E553" i="45"/>
  <c r="D553" i="45"/>
  <c r="C553" i="45"/>
  <c r="K552" i="45"/>
  <c r="B552" i="45" s="1"/>
  <c r="F552" i="45" a="1"/>
  <c r="F552" i="45" s="1"/>
  <c r="E552" i="45"/>
  <c r="D552" i="45"/>
  <c r="C552" i="45"/>
  <c r="K551" i="45"/>
  <c r="B551" i="45" s="1"/>
  <c r="F551" i="45" a="1"/>
  <c r="F551" i="45" s="1"/>
  <c r="E551" i="45"/>
  <c r="D551" i="45"/>
  <c r="C551" i="45"/>
  <c r="K550" i="45"/>
  <c r="B550" i="45" s="1"/>
  <c r="F550" i="45" a="1"/>
  <c r="F550" i="45" s="1"/>
  <c r="E550" i="45"/>
  <c r="D550" i="45"/>
  <c r="C550" i="45"/>
  <c r="K549" i="45"/>
  <c r="B549" i="45" s="1"/>
  <c r="F549" i="45" a="1"/>
  <c r="F549" i="45" s="1"/>
  <c r="E549" i="45"/>
  <c r="D549" i="45"/>
  <c r="C549" i="45"/>
  <c r="K548" i="45"/>
  <c r="B548" i="45" s="1"/>
  <c r="F548" i="45" a="1"/>
  <c r="F548" i="45" s="1"/>
  <c r="E548" i="45"/>
  <c r="D548" i="45"/>
  <c r="C548" i="45"/>
  <c r="K547" i="45"/>
  <c r="B547" i="45" s="1"/>
  <c r="F547" i="45" a="1"/>
  <c r="F547" i="45" s="1"/>
  <c r="E547" i="45"/>
  <c r="D547" i="45"/>
  <c r="C547" i="45"/>
  <c r="K546" i="45"/>
  <c r="B546" i="45" s="1"/>
  <c r="F546" i="45" a="1"/>
  <c r="F546" i="45" s="1"/>
  <c r="E546" i="45"/>
  <c r="D546" i="45"/>
  <c r="C546" i="45"/>
  <c r="K545" i="45"/>
  <c r="B545" i="45" s="1"/>
  <c r="F545" i="45" a="1"/>
  <c r="F545" i="45" s="1"/>
  <c r="E545" i="45"/>
  <c r="D545" i="45"/>
  <c r="C545" i="45"/>
  <c r="K544" i="45"/>
  <c r="B544" i="45" s="1"/>
  <c r="F544" i="45" a="1"/>
  <c r="F544" i="45" s="1"/>
  <c r="E544" i="45"/>
  <c r="D544" i="45"/>
  <c r="C544" i="45"/>
  <c r="K543" i="45"/>
  <c r="B543" i="45" s="1"/>
  <c r="F543" i="45" a="1"/>
  <c r="F543" i="45" s="1"/>
  <c r="E543" i="45"/>
  <c r="D543" i="45"/>
  <c r="C543" i="45"/>
  <c r="K542" i="45"/>
  <c r="B542" i="45" s="1"/>
  <c r="F542" i="45" a="1"/>
  <c r="F542" i="45" s="1"/>
  <c r="E542" i="45"/>
  <c r="D542" i="45"/>
  <c r="C542" i="45"/>
  <c r="K541" i="45"/>
  <c r="B541" i="45" s="1"/>
  <c r="F541" i="45" a="1"/>
  <c r="F541" i="45" s="1"/>
  <c r="E541" i="45"/>
  <c r="D541" i="45"/>
  <c r="C541" i="45"/>
  <c r="K540" i="45"/>
  <c r="B540" i="45" s="1"/>
  <c r="F540" i="45" a="1"/>
  <c r="F540" i="45" s="1"/>
  <c r="E540" i="45"/>
  <c r="D540" i="45"/>
  <c r="C540" i="45"/>
  <c r="K539" i="45"/>
  <c r="B539" i="45" s="1"/>
  <c r="F539" i="45" a="1"/>
  <c r="F539" i="45" s="1"/>
  <c r="E539" i="45"/>
  <c r="D539" i="45"/>
  <c r="C539" i="45"/>
  <c r="K538" i="45"/>
  <c r="B538" i="45" s="1"/>
  <c r="F538" i="45" a="1"/>
  <c r="F538" i="45" s="1"/>
  <c r="E538" i="45"/>
  <c r="D538" i="45"/>
  <c r="C538" i="45"/>
  <c r="K537" i="45"/>
  <c r="B537" i="45" s="1"/>
  <c r="F537" i="45" a="1"/>
  <c r="F537" i="45" s="1"/>
  <c r="E537" i="45"/>
  <c r="D537" i="45"/>
  <c r="C537" i="45"/>
  <c r="K536" i="45"/>
  <c r="B536" i="45" s="1"/>
  <c r="F536" i="45" a="1"/>
  <c r="F536" i="45" s="1"/>
  <c r="E536" i="45"/>
  <c r="D536" i="45"/>
  <c r="C536" i="45"/>
  <c r="K535" i="45"/>
  <c r="B535" i="45" s="1"/>
  <c r="F535" i="45" a="1"/>
  <c r="F535" i="45" s="1"/>
  <c r="E535" i="45"/>
  <c r="D535" i="45"/>
  <c r="C535" i="45"/>
  <c r="K534" i="45"/>
  <c r="B534" i="45" s="1"/>
  <c r="F534" i="45" a="1"/>
  <c r="F534" i="45" s="1"/>
  <c r="E534" i="45"/>
  <c r="D534" i="45"/>
  <c r="C534" i="45"/>
  <c r="K533" i="45"/>
  <c r="B533" i="45" s="1"/>
  <c r="F533" i="45" a="1"/>
  <c r="F533" i="45" s="1"/>
  <c r="E533" i="45"/>
  <c r="D533" i="45"/>
  <c r="C533" i="45"/>
  <c r="K532" i="45"/>
  <c r="B532" i="45" s="1"/>
  <c r="F532" i="45" a="1"/>
  <c r="F532" i="45" s="1"/>
  <c r="E532" i="45"/>
  <c r="D532" i="45"/>
  <c r="C532" i="45"/>
  <c r="K531" i="45"/>
  <c r="B531" i="45" s="1"/>
  <c r="F531" i="45" a="1"/>
  <c r="F531" i="45" s="1"/>
  <c r="E531" i="45"/>
  <c r="D531" i="45"/>
  <c r="C531" i="45"/>
  <c r="K530" i="45"/>
  <c r="B530" i="45" s="1"/>
  <c r="F530" i="45" a="1"/>
  <c r="F530" i="45" s="1"/>
  <c r="E530" i="45"/>
  <c r="D530" i="45"/>
  <c r="C530" i="45"/>
  <c r="K529" i="45"/>
  <c r="B529" i="45" s="1"/>
  <c r="F529" i="45" a="1"/>
  <c r="F529" i="45" s="1"/>
  <c r="E529" i="45"/>
  <c r="D529" i="45"/>
  <c r="C529" i="45"/>
  <c r="K528" i="45"/>
  <c r="B528" i="45" s="1"/>
  <c r="F528" i="45" a="1"/>
  <c r="F528" i="45" s="1"/>
  <c r="E528" i="45"/>
  <c r="D528" i="45"/>
  <c r="C528" i="45"/>
  <c r="K527" i="45"/>
  <c r="B527" i="45" s="1"/>
  <c r="F527" i="45" a="1"/>
  <c r="F527" i="45" s="1"/>
  <c r="E527" i="45"/>
  <c r="D527" i="45"/>
  <c r="C527" i="45"/>
  <c r="K526" i="45"/>
  <c r="B526" i="45" s="1"/>
  <c r="F526" i="45" a="1"/>
  <c r="F526" i="45" s="1"/>
  <c r="E526" i="45"/>
  <c r="D526" i="45"/>
  <c r="C526" i="45"/>
  <c r="K525" i="45"/>
  <c r="B525" i="45" s="1"/>
  <c r="F525" i="45" a="1"/>
  <c r="F525" i="45" s="1"/>
  <c r="E525" i="45"/>
  <c r="D525" i="45"/>
  <c r="C525" i="45"/>
  <c r="K524" i="45"/>
  <c r="B524" i="45" s="1"/>
  <c r="F524" i="45" a="1"/>
  <c r="F524" i="45" s="1"/>
  <c r="E524" i="45"/>
  <c r="D524" i="45"/>
  <c r="C524" i="45"/>
  <c r="K523" i="45"/>
  <c r="B523" i="45" s="1"/>
  <c r="F523" i="45" a="1"/>
  <c r="F523" i="45" s="1"/>
  <c r="E523" i="45"/>
  <c r="D523" i="45"/>
  <c r="C523" i="45"/>
  <c r="K522" i="45"/>
  <c r="B522" i="45" s="1"/>
  <c r="F522" i="45" a="1"/>
  <c r="F522" i="45" s="1"/>
  <c r="E522" i="45"/>
  <c r="D522" i="45"/>
  <c r="C522" i="45"/>
  <c r="K521" i="45"/>
  <c r="B521" i="45" s="1"/>
  <c r="F521" i="45" a="1"/>
  <c r="F521" i="45" s="1"/>
  <c r="E521" i="45"/>
  <c r="D521" i="45"/>
  <c r="C521" i="45"/>
  <c r="K520" i="45"/>
  <c r="B520" i="45" s="1"/>
  <c r="F520" i="45" a="1"/>
  <c r="F520" i="45" s="1"/>
  <c r="E520" i="45"/>
  <c r="D520" i="45"/>
  <c r="C520" i="45"/>
  <c r="K519" i="45"/>
  <c r="B519" i="45" s="1"/>
  <c r="F519" i="45" a="1"/>
  <c r="F519" i="45" s="1"/>
  <c r="E519" i="45"/>
  <c r="D519" i="45"/>
  <c r="C519" i="45"/>
  <c r="K518" i="45"/>
  <c r="B518" i="45" s="1"/>
  <c r="F518" i="45" a="1"/>
  <c r="F518" i="45" s="1"/>
  <c r="E518" i="45"/>
  <c r="D518" i="45"/>
  <c r="C518" i="45"/>
  <c r="K517" i="45"/>
  <c r="B517" i="45" s="1"/>
  <c r="F517" i="45" a="1"/>
  <c r="F517" i="45" s="1"/>
  <c r="E517" i="45"/>
  <c r="D517" i="45"/>
  <c r="C517" i="45"/>
  <c r="K516" i="45"/>
  <c r="B516" i="45" s="1"/>
  <c r="F516" i="45" a="1"/>
  <c r="F516" i="45" s="1"/>
  <c r="E516" i="45"/>
  <c r="D516" i="45"/>
  <c r="C516" i="45"/>
  <c r="K515" i="45"/>
  <c r="B515" i="45" s="1"/>
  <c r="F515" i="45" a="1"/>
  <c r="F515" i="45" s="1"/>
  <c r="E515" i="45"/>
  <c r="D515" i="45"/>
  <c r="C515" i="45"/>
  <c r="K514" i="45"/>
  <c r="B514" i="45" s="1"/>
  <c r="F514" i="45" a="1"/>
  <c r="F514" i="45" s="1"/>
  <c r="E514" i="45"/>
  <c r="D514" i="45"/>
  <c r="C514" i="45"/>
  <c r="K513" i="45"/>
  <c r="B513" i="45" s="1"/>
  <c r="F513" i="45" a="1"/>
  <c r="F513" i="45" s="1"/>
  <c r="E513" i="45"/>
  <c r="D513" i="45"/>
  <c r="C513" i="45"/>
  <c r="K512" i="45"/>
  <c r="B512" i="45" s="1"/>
  <c r="F512" i="45" a="1"/>
  <c r="F512" i="45" s="1"/>
  <c r="E512" i="45"/>
  <c r="D512" i="45"/>
  <c r="C512" i="45"/>
  <c r="K511" i="45"/>
  <c r="B511" i="45" s="1"/>
  <c r="F511" i="45" a="1"/>
  <c r="F511" i="45" s="1"/>
  <c r="E511" i="45"/>
  <c r="D511" i="45"/>
  <c r="C511" i="45"/>
  <c r="K510" i="45"/>
  <c r="B510" i="45" s="1"/>
  <c r="F510" i="45" a="1"/>
  <c r="F510" i="45" s="1"/>
  <c r="E510" i="45"/>
  <c r="D510" i="45"/>
  <c r="C510" i="45"/>
  <c r="K509" i="45"/>
  <c r="B509" i="45" s="1"/>
  <c r="F509" i="45" a="1"/>
  <c r="F509" i="45" s="1"/>
  <c r="E509" i="45"/>
  <c r="D509" i="45"/>
  <c r="C509" i="45"/>
  <c r="K508" i="45"/>
  <c r="B508" i="45" s="1"/>
  <c r="F508" i="45" a="1"/>
  <c r="F508" i="45" s="1"/>
  <c r="E508" i="45"/>
  <c r="D508" i="45"/>
  <c r="C508" i="45"/>
  <c r="K507" i="45"/>
  <c r="B507" i="45" s="1"/>
  <c r="F507" i="45" a="1"/>
  <c r="F507" i="45" s="1"/>
  <c r="E507" i="45"/>
  <c r="D507" i="45"/>
  <c r="C507" i="45"/>
  <c r="K506" i="45"/>
  <c r="B506" i="45" s="1"/>
  <c r="F506" i="45" a="1"/>
  <c r="F506" i="45" s="1"/>
  <c r="E506" i="45"/>
  <c r="D506" i="45"/>
  <c r="C506" i="45"/>
  <c r="K505" i="45"/>
  <c r="B505" i="45" s="1"/>
  <c r="F505" i="45" a="1"/>
  <c r="F505" i="45" s="1"/>
  <c r="E505" i="45"/>
  <c r="D505" i="45"/>
  <c r="C505" i="45"/>
  <c r="K504" i="45"/>
  <c r="B504" i="45" s="1"/>
  <c r="F504" i="45" a="1"/>
  <c r="F504" i="45" s="1"/>
  <c r="E504" i="45"/>
  <c r="D504" i="45"/>
  <c r="C504" i="45"/>
  <c r="K503" i="45"/>
  <c r="B503" i="45" s="1"/>
  <c r="F503" i="45" a="1"/>
  <c r="F503" i="45" s="1"/>
  <c r="E503" i="45"/>
  <c r="D503" i="45"/>
  <c r="C503" i="45"/>
  <c r="K502" i="45"/>
  <c r="B502" i="45" s="1"/>
  <c r="F502" i="45" a="1"/>
  <c r="F502" i="45" s="1"/>
  <c r="E502" i="45"/>
  <c r="D502" i="45"/>
  <c r="C502" i="45"/>
  <c r="K501" i="45"/>
  <c r="B501" i="45" s="1"/>
  <c r="F501" i="45" a="1"/>
  <c r="F501" i="45" s="1"/>
  <c r="E501" i="45"/>
  <c r="D501" i="45"/>
  <c r="C501" i="45"/>
  <c r="K500" i="45"/>
  <c r="B500" i="45" s="1"/>
  <c r="F500" i="45" a="1"/>
  <c r="F500" i="45" s="1"/>
  <c r="E500" i="45"/>
  <c r="D500" i="45"/>
  <c r="C500" i="45"/>
  <c r="K499" i="45"/>
  <c r="B499" i="45" s="1"/>
  <c r="F499" i="45" a="1"/>
  <c r="F499" i="45" s="1"/>
  <c r="E499" i="45"/>
  <c r="D499" i="45"/>
  <c r="C499" i="45"/>
  <c r="K498" i="45"/>
  <c r="B498" i="45" s="1"/>
  <c r="F498" i="45" a="1"/>
  <c r="F498" i="45" s="1"/>
  <c r="E498" i="45"/>
  <c r="D498" i="45"/>
  <c r="C498" i="45"/>
  <c r="K497" i="45"/>
  <c r="B497" i="45" s="1"/>
  <c r="F497" i="45" a="1"/>
  <c r="F497" i="45" s="1"/>
  <c r="E497" i="45"/>
  <c r="D497" i="45"/>
  <c r="C497" i="45"/>
  <c r="K496" i="45"/>
  <c r="B496" i="45" s="1"/>
  <c r="F496" i="45" a="1"/>
  <c r="F496" i="45" s="1"/>
  <c r="E496" i="45"/>
  <c r="D496" i="45"/>
  <c r="C496" i="45"/>
  <c r="K495" i="45"/>
  <c r="B495" i="45" s="1"/>
  <c r="F495" i="45" a="1"/>
  <c r="F495" i="45" s="1"/>
  <c r="E495" i="45"/>
  <c r="D495" i="45"/>
  <c r="C495" i="45"/>
  <c r="K494" i="45"/>
  <c r="B494" i="45" s="1"/>
  <c r="F494" i="45" a="1"/>
  <c r="F494" i="45" s="1"/>
  <c r="E494" i="45"/>
  <c r="D494" i="45"/>
  <c r="C494" i="45"/>
  <c r="K493" i="45"/>
  <c r="B493" i="45" s="1"/>
  <c r="F493" i="45" a="1"/>
  <c r="F493" i="45" s="1"/>
  <c r="E493" i="45"/>
  <c r="D493" i="45"/>
  <c r="C493" i="45"/>
  <c r="K492" i="45"/>
  <c r="B492" i="45" s="1"/>
  <c r="F492" i="45" a="1"/>
  <c r="F492" i="45" s="1"/>
  <c r="E492" i="45"/>
  <c r="D492" i="45"/>
  <c r="C492" i="45"/>
  <c r="K491" i="45"/>
  <c r="B491" i="45" s="1"/>
  <c r="F491" i="45" a="1"/>
  <c r="F491" i="45" s="1"/>
  <c r="E491" i="45"/>
  <c r="D491" i="45"/>
  <c r="C491" i="45"/>
  <c r="K490" i="45"/>
  <c r="B490" i="45" s="1"/>
  <c r="F490" i="45" a="1"/>
  <c r="F490" i="45" s="1"/>
  <c r="E490" i="45"/>
  <c r="D490" i="45"/>
  <c r="C490" i="45"/>
  <c r="K489" i="45"/>
  <c r="B489" i="45" s="1"/>
  <c r="F489" i="45" a="1"/>
  <c r="F489" i="45" s="1"/>
  <c r="E489" i="45"/>
  <c r="D489" i="45"/>
  <c r="C489" i="45"/>
  <c r="K488" i="45"/>
  <c r="B488" i="45" s="1"/>
  <c r="F488" i="45" a="1"/>
  <c r="F488" i="45" s="1"/>
  <c r="E488" i="45"/>
  <c r="D488" i="45"/>
  <c r="C488" i="45"/>
  <c r="K487" i="45"/>
  <c r="B487" i="45" s="1"/>
  <c r="F487" i="45" a="1"/>
  <c r="F487" i="45" s="1"/>
  <c r="E487" i="45"/>
  <c r="D487" i="45"/>
  <c r="C487" i="45"/>
  <c r="K486" i="45"/>
  <c r="B486" i="45" s="1"/>
  <c r="F486" i="45" a="1"/>
  <c r="F486" i="45" s="1"/>
  <c r="E486" i="45"/>
  <c r="D486" i="45"/>
  <c r="C486" i="45"/>
  <c r="K485" i="45"/>
  <c r="B485" i="45" s="1"/>
  <c r="F485" i="45" a="1"/>
  <c r="F485" i="45" s="1"/>
  <c r="E485" i="45"/>
  <c r="D485" i="45"/>
  <c r="C485" i="45"/>
  <c r="K484" i="45"/>
  <c r="B484" i="45" s="1"/>
  <c r="F484" i="45" a="1"/>
  <c r="F484" i="45" s="1"/>
  <c r="E484" i="45"/>
  <c r="D484" i="45"/>
  <c r="C484" i="45"/>
  <c r="K483" i="45"/>
  <c r="B483" i="45" s="1"/>
  <c r="F483" i="45" a="1"/>
  <c r="F483" i="45" s="1"/>
  <c r="E483" i="45"/>
  <c r="D483" i="45"/>
  <c r="C483" i="45"/>
  <c r="K482" i="45"/>
  <c r="B482" i="45" s="1"/>
  <c r="F482" i="45" a="1"/>
  <c r="F482" i="45" s="1"/>
  <c r="E482" i="45"/>
  <c r="D482" i="45"/>
  <c r="C482" i="45"/>
  <c r="K481" i="45"/>
  <c r="B481" i="45" s="1"/>
  <c r="F481" i="45" a="1"/>
  <c r="F481" i="45" s="1"/>
  <c r="E481" i="45"/>
  <c r="D481" i="45"/>
  <c r="C481" i="45"/>
  <c r="K480" i="45"/>
  <c r="B480" i="45" s="1"/>
  <c r="F480" i="45" a="1"/>
  <c r="F480" i="45" s="1"/>
  <c r="E480" i="45"/>
  <c r="D480" i="45"/>
  <c r="C480" i="45"/>
  <c r="K479" i="45"/>
  <c r="B479" i="45" s="1"/>
  <c r="F479" i="45" a="1"/>
  <c r="F479" i="45" s="1"/>
  <c r="E479" i="45"/>
  <c r="D479" i="45"/>
  <c r="C479" i="45"/>
  <c r="K478" i="45"/>
  <c r="B478" i="45" s="1"/>
  <c r="F478" i="45" a="1"/>
  <c r="F478" i="45" s="1"/>
  <c r="E478" i="45"/>
  <c r="D478" i="45"/>
  <c r="C478" i="45"/>
  <c r="K477" i="45"/>
  <c r="B477" i="45" s="1"/>
  <c r="F477" i="45" a="1"/>
  <c r="F477" i="45" s="1"/>
  <c r="E477" i="45"/>
  <c r="D477" i="45"/>
  <c r="C477" i="45"/>
  <c r="K476" i="45"/>
  <c r="B476" i="45" s="1"/>
  <c r="F476" i="45" a="1"/>
  <c r="F476" i="45" s="1"/>
  <c r="E476" i="45"/>
  <c r="D476" i="45"/>
  <c r="C476" i="45"/>
  <c r="K475" i="45"/>
  <c r="B475" i="45" s="1"/>
  <c r="F475" i="45" a="1"/>
  <c r="F475" i="45" s="1"/>
  <c r="E475" i="45"/>
  <c r="D475" i="45"/>
  <c r="C475" i="45"/>
  <c r="K474" i="45"/>
  <c r="B474" i="45" s="1"/>
  <c r="F474" i="45" a="1"/>
  <c r="F474" i="45" s="1"/>
  <c r="E474" i="45"/>
  <c r="D474" i="45"/>
  <c r="C474" i="45"/>
  <c r="K473" i="45"/>
  <c r="B473" i="45" s="1"/>
  <c r="F473" i="45" a="1"/>
  <c r="F473" i="45" s="1"/>
  <c r="E473" i="45"/>
  <c r="D473" i="45"/>
  <c r="C473" i="45"/>
  <c r="K472" i="45"/>
  <c r="B472" i="45" s="1"/>
  <c r="F472" i="45" a="1"/>
  <c r="F472" i="45" s="1"/>
  <c r="E472" i="45"/>
  <c r="D472" i="45"/>
  <c r="C472" i="45"/>
  <c r="K471" i="45"/>
  <c r="B471" i="45" s="1"/>
  <c r="F471" i="45" a="1"/>
  <c r="F471" i="45" s="1"/>
  <c r="E471" i="45"/>
  <c r="D471" i="45"/>
  <c r="C471" i="45"/>
  <c r="K470" i="45"/>
  <c r="B470" i="45" s="1"/>
  <c r="F470" i="45" a="1"/>
  <c r="F470" i="45" s="1"/>
  <c r="E470" i="45"/>
  <c r="D470" i="45"/>
  <c r="C470" i="45"/>
  <c r="K469" i="45"/>
  <c r="B469" i="45" s="1"/>
  <c r="F469" i="45" a="1"/>
  <c r="F469" i="45" s="1"/>
  <c r="E469" i="45"/>
  <c r="D469" i="45"/>
  <c r="C469" i="45"/>
  <c r="K468" i="45"/>
  <c r="B468" i="45" s="1"/>
  <c r="F468" i="45" a="1"/>
  <c r="F468" i="45" s="1"/>
  <c r="E468" i="45"/>
  <c r="D468" i="45"/>
  <c r="C468" i="45"/>
  <c r="K467" i="45"/>
  <c r="B467" i="45" s="1"/>
  <c r="F467" i="45" a="1"/>
  <c r="F467" i="45" s="1"/>
  <c r="E467" i="45"/>
  <c r="D467" i="45"/>
  <c r="C467" i="45"/>
  <c r="K466" i="45"/>
  <c r="B466" i="45" s="1"/>
  <c r="F466" i="45" a="1"/>
  <c r="F466" i="45" s="1"/>
  <c r="E466" i="45"/>
  <c r="D466" i="45"/>
  <c r="C466" i="45"/>
  <c r="K465" i="45"/>
  <c r="B465" i="45" s="1"/>
  <c r="F465" i="45" a="1"/>
  <c r="F465" i="45" s="1"/>
  <c r="E465" i="45"/>
  <c r="D465" i="45"/>
  <c r="C465" i="45"/>
  <c r="K464" i="45"/>
  <c r="B464" i="45" s="1"/>
  <c r="F464" i="45" a="1"/>
  <c r="F464" i="45" s="1"/>
  <c r="E464" i="45"/>
  <c r="D464" i="45"/>
  <c r="C464" i="45"/>
  <c r="K463" i="45"/>
  <c r="B463" i="45" s="1"/>
  <c r="F463" i="45" a="1"/>
  <c r="F463" i="45" s="1"/>
  <c r="E463" i="45"/>
  <c r="D463" i="45"/>
  <c r="C463" i="45"/>
  <c r="K462" i="45"/>
  <c r="B462" i="45" s="1"/>
  <c r="F462" i="45" a="1"/>
  <c r="F462" i="45" s="1"/>
  <c r="E462" i="45"/>
  <c r="D462" i="45"/>
  <c r="C462" i="45"/>
  <c r="K461" i="45"/>
  <c r="B461" i="45" s="1"/>
  <c r="F461" i="45" a="1"/>
  <c r="F461" i="45" s="1"/>
  <c r="E461" i="45"/>
  <c r="D461" i="45"/>
  <c r="C461" i="45"/>
  <c r="K460" i="45"/>
  <c r="B460" i="45" s="1"/>
  <c r="F460" i="45" a="1"/>
  <c r="F460" i="45" s="1"/>
  <c r="E460" i="45"/>
  <c r="D460" i="45"/>
  <c r="C460" i="45"/>
  <c r="K459" i="45"/>
  <c r="B459" i="45" s="1"/>
  <c r="F459" i="45" a="1"/>
  <c r="F459" i="45" s="1"/>
  <c r="E459" i="45"/>
  <c r="D459" i="45"/>
  <c r="C459" i="45"/>
  <c r="K458" i="45"/>
  <c r="B458" i="45" s="1"/>
  <c r="F458" i="45" a="1"/>
  <c r="F458" i="45" s="1"/>
  <c r="E458" i="45"/>
  <c r="D458" i="45"/>
  <c r="C458" i="45"/>
  <c r="K457" i="45"/>
  <c r="B457" i="45" s="1"/>
  <c r="F457" i="45" a="1"/>
  <c r="F457" i="45" s="1"/>
  <c r="E457" i="45"/>
  <c r="D457" i="45"/>
  <c r="C457" i="45"/>
  <c r="K456" i="45"/>
  <c r="B456" i="45" s="1"/>
  <c r="F456" i="45" a="1"/>
  <c r="F456" i="45" s="1"/>
  <c r="E456" i="45"/>
  <c r="D456" i="45"/>
  <c r="C456" i="45"/>
  <c r="K455" i="45"/>
  <c r="B455" i="45" s="1"/>
  <c r="F455" i="45" a="1"/>
  <c r="F455" i="45" s="1"/>
  <c r="E455" i="45"/>
  <c r="D455" i="45"/>
  <c r="C455" i="45"/>
  <c r="K454" i="45"/>
  <c r="B454" i="45" s="1"/>
  <c r="F454" i="45" a="1"/>
  <c r="F454" i="45" s="1"/>
  <c r="E454" i="45"/>
  <c r="D454" i="45"/>
  <c r="C454" i="45"/>
  <c r="K453" i="45"/>
  <c r="B453" i="45" s="1"/>
  <c r="F453" i="45" a="1"/>
  <c r="F453" i="45" s="1"/>
  <c r="E453" i="45"/>
  <c r="D453" i="45"/>
  <c r="C453" i="45"/>
  <c r="K452" i="45"/>
  <c r="B452" i="45" s="1"/>
  <c r="F452" i="45" a="1"/>
  <c r="F452" i="45" s="1"/>
  <c r="E452" i="45"/>
  <c r="D452" i="45"/>
  <c r="C452" i="45"/>
  <c r="K451" i="45"/>
  <c r="B451" i="45" s="1"/>
  <c r="F451" i="45" a="1"/>
  <c r="F451" i="45" s="1"/>
  <c r="E451" i="45"/>
  <c r="D451" i="45"/>
  <c r="C451" i="45"/>
  <c r="K450" i="45"/>
  <c r="B450" i="45" s="1"/>
  <c r="F450" i="45" a="1"/>
  <c r="F450" i="45" s="1"/>
  <c r="E450" i="45"/>
  <c r="D450" i="45"/>
  <c r="C450" i="45"/>
  <c r="K449" i="45"/>
  <c r="B449" i="45" s="1"/>
  <c r="F449" i="45" a="1"/>
  <c r="F449" i="45" s="1"/>
  <c r="E449" i="45"/>
  <c r="D449" i="45"/>
  <c r="C449" i="45"/>
  <c r="K448" i="45"/>
  <c r="B448" i="45" s="1"/>
  <c r="F448" i="45" a="1"/>
  <c r="F448" i="45" s="1"/>
  <c r="E448" i="45"/>
  <c r="D448" i="45"/>
  <c r="C448" i="45"/>
  <c r="K447" i="45"/>
  <c r="B447" i="45" s="1"/>
  <c r="F447" i="45" a="1"/>
  <c r="F447" i="45" s="1"/>
  <c r="E447" i="45"/>
  <c r="D447" i="45"/>
  <c r="C447" i="45"/>
  <c r="K446" i="45"/>
  <c r="B446" i="45" s="1"/>
  <c r="F446" i="45" a="1"/>
  <c r="F446" i="45" s="1"/>
  <c r="E446" i="45"/>
  <c r="D446" i="45"/>
  <c r="C446" i="45"/>
  <c r="K445" i="45"/>
  <c r="B445" i="45" s="1"/>
  <c r="F445" i="45" a="1"/>
  <c r="F445" i="45" s="1"/>
  <c r="E445" i="45"/>
  <c r="D445" i="45"/>
  <c r="C445" i="45"/>
  <c r="K444" i="45"/>
  <c r="B444" i="45" s="1"/>
  <c r="F444" i="45" a="1"/>
  <c r="F444" i="45" s="1"/>
  <c r="E444" i="45"/>
  <c r="D444" i="45"/>
  <c r="C444" i="45"/>
  <c r="K443" i="45"/>
  <c r="B443" i="45" s="1"/>
  <c r="F443" i="45" a="1"/>
  <c r="F443" i="45" s="1"/>
  <c r="E443" i="45"/>
  <c r="D443" i="45"/>
  <c r="C443" i="45"/>
  <c r="K442" i="45"/>
  <c r="B442" i="45" s="1"/>
  <c r="F442" i="45" a="1"/>
  <c r="F442" i="45" s="1"/>
  <c r="E442" i="45"/>
  <c r="D442" i="45"/>
  <c r="C442" i="45"/>
  <c r="K441" i="45"/>
  <c r="B441" i="45" s="1"/>
  <c r="F441" i="45" a="1"/>
  <c r="F441" i="45" s="1"/>
  <c r="E441" i="45"/>
  <c r="D441" i="45"/>
  <c r="C441" i="45"/>
  <c r="K440" i="45"/>
  <c r="B440" i="45" s="1"/>
  <c r="F440" i="45" a="1"/>
  <c r="F440" i="45" s="1"/>
  <c r="E440" i="45"/>
  <c r="D440" i="45"/>
  <c r="C440" i="45"/>
  <c r="K439" i="45"/>
  <c r="B439" i="45" s="1"/>
  <c r="F439" i="45" a="1"/>
  <c r="F439" i="45" s="1"/>
  <c r="E439" i="45"/>
  <c r="D439" i="45"/>
  <c r="C439" i="45"/>
  <c r="K438" i="45"/>
  <c r="B438" i="45" s="1"/>
  <c r="F438" i="45" a="1"/>
  <c r="F438" i="45" s="1"/>
  <c r="E438" i="45"/>
  <c r="D438" i="45"/>
  <c r="C438" i="45"/>
  <c r="K437" i="45"/>
  <c r="B437" i="45" s="1"/>
  <c r="F437" i="45" a="1"/>
  <c r="F437" i="45" s="1"/>
  <c r="E437" i="45"/>
  <c r="D437" i="45"/>
  <c r="C437" i="45"/>
  <c r="K436" i="45"/>
  <c r="B436" i="45" s="1"/>
  <c r="F436" i="45" a="1"/>
  <c r="F436" i="45" s="1"/>
  <c r="E436" i="45"/>
  <c r="D436" i="45"/>
  <c r="C436" i="45"/>
  <c r="K435" i="45"/>
  <c r="B435" i="45" s="1"/>
  <c r="F435" i="45" a="1"/>
  <c r="F435" i="45" s="1"/>
  <c r="E435" i="45"/>
  <c r="D435" i="45"/>
  <c r="C435" i="45"/>
  <c r="K434" i="45"/>
  <c r="B434" i="45" s="1"/>
  <c r="F434" i="45" a="1"/>
  <c r="F434" i="45" s="1"/>
  <c r="E434" i="45"/>
  <c r="D434" i="45"/>
  <c r="C434" i="45"/>
  <c r="K433" i="45"/>
  <c r="B433" i="45" s="1"/>
  <c r="F433" i="45" a="1"/>
  <c r="F433" i="45" s="1"/>
  <c r="E433" i="45"/>
  <c r="D433" i="45"/>
  <c r="C433" i="45"/>
  <c r="K432" i="45"/>
  <c r="B432" i="45" s="1"/>
  <c r="F432" i="45" a="1"/>
  <c r="F432" i="45" s="1"/>
  <c r="E432" i="45"/>
  <c r="D432" i="45"/>
  <c r="C432" i="45"/>
  <c r="K431" i="45"/>
  <c r="B431" i="45" s="1"/>
  <c r="F431" i="45" a="1"/>
  <c r="F431" i="45" s="1"/>
  <c r="E431" i="45"/>
  <c r="D431" i="45"/>
  <c r="C431" i="45"/>
  <c r="K430" i="45"/>
  <c r="B430" i="45" s="1"/>
  <c r="F430" i="45" a="1"/>
  <c r="F430" i="45" s="1"/>
  <c r="E430" i="45"/>
  <c r="D430" i="45"/>
  <c r="C430" i="45"/>
  <c r="K429" i="45"/>
  <c r="B429" i="45" s="1"/>
  <c r="F429" i="45" a="1"/>
  <c r="F429" i="45" s="1"/>
  <c r="E429" i="45"/>
  <c r="D429" i="45"/>
  <c r="C429" i="45"/>
  <c r="K428" i="45"/>
  <c r="B428" i="45" s="1"/>
  <c r="F428" i="45" a="1"/>
  <c r="F428" i="45" s="1"/>
  <c r="E428" i="45"/>
  <c r="D428" i="45"/>
  <c r="C428" i="45"/>
  <c r="K427" i="45"/>
  <c r="B427" i="45" s="1"/>
  <c r="F427" i="45" a="1"/>
  <c r="F427" i="45" s="1"/>
  <c r="E427" i="45"/>
  <c r="D427" i="45"/>
  <c r="C427" i="45"/>
  <c r="K426" i="45"/>
  <c r="B426" i="45" s="1"/>
  <c r="F426" i="45" a="1"/>
  <c r="F426" i="45" s="1"/>
  <c r="E426" i="45"/>
  <c r="D426" i="45"/>
  <c r="C426" i="45"/>
  <c r="K425" i="45"/>
  <c r="B425" i="45" s="1"/>
  <c r="F425" i="45" a="1"/>
  <c r="F425" i="45" s="1"/>
  <c r="E425" i="45"/>
  <c r="D425" i="45"/>
  <c r="C425" i="45"/>
  <c r="K424" i="45"/>
  <c r="B424" i="45" s="1"/>
  <c r="F424" i="45" a="1"/>
  <c r="F424" i="45" s="1"/>
  <c r="E424" i="45"/>
  <c r="D424" i="45"/>
  <c r="C424" i="45"/>
  <c r="K423" i="45"/>
  <c r="B423" i="45" s="1"/>
  <c r="F423" i="45" a="1"/>
  <c r="F423" i="45" s="1"/>
  <c r="E423" i="45"/>
  <c r="D423" i="45"/>
  <c r="C423" i="45"/>
  <c r="K422" i="45"/>
  <c r="B422" i="45" s="1"/>
  <c r="F422" i="45" a="1"/>
  <c r="F422" i="45" s="1"/>
  <c r="E422" i="45"/>
  <c r="D422" i="45"/>
  <c r="C422" i="45"/>
  <c r="K421" i="45"/>
  <c r="B421" i="45" s="1"/>
  <c r="F421" i="45" a="1"/>
  <c r="F421" i="45" s="1"/>
  <c r="E421" i="45"/>
  <c r="D421" i="45"/>
  <c r="C421" i="45"/>
  <c r="K420" i="45"/>
  <c r="B420" i="45" s="1"/>
  <c r="F420" i="45" a="1"/>
  <c r="F420" i="45" s="1"/>
  <c r="E420" i="45"/>
  <c r="D420" i="45"/>
  <c r="C420" i="45"/>
  <c r="K419" i="45"/>
  <c r="B419" i="45" s="1"/>
  <c r="F419" i="45" a="1"/>
  <c r="F419" i="45" s="1"/>
  <c r="E419" i="45"/>
  <c r="D419" i="45"/>
  <c r="C419" i="45"/>
  <c r="K418" i="45"/>
  <c r="B418" i="45" s="1"/>
  <c r="F418" i="45" a="1"/>
  <c r="F418" i="45" s="1"/>
  <c r="E418" i="45"/>
  <c r="D418" i="45"/>
  <c r="C418" i="45"/>
  <c r="K417" i="45"/>
  <c r="B417" i="45" s="1"/>
  <c r="F417" i="45" a="1"/>
  <c r="F417" i="45" s="1"/>
  <c r="E417" i="45"/>
  <c r="D417" i="45"/>
  <c r="C417" i="45"/>
  <c r="K416" i="45"/>
  <c r="B416" i="45" s="1"/>
  <c r="F416" i="45" a="1"/>
  <c r="F416" i="45" s="1"/>
  <c r="E416" i="45"/>
  <c r="D416" i="45"/>
  <c r="C416" i="45"/>
  <c r="K415" i="45"/>
  <c r="B415" i="45" s="1"/>
  <c r="F415" i="45" a="1"/>
  <c r="F415" i="45" s="1"/>
  <c r="E415" i="45"/>
  <c r="D415" i="45"/>
  <c r="C415" i="45"/>
  <c r="K414" i="45"/>
  <c r="B414" i="45" s="1"/>
  <c r="F414" i="45" a="1"/>
  <c r="F414" i="45" s="1"/>
  <c r="E414" i="45"/>
  <c r="D414" i="45"/>
  <c r="C414" i="45"/>
  <c r="K413" i="45"/>
  <c r="B413" i="45" s="1"/>
  <c r="F413" i="45" a="1"/>
  <c r="F413" i="45" s="1"/>
  <c r="E413" i="45"/>
  <c r="D413" i="45"/>
  <c r="C413" i="45"/>
  <c r="K412" i="45"/>
  <c r="B412" i="45" s="1"/>
  <c r="F412" i="45" a="1"/>
  <c r="F412" i="45" s="1"/>
  <c r="E412" i="45"/>
  <c r="D412" i="45"/>
  <c r="C412" i="45"/>
  <c r="K411" i="45"/>
  <c r="B411" i="45" s="1"/>
  <c r="F411" i="45" a="1"/>
  <c r="F411" i="45" s="1"/>
  <c r="E411" i="45"/>
  <c r="D411" i="45"/>
  <c r="C411" i="45"/>
  <c r="K410" i="45"/>
  <c r="B410" i="45" s="1"/>
  <c r="F410" i="45" a="1"/>
  <c r="F410" i="45" s="1"/>
  <c r="E410" i="45"/>
  <c r="D410" i="45"/>
  <c r="C410" i="45"/>
  <c r="K409" i="45"/>
  <c r="B409" i="45" s="1"/>
  <c r="F409" i="45" a="1"/>
  <c r="F409" i="45" s="1"/>
  <c r="E409" i="45"/>
  <c r="D409" i="45"/>
  <c r="C409" i="45"/>
  <c r="K408" i="45"/>
  <c r="B408" i="45" s="1"/>
  <c r="F408" i="45" a="1"/>
  <c r="F408" i="45" s="1"/>
  <c r="E408" i="45"/>
  <c r="D408" i="45"/>
  <c r="C408" i="45"/>
  <c r="K407" i="45"/>
  <c r="B407" i="45" s="1"/>
  <c r="F407" i="45" a="1"/>
  <c r="F407" i="45" s="1"/>
  <c r="E407" i="45"/>
  <c r="D407" i="45"/>
  <c r="C407" i="45"/>
  <c r="K406" i="45"/>
  <c r="B406" i="45" s="1"/>
  <c r="F406" i="45" a="1"/>
  <c r="F406" i="45" s="1"/>
  <c r="E406" i="45"/>
  <c r="D406" i="45"/>
  <c r="C406" i="45"/>
  <c r="K405" i="45"/>
  <c r="B405" i="45" s="1"/>
  <c r="F405" i="45" a="1"/>
  <c r="F405" i="45" s="1"/>
  <c r="E405" i="45"/>
  <c r="D405" i="45"/>
  <c r="C405" i="45"/>
  <c r="K404" i="45"/>
  <c r="B404" i="45" s="1"/>
  <c r="F404" i="45" a="1"/>
  <c r="F404" i="45" s="1"/>
  <c r="E404" i="45"/>
  <c r="D404" i="45"/>
  <c r="C404" i="45"/>
  <c r="K403" i="45"/>
  <c r="B403" i="45" s="1"/>
  <c r="F403" i="45" a="1"/>
  <c r="F403" i="45" s="1"/>
  <c r="E403" i="45"/>
  <c r="D403" i="45"/>
  <c r="C403" i="45"/>
  <c r="K402" i="45"/>
  <c r="B402" i="45" s="1"/>
  <c r="F402" i="45" a="1"/>
  <c r="F402" i="45" s="1"/>
  <c r="E402" i="45"/>
  <c r="D402" i="45"/>
  <c r="C402" i="45"/>
  <c r="K401" i="45"/>
  <c r="B401" i="45" s="1"/>
  <c r="F401" i="45" a="1"/>
  <c r="F401" i="45" s="1"/>
  <c r="E401" i="45"/>
  <c r="D401" i="45"/>
  <c r="C401" i="45"/>
  <c r="K400" i="45"/>
  <c r="B400" i="45" s="1"/>
  <c r="F400" i="45" a="1"/>
  <c r="F400" i="45" s="1"/>
  <c r="E400" i="45"/>
  <c r="D400" i="45"/>
  <c r="C400" i="45"/>
  <c r="K399" i="45"/>
  <c r="B399" i="45" s="1"/>
  <c r="F399" i="45" a="1"/>
  <c r="F399" i="45" s="1"/>
  <c r="E399" i="45"/>
  <c r="D399" i="45"/>
  <c r="C399" i="45"/>
  <c r="K398" i="45"/>
  <c r="B398" i="45" s="1"/>
  <c r="F398" i="45" a="1"/>
  <c r="F398" i="45" s="1"/>
  <c r="E398" i="45"/>
  <c r="D398" i="45"/>
  <c r="C398" i="45"/>
  <c r="K397" i="45"/>
  <c r="B397" i="45" s="1"/>
  <c r="F397" i="45" a="1"/>
  <c r="F397" i="45" s="1"/>
  <c r="E397" i="45"/>
  <c r="D397" i="45"/>
  <c r="C397" i="45"/>
  <c r="K396" i="45"/>
  <c r="B396" i="45" s="1"/>
  <c r="F396" i="45" a="1"/>
  <c r="F396" i="45" s="1"/>
  <c r="E396" i="45"/>
  <c r="D396" i="45"/>
  <c r="C396" i="45"/>
  <c r="K395" i="45"/>
  <c r="B395" i="45" s="1"/>
  <c r="F395" i="45" a="1"/>
  <c r="F395" i="45" s="1"/>
  <c r="E395" i="45"/>
  <c r="D395" i="45"/>
  <c r="C395" i="45"/>
  <c r="K394" i="45"/>
  <c r="B394" i="45" s="1"/>
  <c r="F394" i="45" a="1"/>
  <c r="F394" i="45" s="1"/>
  <c r="E394" i="45"/>
  <c r="D394" i="45"/>
  <c r="C394" i="45"/>
  <c r="K393" i="45"/>
  <c r="B393" i="45" s="1"/>
  <c r="F393" i="45" a="1"/>
  <c r="F393" i="45" s="1"/>
  <c r="E393" i="45"/>
  <c r="D393" i="45"/>
  <c r="C393" i="45"/>
  <c r="K392" i="45"/>
  <c r="B392" i="45" s="1"/>
  <c r="F392" i="45" a="1"/>
  <c r="F392" i="45" s="1"/>
  <c r="E392" i="45"/>
  <c r="D392" i="45"/>
  <c r="C392" i="45"/>
  <c r="K391" i="45"/>
  <c r="B391" i="45" s="1"/>
  <c r="F391" i="45" a="1"/>
  <c r="F391" i="45" s="1"/>
  <c r="E391" i="45"/>
  <c r="D391" i="45"/>
  <c r="C391" i="45"/>
  <c r="K390" i="45"/>
  <c r="B390" i="45" s="1"/>
  <c r="F390" i="45" a="1"/>
  <c r="F390" i="45" s="1"/>
  <c r="E390" i="45"/>
  <c r="D390" i="45"/>
  <c r="C390" i="45"/>
  <c r="K389" i="45"/>
  <c r="B389" i="45" s="1"/>
  <c r="F389" i="45" a="1"/>
  <c r="F389" i="45" s="1"/>
  <c r="E389" i="45"/>
  <c r="D389" i="45"/>
  <c r="C389" i="45"/>
  <c r="K388" i="45"/>
  <c r="B388" i="45" s="1"/>
  <c r="F388" i="45" a="1"/>
  <c r="F388" i="45" s="1"/>
  <c r="E388" i="45"/>
  <c r="D388" i="45"/>
  <c r="C388" i="45"/>
  <c r="K387" i="45"/>
  <c r="B387" i="45" s="1"/>
  <c r="F387" i="45" a="1"/>
  <c r="F387" i="45" s="1"/>
  <c r="E387" i="45"/>
  <c r="D387" i="45"/>
  <c r="C387" i="45"/>
  <c r="K386" i="45"/>
  <c r="B386" i="45" s="1"/>
  <c r="F386" i="45" a="1"/>
  <c r="F386" i="45" s="1"/>
  <c r="E386" i="45"/>
  <c r="D386" i="45"/>
  <c r="C386" i="45"/>
  <c r="K385" i="45"/>
  <c r="B385" i="45" s="1"/>
  <c r="F385" i="45" a="1"/>
  <c r="F385" i="45" s="1"/>
  <c r="E385" i="45"/>
  <c r="D385" i="45"/>
  <c r="C385" i="45"/>
  <c r="K384" i="45"/>
  <c r="B384" i="45" s="1"/>
  <c r="F384" i="45" a="1"/>
  <c r="F384" i="45" s="1"/>
  <c r="E384" i="45"/>
  <c r="D384" i="45"/>
  <c r="C384" i="45"/>
  <c r="K383" i="45"/>
  <c r="B383" i="45" s="1"/>
  <c r="F383" i="45" a="1"/>
  <c r="F383" i="45" s="1"/>
  <c r="E383" i="45"/>
  <c r="D383" i="45"/>
  <c r="C383" i="45"/>
  <c r="K382" i="45"/>
  <c r="B382" i="45" s="1"/>
  <c r="F382" i="45" a="1"/>
  <c r="F382" i="45" s="1"/>
  <c r="E382" i="45"/>
  <c r="D382" i="45"/>
  <c r="C382" i="45"/>
  <c r="K381" i="45"/>
  <c r="B381" i="45" s="1"/>
  <c r="F381" i="45" a="1"/>
  <c r="F381" i="45" s="1"/>
  <c r="E381" i="45"/>
  <c r="D381" i="45"/>
  <c r="C381" i="45"/>
  <c r="K380" i="45"/>
  <c r="B380" i="45" s="1"/>
  <c r="F380" i="45" a="1"/>
  <c r="F380" i="45" s="1"/>
  <c r="E380" i="45"/>
  <c r="D380" i="45"/>
  <c r="C380" i="45"/>
  <c r="K379" i="45"/>
  <c r="B379" i="45" s="1"/>
  <c r="F379" i="45" a="1"/>
  <c r="F379" i="45" s="1"/>
  <c r="E379" i="45"/>
  <c r="D379" i="45"/>
  <c r="C379" i="45"/>
  <c r="K378" i="45"/>
  <c r="B378" i="45" s="1"/>
  <c r="F378" i="45" a="1"/>
  <c r="F378" i="45" s="1"/>
  <c r="E378" i="45"/>
  <c r="D378" i="45"/>
  <c r="C378" i="45"/>
  <c r="K377" i="45"/>
  <c r="B377" i="45" s="1"/>
  <c r="F377" i="45" a="1"/>
  <c r="F377" i="45" s="1"/>
  <c r="E377" i="45"/>
  <c r="D377" i="45"/>
  <c r="C377" i="45"/>
  <c r="K376" i="45"/>
  <c r="B376" i="45" s="1"/>
  <c r="F376" i="45" a="1"/>
  <c r="F376" i="45" s="1"/>
  <c r="E376" i="45"/>
  <c r="D376" i="45"/>
  <c r="C376" i="45"/>
  <c r="K375" i="45"/>
  <c r="B375" i="45" s="1"/>
  <c r="F375" i="45" a="1"/>
  <c r="F375" i="45" s="1"/>
  <c r="E375" i="45"/>
  <c r="D375" i="45"/>
  <c r="C375" i="45"/>
  <c r="K374" i="45"/>
  <c r="B374" i="45" s="1"/>
  <c r="F374" i="45" a="1"/>
  <c r="F374" i="45" s="1"/>
  <c r="E374" i="45"/>
  <c r="D374" i="45"/>
  <c r="C374" i="45"/>
  <c r="K373" i="45"/>
  <c r="B373" i="45" s="1"/>
  <c r="F373" i="45" a="1"/>
  <c r="F373" i="45" s="1"/>
  <c r="E373" i="45"/>
  <c r="D373" i="45"/>
  <c r="C373" i="45"/>
  <c r="K372" i="45"/>
  <c r="B372" i="45" s="1"/>
  <c r="F372" i="45" a="1"/>
  <c r="F372" i="45" s="1"/>
  <c r="E372" i="45"/>
  <c r="D372" i="45"/>
  <c r="C372" i="45"/>
  <c r="K371" i="45"/>
  <c r="B371" i="45" s="1"/>
  <c r="F371" i="45" a="1"/>
  <c r="F371" i="45" s="1"/>
  <c r="E371" i="45"/>
  <c r="D371" i="45"/>
  <c r="C371" i="45"/>
  <c r="K370" i="45"/>
  <c r="B370" i="45" s="1"/>
  <c r="F370" i="45" a="1"/>
  <c r="F370" i="45" s="1"/>
  <c r="E370" i="45"/>
  <c r="D370" i="45"/>
  <c r="C370" i="45"/>
  <c r="K369" i="45"/>
  <c r="B369" i="45" s="1"/>
  <c r="F369" i="45" a="1"/>
  <c r="F369" i="45" s="1"/>
  <c r="E369" i="45"/>
  <c r="D369" i="45"/>
  <c r="C369" i="45"/>
  <c r="K368" i="45"/>
  <c r="B368" i="45" s="1"/>
  <c r="F368" i="45" a="1"/>
  <c r="F368" i="45" s="1"/>
  <c r="E368" i="45"/>
  <c r="D368" i="45"/>
  <c r="C368" i="45"/>
  <c r="K367" i="45"/>
  <c r="B367" i="45" s="1"/>
  <c r="F367" i="45" a="1"/>
  <c r="F367" i="45" s="1"/>
  <c r="E367" i="45"/>
  <c r="D367" i="45"/>
  <c r="C367" i="45"/>
  <c r="K366" i="45"/>
  <c r="B366" i="45" s="1"/>
  <c r="F366" i="45" a="1"/>
  <c r="F366" i="45" s="1"/>
  <c r="E366" i="45"/>
  <c r="D366" i="45"/>
  <c r="C366" i="45"/>
  <c r="K365" i="45"/>
  <c r="B365" i="45" s="1"/>
  <c r="F365" i="45" a="1"/>
  <c r="F365" i="45" s="1"/>
  <c r="E365" i="45"/>
  <c r="D365" i="45"/>
  <c r="C365" i="45"/>
  <c r="K364" i="45"/>
  <c r="B364" i="45" s="1"/>
  <c r="F364" i="45" a="1"/>
  <c r="F364" i="45" s="1"/>
  <c r="E364" i="45"/>
  <c r="D364" i="45"/>
  <c r="C364" i="45"/>
  <c r="K363" i="45"/>
  <c r="B363" i="45" s="1"/>
  <c r="F363" i="45" a="1"/>
  <c r="F363" i="45" s="1"/>
  <c r="E363" i="45"/>
  <c r="D363" i="45"/>
  <c r="C363" i="45"/>
  <c r="K362" i="45"/>
  <c r="B362" i="45" s="1"/>
  <c r="F362" i="45" a="1"/>
  <c r="F362" i="45" s="1"/>
  <c r="E362" i="45"/>
  <c r="D362" i="45"/>
  <c r="C362" i="45"/>
  <c r="K361" i="45"/>
  <c r="B361" i="45" s="1"/>
  <c r="F361" i="45" a="1"/>
  <c r="F361" i="45" s="1"/>
  <c r="E361" i="45"/>
  <c r="D361" i="45"/>
  <c r="C361" i="45"/>
  <c r="K360" i="45"/>
  <c r="B360" i="45" s="1"/>
  <c r="F360" i="45" a="1"/>
  <c r="F360" i="45" s="1"/>
  <c r="E360" i="45"/>
  <c r="D360" i="45"/>
  <c r="C360" i="45"/>
  <c r="K359" i="45"/>
  <c r="B359" i="45" s="1"/>
  <c r="F359" i="45" a="1"/>
  <c r="F359" i="45" s="1"/>
  <c r="E359" i="45"/>
  <c r="D359" i="45"/>
  <c r="C359" i="45"/>
  <c r="K358" i="45"/>
  <c r="B358" i="45" s="1"/>
  <c r="F358" i="45" a="1"/>
  <c r="F358" i="45" s="1"/>
  <c r="E358" i="45"/>
  <c r="D358" i="45"/>
  <c r="C358" i="45"/>
  <c r="K357" i="45"/>
  <c r="B357" i="45" s="1"/>
  <c r="F357" i="45" a="1"/>
  <c r="F357" i="45" s="1"/>
  <c r="E357" i="45"/>
  <c r="D357" i="45"/>
  <c r="C357" i="45"/>
  <c r="K356" i="45"/>
  <c r="B356" i="45" s="1"/>
  <c r="F356" i="45" a="1"/>
  <c r="F356" i="45" s="1"/>
  <c r="E356" i="45"/>
  <c r="D356" i="45"/>
  <c r="C356" i="45"/>
  <c r="K355" i="45"/>
  <c r="B355" i="45" s="1"/>
  <c r="F355" i="45" a="1"/>
  <c r="F355" i="45" s="1"/>
  <c r="G65" i="46" s="1"/>
  <c r="E355" i="45"/>
  <c r="D355" i="45"/>
  <c r="C355" i="45"/>
  <c r="K354" i="45"/>
  <c r="B354" i="45" s="1"/>
  <c r="F354" i="45" a="1"/>
  <c r="F354" i="45" s="1"/>
  <c r="G64" i="46" s="1"/>
  <c r="E354" i="45"/>
  <c r="D354" i="45"/>
  <c r="C354" i="45"/>
  <c r="K353" i="45"/>
  <c r="B353" i="45" s="1"/>
  <c r="F353" i="45" a="1"/>
  <c r="F353" i="45" s="1"/>
  <c r="G63" i="46" s="1"/>
  <c r="E353" i="45"/>
  <c r="D353" i="45"/>
  <c r="C353" i="45"/>
  <c r="K352" i="45"/>
  <c r="B352" i="45" s="1"/>
  <c r="F352" i="45" a="1"/>
  <c r="F352" i="45" s="1"/>
  <c r="G62" i="46" s="1"/>
  <c r="E352" i="45"/>
  <c r="D352" i="45"/>
  <c r="C352" i="45"/>
  <c r="K351" i="45"/>
  <c r="B351" i="45" s="1"/>
  <c r="F351" i="45" a="1"/>
  <c r="F351" i="45" s="1"/>
  <c r="G61" i="46" s="1"/>
  <c r="E351" i="45"/>
  <c r="D351" i="45"/>
  <c r="C351" i="45"/>
  <c r="K350" i="45"/>
  <c r="B350" i="45" s="1"/>
  <c r="F350" i="45" a="1"/>
  <c r="F350" i="45" s="1"/>
  <c r="G60" i="46" s="1"/>
  <c r="E350" i="45"/>
  <c r="D350" i="45"/>
  <c r="C350" i="45"/>
  <c r="K349" i="45"/>
  <c r="B349" i="45" s="1"/>
  <c r="F349" i="45" a="1"/>
  <c r="F349" i="45" s="1"/>
  <c r="G59" i="46" s="1"/>
  <c r="E349" i="45"/>
  <c r="D349" i="45"/>
  <c r="C349" i="45"/>
  <c r="K348" i="45"/>
  <c r="B348" i="45" s="1"/>
  <c r="F348" i="45" a="1"/>
  <c r="F348" i="45" s="1"/>
  <c r="G58" i="46" s="1"/>
  <c r="E348" i="45"/>
  <c r="D348" i="45"/>
  <c r="C348" i="45"/>
  <c r="K347" i="45"/>
  <c r="B347" i="45" s="1"/>
  <c r="F347" i="45" a="1"/>
  <c r="F347" i="45" s="1"/>
  <c r="G57" i="46" s="1"/>
  <c r="E347" i="45"/>
  <c r="D347" i="45"/>
  <c r="C347" i="45"/>
  <c r="K346" i="45"/>
  <c r="B346" i="45" s="1"/>
  <c r="F346" i="45" a="1"/>
  <c r="F346" i="45" s="1"/>
  <c r="G56" i="46" s="1"/>
  <c r="E346" i="45"/>
  <c r="D346" i="45"/>
  <c r="C346" i="45"/>
  <c r="K345" i="45"/>
  <c r="B345" i="45" s="1"/>
  <c r="F345" i="45" a="1"/>
  <c r="F345" i="45" s="1"/>
  <c r="G55" i="46" s="1"/>
  <c r="E345" i="45"/>
  <c r="D345" i="45"/>
  <c r="C345" i="45"/>
  <c r="K344" i="45"/>
  <c r="B344" i="45" s="1"/>
  <c r="F344" i="45" a="1"/>
  <c r="F344" i="45" s="1"/>
  <c r="G54" i="46" s="1"/>
  <c r="E344" i="45"/>
  <c r="D344" i="45"/>
  <c r="C344" i="45"/>
  <c r="K343" i="45"/>
  <c r="B343" i="45" s="1"/>
  <c r="F343" i="45" a="1"/>
  <c r="F343" i="45" s="1"/>
  <c r="G53" i="46" s="1"/>
  <c r="E343" i="45"/>
  <c r="D343" i="45"/>
  <c r="C343" i="45"/>
  <c r="K342" i="45"/>
  <c r="B342" i="45" s="1"/>
  <c r="F342" i="45" a="1"/>
  <c r="F342" i="45" s="1"/>
  <c r="G52" i="46" s="1"/>
  <c r="E342" i="45"/>
  <c r="D342" i="45"/>
  <c r="C342" i="45"/>
  <c r="K341" i="45"/>
  <c r="B341" i="45" s="1"/>
  <c r="F341" i="45" a="1"/>
  <c r="F341" i="45" s="1"/>
  <c r="G51" i="46" s="1"/>
  <c r="E341" i="45"/>
  <c r="D341" i="45"/>
  <c r="C341" i="45"/>
  <c r="K340" i="45"/>
  <c r="B340" i="45" s="1"/>
  <c r="F340" i="45" a="1"/>
  <c r="F340" i="45" s="1"/>
  <c r="G50" i="46" s="1"/>
  <c r="E340" i="45"/>
  <c r="D340" i="45"/>
  <c r="C340" i="45"/>
  <c r="K339" i="45"/>
  <c r="B339" i="45" s="1"/>
  <c r="F339" i="45" a="1"/>
  <c r="F339" i="45" s="1"/>
  <c r="G49" i="46" s="1"/>
  <c r="E339" i="45"/>
  <c r="D339" i="45"/>
  <c r="C339" i="45"/>
  <c r="K338" i="45"/>
  <c r="B338" i="45" s="1"/>
  <c r="F338" i="45" a="1"/>
  <c r="F338" i="45" s="1"/>
  <c r="G48" i="46" s="1"/>
  <c r="E338" i="45"/>
  <c r="D338" i="45"/>
  <c r="C338" i="45"/>
  <c r="K337" i="45"/>
  <c r="B337" i="45" s="1"/>
  <c r="F337" i="45" a="1"/>
  <c r="F337" i="45" s="1"/>
  <c r="G47" i="46" s="1"/>
  <c r="E337" i="45"/>
  <c r="D337" i="45"/>
  <c r="C337" i="45"/>
  <c r="K336" i="45"/>
  <c r="B336" i="45" s="1"/>
  <c r="F336" i="45" a="1"/>
  <c r="F336" i="45" s="1"/>
  <c r="G46" i="46" s="1"/>
  <c r="E336" i="45"/>
  <c r="D336" i="45"/>
  <c r="C336" i="45"/>
  <c r="K335" i="45"/>
  <c r="B335" i="45" s="1"/>
  <c r="F335" i="45" a="1"/>
  <c r="F335" i="45" s="1"/>
  <c r="G45" i="46" s="1"/>
  <c r="E335" i="45"/>
  <c r="D335" i="45"/>
  <c r="C335" i="45"/>
  <c r="K334" i="45"/>
  <c r="B334" i="45" s="1"/>
  <c r="F334" i="45" a="1"/>
  <c r="F334" i="45" s="1"/>
  <c r="G44" i="46" s="1"/>
  <c r="E334" i="45"/>
  <c r="D334" i="45"/>
  <c r="C334" i="45"/>
  <c r="K333" i="45"/>
  <c r="B333" i="45" s="1"/>
  <c r="F333" i="45" a="1"/>
  <c r="F333" i="45" s="1"/>
  <c r="G43" i="46" s="1"/>
  <c r="E333" i="45"/>
  <c r="D333" i="45"/>
  <c r="C333" i="45"/>
  <c r="K332" i="45"/>
  <c r="B332" i="45" s="1"/>
  <c r="F332" i="45" a="1"/>
  <c r="F332" i="45" s="1"/>
  <c r="G42" i="46" s="1"/>
  <c r="E332" i="45"/>
  <c r="D332" i="45"/>
  <c r="C332" i="45"/>
  <c r="K331" i="45"/>
  <c r="B331" i="45" s="1"/>
  <c r="F331" i="45" a="1"/>
  <c r="F331" i="45" s="1"/>
  <c r="G41" i="46" s="1"/>
  <c r="E331" i="45"/>
  <c r="D331" i="45"/>
  <c r="C331" i="45"/>
  <c r="K330" i="45"/>
  <c r="B330" i="45" s="1"/>
  <c r="F330" i="45" a="1"/>
  <c r="F330" i="45" s="1"/>
  <c r="G40" i="46" s="1"/>
  <c r="E330" i="45"/>
  <c r="D330" i="45"/>
  <c r="C330" i="45"/>
  <c r="K329" i="45"/>
  <c r="B329" i="45" s="1"/>
  <c r="F329" i="45" a="1"/>
  <c r="F329" i="45" s="1"/>
  <c r="G39" i="46" s="1"/>
  <c r="E329" i="45"/>
  <c r="D329" i="45"/>
  <c r="C329" i="45"/>
  <c r="K328" i="45"/>
  <c r="B328" i="45" s="1"/>
  <c r="F328" i="45" a="1"/>
  <c r="F328" i="45" s="1"/>
  <c r="G38" i="46" s="1"/>
  <c r="E328" i="45"/>
  <c r="D328" i="45"/>
  <c r="C328" i="45"/>
  <c r="K327" i="45"/>
  <c r="B327" i="45" s="1"/>
  <c r="F327" i="45" a="1"/>
  <c r="F327" i="45" s="1"/>
  <c r="G37" i="46" s="1"/>
  <c r="E327" i="45"/>
  <c r="D327" i="45"/>
  <c r="C327" i="45"/>
  <c r="K326" i="45"/>
  <c r="B326" i="45" s="1"/>
  <c r="F326" i="45" a="1"/>
  <c r="F326" i="45" s="1"/>
  <c r="G36" i="46" s="1"/>
  <c r="E326" i="45"/>
  <c r="D326" i="45"/>
  <c r="C326" i="45"/>
  <c r="K325" i="45"/>
  <c r="B325" i="45" s="1"/>
  <c r="F325" i="45" a="1"/>
  <c r="F325" i="45" s="1"/>
  <c r="G35" i="46" s="1"/>
  <c r="E325" i="45"/>
  <c r="D325" i="45"/>
  <c r="C325" i="45"/>
  <c r="K324" i="45"/>
  <c r="B324" i="45" s="1"/>
  <c r="F324" i="45" a="1"/>
  <c r="F324" i="45" s="1"/>
  <c r="G34" i="46" s="1"/>
  <c r="E324" i="45"/>
  <c r="D324" i="45"/>
  <c r="C324" i="45"/>
  <c r="K323" i="45"/>
  <c r="B323" i="45" s="1"/>
  <c r="F323" i="45" a="1"/>
  <c r="F323" i="45" s="1"/>
  <c r="G33" i="46" s="1"/>
  <c r="E323" i="45"/>
  <c r="D323" i="45"/>
  <c r="C323" i="45"/>
  <c r="K322" i="45"/>
  <c r="B322" i="45" s="1"/>
  <c r="F322" i="45" a="1"/>
  <c r="F322" i="45" s="1"/>
  <c r="G32" i="46" s="1"/>
  <c r="E322" i="45"/>
  <c r="D322" i="45"/>
  <c r="C322" i="45"/>
  <c r="K321" i="45"/>
  <c r="B321" i="45" s="1"/>
  <c r="F321" i="45" a="1"/>
  <c r="F321" i="45" s="1"/>
  <c r="G31" i="46" s="1"/>
  <c r="E321" i="45"/>
  <c r="D321" i="45"/>
  <c r="C321" i="45"/>
  <c r="K320" i="45"/>
  <c r="B320" i="45" s="1"/>
  <c r="F320" i="45" a="1"/>
  <c r="F320" i="45" s="1"/>
  <c r="G30" i="46" s="1"/>
  <c r="E320" i="45"/>
  <c r="D320" i="45"/>
  <c r="C320" i="45"/>
  <c r="K319" i="45"/>
  <c r="B319" i="45" s="1"/>
  <c r="F319" i="45" a="1"/>
  <c r="F319" i="45" s="1"/>
  <c r="G29" i="46" s="1"/>
  <c r="E319" i="45"/>
  <c r="D319" i="45"/>
  <c r="C319" i="45"/>
  <c r="K318" i="45"/>
  <c r="B318" i="45" s="1"/>
  <c r="F318" i="45" a="1"/>
  <c r="F318" i="45" s="1"/>
  <c r="G28" i="46" s="1"/>
  <c r="E318" i="45"/>
  <c r="D318" i="45"/>
  <c r="C318" i="45"/>
  <c r="K317" i="45"/>
  <c r="B317" i="45" s="1"/>
  <c r="F317" i="45" a="1"/>
  <c r="F317" i="45" s="1"/>
  <c r="G27" i="46" s="1"/>
  <c r="E317" i="45"/>
  <c r="D317" i="45"/>
  <c r="C317" i="45"/>
  <c r="K316" i="45"/>
  <c r="B316" i="45" s="1"/>
  <c r="F316" i="45" a="1"/>
  <c r="F316" i="45" s="1"/>
  <c r="G26" i="46" s="1"/>
  <c r="E316" i="45"/>
  <c r="D316" i="45"/>
  <c r="C316" i="45"/>
  <c r="K315" i="45"/>
  <c r="B315" i="45" s="1"/>
  <c r="F315" i="45" a="1"/>
  <c r="F315" i="45" s="1"/>
  <c r="G25" i="46" s="1"/>
  <c r="E315" i="45"/>
  <c r="D315" i="45"/>
  <c r="C315" i="45"/>
  <c r="K314" i="45"/>
  <c r="B314" i="45" s="1"/>
  <c r="F314" i="45" a="1"/>
  <c r="F314" i="45" s="1"/>
  <c r="G24" i="46" s="1"/>
  <c r="E314" i="45"/>
  <c r="D314" i="45"/>
  <c r="C314" i="45"/>
  <c r="K313" i="45"/>
  <c r="B313" i="45" s="1"/>
  <c r="F313" i="45" a="1"/>
  <c r="F313" i="45" s="1"/>
  <c r="G23" i="46" s="1"/>
  <c r="E313" i="45"/>
  <c r="D313" i="45"/>
  <c r="C313" i="45"/>
  <c r="K312" i="45"/>
  <c r="B312" i="45" s="1"/>
  <c r="F312" i="45" a="1"/>
  <c r="F312" i="45" s="1"/>
  <c r="G22" i="46" s="1"/>
  <c r="E312" i="45"/>
  <c r="D312" i="45"/>
  <c r="C312" i="45"/>
  <c r="K311" i="45"/>
  <c r="B311" i="45" s="1"/>
  <c r="F311" i="45" a="1"/>
  <c r="F311" i="45" s="1"/>
  <c r="G21" i="46" s="1"/>
  <c r="E311" i="45"/>
  <c r="D311" i="45"/>
  <c r="C311" i="45"/>
  <c r="K310" i="45"/>
  <c r="B310" i="45" s="1"/>
  <c r="F310" i="45" a="1"/>
  <c r="F310" i="45" s="1"/>
  <c r="G20" i="46" s="1"/>
  <c r="E310" i="45"/>
  <c r="D310" i="45"/>
  <c r="C310" i="45"/>
  <c r="K309" i="45"/>
  <c r="B309" i="45" s="1"/>
  <c r="F309" i="45" a="1"/>
  <c r="F309" i="45" s="1"/>
  <c r="G19" i="46" s="1"/>
  <c r="E309" i="45"/>
  <c r="D309" i="45"/>
  <c r="C309" i="45"/>
  <c r="K308" i="45"/>
  <c r="B308" i="45" s="1"/>
  <c r="F308" i="45" a="1"/>
  <c r="F308" i="45" s="1"/>
  <c r="G18" i="46" s="1"/>
  <c r="E308" i="45"/>
  <c r="D308" i="45"/>
  <c r="C308" i="45"/>
  <c r="K307" i="45"/>
  <c r="B307" i="45" s="1"/>
  <c r="F307" i="45" a="1"/>
  <c r="F307" i="45" s="1"/>
  <c r="G17" i="46" s="1"/>
  <c r="E307" i="45"/>
  <c r="D307" i="45"/>
  <c r="C307" i="45"/>
  <c r="K306" i="45"/>
  <c r="B306" i="45" s="1"/>
  <c r="F306" i="45" a="1"/>
  <c r="F306" i="45" s="1"/>
  <c r="G16" i="46" s="1"/>
  <c r="E306" i="45"/>
  <c r="D306" i="45"/>
  <c r="C306" i="45"/>
  <c r="K305" i="45"/>
  <c r="B305" i="45" s="1"/>
  <c r="F305" i="45" a="1"/>
  <c r="F305" i="45" s="1"/>
  <c r="G15" i="46" s="1"/>
  <c r="E305" i="45"/>
  <c r="D305" i="45"/>
  <c r="C305" i="45"/>
  <c r="K304" i="45"/>
  <c r="B304" i="45" s="1"/>
  <c r="F304" i="45" a="1"/>
  <c r="F304" i="45" s="1"/>
  <c r="G14" i="46" s="1"/>
  <c r="E304" i="45"/>
  <c r="D304" i="45"/>
  <c r="C304" i="45"/>
  <c r="K303" i="45"/>
  <c r="B303" i="45" s="1"/>
  <c r="F303" i="45" a="1"/>
  <c r="F303" i="45" s="1"/>
  <c r="G13" i="46" s="1"/>
  <c r="E303" i="45"/>
  <c r="D303" i="45"/>
  <c r="C303" i="45"/>
  <c r="K302" i="45"/>
  <c r="B302" i="45" s="1"/>
  <c r="F302" i="45" a="1"/>
  <c r="F302" i="45" s="1"/>
  <c r="G12" i="46" s="1"/>
  <c r="E302" i="45"/>
  <c r="D302" i="45"/>
  <c r="C302" i="45"/>
  <c r="K301" i="45"/>
  <c r="B301" i="45" s="1"/>
  <c r="F301" i="45" a="1"/>
  <c r="F301" i="45" s="1"/>
  <c r="G11" i="46" s="1"/>
  <c r="E301" i="45"/>
  <c r="D301" i="45"/>
  <c r="C301" i="45"/>
  <c r="K300" i="45"/>
  <c r="B300" i="45" s="1"/>
  <c r="F300" i="45" a="1"/>
  <c r="F300" i="45" s="1"/>
  <c r="G10" i="46" s="1"/>
  <c r="E300" i="45"/>
  <c r="D300" i="45"/>
  <c r="C300" i="45"/>
  <c r="K299" i="45"/>
  <c r="B299" i="45" s="1"/>
  <c r="F299" i="45" a="1"/>
  <c r="F299" i="45" s="1"/>
  <c r="G9" i="46" s="1"/>
  <c r="E299" i="45"/>
  <c r="D299" i="45"/>
  <c r="C299" i="45"/>
  <c r="K298" i="45"/>
  <c r="B298" i="45" s="1"/>
  <c r="F298" i="45" a="1"/>
  <c r="F298" i="45" s="1"/>
  <c r="G8" i="46" s="1"/>
  <c r="E298" i="45"/>
  <c r="D298" i="45"/>
  <c r="C298" i="45"/>
  <c r="K297" i="45"/>
  <c r="B297" i="45" s="1"/>
  <c r="F297" i="45" a="1"/>
  <c r="F297" i="45" s="1"/>
  <c r="G7" i="46" s="1"/>
  <c r="E297" i="45"/>
  <c r="D297" i="45"/>
  <c r="C297" i="45"/>
  <c r="K296" i="45"/>
  <c r="B296" i="45" s="1"/>
  <c r="F296" i="45" a="1"/>
  <c r="F296" i="45" s="1"/>
  <c r="F65" i="46" s="1"/>
  <c r="E296" i="45"/>
  <c r="D296" i="45"/>
  <c r="C296" i="45"/>
  <c r="K295" i="45"/>
  <c r="B295" i="45" s="1"/>
  <c r="F295" i="45" a="1"/>
  <c r="F295" i="45" s="1"/>
  <c r="F64" i="46" s="1"/>
  <c r="E295" i="45"/>
  <c r="D295" i="45"/>
  <c r="C295" i="45"/>
  <c r="K294" i="45"/>
  <c r="B294" i="45" s="1"/>
  <c r="F294" i="45" a="1"/>
  <c r="F294" i="45" s="1"/>
  <c r="F63" i="46" s="1"/>
  <c r="E294" i="45"/>
  <c r="D294" i="45"/>
  <c r="C294" i="45"/>
  <c r="K293" i="45"/>
  <c r="B293" i="45" s="1"/>
  <c r="F293" i="45" a="1"/>
  <c r="F293" i="45" s="1"/>
  <c r="F62" i="46" s="1"/>
  <c r="E293" i="45"/>
  <c r="D293" i="45"/>
  <c r="C293" i="45"/>
  <c r="K292" i="45"/>
  <c r="B292" i="45" s="1"/>
  <c r="F292" i="45" a="1"/>
  <c r="F292" i="45" s="1"/>
  <c r="F61" i="46" s="1"/>
  <c r="E292" i="45"/>
  <c r="D292" i="45"/>
  <c r="C292" i="45"/>
  <c r="K291" i="45"/>
  <c r="B291" i="45" s="1"/>
  <c r="F291" i="45" a="1"/>
  <c r="F291" i="45" s="1"/>
  <c r="F60" i="46" s="1"/>
  <c r="E291" i="45"/>
  <c r="D291" i="45"/>
  <c r="C291" i="45"/>
  <c r="K290" i="45"/>
  <c r="B290" i="45" s="1"/>
  <c r="F290" i="45" a="1"/>
  <c r="F290" i="45" s="1"/>
  <c r="F59" i="46" s="1"/>
  <c r="E290" i="45"/>
  <c r="D290" i="45"/>
  <c r="C290" i="45"/>
  <c r="K289" i="45"/>
  <c r="B289" i="45" s="1"/>
  <c r="F289" i="45" a="1"/>
  <c r="F289" i="45" s="1"/>
  <c r="F58" i="46" s="1"/>
  <c r="E289" i="45"/>
  <c r="D289" i="45"/>
  <c r="C289" i="45"/>
  <c r="K288" i="45"/>
  <c r="B288" i="45" s="1"/>
  <c r="F288" i="45" a="1"/>
  <c r="F288" i="45" s="1"/>
  <c r="F57" i="46" s="1"/>
  <c r="E288" i="45"/>
  <c r="D288" i="45"/>
  <c r="C288" i="45"/>
  <c r="K287" i="45"/>
  <c r="B287" i="45" s="1"/>
  <c r="F287" i="45" a="1"/>
  <c r="F287" i="45" s="1"/>
  <c r="F56" i="46" s="1"/>
  <c r="E287" i="45"/>
  <c r="D287" i="45"/>
  <c r="C287" i="45"/>
  <c r="K286" i="45"/>
  <c r="B286" i="45" s="1"/>
  <c r="F286" i="45" a="1"/>
  <c r="F286" i="45" s="1"/>
  <c r="F55" i="46" s="1"/>
  <c r="E286" i="45"/>
  <c r="D286" i="45"/>
  <c r="C286" i="45"/>
  <c r="K285" i="45"/>
  <c r="B285" i="45" s="1"/>
  <c r="F285" i="45" a="1"/>
  <c r="F285" i="45" s="1"/>
  <c r="F54" i="46" s="1"/>
  <c r="E285" i="45"/>
  <c r="D285" i="45"/>
  <c r="C285" i="45"/>
  <c r="K284" i="45"/>
  <c r="B284" i="45" s="1"/>
  <c r="F284" i="45" a="1"/>
  <c r="F284" i="45" s="1"/>
  <c r="F53" i="46" s="1"/>
  <c r="E284" i="45"/>
  <c r="D284" i="45"/>
  <c r="C284" i="45"/>
  <c r="K283" i="45"/>
  <c r="B283" i="45" s="1"/>
  <c r="F283" i="45" a="1"/>
  <c r="F283" i="45" s="1"/>
  <c r="F52" i="46" s="1"/>
  <c r="E283" i="45"/>
  <c r="D283" i="45"/>
  <c r="C283" i="45"/>
  <c r="K282" i="45"/>
  <c r="B282" i="45" s="1"/>
  <c r="F282" i="45" a="1"/>
  <c r="F282" i="45" s="1"/>
  <c r="F51" i="46" s="1"/>
  <c r="E282" i="45"/>
  <c r="D282" i="45"/>
  <c r="C282" i="45"/>
  <c r="K281" i="45"/>
  <c r="B281" i="45" s="1"/>
  <c r="F281" i="45" a="1"/>
  <c r="F281" i="45" s="1"/>
  <c r="F50" i="46" s="1"/>
  <c r="E281" i="45"/>
  <c r="D281" i="45"/>
  <c r="C281" i="45"/>
  <c r="K280" i="45"/>
  <c r="B280" i="45" s="1"/>
  <c r="F280" i="45" a="1"/>
  <c r="F280" i="45" s="1"/>
  <c r="F49" i="46" s="1"/>
  <c r="E280" i="45"/>
  <c r="D280" i="45"/>
  <c r="C280" i="45"/>
  <c r="K279" i="45"/>
  <c r="B279" i="45" s="1"/>
  <c r="F279" i="45" a="1"/>
  <c r="F279" i="45" s="1"/>
  <c r="F48" i="46" s="1"/>
  <c r="E279" i="45"/>
  <c r="D279" i="45"/>
  <c r="C279" i="45"/>
  <c r="K278" i="45"/>
  <c r="B278" i="45" s="1"/>
  <c r="F278" i="45" a="1"/>
  <c r="F278" i="45" s="1"/>
  <c r="F47" i="46" s="1"/>
  <c r="E278" i="45"/>
  <c r="D278" i="45"/>
  <c r="C278" i="45"/>
  <c r="K277" i="45"/>
  <c r="B277" i="45" s="1"/>
  <c r="F277" i="45" a="1"/>
  <c r="F277" i="45" s="1"/>
  <c r="F46" i="46" s="1"/>
  <c r="E277" i="45"/>
  <c r="D277" i="45"/>
  <c r="C277" i="45"/>
  <c r="K276" i="45"/>
  <c r="B276" i="45" s="1"/>
  <c r="F276" i="45" a="1"/>
  <c r="F276" i="45" s="1"/>
  <c r="F45" i="46" s="1"/>
  <c r="E276" i="45"/>
  <c r="D276" i="45"/>
  <c r="C276" i="45"/>
  <c r="K275" i="45"/>
  <c r="B275" i="45" s="1"/>
  <c r="F275" i="45" a="1"/>
  <c r="F275" i="45" s="1"/>
  <c r="F44" i="46" s="1"/>
  <c r="E275" i="45"/>
  <c r="D275" i="45"/>
  <c r="C275" i="45"/>
  <c r="K274" i="45"/>
  <c r="B274" i="45" s="1"/>
  <c r="F274" i="45" a="1"/>
  <c r="F274" i="45" s="1"/>
  <c r="F43" i="46" s="1"/>
  <c r="E274" i="45"/>
  <c r="D274" i="45"/>
  <c r="C274" i="45"/>
  <c r="K273" i="45"/>
  <c r="B273" i="45" s="1"/>
  <c r="F273" i="45" a="1"/>
  <c r="F273" i="45" s="1"/>
  <c r="F42" i="46" s="1"/>
  <c r="E273" i="45"/>
  <c r="D273" i="45"/>
  <c r="C273" i="45"/>
  <c r="K272" i="45"/>
  <c r="B272" i="45" s="1"/>
  <c r="F272" i="45" a="1"/>
  <c r="F272" i="45" s="1"/>
  <c r="F41" i="46" s="1"/>
  <c r="E272" i="45"/>
  <c r="D272" i="45"/>
  <c r="C272" i="45"/>
  <c r="K271" i="45"/>
  <c r="B271" i="45" s="1"/>
  <c r="F271" i="45" a="1"/>
  <c r="F271" i="45" s="1"/>
  <c r="F40" i="46" s="1"/>
  <c r="E271" i="45"/>
  <c r="D271" i="45"/>
  <c r="C271" i="45"/>
  <c r="K270" i="45"/>
  <c r="B270" i="45" s="1"/>
  <c r="F270" i="45" a="1"/>
  <c r="F270" i="45" s="1"/>
  <c r="F39" i="46" s="1"/>
  <c r="E270" i="45"/>
  <c r="D270" i="45"/>
  <c r="C270" i="45"/>
  <c r="K269" i="45"/>
  <c r="B269" i="45" s="1"/>
  <c r="F269" i="45" a="1"/>
  <c r="F269" i="45" s="1"/>
  <c r="F38" i="46" s="1"/>
  <c r="E269" i="45"/>
  <c r="D269" i="45"/>
  <c r="C269" i="45"/>
  <c r="K268" i="45"/>
  <c r="B268" i="45" s="1"/>
  <c r="F268" i="45" a="1"/>
  <c r="F268" i="45" s="1"/>
  <c r="F37" i="46" s="1"/>
  <c r="E268" i="45"/>
  <c r="D268" i="45"/>
  <c r="C268" i="45"/>
  <c r="K267" i="45"/>
  <c r="B267" i="45" s="1"/>
  <c r="F267" i="45" a="1"/>
  <c r="F267" i="45" s="1"/>
  <c r="F36" i="46" s="1"/>
  <c r="E267" i="45"/>
  <c r="D267" i="45"/>
  <c r="C267" i="45"/>
  <c r="K266" i="45"/>
  <c r="B266" i="45" s="1"/>
  <c r="F266" i="45" a="1"/>
  <c r="F266" i="45" s="1"/>
  <c r="F35" i="46" s="1"/>
  <c r="E266" i="45"/>
  <c r="D266" i="45"/>
  <c r="C266" i="45"/>
  <c r="K265" i="45"/>
  <c r="B265" i="45" s="1"/>
  <c r="F265" i="45" a="1"/>
  <c r="F265" i="45" s="1"/>
  <c r="F34" i="46" s="1"/>
  <c r="E265" i="45"/>
  <c r="D265" i="45"/>
  <c r="C265" i="45"/>
  <c r="K264" i="45"/>
  <c r="B264" i="45" s="1"/>
  <c r="F264" i="45" a="1"/>
  <c r="F264" i="45" s="1"/>
  <c r="F33" i="46" s="1"/>
  <c r="E264" i="45"/>
  <c r="D264" i="45"/>
  <c r="C264" i="45"/>
  <c r="K263" i="45"/>
  <c r="B263" i="45" s="1"/>
  <c r="F263" i="45" a="1"/>
  <c r="F263" i="45" s="1"/>
  <c r="F32" i="46" s="1"/>
  <c r="E263" i="45"/>
  <c r="D263" i="45"/>
  <c r="C263" i="45"/>
  <c r="K262" i="45"/>
  <c r="B262" i="45" s="1"/>
  <c r="F262" i="45" a="1"/>
  <c r="F262" i="45" s="1"/>
  <c r="F31" i="46" s="1"/>
  <c r="E262" i="45"/>
  <c r="D262" i="45"/>
  <c r="C262" i="45"/>
  <c r="K261" i="45"/>
  <c r="B261" i="45" s="1"/>
  <c r="F261" i="45" a="1"/>
  <c r="F261" i="45" s="1"/>
  <c r="F30" i="46" s="1"/>
  <c r="E261" i="45"/>
  <c r="D261" i="45"/>
  <c r="C261" i="45"/>
  <c r="K260" i="45"/>
  <c r="B260" i="45" s="1"/>
  <c r="F260" i="45" a="1"/>
  <c r="F260" i="45" s="1"/>
  <c r="F29" i="46" s="1"/>
  <c r="E260" i="45"/>
  <c r="D260" i="45"/>
  <c r="C260" i="45"/>
  <c r="K259" i="45"/>
  <c r="B259" i="45" s="1"/>
  <c r="F259" i="45" a="1"/>
  <c r="F259" i="45" s="1"/>
  <c r="F28" i="46" s="1"/>
  <c r="E259" i="45"/>
  <c r="D259" i="45"/>
  <c r="C259" i="45"/>
  <c r="K258" i="45"/>
  <c r="B258" i="45" s="1"/>
  <c r="F258" i="45" a="1"/>
  <c r="F258" i="45" s="1"/>
  <c r="F27" i="46" s="1"/>
  <c r="E258" i="45"/>
  <c r="D258" i="45"/>
  <c r="C258" i="45"/>
  <c r="K257" i="45"/>
  <c r="B257" i="45" s="1"/>
  <c r="F257" i="45" a="1"/>
  <c r="F257" i="45" s="1"/>
  <c r="F26" i="46" s="1"/>
  <c r="E257" i="45"/>
  <c r="D257" i="45"/>
  <c r="C257" i="45"/>
  <c r="K256" i="45"/>
  <c r="B256" i="45" s="1"/>
  <c r="F256" i="45" a="1"/>
  <c r="F256" i="45" s="1"/>
  <c r="F25" i="46" s="1"/>
  <c r="E256" i="45"/>
  <c r="D256" i="45"/>
  <c r="C256" i="45"/>
  <c r="K255" i="45"/>
  <c r="B255" i="45" s="1"/>
  <c r="F255" i="45" a="1"/>
  <c r="F255" i="45" s="1"/>
  <c r="F24" i="46" s="1"/>
  <c r="E255" i="45"/>
  <c r="D255" i="45"/>
  <c r="C255" i="45"/>
  <c r="K254" i="45"/>
  <c r="B254" i="45" s="1"/>
  <c r="F254" i="45" a="1"/>
  <c r="F254" i="45" s="1"/>
  <c r="F23" i="46" s="1"/>
  <c r="E254" i="45"/>
  <c r="D254" i="45"/>
  <c r="C254" i="45"/>
  <c r="K253" i="45"/>
  <c r="B253" i="45" s="1"/>
  <c r="F253" i="45" a="1"/>
  <c r="F253" i="45" s="1"/>
  <c r="F22" i="46" s="1"/>
  <c r="E253" i="45"/>
  <c r="D253" i="45"/>
  <c r="C253" i="45"/>
  <c r="K252" i="45"/>
  <c r="B252" i="45" s="1"/>
  <c r="F252" i="45" a="1"/>
  <c r="F252" i="45" s="1"/>
  <c r="F21" i="46" s="1"/>
  <c r="E252" i="45"/>
  <c r="D252" i="45"/>
  <c r="C252" i="45"/>
  <c r="K251" i="45"/>
  <c r="B251" i="45" s="1"/>
  <c r="F251" i="45" a="1"/>
  <c r="F251" i="45" s="1"/>
  <c r="F20" i="46" s="1"/>
  <c r="E251" i="45"/>
  <c r="D251" i="45"/>
  <c r="C251" i="45"/>
  <c r="K250" i="45"/>
  <c r="B250" i="45" s="1"/>
  <c r="F250" i="45" a="1"/>
  <c r="F250" i="45" s="1"/>
  <c r="F19" i="46" s="1"/>
  <c r="E250" i="45"/>
  <c r="D250" i="45"/>
  <c r="C250" i="45"/>
  <c r="K249" i="45"/>
  <c r="B249" i="45" s="1"/>
  <c r="F249" i="45" a="1"/>
  <c r="F249" i="45" s="1"/>
  <c r="F18" i="46" s="1"/>
  <c r="E249" i="45"/>
  <c r="D249" i="45"/>
  <c r="C249" i="45"/>
  <c r="K248" i="45"/>
  <c r="B248" i="45" s="1"/>
  <c r="F248" i="45" a="1"/>
  <c r="F248" i="45" s="1"/>
  <c r="F17" i="46" s="1"/>
  <c r="E248" i="45"/>
  <c r="D248" i="45"/>
  <c r="C248" i="45"/>
  <c r="K247" i="45"/>
  <c r="B247" i="45" s="1"/>
  <c r="F247" i="45" a="1"/>
  <c r="F247" i="45" s="1"/>
  <c r="F16" i="46" s="1"/>
  <c r="E247" i="45"/>
  <c r="D247" i="45"/>
  <c r="C247" i="45"/>
  <c r="K246" i="45"/>
  <c r="B246" i="45" s="1"/>
  <c r="F246" i="45" a="1"/>
  <c r="F246" i="45" s="1"/>
  <c r="F15" i="46" s="1"/>
  <c r="E246" i="45"/>
  <c r="D246" i="45"/>
  <c r="C246" i="45"/>
  <c r="K245" i="45"/>
  <c r="B245" i="45" s="1"/>
  <c r="F245" i="45" a="1"/>
  <c r="F245" i="45" s="1"/>
  <c r="F14" i="46" s="1"/>
  <c r="E245" i="45"/>
  <c r="D245" i="45"/>
  <c r="C245" i="45"/>
  <c r="K244" i="45"/>
  <c r="B244" i="45" s="1"/>
  <c r="F244" i="45" a="1"/>
  <c r="F244" i="45" s="1"/>
  <c r="F13" i="46" s="1"/>
  <c r="E244" i="45"/>
  <c r="D244" i="45"/>
  <c r="C244" i="45"/>
  <c r="K243" i="45"/>
  <c r="B243" i="45" s="1"/>
  <c r="F243" i="45" a="1"/>
  <c r="F243" i="45" s="1"/>
  <c r="F12" i="46" s="1"/>
  <c r="E243" i="45"/>
  <c r="D243" i="45"/>
  <c r="C243" i="45"/>
  <c r="K242" i="45"/>
  <c r="B242" i="45" s="1"/>
  <c r="F242" i="45" a="1"/>
  <c r="F242" i="45" s="1"/>
  <c r="F11" i="46" s="1"/>
  <c r="E242" i="45"/>
  <c r="D242" i="45"/>
  <c r="C242" i="45"/>
  <c r="K241" i="45"/>
  <c r="B241" i="45" s="1"/>
  <c r="F241" i="45" a="1"/>
  <c r="F241" i="45" s="1"/>
  <c r="F10" i="46" s="1"/>
  <c r="E241" i="45"/>
  <c r="D241" i="45"/>
  <c r="C241" i="45"/>
  <c r="K240" i="45"/>
  <c r="B240" i="45" s="1"/>
  <c r="F240" i="45" a="1"/>
  <c r="F240" i="45" s="1"/>
  <c r="F9" i="46" s="1"/>
  <c r="E240" i="45"/>
  <c r="D240" i="45"/>
  <c r="C240" i="45"/>
  <c r="K239" i="45"/>
  <c r="B239" i="45" s="1"/>
  <c r="F239" i="45" a="1"/>
  <c r="F239" i="45" s="1"/>
  <c r="F8" i="46" s="1"/>
  <c r="E239" i="45"/>
  <c r="D239" i="45"/>
  <c r="C239" i="45"/>
  <c r="K238" i="45"/>
  <c r="B238" i="45" s="1"/>
  <c r="F238" i="45" a="1"/>
  <c r="F238" i="45" s="1"/>
  <c r="F7" i="46" s="1"/>
  <c r="E238" i="45"/>
  <c r="D238" i="45"/>
  <c r="C238" i="45"/>
  <c r="K237" i="45"/>
  <c r="B237" i="45" s="1"/>
  <c r="F237" i="45" a="1"/>
  <c r="F237" i="45" s="1"/>
  <c r="E65" i="46" s="1"/>
  <c r="E237" i="45"/>
  <c r="D237" i="45"/>
  <c r="C237" i="45"/>
  <c r="K236" i="45"/>
  <c r="B236" i="45" s="1"/>
  <c r="F236" i="45" a="1"/>
  <c r="F236" i="45" s="1"/>
  <c r="E64" i="46" s="1"/>
  <c r="E236" i="45"/>
  <c r="D236" i="45"/>
  <c r="C236" i="45"/>
  <c r="K235" i="45"/>
  <c r="B235" i="45" s="1"/>
  <c r="F235" i="45" a="1"/>
  <c r="F235" i="45" s="1"/>
  <c r="E63" i="46" s="1"/>
  <c r="E235" i="45"/>
  <c r="D235" i="45"/>
  <c r="C235" i="45"/>
  <c r="K234" i="45"/>
  <c r="B234" i="45" s="1"/>
  <c r="F234" i="45" a="1"/>
  <c r="F234" i="45" s="1"/>
  <c r="E62" i="46" s="1"/>
  <c r="E234" i="45"/>
  <c r="D234" i="45"/>
  <c r="C234" i="45"/>
  <c r="K233" i="45"/>
  <c r="B233" i="45" s="1"/>
  <c r="F233" i="45" a="1"/>
  <c r="F233" i="45" s="1"/>
  <c r="E61" i="46" s="1"/>
  <c r="E233" i="45"/>
  <c r="D233" i="45"/>
  <c r="C233" i="45"/>
  <c r="K232" i="45"/>
  <c r="B232" i="45" s="1"/>
  <c r="F232" i="45" a="1"/>
  <c r="F232" i="45" s="1"/>
  <c r="E60" i="46" s="1"/>
  <c r="E232" i="45"/>
  <c r="D232" i="45"/>
  <c r="C232" i="45"/>
  <c r="K231" i="45"/>
  <c r="B231" i="45" s="1"/>
  <c r="F231" i="45" a="1"/>
  <c r="F231" i="45" s="1"/>
  <c r="E59" i="46" s="1"/>
  <c r="E231" i="45"/>
  <c r="D231" i="45"/>
  <c r="C231" i="45"/>
  <c r="K230" i="45"/>
  <c r="B230" i="45" s="1"/>
  <c r="F230" i="45" a="1"/>
  <c r="F230" i="45" s="1"/>
  <c r="E58" i="46" s="1"/>
  <c r="E230" i="45"/>
  <c r="D230" i="45"/>
  <c r="C230" i="45"/>
  <c r="K229" i="45"/>
  <c r="B229" i="45" s="1"/>
  <c r="F229" i="45" a="1"/>
  <c r="F229" i="45" s="1"/>
  <c r="E57" i="46" s="1"/>
  <c r="E229" i="45"/>
  <c r="D229" i="45"/>
  <c r="C229" i="45"/>
  <c r="K228" i="45"/>
  <c r="B228" i="45" s="1"/>
  <c r="F228" i="45" a="1"/>
  <c r="F228" i="45" s="1"/>
  <c r="E56" i="46" s="1"/>
  <c r="E228" i="45"/>
  <c r="D228" i="45"/>
  <c r="C228" i="45"/>
  <c r="K227" i="45"/>
  <c r="B227" i="45" s="1"/>
  <c r="F227" i="45" a="1"/>
  <c r="F227" i="45" s="1"/>
  <c r="E55" i="46" s="1"/>
  <c r="E227" i="45"/>
  <c r="D227" i="45"/>
  <c r="C227" i="45"/>
  <c r="K226" i="45"/>
  <c r="B226" i="45" s="1"/>
  <c r="F226" i="45" a="1"/>
  <c r="F226" i="45" s="1"/>
  <c r="E54" i="46" s="1"/>
  <c r="E226" i="45"/>
  <c r="D226" i="45"/>
  <c r="C226" i="45"/>
  <c r="K225" i="45"/>
  <c r="B225" i="45" s="1"/>
  <c r="F225" i="45" a="1"/>
  <c r="F225" i="45" s="1"/>
  <c r="E53" i="46" s="1"/>
  <c r="E225" i="45"/>
  <c r="D225" i="45"/>
  <c r="C225" i="45"/>
  <c r="K224" i="45"/>
  <c r="B224" i="45" s="1"/>
  <c r="F224" i="45" a="1"/>
  <c r="F224" i="45" s="1"/>
  <c r="E52" i="46" s="1"/>
  <c r="E224" i="45"/>
  <c r="D224" i="45"/>
  <c r="C224" i="45"/>
  <c r="K223" i="45"/>
  <c r="B223" i="45" s="1"/>
  <c r="F223" i="45" a="1"/>
  <c r="F223" i="45" s="1"/>
  <c r="E51" i="46" s="1"/>
  <c r="E223" i="45"/>
  <c r="D223" i="45"/>
  <c r="C223" i="45"/>
  <c r="K222" i="45"/>
  <c r="B222" i="45" s="1"/>
  <c r="F222" i="45" a="1"/>
  <c r="F222" i="45" s="1"/>
  <c r="E50" i="46" s="1"/>
  <c r="E222" i="45"/>
  <c r="D222" i="45"/>
  <c r="C222" i="45"/>
  <c r="K221" i="45"/>
  <c r="B221" i="45" s="1"/>
  <c r="F221" i="45" a="1"/>
  <c r="F221" i="45" s="1"/>
  <c r="E49" i="46" s="1"/>
  <c r="E221" i="45"/>
  <c r="D221" i="45"/>
  <c r="C221" i="45"/>
  <c r="K220" i="45"/>
  <c r="B220" i="45" s="1"/>
  <c r="F220" i="45" a="1"/>
  <c r="F220" i="45" s="1"/>
  <c r="E48" i="46" s="1"/>
  <c r="E220" i="45"/>
  <c r="D220" i="45"/>
  <c r="C220" i="45"/>
  <c r="K219" i="45"/>
  <c r="B219" i="45" s="1"/>
  <c r="F219" i="45" a="1"/>
  <c r="F219" i="45" s="1"/>
  <c r="E47" i="46" s="1"/>
  <c r="E219" i="45"/>
  <c r="D219" i="45"/>
  <c r="C219" i="45"/>
  <c r="K218" i="45"/>
  <c r="B218" i="45" s="1"/>
  <c r="F218" i="45" a="1"/>
  <c r="F218" i="45" s="1"/>
  <c r="E46" i="46" s="1"/>
  <c r="E218" i="45"/>
  <c r="D218" i="45"/>
  <c r="C218" i="45"/>
  <c r="K217" i="45"/>
  <c r="B217" i="45" s="1"/>
  <c r="F217" i="45" a="1"/>
  <c r="F217" i="45" s="1"/>
  <c r="E45" i="46" s="1"/>
  <c r="E217" i="45"/>
  <c r="D217" i="45"/>
  <c r="C217" i="45"/>
  <c r="K216" i="45"/>
  <c r="B216" i="45" s="1"/>
  <c r="F216" i="45" a="1"/>
  <c r="F216" i="45" s="1"/>
  <c r="E44" i="46" s="1"/>
  <c r="E216" i="45"/>
  <c r="D216" i="45"/>
  <c r="C216" i="45"/>
  <c r="K215" i="45"/>
  <c r="B215" i="45" s="1"/>
  <c r="F215" i="45" a="1"/>
  <c r="F215" i="45" s="1"/>
  <c r="E43" i="46" s="1"/>
  <c r="E215" i="45"/>
  <c r="D215" i="45"/>
  <c r="C215" i="45"/>
  <c r="K214" i="45"/>
  <c r="B214" i="45" s="1"/>
  <c r="F214" i="45" a="1"/>
  <c r="F214" i="45" s="1"/>
  <c r="E42" i="46" s="1"/>
  <c r="E214" i="45"/>
  <c r="D214" i="45"/>
  <c r="C214" i="45"/>
  <c r="K213" i="45"/>
  <c r="B213" i="45" s="1"/>
  <c r="F213" i="45" a="1"/>
  <c r="F213" i="45" s="1"/>
  <c r="E41" i="46" s="1"/>
  <c r="E213" i="45"/>
  <c r="D213" i="45"/>
  <c r="C213" i="45"/>
  <c r="K212" i="45"/>
  <c r="B212" i="45" s="1"/>
  <c r="F212" i="45" a="1"/>
  <c r="F212" i="45" s="1"/>
  <c r="E40" i="46" s="1"/>
  <c r="E212" i="45"/>
  <c r="D212" i="45"/>
  <c r="C212" i="45"/>
  <c r="K211" i="45"/>
  <c r="B211" i="45" s="1"/>
  <c r="F211" i="45" a="1"/>
  <c r="F211" i="45" s="1"/>
  <c r="E39" i="46" s="1"/>
  <c r="E211" i="45"/>
  <c r="D211" i="45"/>
  <c r="C211" i="45"/>
  <c r="K210" i="45"/>
  <c r="B210" i="45" s="1"/>
  <c r="F210" i="45" a="1"/>
  <c r="F210" i="45" s="1"/>
  <c r="E38" i="46" s="1"/>
  <c r="E210" i="45"/>
  <c r="D210" i="45"/>
  <c r="C210" i="45"/>
  <c r="K209" i="45"/>
  <c r="B209" i="45" s="1"/>
  <c r="F209" i="45" a="1"/>
  <c r="F209" i="45" s="1"/>
  <c r="E37" i="46" s="1"/>
  <c r="E209" i="45"/>
  <c r="D209" i="45"/>
  <c r="C209" i="45"/>
  <c r="K208" i="45"/>
  <c r="B208" i="45" s="1"/>
  <c r="F208" i="45" a="1"/>
  <c r="F208" i="45" s="1"/>
  <c r="E36" i="46" s="1"/>
  <c r="E208" i="45"/>
  <c r="D208" i="45"/>
  <c r="C208" i="45"/>
  <c r="K207" i="45"/>
  <c r="B207" i="45" s="1"/>
  <c r="F207" i="45" a="1"/>
  <c r="F207" i="45" s="1"/>
  <c r="E35" i="46" s="1"/>
  <c r="E207" i="45"/>
  <c r="D207" i="45"/>
  <c r="C207" i="45"/>
  <c r="K206" i="45"/>
  <c r="B206" i="45" s="1"/>
  <c r="F206" i="45" a="1"/>
  <c r="F206" i="45" s="1"/>
  <c r="E34" i="46" s="1"/>
  <c r="E206" i="45"/>
  <c r="D206" i="45"/>
  <c r="C206" i="45"/>
  <c r="K205" i="45"/>
  <c r="B205" i="45" s="1"/>
  <c r="F205" i="45" a="1"/>
  <c r="F205" i="45" s="1"/>
  <c r="E33" i="46" s="1"/>
  <c r="E205" i="45"/>
  <c r="D205" i="45"/>
  <c r="C205" i="45"/>
  <c r="K204" i="45"/>
  <c r="B204" i="45" s="1"/>
  <c r="F204" i="45" a="1"/>
  <c r="F204" i="45" s="1"/>
  <c r="E32" i="46" s="1"/>
  <c r="E204" i="45"/>
  <c r="D204" i="45"/>
  <c r="C204" i="45"/>
  <c r="K203" i="45"/>
  <c r="B203" i="45" s="1"/>
  <c r="F203" i="45" a="1"/>
  <c r="F203" i="45" s="1"/>
  <c r="E31" i="46" s="1"/>
  <c r="E203" i="45"/>
  <c r="D203" i="45"/>
  <c r="C203" i="45"/>
  <c r="K202" i="45"/>
  <c r="B202" i="45" s="1"/>
  <c r="F202" i="45" a="1"/>
  <c r="F202" i="45" s="1"/>
  <c r="E30" i="46" s="1"/>
  <c r="E202" i="45"/>
  <c r="D202" i="45"/>
  <c r="C202" i="45"/>
  <c r="K201" i="45"/>
  <c r="B201" i="45" s="1"/>
  <c r="F201" i="45" a="1"/>
  <c r="F201" i="45" s="1"/>
  <c r="E29" i="46" s="1"/>
  <c r="E201" i="45"/>
  <c r="D201" i="45"/>
  <c r="C201" i="45"/>
  <c r="K200" i="45"/>
  <c r="B200" i="45" s="1"/>
  <c r="F200" i="45" a="1"/>
  <c r="F200" i="45" s="1"/>
  <c r="E28" i="46" s="1"/>
  <c r="E200" i="45"/>
  <c r="D200" i="45"/>
  <c r="C200" i="45"/>
  <c r="K199" i="45"/>
  <c r="B199" i="45" s="1"/>
  <c r="F199" i="45" a="1"/>
  <c r="F199" i="45" s="1"/>
  <c r="E27" i="46" s="1"/>
  <c r="E199" i="45"/>
  <c r="D199" i="45"/>
  <c r="C199" i="45"/>
  <c r="K198" i="45"/>
  <c r="B198" i="45" s="1"/>
  <c r="F198" i="45" a="1"/>
  <c r="F198" i="45" s="1"/>
  <c r="E26" i="46" s="1"/>
  <c r="E198" i="45"/>
  <c r="D198" i="45"/>
  <c r="C198" i="45"/>
  <c r="K197" i="45"/>
  <c r="B197" i="45" s="1"/>
  <c r="F197" i="45" a="1"/>
  <c r="F197" i="45" s="1"/>
  <c r="E25" i="46" s="1"/>
  <c r="E197" i="45"/>
  <c r="D197" i="45"/>
  <c r="C197" i="45"/>
  <c r="K196" i="45"/>
  <c r="B196" i="45" s="1"/>
  <c r="F196" i="45" a="1"/>
  <c r="F196" i="45" s="1"/>
  <c r="E24" i="46" s="1"/>
  <c r="E196" i="45"/>
  <c r="D196" i="45"/>
  <c r="C196" i="45"/>
  <c r="K195" i="45"/>
  <c r="B195" i="45" s="1"/>
  <c r="F195" i="45" a="1"/>
  <c r="F195" i="45" s="1"/>
  <c r="E23" i="46" s="1"/>
  <c r="E195" i="45"/>
  <c r="D195" i="45"/>
  <c r="C195" i="45"/>
  <c r="K194" i="45"/>
  <c r="B194" i="45" s="1"/>
  <c r="F194" i="45" a="1"/>
  <c r="F194" i="45" s="1"/>
  <c r="E22" i="46" s="1"/>
  <c r="E194" i="45"/>
  <c r="D194" i="45"/>
  <c r="C194" i="45"/>
  <c r="K193" i="45"/>
  <c r="B193" i="45" s="1"/>
  <c r="F193" i="45" a="1"/>
  <c r="F193" i="45" s="1"/>
  <c r="E21" i="46" s="1"/>
  <c r="E193" i="45"/>
  <c r="D193" i="45"/>
  <c r="C193" i="45"/>
  <c r="K192" i="45"/>
  <c r="B192" i="45" s="1"/>
  <c r="F192" i="45" a="1"/>
  <c r="F192" i="45" s="1"/>
  <c r="E20" i="46" s="1"/>
  <c r="E192" i="45"/>
  <c r="D192" i="45"/>
  <c r="C192" i="45"/>
  <c r="K191" i="45"/>
  <c r="B191" i="45" s="1"/>
  <c r="F191" i="45" a="1"/>
  <c r="F191" i="45" s="1"/>
  <c r="E19" i="46" s="1"/>
  <c r="E191" i="45"/>
  <c r="D191" i="45"/>
  <c r="C191" i="45"/>
  <c r="K190" i="45"/>
  <c r="B190" i="45" s="1"/>
  <c r="F190" i="45" a="1"/>
  <c r="F190" i="45" s="1"/>
  <c r="E18" i="46" s="1"/>
  <c r="E190" i="45"/>
  <c r="D190" i="45"/>
  <c r="C190" i="45"/>
  <c r="K189" i="45"/>
  <c r="B189" i="45" s="1"/>
  <c r="F189" i="45" a="1"/>
  <c r="F189" i="45" s="1"/>
  <c r="E17" i="46" s="1"/>
  <c r="E189" i="45"/>
  <c r="D189" i="45"/>
  <c r="C189" i="45"/>
  <c r="K188" i="45"/>
  <c r="B188" i="45" s="1"/>
  <c r="F188" i="45" a="1"/>
  <c r="F188" i="45" s="1"/>
  <c r="E16" i="46" s="1"/>
  <c r="E188" i="45"/>
  <c r="D188" i="45"/>
  <c r="C188" i="45"/>
  <c r="K187" i="45"/>
  <c r="B187" i="45" s="1"/>
  <c r="F187" i="45" a="1"/>
  <c r="F187" i="45" s="1"/>
  <c r="E15" i="46" s="1"/>
  <c r="E187" i="45"/>
  <c r="D187" i="45"/>
  <c r="C187" i="45"/>
  <c r="K186" i="45"/>
  <c r="B186" i="45" s="1"/>
  <c r="F186" i="45" a="1"/>
  <c r="F186" i="45" s="1"/>
  <c r="E14" i="46" s="1"/>
  <c r="E186" i="45"/>
  <c r="D186" i="45"/>
  <c r="C186" i="45"/>
  <c r="K185" i="45"/>
  <c r="B185" i="45" s="1"/>
  <c r="F185" i="45" a="1"/>
  <c r="F185" i="45" s="1"/>
  <c r="E13" i="46" s="1"/>
  <c r="E185" i="45"/>
  <c r="D185" i="45"/>
  <c r="C185" i="45"/>
  <c r="K184" i="45"/>
  <c r="B184" i="45" s="1"/>
  <c r="F184" i="45" a="1"/>
  <c r="F184" i="45" s="1"/>
  <c r="E12" i="46" s="1"/>
  <c r="E184" i="45"/>
  <c r="D184" i="45"/>
  <c r="C184" i="45"/>
  <c r="K183" i="45"/>
  <c r="B183" i="45" s="1"/>
  <c r="F183" i="45" a="1"/>
  <c r="F183" i="45" s="1"/>
  <c r="E11" i="46" s="1"/>
  <c r="E183" i="45"/>
  <c r="D183" i="45"/>
  <c r="C183" i="45"/>
  <c r="K182" i="45"/>
  <c r="B182" i="45" s="1"/>
  <c r="F182" i="45" a="1"/>
  <c r="F182" i="45" s="1"/>
  <c r="E10" i="46" s="1"/>
  <c r="E182" i="45"/>
  <c r="D182" i="45"/>
  <c r="C182" i="45"/>
  <c r="K181" i="45"/>
  <c r="B181" i="45" s="1"/>
  <c r="F181" i="45" a="1"/>
  <c r="F181" i="45" s="1"/>
  <c r="E9" i="46" s="1"/>
  <c r="E181" i="45"/>
  <c r="D181" i="45"/>
  <c r="C181" i="45"/>
  <c r="K180" i="45"/>
  <c r="B180" i="45" s="1"/>
  <c r="F180" i="45" a="1"/>
  <c r="F180" i="45" s="1"/>
  <c r="E8" i="46" s="1"/>
  <c r="E180" i="45"/>
  <c r="D180" i="45"/>
  <c r="C180" i="45"/>
  <c r="K179" i="45"/>
  <c r="B179" i="45" s="1"/>
  <c r="F179" i="45" a="1"/>
  <c r="F179" i="45" s="1"/>
  <c r="E7" i="46" s="1"/>
  <c r="E179" i="45"/>
  <c r="D179" i="45"/>
  <c r="C179" i="45"/>
  <c r="K178" i="45"/>
  <c r="B178" i="45" s="1"/>
  <c r="F178" i="45" a="1"/>
  <c r="F178" i="45" s="1"/>
  <c r="D65" i="46" s="1"/>
  <c r="E178" i="45"/>
  <c r="D178" i="45"/>
  <c r="C178" i="45"/>
  <c r="K177" i="45"/>
  <c r="B177" i="45" s="1"/>
  <c r="F177" i="45" a="1"/>
  <c r="F177" i="45" s="1"/>
  <c r="D64" i="46" s="1"/>
  <c r="E177" i="45"/>
  <c r="D177" i="45"/>
  <c r="C177" i="45"/>
  <c r="K176" i="45"/>
  <c r="B176" i="45" s="1"/>
  <c r="F176" i="45" a="1"/>
  <c r="F176" i="45" s="1"/>
  <c r="D63" i="46" s="1"/>
  <c r="E176" i="45"/>
  <c r="D176" i="45"/>
  <c r="C176" i="45"/>
  <c r="K175" i="45"/>
  <c r="B175" i="45" s="1"/>
  <c r="F175" i="45" a="1"/>
  <c r="F175" i="45" s="1"/>
  <c r="D62" i="46" s="1"/>
  <c r="E175" i="45"/>
  <c r="D175" i="45"/>
  <c r="C175" i="45"/>
  <c r="K174" i="45"/>
  <c r="B174" i="45" s="1"/>
  <c r="F174" i="45" a="1"/>
  <c r="F174" i="45" s="1"/>
  <c r="D61" i="46" s="1"/>
  <c r="E174" i="45"/>
  <c r="D174" i="45"/>
  <c r="C174" i="45"/>
  <c r="K173" i="45"/>
  <c r="B173" i="45" s="1"/>
  <c r="F173" i="45" a="1"/>
  <c r="F173" i="45" s="1"/>
  <c r="D60" i="46" s="1"/>
  <c r="E173" i="45"/>
  <c r="D173" i="45"/>
  <c r="C173" i="45"/>
  <c r="K172" i="45"/>
  <c r="B172" i="45" s="1"/>
  <c r="F172" i="45" a="1"/>
  <c r="F172" i="45" s="1"/>
  <c r="D59" i="46" s="1"/>
  <c r="E172" i="45"/>
  <c r="D172" i="45"/>
  <c r="C172" i="45"/>
  <c r="K171" i="45"/>
  <c r="B171" i="45" s="1"/>
  <c r="F171" i="45" a="1"/>
  <c r="F171" i="45" s="1"/>
  <c r="D58" i="46" s="1"/>
  <c r="E171" i="45"/>
  <c r="D171" i="45"/>
  <c r="C171" i="45"/>
  <c r="K170" i="45"/>
  <c r="B170" i="45" s="1"/>
  <c r="F170" i="45" a="1"/>
  <c r="F170" i="45" s="1"/>
  <c r="D57" i="46" s="1"/>
  <c r="E170" i="45"/>
  <c r="D170" i="45"/>
  <c r="C170" i="45"/>
  <c r="K169" i="45"/>
  <c r="B169" i="45" s="1"/>
  <c r="F169" i="45" a="1"/>
  <c r="F169" i="45" s="1"/>
  <c r="D56" i="46" s="1"/>
  <c r="E169" i="45"/>
  <c r="D169" i="45"/>
  <c r="C169" i="45"/>
  <c r="K168" i="45"/>
  <c r="B168" i="45" s="1"/>
  <c r="F168" i="45" a="1"/>
  <c r="F168" i="45" s="1"/>
  <c r="D55" i="46" s="1"/>
  <c r="E168" i="45"/>
  <c r="D168" i="45"/>
  <c r="C168" i="45"/>
  <c r="K167" i="45"/>
  <c r="B167" i="45" s="1"/>
  <c r="F167" i="45" a="1"/>
  <c r="F167" i="45" s="1"/>
  <c r="D54" i="46" s="1"/>
  <c r="E167" i="45"/>
  <c r="D167" i="45"/>
  <c r="C167" i="45"/>
  <c r="K166" i="45"/>
  <c r="B166" i="45" s="1"/>
  <c r="F166" i="45" a="1"/>
  <c r="F166" i="45" s="1"/>
  <c r="D53" i="46" s="1"/>
  <c r="E166" i="45"/>
  <c r="D166" i="45"/>
  <c r="C166" i="45"/>
  <c r="K165" i="45"/>
  <c r="B165" i="45" s="1"/>
  <c r="F165" i="45" a="1"/>
  <c r="F165" i="45" s="1"/>
  <c r="D52" i="46" s="1"/>
  <c r="E165" i="45"/>
  <c r="D165" i="45"/>
  <c r="C165" i="45"/>
  <c r="K164" i="45"/>
  <c r="B164" i="45" s="1"/>
  <c r="F164" i="45" a="1"/>
  <c r="F164" i="45" s="1"/>
  <c r="D51" i="46" s="1"/>
  <c r="E164" i="45"/>
  <c r="D164" i="45"/>
  <c r="C164" i="45"/>
  <c r="K163" i="45"/>
  <c r="B163" i="45" s="1"/>
  <c r="F163" i="45" a="1"/>
  <c r="F163" i="45" s="1"/>
  <c r="D50" i="46" s="1"/>
  <c r="E163" i="45"/>
  <c r="D163" i="45"/>
  <c r="C163" i="45"/>
  <c r="K162" i="45"/>
  <c r="B162" i="45" s="1"/>
  <c r="F162" i="45" a="1"/>
  <c r="F162" i="45" s="1"/>
  <c r="D49" i="46" s="1"/>
  <c r="E162" i="45"/>
  <c r="D162" i="45"/>
  <c r="C162" i="45"/>
  <c r="K161" i="45"/>
  <c r="B161" i="45" s="1"/>
  <c r="F161" i="45" a="1"/>
  <c r="F161" i="45" s="1"/>
  <c r="D48" i="46" s="1"/>
  <c r="E161" i="45"/>
  <c r="D161" i="45"/>
  <c r="C161" i="45"/>
  <c r="K160" i="45"/>
  <c r="B160" i="45" s="1"/>
  <c r="F160" i="45" a="1"/>
  <c r="F160" i="45" s="1"/>
  <c r="D47" i="46" s="1"/>
  <c r="E160" i="45"/>
  <c r="D160" i="45"/>
  <c r="C160" i="45"/>
  <c r="K159" i="45"/>
  <c r="B159" i="45" s="1"/>
  <c r="F159" i="45" a="1"/>
  <c r="F159" i="45" s="1"/>
  <c r="D46" i="46" s="1"/>
  <c r="E159" i="45"/>
  <c r="D159" i="45"/>
  <c r="C159" i="45"/>
  <c r="K158" i="45"/>
  <c r="B158" i="45" s="1"/>
  <c r="F158" i="45" a="1"/>
  <c r="F158" i="45" s="1"/>
  <c r="D45" i="46" s="1"/>
  <c r="E158" i="45"/>
  <c r="D158" i="45"/>
  <c r="C158" i="45"/>
  <c r="K157" i="45"/>
  <c r="B157" i="45" s="1"/>
  <c r="F157" i="45" a="1"/>
  <c r="F157" i="45" s="1"/>
  <c r="D44" i="46" s="1"/>
  <c r="E157" i="45"/>
  <c r="D157" i="45"/>
  <c r="C157" i="45"/>
  <c r="K156" i="45"/>
  <c r="B156" i="45" s="1"/>
  <c r="F156" i="45" a="1"/>
  <c r="F156" i="45" s="1"/>
  <c r="D43" i="46" s="1"/>
  <c r="E156" i="45"/>
  <c r="D156" i="45"/>
  <c r="C156" i="45"/>
  <c r="K155" i="45"/>
  <c r="B155" i="45" s="1"/>
  <c r="F155" i="45" a="1"/>
  <c r="F155" i="45" s="1"/>
  <c r="D42" i="46" s="1"/>
  <c r="E155" i="45"/>
  <c r="D155" i="45"/>
  <c r="C155" i="45"/>
  <c r="K154" i="45"/>
  <c r="B154" i="45" s="1"/>
  <c r="F154" i="45" a="1"/>
  <c r="F154" i="45" s="1"/>
  <c r="D41" i="46" s="1"/>
  <c r="E154" i="45"/>
  <c r="D154" i="45"/>
  <c r="C154" i="45"/>
  <c r="K153" i="45"/>
  <c r="B153" i="45" s="1"/>
  <c r="F153" i="45" a="1"/>
  <c r="F153" i="45" s="1"/>
  <c r="D40" i="46" s="1"/>
  <c r="E153" i="45"/>
  <c r="D153" i="45"/>
  <c r="C153" i="45"/>
  <c r="K152" i="45"/>
  <c r="B152" i="45" s="1"/>
  <c r="F152" i="45" a="1"/>
  <c r="F152" i="45" s="1"/>
  <c r="D39" i="46" s="1"/>
  <c r="E152" i="45"/>
  <c r="D152" i="45"/>
  <c r="C152" i="45"/>
  <c r="K151" i="45"/>
  <c r="B151" i="45" s="1"/>
  <c r="F151" i="45" a="1"/>
  <c r="F151" i="45" s="1"/>
  <c r="D38" i="46" s="1"/>
  <c r="E151" i="45"/>
  <c r="D151" i="45"/>
  <c r="C151" i="45"/>
  <c r="K150" i="45"/>
  <c r="B150" i="45" s="1"/>
  <c r="F150" i="45" a="1"/>
  <c r="F150" i="45" s="1"/>
  <c r="D37" i="46" s="1"/>
  <c r="E150" i="45"/>
  <c r="D150" i="45"/>
  <c r="C150" i="45"/>
  <c r="K149" i="45"/>
  <c r="B149" i="45" s="1"/>
  <c r="F149" i="45" a="1"/>
  <c r="F149" i="45" s="1"/>
  <c r="D36" i="46" s="1"/>
  <c r="E149" i="45"/>
  <c r="D149" i="45"/>
  <c r="C149" i="45"/>
  <c r="K148" i="45"/>
  <c r="B148" i="45" s="1"/>
  <c r="F148" i="45" a="1"/>
  <c r="F148" i="45" s="1"/>
  <c r="D35" i="46" s="1"/>
  <c r="E148" i="45"/>
  <c r="D148" i="45"/>
  <c r="C148" i="45"/>
  <c r="K147" i="45"/>
  <c r="B147" i="45" s="1"/>
  <c r="F147" i="45" a="1"/>
  <c r="F147" i="45" s="1"/>
  <c r="D34" i="46" s="1"/>
  <c r="E147" i="45"/>
  <c r="D147" i="45"/>
  <c r="C147" i="45"/>
  <c r="K146" i="45"/>
  <c r="B146" i="45" s="1"/>
  <c r="F146" i="45" a="1"/>
  <c r="F146" i="45" s="1"/>
  <c r="D33" i="46" s="1"/>
  <c r="E146" i="45"/>
  <c r="D146" i="45"/>
  <c r="C146" i="45"/>
  <c r="K145" i="45"/>
  <c r="B145" i="45" s="1"/>
  <c r="F145" i="45" a="1"/>
  <c r="F145" i="45" s="1"/>
  <c r="D32" i="46" s="1"/>
  <c r="E145" i="45"/>
  <c r="D145" i="45"/>
  <c r="C145" i="45"/>
  <c r="K144" i="45"/>
  <c r="B144" i="45" s="1"/>
  <c r="F144" i="45" a="1"/>
  <c r="F144" i="45" s="1"/>
  <c r="D31" i="46" s="1"/>
  <c r="E144" i="45"/>
  <c r="D144" i="45"/>
  <c r="C144" i="45"/>
  <c r="K143" i="45"/>
  <c r="B143" i="45" s="1"/>
  <c r="F143" i="45" a="1"/>
  <c r="F143" i="45" s="1"/>
  <c r="D30" i="46" s="1"/>
  <c r="E143" i="45"/>
  <c r="D143" i="45"/>
  <c r="C143" i="45"/>
  <c r="K142" i="45"/>
  <c r="B142" i="45" s="1"/>
  <c r="F142" i="45" a="1"/>
  <c r="F142" i="45" s="1"/>
  <c r="D29" i="46" s="1"/>
  <c r="E142" i="45"/>
  <c r="D142" i="45"/>
  <c r="C142" i="45"/>
  <c r="K141" i="45"/>
  <c r="B141" i="45" s="1"/>
  <c r="F141" i="45" a="1"/>
  <c r="F141" i="45" s="1"/>
  <c r="D28" i="46" s="1"/>
  <c r="E141" i="45"/>
  <c r="D141" i="45"/>
  <c r="C141" i="45"/>
  <c r="K140" i="45"/>
  <c r="B140" i="45" s="1"/>
  <c r="F140" i="45" a="1"/>
  <c r="F140" i="45" s="1"/>
  <c r="D27" i="46" s="1"/>
  <c r="E140" i="45"/>
  <c r="D140" i="45"/>
  <c r="C140" i="45"/>
  <c r="K139" i="45"/>
  <c r="B139" i="45" s="1"/>
  <c r="F139" i="45" a="1"/>
  <c r="F139" i="45" s="1"/>
  <c r="D26" i="46" s="1"/>
  <c r="E139" i="45"/>
  <c r="D139" i="45"/>
  <c r="C139" i="45"/>
  <c r="K138" i="45"/>
  <c r="B138" i="45" s="1"/>
  <c r="F138" i="45" a="1"/>
  <c r="F138" i="45" s="1"/>
  <c r="D25" i="46" s="1"/>
  <c r="E138" i="45"/>
  <c r="D138" i="45"/>
  <c r="C138" i="45"/>
  <c r="K137" i="45"/>
  <c r="B137" i="45" s="1"/>
  <c r="F137" i="45" a="1"/>
  <c r="F137" i="45" s="1"/>
  <c r="D24" i="46" s="1"/>
  <c r="E137" i="45"/>
  <c r="D137" i="45"/>
  <c r="C137" i="45"/>
  <c r="K136" i="45"/>
  <c r="B136" i="45" s="1"/>
  <c r="F136" i="45" a="1"/>
  <c r="F136" i="45" s="1"/>
  <c r="D23" i="46" s="1"/>
  <c r="E136" i="45"/>
  <c r="D136" i="45"/>
  <c r="C136" i="45"/>
  <c r="K135" i="45"/>
  <c r="B135" i="45" s="1"/>
  <c r="F135" i="45" a="1"/>
  <c r="F135" i="45" s="1"/>
  <c r="D22" i="46" s="1"/>
  <c r="E135" i="45"/>
  <c r="D135" i="45"/>
  <c r="C135" i="45"/>
  <c r="K134" i="45"/>
  <c r="B134" i="45" s="1"/>
  <c r="F134" i="45" a="1"/>
  <c r="F134" i="45" s="1"/>
  <c r="D21" i="46" s="1"/>
  <c r="E134" i="45"/>
  <c r="D134" i="45"/>
  <c r="C134" i="45"/>
  <c r="K133" i="45"/>
  <c r="B133" i="45" s="1"/>
  <c r="F133" i="45" a="1"/>
  <c r="F133" i="45" s="1"/>
  <c r="D20" i="46" s="1"/>
  <c r="E133" i="45"/>
  <c r="D133" i="45"/>
  <c r="C133" i="45"/>
  <c r="K132" i="45"/>
  <c r="B132" i="45" s="1"/>
  <c r="F132" i="45" a="1"/>
  <c r="F132" i="45" s="1"/>
  <c r="D19" i="46" s="1"/>
  <c r="E132" i="45"/>
  <c r="D132" i="45"/>
  <c r="C132" i="45"/>
  <c r="K131" i="45"/>
  <c r="B131" i="45" s="1"/>
  <c r="F131" i="45" a="1"/>
  <c r="F131" i="45" s="1"/>
  <c r="D18" i="46" s="1"/>
  <c r="E131" i="45"/>
  <c r="D131" i="45"/>
  <c r="C131" i="45"/>
  <c r="K130" i="45"/>
  <c r="B130" i="45" s="1"/>
  <c r="F130" i="45" a="1"/>
  <c r="F130" i="45" s="1"/>
  <c r="D17" i="46" s="1"/>
  <c r="E130" i="45"/>
  <c r="D130" i="45"/>
  <c r="C130" i="45"/>
  <c r="K129" i="45"/>
  <c r="B129" i="45" s="1"/>
  <c r="F129" i="45" a="1"/>
  <c r="F129" i="45" s="1"/>
  <c r="D16" i="46" s="1"/>
  <c r="E129" i="45"/>
  <c r="D129" i="45"/>
  <c r="C129" i="45"/>
  <c r="K128" i="45"/>
  <c r="B128" i="45" s="1"/>
  <c r="F128" i="45" a="1"/>
  <c r="F128" i="45" s="1"/>
  <c r="D15" i="46" s="1"/>
  <c r="E128" i="45"/>
  <c r="D128" i="45"/>
  <c r="C128" i="45"/>
  <c r="K127" i="45"/>
  <c r="B127" i="45" s="1"/>
  <c r="F127" i="45" a="1"/>
  <c r="F127" i="45" s="1"/>
  <c r="D14" i="46" s="1"/>
  <c r="E127" i="45"/>
  <c r="D127" i="45"/>
  <c r="C127" i="45"/>
  <c r="K126" i="45"/>
  <c r="B126" i="45" s="1"/>
  <c r="F126" i="45" a="1"/>
  <c r="F126" i="45" s="1"/>
  <c r="D13" i="46" s="1"/>
  <c r="E126" i="45"/>
  <c r="D126" i="45"/>
  <c r="C126" i="45"/>
  <c r="K125" i="45"/>
  <c r="B125" i="45" s="1"/>
  <c r="F125" i="45" a="1"/>
  <c r="F125" i="45" s="1"/>
  <c r="D12" i="46" s="1"/>
  <c r="E125" i="45"/>
  <c r="D125" i="45"/>
  <c r="C125" i="45"/>
  <c r="K124" i="45"/>
  <c r="B124" i="45" s="1"/>
  <c r="F124" i="45" a="1"/>
  <c r="F124" i="45" s="1"/>
  <c r="D11" i="46" s="1"/>
  <c r="E124" i="45"/>
  <c r="D124" i="45"/>
  <c r="C124" i="45"/>
  <c r="K123" i="45"/>
  <c r="B123" i="45" s="1"/>
  <c r="F123" i="45" a="1"/>
  <c r="F123" i="45" s="1"/>
  <c r="D10" i="46" s="1"/>
  <c r="E123" i="45"/>
  <c r="D123" i="45"/>
  <c r="C123" i="45"/>
  <c r="K122" i="45"/>
  <c r="B122" i="45" s="1"/>
  <c r="F122" i="45" a="1"/>
  <c r="F122" i="45" s="1"/>
  <c r="D9" i="46" s="1"/>
  <c r="E122" i="45"/>
  <c r="D122" i="45"/>
  <c r="C122" i="45"/>
  <c r="K121" i="45"/>
  <c r="B121" i="45" s="1"/>
  <c r="F121" i="45" a="1"/>
  <c r="F121" i="45" s="1"/>
  <c r="D8" i="46" s="1"/>
  <c r="E121" i="45"/>
  <c r="D121" i="45"/>
  <c r="C121" i="45"/>
  <c r="K120" i="45"/>
  <c r="B120" i="45" s="1"/>
  <c r="F120" i="45" a="1"/>
  <c r="F120" i="45" s="1"/>
  <c r="D7" i="46" s="1"/>
  <c r="E120" i="45"/>
  <c r="D120" i="45"/>
  <c r="C120" i="45"/>
  <c r="K119" i="45"/>
  <c r="B119" i="45" s="1"/>
  <c r="F119" i="45" a="1"/>
  <c r="F119" i="45" s="1"/>
  <c r="C65" i="46" s="1"/>
  <c r="E119" i="45"/>
  <c r="D119" i="45"/>
  <c r="C119" i="45"/>
  <c r="K118" i="45"/>
  <c r="B118" i="45" s="1"/>
  <c r="F118" i="45" a="1"/>
  <c r="F118" i="45" s="1"/>
  <c r="C64" i="46" s="1"/>
  <c r="E118" i="45"/>
  <c r="D118" i="45"/>
  <c r="C118" i="45"/>
  <c r="K117" i="45"/>
  <c r="B117" i="45" s="1"/>
  <c r="F117" i="45" a="1"/>
  <c r="F117" i="45" s="1"/>
  <c r="C63" i="46" s="1"/>
  <c r="E117" i="45"/>
  <c r="D117" i="45"/>
  <c r="C117" i="45"/>
  <c r="K116" i="45"/>
  <c r="B116" i="45" s="1"/>
  <c r="F116" i="45" a="1"/>
  <c r="F116" i="45" s="1"/>
  <c r="C62" i="46" s="1"/>
  <c r="E116" i="45"/>
  <c r="D116" i="45"/>
  <c r="C116" i="45"/>
  <c r="K115" i="45"/>
  <c r="B115" i="45" s="1"/>
  <c r="F115" i="45" a="1"/>
  <c r="F115" i="45" s="1"/>
  <c r="C61" i="46" s="1"/>
  <c r="E115" i="45"/>
  <c r="D115" i="45"/>
  <c r="C115" i="45"/>
  <c r="K114" i="45"/>
  <c r="B114" i="45" s="1"/>
  <c r="F114" i="45" a="1"/>
  <c r="F114" i="45" s="1"/>
  <c r="C60" i="46" s="1"/>
  <c r="E114" i="45"/>
  <c r="D114" i="45"/>
  <c r="C114" i="45"/>
  <c r="K113" i="45"/>
  <c r="B113" i="45" s="1"/>
  <c r="F113" i="45" a="1"/>
  <c r="F113" i="45" s="1"/>
  <c r="C59" i="46" s="1"/>
  <c r="E113" i="45"/>
  <c r="D113" i="45"/>
  <c r="C113" i="45"/>
  <c r="K112" i="45"/>
  <c r="B112" i="45" s="1"/>
  <c r="F112" i="45" a="1"/>
  <c r="F112" i="45" s="1"/>
  <c r="C58" i="46" s="1"/>
  <c r="E112" i="45"/>
  <c r="D112" i="45"/>
  <c r="C112" i="45"/>
  <c r="K111" i="45"/>
  <c r="B111" i="45" s="1"/>
  <c r="F111" i="45" a="1"/>
  <c r="F111" i="45" s="1"/>
  <c r="C57" i="46" s="1"/>
  <c r="E111" i="45"/>
  <c r="D111" i="45"/>
  <c r="C111" i="45"/>
  <c r="K110" i="45"/>
  <c r="B110" i="45" s="1"/>
  <c r="F110" i="45" a="1"/>
  <c r="F110" i="45" s="1"/>
  <c r="C56" i="46" s="1"/>
  <c r="E110" i="45"/>
  <c r="D110" i="45"/>
  <c r="C110" i="45"/>
  <c r="K109" i="45"/>
  <c r="B109" i="45" s="1"/>
  <c r="F109" i="45" a="1"/>
  <c r="F109" i="45" s="1"/>
  <c r="C55" i="46" s="1"/>
  <c r="E109" i="45"/>
  <c r="D109" i="45"/>
  <c r="C109" i="45"/>
  <c r="K108" i="45"/>
  <c r="B108" i="45" s="1"/>
  <c r="F108" i="45" a="1"/>
  <c r="F108" i="45" s="1"/>
  <c r="C54" i="46" s="1"/>
  <c r="E108" i="45"/>
  <c r="D108" i="45"/>
  <c r="C108" i="45"/>
  <c r="K107" i="45"/>
  <c r="B107" i="45" s="1"/>
  <c r="F107" i="45" a="1"/>
  <c r="F107" i="45" s="1"/>
  <c r="C53" i="46" s="1"/>
  <c r="E107" i="45"/>
  <c r="D107" i="45"/>
  <c r="C107" i="45"/>
  <c r="K106" i="45"/>
  <c r="B106" i="45" s="1"/>
  <c r="F106" i="45" a="1"/>
  <c r="F106" i="45" s="1"/>
  <c r="C52" i="46" s="1"/>
  <c r="E106" i="45"/>
  <c r="D106" i="45"/>
  <c r="C106" i="45"/>
  <c r="K105" i="45"/>
  <c r="B105" i="45" s="1"/>
  <c r="F105" i="45" a="1"/>
  <c r="F105" i="45" s="1"/>
  <c r="C51" i="46" s="1"/>
  <c r="E105" i="45"/>
  <c r="D105" i="45"/>
  <c r="C105" i="45"/>
  <c r="K104" i="45"/>
  <c r="B104" i="45" s="1"/>
  <c r="F104" i="45" a="1"/>
  <c r="F104" i="45" s="1"/>
  <c r="C50" i="46" s="1"/>
  <c r="E104" i="45"/>
  <c r="D104" i="45"/>
  <c r="C104" i="45"/>
  <c r="K103" i="45"/>
  <c r="B103" i="45" s="1"/>
  <c r="F103" i="45" a="1"/>
  <c r="F103" i="45" s="1"/>
  <c r="C49" i="46" s="1"/>
  <c r="E103" i="45"/>
  <c r="D103" i="45"/>
  <c r="C103" i="45"/>
  <c r="K102" i="45"/>
  <c r="B102" i="45" s="1"/>
  <c r="F102" i="45" a="1"/>
  <c r="F102" i="45" s="1"/>
  <c r="C48" i="46" s="1"/>
  <c r="E102" i="45"/>
  <c r="D102" i="45"/>
  <c r="C102" i="45"/>
  <c r="K101" i="45"/>
  <c r="B101" i="45" s="1"/>
  <c r="F101" i="45" a="1"/>
  <c r="F101" i="45" s="1"/>
  <c r="C47" i="46" s="1"/>
  <c r="E101" i="45"/>
  <c r="D101" i="45"/>
  <c r="C101" i="45"/>
  <c r="K100" i="45"/>
  <c r="B100" i="45" s="1"/>
  <c r="F100" i="45" a="1"/>
  <c r="F100" i="45" s="1"/>
  <c r="C46" i="46" s="1"/>
  <c r="E100" i="45"/>
  <c r="D100" i="45"/>
  <c r="C100" i="45"/>
  <c r="K99" i="45"/>
  <c r="B99" i="45" s="1"/>
  <c r="F99" i="45" a="1"/>
  <c r="F99" i="45" s="1"/>
  <c r="C45" i="46" s="1"/>
  <c r="E99" i="45"/>
  <c r="D99" i="45"/>
  <c r="C99" i="45"/>
  <c r="K98" i="45"/>
  <c r="B98" i="45" s="1"/>
  <c r="F98" i="45" a="1"/>
  <c r="F98" i="45" s="1"/>
  <c r="C44" i="46" s="1"/>
  <c r="E98" i="45"/>
  <c r="D98" i="45"/>
  <c r="C98" i="45"/>
  <c r="K97" i="45"/>
  <c r="B97" i="45" s="1"/>
  <c r="F97" i="45" a="1"/>
  <c r="F97" i="45" s="1"/>
  <c r="C43" i="46" s="1"/>
  <c r="E97" i="45"/>
  <c r="D97" i="45"/>
  <c r="C97" i="45"/>
  <c r="K96" i="45"/>
  <c r="B96" i="45" s="1"/>
  <c r="F96" i="45" a="1"/>
  <c r="F96" i="45" s="1"/>
  <c r="C42" i="46" s="1"/>
  <c r="E96" i="45"/>
  <c r="D96" i="45"/>
  <c r="C96" i="45"/>
  <c r="K95" i="45"/>
  <c r="B95" i="45" s="1"/>
  <c r="F95" i="45" a="1"/>
  <c r="F95" i="45" s="1"/>
  <c r="C41" i="46" s="1"/>
  <c r="E95" i="45"/>
  <c r="D95" i="45"/>
  <c r="C95" i="45"/>
  <c r="K94" i="45"/>
  <c r="B94" i="45" s="1"/>
  <c r="F94" i="45" a="1"/>
  <c r="F94" i="45" s="1"/>
  <c r="C40" i="46" s="1"/>
  <c r="E94" i="45"/>
  <c r="D94" i="45"/>
  <c r="C94" i="45"/>
  <c r="K93" i="45"/>
  <c r="B93" i="45" s="1"/>
  <c r="F93" i="45" a="1"/>
  <c r="F93" i="45" s="1"/>
  <c r="C39" i="46" s="1"/>
  <c r="E93" i="45"/>
  <c r="D93" i="45"/>
  <c r="C93" i="45"/>
  <c r="K92" i="45"/>
  <c r="B92" i="45" s="1"/>
  <c r="F92" i="45" a="1"/>
  <c r="F92" i="45" s="1"/>
  <c r="C38" i="46" s="1"/>
  <c r="E92" i="45"/>
  <c r="D92" i="45"/>
  <c r="C92" i="45"/>
  <c r="K91" i="45"/>
  <c r="B91" i="45" s="1"/>
  <c r="F91" i="45" a="1"/>
  <c r="F91" i="45" s="1"/>
  <c r="C37" i="46" s="1"/>
  <c r="E91" i="45"/>
  <c r="D91" i="45"/>
  <c r="C91" i="45"/>
  <c r="K90" i="45"/>
  <c r="B90" i="45" s="1"/>
  <c r="F90" i="45" a="1"/>
  <c r="F90" i="45" s="1"/>
  <c r="C36" i="46" s="1"/>
  <c r="E90" i="45"/>
  <c r="D90" i="45"/>
  <c r="C90" i="45"/>
  <c r="K89" i="45"/>
  <c r="B89" i="45" s="1"/>
  <c r="F89" i="45" a="1"/>
  <c r="F89" i="45" s="1"/>
  <c r="C35" i="46" s="1"/>
  <c r="E89" i="45"/>
  <c r="D89" i="45"/>
  <c r="C89" i="45"/>
  <c r="K88" i="45"/>
  <c r="B88" i="45" s="1"/>
  <c r="F88" i="45" a="1"/>
  <c r="F88" i="45" s="1"/>
  <c r="C34" i="46" s="1"/>
  <c r="E88" i="45"/>
  <c r="D88" i="45"/>
  <c r="C88" i="45"/>
  <c r="K87" i="45"/>
  <c r="B87" i="45" s="1"/>
  <c r="F87" i="45" a="1"/>
  <c r="F87" i="45" s="1"/>
  <c r="C33" i="46" s="1"/>
  <c r="E87" i="45"/>
  <c r="D87" i="45"/>
  <c r="C87" i="45"/>
  <c r="K86" i="45"/>
  <c r="B86" i="45" s="1"/>
  <c r="F86" i="45" a="1"/>
  <c r="F86" i="45" s="1"/>
  <c r="C32" i="46" s="1"/>
  <c r="E86" i="45"/>
  <c r="D86" i="45"/>
  <c r="C86" i="45"/>
  <c r="K85" i="45"/>
  <c r="B85" i="45" s="1"/>
  <c r="F85" i="45" a="1"/>
  <c r="F85" i="45" s="1"/>
  <c r="C31" i="46" s="1"/>
  <c r="E85" i="45"/>
  <c r="D85" i="45"/>
  <c r="C85" i="45"/>
  <c r="K84" i="45"/>
  <c r="B84" i="45" s="1"/>
  <c r="F84" i="45" a="1"/>
  <c r="F84" i="45" s="1"/>
  <c r="C30" i="46" s="1"/>
  <c r="E84" i="45"/>
  <c r="D84" i="45"/>
  <c r="C84" i="45"/>
  <c r="K83" i="45"/>
  <c r="B83" i="45" s="1"/>
  <c r="F83" i="45" a="1"/>
  <c r="F83" i="45" s="1"/>
  <c r="C29" i="46" s="1"/>
  <c r="E83" i="45"/>
  <c r="D83" i="45"/>
  <c r="C83" i="45"/>
  <c r="K82" i="45"/>
  <c r="B82" i="45" s="1"/>
  <c r="F82" i="45" a="1"/>
  <c r="F82" i="45" s="1"/>
  <c r="C28" i="46" s="1"/>
  <c r="E82" i="45"/>
  <c r="D82" i="45"/>
  <c r="C82" i="45"/>
  <c r="K81" i="45"/>
  <c r="B81" i="45" s="1"/>
  <c r="F81" i="45" a="1"/>
  <c r="F81" i="45" s="1"/>
  <c r="C27" i="46" s="1"/>
  <c r="E81" i="45"/>
  <c r="D81" i="45"/>
  <c r="C81" i="45"/>
  <c r="K80" i="45"/>
  <c r="B80" i="45" s="1"/>
  <c r="F80" i="45" a="1"/>
  <c r="F80" i="45" s="1"/>
  <c r="C26" i="46" s="1"/>
  <c r="E80" i="45"/>
  <c r="D80" i="45"/>
  <c r="C80" i="45"/>
  <c r="K79" i="45"/>
  <c r="B79" i="45" s="1"/>
  <c r="F79" i="45" a="1"/>
  <c r="F79" i="45" s="1"/>
  <c r="C25" i="46" s="1"/>
  <c r="E79" i="45"/>
  <c r="D79" i="45"/>
  <c r="C79" i="45"/>
  <c r="K78" i="45"/>
  <c r="B78" i="45" s="1"/>
  <c r="F78" i="45" a="1"/>
  <c r="F78" i="45" s="1"/>
  <c r="C24" i="46" s="1"/>
  <c r="E78" i="45"/>
  <c r="D78" i="45"/>
  <c r="C78" i="45"/>
  <c r="K77" i="45"/>
  <c r="B77" i="45" s="1"/>
  <c r="F77" i="45" a="1"/>
  <c r="F77" i="45" s="1"/>
  <c r="C23" i="46" s="1"/>
  <c r="E77" i="45"/>
  <c r="D77" i="45"/>
  <c r="C77" i="45"/>
  <c r="K76" i="45"/>
  <c r="B76" i="45" s="1"/>
  <c r="F76" i="45" a="1"/>
  <c r="F76" i="45" s="1"/>
  <c r="C22" i="46" s="1"/>
  <c r="E76" i="45"/>
  <c r="D76" i="45"/>
  <c r="C76" i="45"/>
  <c r="K75" i="45"/>
  <c r="B75" i="45" s="1"/>
  <c r="F75" i="45" a="1"/>
  <c r="F75" i="45" s="1"/>
  <c r="C21" i="46" s="1"/>
  <c r="E75" i="45"/>
  <c r="D75" i="45"/>
  <c r="C75" i="45"/>
  <c r="K74" i="45"/>
  <c r="B74" i="45" s="1"/>
  <c r="F74" i="45" a="1"/>
  <c r="F74" i="45" s="1"/>
  <c r="C20" i="46" s="1"/>
  <c r="E74" i="45"/>
  <c r="D74" i="45"/>
  <c r="C74" i="45"/>
  <c r="K73" i="45"/>
  <c r="B73" i="45" s="1"/>
  <c r="F73" i="45" a="1"/>
  <c r="F73" i="45" s="1"/>
  <c r="C19" i="46" s="1"/>
  <c r="E73" i="45"/>
  <c r="D73" i="45"/>
  <c r="C73" i="45"/>
  <c r="K72" i="45"/>
  <c r="B72" i="45" s="1"/>
  <c r="F72" i="45" a="1"/>
  <c r="F72" i="45" s="1"/>
  <c r="C18" i="46" s="1"/>
  <c r="E72" i="45"/>
  <c r="D72" i="45"/>
  <c r="C72" i="45"/>
  <c r="K71" i="45"/>
  <c r="B71" i="45" s="1"/>
  <c r="F71" i="45" a="1"/>
  <c r="F71" i="45" s="1"/>
  <c r="C17" i="46" s="1"/>
  <c r="E71" i="45"/>
  <c r="D71" i="45"/>
  <c r="C71" i="45"/>
  <c r="K70" i="45"/>
  <c r="B70" i="45" s="1"/>
  <c r="F70" i="45" a="1"/>
  <c r="F70" i="45" s="1"/>
  <c r="C16" i="46" s="1"/>
  <c r="E70" i="45"/>
  <c r="D70" i="45"/>
  <c r="C70" i="45"/>
  <c r="K69" i="45"/>
  <c r="B69" i="45" s="1"/>
  <c r="F69" i="45" a="1"/>
  <c r="F69" i="45" s="1"/>
  <c r="C15" i="46" s="1"/>
  <c r="E69" i="45"/>
  <c r="D69" i="45"/>
  <c r="C69" i="45"/>
  <c r="K68" i="45"/>
  <c r="B68" i="45" s="1"/>
  <c r="F68" i="45" a="1"/>
  <c r="F68" i="45" s="1"/>
  <c r="C14" i="46" s="1"/>
  <c r="E68" i="45"/>
  <c r="D68" i="45"/>
  <c r="C68" i="45"/>
  <c r="K67" i="45"/>
  <c r="B67" i="45" s="1"/>
  <c r="F67" i="45" a="1"/>
  <c r="F67" i="45" s="1"/>
  <c r="C13" i="46" s="1"/>
  <c r="E67" i="45"/>
  <c r="D67" i="45"/>
  <c r="C67" i="45"/>
  <c r="K66" i="45"/>
  <c r="B66" i="45" s="1"/>
  <c r="F66" i="45" a="1"/>
  <c r="F66" i="45" s="1"/>
  <c r="C12" i="46" s="1"/>
  <c r="E66" i="45"/>
  <c r="D66" i="45"/>
  <c r="C66" i="45"/>
  <c r="K65" i="45"/>
  <c r="B65" i="45" s="1"/>
  <c r="F65" i="45" a="1"/>
  <c r="F65" i="45" s="1"/>
  <c r="C11" i="46" s="1"/>
  <c r="E65" i="45"/>
  <c r="D65" i="45"/>
  <c r="C65" i="45"/>
  <c r="K64" i="45"/>
  <c r="B64" i="45" s="1"/>
  <c r="F64" i="45" a="1"/>
  <c r="F64" i="45" s="1"/>
  <c r="C10" i="46" s="1"/>
  <c r="E64" i="45"/>
  <c r="D64" i="45"/>
  <c r="C64" i="45"/>
  <c r="K63" i="45"/>
  <c r="B63" i="45" s="1"/>
  <c r="F63" i="45" a="1"/>
  <c r="F63" i="45" s="1"/>
  <c r="C9" i="46" s="1"/>
  <c r="E63" i="45"/>
  <c r="D63" i="45"/>
  <c r="C63" i="45"/>
  <c r="K62" i="45"/>
  <c r="B62" i="45" s="1"/>
  <c r="F62" i="45" a="1"/>
  <c r="F62" i="45" s="1"/>
  <c r="C8" i="46" s="1"/>
  <c r="E62" i="45"/>
  <c r="D62" i="45"/>
  <c r="C62" i="45"/>
  <c r="K61" i="45"/>
  <c r="B61" i="45" s="1"/>
  <c r="F61" i="45" a="1"/>
  <c r="F61" i="45" s="1"/>
  <c r="C7" i="46" s="1"/>
  <c r="E61" i="45"/>
  <c r="D61" i="45"/>
  <c r="C61" i="45"/>
  <c r="K60" i="45"/>
  <c r="B60" i="45" s="1"/>
  <c r="F60" i="45" a="1"/>
  <c r="F60" i="45" s="1"/>
  <c r="B65" i="46" s="1"/>
  <c r="E60" i="45"/>
  <c r="D60" i="45"/>
  <c r="C60" i="45"/>
  <c r="K59" i="45"/>
  <c r="B59" i="45" s="1"/>
  <c r="F59" i="45" a="1"/>
  <c r="F59" i="45" s="1"/>
  <c r="B64" i="46" s="1"/>
  <c r="E59" i="45"/>
  <c r="D59" i="45"/>
  <c r="C59" i="45"/>
  <c r="K58" i="45"/>
  <c r="B58" i="45" s="1"/>
  <c r="F58" i="45" a="1"/>
  <c r="F58" i="45" s="1"/>
  <c r="B63" i="46" s="1"/>
  <c r="E58" i="45"/>
  <c r="D58" i="45"/>
  <c r="C58" i="45"/>
  <c r="K57" i="45"/>
  <c r="B57" i="45" s="1"/>
  <c r="F57" i="45" a="1"/>
  <c r="F57" i="45" s="1"/>
  <c r="B62" i="46" s="1"/>
  <c r="E57" i="45"/>
  <c r="D57" i="45"/>
  <c r="C57" i="45"/>
  <c r="K56" i="45"/>
  <c r="B56" i="45" s="1"/>
  <c r="F56" i="45" a="1"/>
  <c r="F56" i="45" s="1"/>
  <c r="B61" i="46" s="1"/>
  <c r="E56" i="45"/>
  <c r="D56" i="45"/>
  <c r="C56" i="45"/>
  <c r="K55" i="45"/>
  <c r="B55" i="45" s="1"/>
  <c r="F55" i="45" a="1"/>
  <c r="F55" i="45" s="1"/>
  <c r="B60" i="46" s="1"/>
  <c r="E55" i="45"/>
  <c r="D55" i="45"/>
  <c r="C55" i="45"/>
  <c r="K54" i="45"/>
  <c r="B54" i="45" s="1"/>
  <c r="F54" i="45" a="1"/>
  <c r="F54" i="45" s="1"/>
  <c r="B59" i="46" s="1"/>
  <c r="E54" i="45"/>
  <c r="D54" i="45"/>
  <c r="C54" i="45"/>
  <c r="K53" i="45"/>
  <c r="B53" i="45" s="1"/>
  <c r="F53" i="45" a="1"/>
  <c r="F53" i="45" s="1"/>
  <c r="B58" i="46" s="1"/>
  <c r="E53" i="45"/>
  <c r="D53" i="45"/>
  <c r="C53" i="45"/>
  <c r="K52" i="45"/>
  <c r="B52" i="45" s="1"/>
  <c r="F52" i="45" a="1"/>
  <c r="F52" i="45" s="1"/>
  <c r="B57" i="46" s="1"/>
  <c r="E52" i="45"/>
  <c r="D52" i="45"/>
  <c r="C52" i="45"/>
  <c r="K51" i="45"/>
  <c r="B51" i="45" s="1"/>
  <c r="F51" i="45" a="1"/>
  <c r="F51" i="45" s="1"/>
  <c r="B56" i="46" s="1"/>
  <c r="E51" i="45"/>
  <c r="D51" i="45"/>
  <c r="C51" i="45"/>
  <c r="K50" i="45"/>
  <c r="B50" i="45" s="1"/>
  <c r="F50" i="45" a="1"/>
  <c r="F50" i="45" s="1"/>
  <c r="B55" i="46" s="1"/>
  <c r="E50" i="45"/>
  <c r="D50" i="45"/>
  <c r="C50" i="45"/>
  <c r="K49" i="45"/>
  <c r="B49" i="45" s="1"/>
  <c r="F49" i="45" a="1"/>
  <c r="F49" i="45" s="1"/>
  <c r="B54" i="46" s="1"/>
  <c r="E49" i="45"/>
  <c r="D49" i="45"/>
  <c r="C49" i="45"/>
  <c r="K48" i="45"/>
  <c r="B48" i="45" s="1"/>
  <c r="F48" i="45" a="1"/>
  <c r="F48" i="45" s="1"/>
  <c r="B53" i="46" s="1"/>
  <c r="E48" i="45"/>
  <c r="D48" i="45"/>
  <c r="C48" i="45"/>
  <c r="K47" i="45"/>
  <c r="B47" i="45" s="1"/>
  <c r="F47" i="45" a="1"/>
  <c r="F47" i="45" s="1"/>
  <c r="B52" i="46" s="1"/>
  <c r="E47" i="45"/>
  <c r="D47" i="45"/>
  <c r="C47" i="45"/>
  <c r="K46" i="45"/>
  <c r="B46" i="45" s="1"/>
  <c r="F46" i="45" a="1"/>
  <c r="F46" i="45" s="1"/>
  <c r="B51" i="46" s="1"/>
  <c r="E46" i="45"/>
  <c r="D46" i="45"/>
  <c r="C46" i="45"/>
  <c r="K45" i="45"/>
  <c r="B45" i="45" s="1"/>
  <c r="F45" i="45" a="1"/>
  <c r="F45" i="45" s="1"/>
  <c r="B50" i="46" s="1"/>
  <c r="E45" i="45"/>
  <c r="D45" i="45"/>
  <c r="C45" i="45"/>
  <c r="K44" i="45"/>
  <c r="B44" i="45" s="1"/>
  <c r="F44" i="45" a="1"/>
  <c r="F44" i="45" s="1"/>
  <c r="B49" i="46" s="1"/>
  <c r="E44" i="45"/>
  <c r="D44" i="45"/>
  <c r="C44" i="45"/>
  <c r="K43" i="45"/>
  <c r="B43" i="45" s="1"/>
  <c r="F43" i="45" a="1"/>
  <c r="F43" i="45" s="1"/>
  <c r="B48" i="46" s="1"/>
  <c r="E43" i="45"/>
  <c r="D43" i="45"/>
  <c r="C43" i="45"/>
  <c r="K42" i="45"/>
  <c r="B42" i="45" s="1"/>
  <c r="F42" i="45" a="1"/>
  <c r="F42" i="45" s="1"/>
  <c r="B47" i="46" s="1"/>
  <c r="E42" i="45"/>
  <c r="D42" i="45"/>
  <c r="C42" i="45"/>
  <c r="K41" i="45"/>
  <c r="B41" i="45" s="1"/>
  <c r="F41" i="45" a="1"/>
  <c r="F41" i="45" s="1"/>
  <c r="B46" i="46" s="1"/>
  <c r="E41" i="45"/>
  <c r="D41" i="45"/>
  <c r="C41" i="45"/>
  <c r="K40" i="45"/>
  <c r="B40" i="45" s="1"/>
  <c r="F40" i="45" a="1"/>
  <c r="F40" i="45" s="1"/>
  <c r="B45" i="46" s="1"/>
  <c r="E40" i="45"/>
  <c r="D40" i="45"/>
  <c r="C40" i="45"/>
  <c r="K39" i="45"/>
  <c r="B39" i="45" s="1"/>
  <c r="F39" i="45" a="1"/>
  <c r="F39" i="45" s="1"/>
  <c r="B44" i="46" s="1"/>
  <c r="E39" i="45"/>
  <c r="D39" i="45"/>
  <c r="C39" i="45"/>
  <c r="K38" i="45"/>
  <c r="B38" i="45" s="1"/>
  <c r="F38" i="45" a="1"/>
  <c r="F38" i="45" s="1"/>
  <c r="B43" i="46" s="1"/>
  <c r="E38" i="45"/>
  <c r="D38" i="45"/>
  <c r="C38" i="45"/>
  <c r="K37" i="45"/>
  <c r="B37" i="45" s="1"/>
  <c r="F37" i="45" a="1"/>
  <c r="F37" i="45" s="1"/>
  <c r="B42" i="46" s="1"/>
  <c r="E37" i="45"/>
  <c r="D37" i="45"/>
  <c r="C37" i="45"/>
  <c r="K36" i="45"/>
  <c r="B36" i="45" s="1"/>
  <c r="F36" i="45" a="1"/>
  <c r="F36" i="45" s="1"/>
  <c r="B41" i="46" s="1"/>
  <c r="E36" i="45"/>
  <c r="D36" i="45"/>
  <c r="C36" i="45"/>
  <c r="K35" i="45"/>
  <c r="B35" i="45" s="1"/>
  <c r="F35" i="45" a="1"/>
  <c r="F35" i="45" s="1"/>
  <c r="B40" i="46" s="1"/>
  <c r="E35" i="45"/>
  <c r="D35" i="45"/>
  <c r="C35" i="45"/>
  <c r="K34" i="45"/>
  <c r="B34" i="45" s="1"/>
  <c r="F34" i="45" a="1"/>
  <c r="F34" i="45" s="1"/>
  <c r="B39" i="46" s="1"/>
  <c r="E34" i="45"/>
  <c r="D34" i="45"/>
  <c r="C34" i="45"/>
  <c r="K33" i="45"/>
  <c r="B33" i="45" s="1"/>
  <c r="F33" i="45" a="1"/>
  <c r="F33" i="45" s="1"/>
  <c r="B38" i="46" s="1"/>
  <c r="E33" i="45"/>
  <c r="D33" i="45"/>
  <c r="C33" i="45"/>
  <c r="K32" i="45"/>
  <c r="B32" i="45" s="1"/>
  <c r="F32" i="45" a="1"/>
  <c r="F32" i="45" s="1"/>
  <c r="B37" i="46" s="1"/>
  <c r="E32" i="45"/>
  <c r="D32" i="45"/>
  <c r="C32" i="45"/>
  <c r="K31" i="45"/>
  <c r="B31" i="45" s="1"/>
  <c r="F31" i="45" a="1"/>
  <c r="F31" i="45" s="1"/>
  <c r="B36" i="46" s="1"/>
  <c r="E31" i="45"/>
  <c r="D31" i="45"/>
  <c r="C31" i="45"/>
  <c r="K30" i="45"/>
  <c r="B30" i="45" s="1"/>
  <c r="F30" i="45" a="1"/>
  <c r="F30" i="45" s="1"/>
  <c r="B35" i="46" s="1"/>
  <c r="E30" i="45"/>
  <c r="D30" i="45"/>
  <c r="C30" i="45"/>
  <c r="K29" i="45"/>
  <c r="B29" i="45" s="1"/>
  <c r="F29" i="45" a="1"/>
  <c r="F29" i="45" s="1"/>
  <c r="B34" i="46" s="1"/>
  <c r="E29" i="45"/>
  <c r="D29" i="45"/>
  <c r="C29" i="45"/>
  <c r="K28" i="45"/>
  <c r="B28" i="45" s="1"/>
  <c r="F28" i="45" a="1"/>
  <c r="F28" i="45" s="1"/>
  <c r="B33" i="46" s="1"/>
  <c r="E28" i="45"/>
  <c r="D28" i="45"/>
  <c r="C28" i="45"/>
  <c r="K27" i="45"/>
  <c r="B27" i="45" s="1"/>
  <c r="F27" i="45" a="1"/>
  <c r="F27" i="45" s="1"/>
  <c r="B32" i="46" s="1"/>
  <c r="E27" i="45"/>
  <c r="D27" i="45"/>
  <c r="C27" i="45"/>
  <c r="K26" i="45"/>
  <c r="B26" i="45" s="1"/>
  <c r="F26" i="45" a="1"/>
  <c r="F26" i="45" s="1"/>
  <c r="B31" i="46" s="1"/>
  <c r="E26" i="45"/>
  <c r="D26" i="45"/>
  <c r="C26" i="45"/>
  <c r="K25" i="45"/>
  <c r="B25" i="45" s="1"/>
  <c r="F25" i="45" a="1"/>
  <c r="F25" i="45" s="1"/>
  <c r="B30" i="46" s="1"/>
  <c r="E25" i="45"/>
  <c r="D25" i="45"/>
  <c r="C25" i="45"/>
  <c r="K24" i="45"/>
  <c r="B24" i="45" s="1"/>
  <c r="F24" i="45" a="1"/>
  <c r="F24" i="45" s="1"/>
  <c r="B29" i="46" s="1"/>
  <c r="E24" i="45"/>
  <c r="D24" i="45"/>
  <c r="C24" i="45"/>
  <c r="K23" i="45"/>
  <c r="B23" i="45" s="1"/>
  <c r="F23" i="45" a="1"/>
  <c r="F23" i="45" s="1"/>
  <c r="B28" i="46" s="1"/>
  <c r="E23" i="45"/>
  <c r="D23" i="45"/>
  <c r="C23" i="45"/>
  <c r="K22" i="45"/>
  <c r="B22" i="45" s="1"/>
  <c r="F22" i="45" a="1"/>
  <c r="F22" i="45" s="1"/>
  <c r="B27" i="46" s="1"/>
  <c r="E22" i="45"/>
  <c r="D22" i="45"/>
  <c r="C22" i="45"/>
  <c r="K21" i="45"/>
  <c r="B21" i="45" s="1"/>
  <c r="F21" i="45" a="1"/>
  <c r="F21" i="45" s="1"/>
  <c r="B26" i="46" s="1"/>
  <c r="E21" i="45"/>
  <c r="D21" i="45"/>
  <c r="C21" i="45"/>
  <c r="K20" i="45"/>
  <c r="B20" i="45" s="1"/>
  <c r="F20" i="45" a="1"/>
  <c r="F20" i="45" s="1"/>
  <c r="B25" i="46" s="1"/>
  <c r="E20" i="45"/>
  <c r="D20" i="45"/>
  <c r="C20" i="45"/>
  <c r="K19" i="45"/>
  <c r="B19" i="45" s="1"/>
  <c r="F19" i="45" a="1"/>
  <c r="F19" i="45" s="1"/>
  <c r="B24" i="46" s="1"/>
  <c r="E19" i="45"/>
  <c r="D19" i="45"/>
  <c r="C19" i="45"/>
  <c r="K18" i="45"/>
  <c r="B18" i="45" s="1"/>
  <c r="F18" i="45" a="1"/>
  <c r="F18" i="45" s="1"/>
  <c r="B23" i="46" s="1"/>
  <c r="E18" i="45"/>
  <c r="D18" i="45"/>
  <c r="C18" i="45"/>
  <c r="K17" i="45"/>
  <c r="B17" i="45" s="1"/>
  <c r="F17" i="45" a="1"/>
  <c r="F17" i="45" s="1"/>
  <c r="B22" i="46" s="1"/>
  <c r="E17" i="45"/>
  <c r="D17" i="45"/>
  <c r="C17" i="45"/>
  <c r="K16" i="45"/>
  <c r="B16" i="45" s="1"/>
  <c r="F16" i="45" a="1"/>
  <c r="F16" i="45" s="1"/>
  <c r="B21" i="46" s="1"/>
  <c r="E16" i="45"/>
  <c r="D16" i="45"/>
  <c r="C16" i="45"/>
  <c r="K15" i="45"/>
  <c r="B15" i="45" s="1"/>
  <c r="F15" i="45" a="1"/>
  <c r="F15" i="45" s="1"/>
  <c r="B20" i="46" s="1"/>
  <c r="E15" i="45"/>
  <c r="D15" i="45"/>
  <c r="C15" i="45"/>
  <c r="K14" i="45"/>
  <c r="B14" i="45" s="1"/>
  <c r="F14" i="45" a="1"/>
  <c r="F14" i="45" s="1"/>
  <c r="B19" i="46" s="1"/>
  <c r="E14" i="45"/>
  <c r="D14" i="45"/>
  <c r="C14" i="45"/>
  <c r="K13" i="45"/>
  <c r="B13" i="45" s="1"/>
  <c r="F13" i="45" a="1"/>
  <c r="F13" i="45" s="1"/>
  <c r="B18" i="46" s="1"/>
  <c r="E13" i="45"/>
  <c r="D13" i="45"/>
  <c r="C13" i="45"/>
  <c r="K12" i="45"/>
  <c r="B12" i="45" s="1"/>
  <c r="F12" i="45" a="1"/>
  <c r="F12" i="45" s="1"/>
  <c r="B17" i="46" s="1"/>
  <c r="E12" i="45"/>
  <c r="D12" i="45"/>
  <c r="C12" i="45"/>
  <c r="K11" i="45"/>
  <c r="B11" i="45" s="1"/>
  <c r="F11" i="45" a="1"/>
  <c r="F11" i="45" s="1"/>
  <c r="B16" i="46" s="1"/>
  <c r="E11" i="45"/>
  <c r="D11" i="45"/>
  <c r="C11" i="45"/>
  <c r="K10" i="45"/>
  <c r="B10" i="45" s="1"/>
  <c r="F10" i="45" a="1"/>
  <c r="F10" i="45" s="1"/>
  <c r="B15" i="46" s="1"/>
  <c r="E10" i="45"/>
  <c r="D10" i="45"/>
  <c r="C10" i="45"/>
  <c r="K9" i="45"/>
  <c r="B9" i="45" s="1"/>
  <c r="F9" i="45" a="1"/>
  <c r="F9" i="45" s="1"/>
  <c r="B14" i="46" s="1"/>
  <c r="E9" i="45"/>
  <c r="D9" i="45"/>
  <c r="C9" i="45"/>
  <c r="K8" i="45"/>
  <c r="B8" i="45" s="1"/>
  <c r="F8" i="45" a="1"/>
  <c r="F8" i="45" s="1"/>
  <c r="B13" i="46" s="1"/>
  <c r="E8" i="45"/>
  <c r="D8" i="45"/>
  <c r="C8" i="45"/>
  <c r="K7" i="45"/>
  <c r="B7" i="45" s="1"/>
  <c r="F7" i="45" a="1"/>
  <c r="F7" i="45" s="1"/>
  <c r="B12" i="46" s="1"/>
  <c r="E7" i="45"/>
  <c r="D7" i="45"/>
  <c r="C7" i="45"/>
  <c r="K6" i="45"/>
  <c r="B6" i="45" s="1"/>
  <c r="F6" i="45" a="1"/>
  <c r="F6" i="45" s="1"/>
  <c r="B11" i="46" s="1"/>
  <c r="E6" i="45"/>
  <c r="D6" i="45"/>
  <c r="C6" i="45"/>
  <c r="K5" i="45"/>
  <c r="B5" i="45" s="1"/>
  <c r="F5" i="45" a="1"/>
  <c r="F5" i="45" s="1"/>
  <c r="B10" i="46" s="1"/>
  <c r="E5" i="45"/>
  <c r="D5" i="45"/>
  <c r="C5" i="45"/>
  <c r="K4" i="45"/>
  <c r="B4" i="45" s="1"/>
  <c r="F4" i="45" a="1"/>
  <c r="F4" i="45" s="1"/>
  <c r="B9" i="46" s="1"/>
  <c r="E4" i="45"/>
  <c r="D4" i="45"/>
  <c r="C4" i="45"/>
  <c r="K3" i="45"/>
  <c r="B3" i="45" s="1"/>
  <c r="F3" i="45" a="1"/>
  <c r="F3" i="45" s="1"/>
  <c r="B8" i="46" s="1"/>
  <c r="E3" i="45"/>
  <c r="D3" i="45"/>
  <c r="C3" i="45"/>
  <c r="K2" i="45"/>
  <c r="B2" i="45" s="1"/>
  <c r="F2" i="45" a="1"/>
  <c r="F2" i="45" s="1"/>
  <c r="B7" i="46" s="1"/>
  <c r="E2" i="45"/>
  <c r="D2" i="45"/>
  <c r="C2" i="45"/>
  <c r="A2" i="45"/>
  <c r="A3" i="45"/>
  <c r="A4" i="45"/>
  <c r="A5" i="45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69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223" i="45"/>
  <c r="A224" i="45"/>
  <c r="A225" i="45"/>
  <c r="A226" i="45"/>
  <c r="A227" i="45"/>
  <c r="A228" i="45"/>
  <c r="A229" i="45"/>
  <c r="A230" i="45"/>
  <c r="A231" i="45"/>
  <c r="A232" i="45"/>
  <c r="A233" i="45"/>
  <c r="A234" i="45"/>
  <c r="A235" i="45"/>
  <c r="A236" i="45"/>
  <c r="A237" i="45"/>
  <c r="A238" i="45"/>
  <c r="A239" i="45"/>
  <c r="A240" i="45"/>
  <c r="A241" i="45"/>
  <c r="A242" i="45"/>
  <c r="A243" i="45"/>
  <c r="A244" i="45"/>
  <c r="A245" i="45"/>
  <c r="A246" i="45"/>
  <c r="A247" i="45"/>
  <c r="A248" i="45"/>
  <c r="A249" i="45"/>
  <c r="A250" i="45"/>
  <c r="A251" i="45"/>
  <c r="A252" i="45"/>
  <c r="A253" i="45"/>
  <c r="A254" i="45"/>
  <c r="A255" i="45"/>
  <c r="A256" i="45"/>
  <c r="A257" i="45"/>
  <c r="A258" i="45"/>
  <c r="A259" i="45"/>
  <c r="A260" i="45"/>
  <c r="A261" i="45"/>
  <c r="A262" i="45"/>
  <c r="A263" i="45"/>
  <c r="A264" i="45"/>
  <c r="A265" i="45"/>
  <c r="A266" i="45"/>
  <c r="A267" i="45"/>
  <c r="A268" i="45"/>
  <c r="A269" i="45"/>
  <c r="A270" i="45"/>
  <c r="A271" i="45"/>
  <c r="A272" i="45"/>
  <c r="A273" i="45"/>
  <c r="A274" i="45"/>
  <c r="A275" i="45"/>
  <c r="A276" i="45"/>
  <c r="A277" i="45"/>
  <c r="A278" i="45"/>
  <c r="A279" i="45"/>
  <c r="A280" i="45"/>
  <c r="A281" i="45"/>
  <c r="A282" i="45"/>
  <c r="A283" i="45"/>
  <c r="A284" i="45"/>
  <c r="A285" i="45"/>
  <c r="A286" i="45"/>
  <c r="A287" i="45"/>
  <c r="A288" i="45"/>
  <c r="A289" i="45"/>
  <c r="A290" i="45"/>
  <c r="A291" i="45"/>
  <c r="A292" i="45"/>
  <c r="A293" i="45"/>
  <c r="A294" i="45"/>
  <c r="A295" i="45"/>
  <c r="A296" i="45"/>
  <c r="A297" i="45"/>
  <c r="A298" i="45"/>
  <c r="A299" i="45"/>
  <c r="A300" i="45"/>
  <c r="A301" i="45"/>
  <c r="A302" i="45"/>
  <c r="A303" i="45"/>
  <c r="A304" i="45"/>
  <c r="A305" i="45"/>
  <c r="A306" i="45"/>
  <c r="A307" i="45"/>
  <c r="A308" i="45"/>
  <c r="A309" i="45"/>
  <c r="A310" i="45"/>
  <c r="A311" i="45"/>
  <c r="A312" i="45"/>
  <c r="A313" i="45"/>
  <c r="A314" i="45"/>
  <c r="A315" i="45"/>
  <c r="A316" i="45"/>
  <c r="A317" i="45"/>
  <c r="A318" i="45"/>
  <c r="A319" i="45"/>
  <c r="A320" i="45"/>
  <c r="A321" i="45"/>
  <c r="A322" i="45"/>
  <c r="A323" i="45"/>
  <c r="A324" i="45"/>
  <c r="A325" i="45"/>
  <c r="A326" i="45"/>
  <c r="A327" i="45"/>
  <c r="A328" i="45"/>
  <c r="A329" i="45"/>
  <c r="A330" i="45"/>
  <c r="A331" i="45"/>
  <c r="A332" i="45"/>
  <c r="A333" i="45"/>
  <c r="A334" i="45"/>
  <c r="A335" i="45"/>
  <c r="A336" i="45"/>
  <c r="A337" i="45"/>
  <c r="A338" i="45"/>
  <c r="A339" i="45"/>
  <c r="A340" i="45"/>
  <c r="A341" i="45"/>
  <c r="A342" i="45"/>
  <c r="A343" i="45"/>
  <c r="A344" i="45"/>
  <c r="A345" i="45"/>
  <c r="A346" i="45"/>
  <c r="A347" i="45"/>
  <c r="A348" i="45"/>
  <c r="A349" i="45"/>
  <c r="A350" i="45"/>
  <c r="A351" i="45"/>
  <c r="A352" i="45"/>
  <c r="A353" i="45"/>
  <c r="A354" i="45"/>
  <c r="A355" i="45"/>
  <c r="A356" i="45"/>
  <c r="A357" i="45"/>
  <c r="A358" i="45"/>
  <c r="A359" i="45"/>
  <c r="A360" i="45"/>
  <c r="A361" i="45"/>
  <c r="A362" i="45"/>
  <c r="A363" i="45"/>
  <c r="A364" i="45"/>
  <c r="A365" i="45"/>
  <c r="A366" i="45"/>
  <c r="A367" i="45"/>
  <c r="A368" i="45"/>
  <c r="A369" i="45"/>
  <c r="A370" i="45"/>
  <c r="A371" i="45"/>
  <c r="A372" i="45"/>
  <c r="A373" i="45"/>
  <c r="A374" i="45"/>
  <c r="A375" i="45"/>
  <c r="A376" i="45"/>
  <c r="A377" i="45"/>
  <c r="A378" i="45"/>
  <c r="A379" i="45"/>
  <c r="A380" i="45"/>
  <c r="A381" i="45"/>
  <c r="A382" i="45"/>
  <c r="A383" i="45"/>
  <c r="A384" i="45"/>
  <c r="A385" i="45"/>
  <c r="A386" i="45"/>
  <c r="A387" i="45"/>
  <c r="A388" i="45"/>
  <c r="A389" i="45"/>
  <c r="A390" i="45"/>
  <c r="A391" i="45"/>
  <c r="A392" i="45"/>
  <c r="A393" i="45"/>
  <c r="A394" i="45"/>
  <c r="A395" i="45"/>
  <c r="A396" i="45"/>
  <c r="A397" i="45"/>
  <c r="A398" i="45"/>
  <c r="A399" i="45"/>
  <c r="A400" i="45"/>
  <c r="A401" i="45"/>
  <c r="A402" i="45"/>
  <c r="A403" i="45"/>
  <c r="A404" i="45"/>
  <c r="A405" i="45"/>
  <c r="A406" i="45"/>
  <c r="A407" i="45"/>
  <c r="A408" i="45"/>
  <c r="A409" i="45"/>
  <c r="A410" i="45"/>
  <c r="A411" i="45"/>
  <c r="A412" i="45"/>
  <c r="A413" i="45"/>
  <c r="A414" i="45"/>
  <c r="A415" i="45"/>
  <c r="A416" i="45"/>
  <c r="A417" i="45"/>
  <c r="A418" i="45"/>
  <c r="A419" i="45"/>
  <c r="A420" i="45"/>
  <c r="A421" i="45"/>
  <c r="A422" i="45"/>
  <c r="A423" i="45"/>
  <c r="A424" i="45"/>
  <c r="A425" i="45"/>
  <c r="A426" i="45"/>
  <c r="A427" i="45"/>
  <c r="A428" i="45"/>
  <c r="A429" i="45"/>
  <c r="A430" i="45"/>
  <c r="A431" i="45"/>
  <c r="A432" i="45"/>
  <c r="A433" i="45"/>
  <c r="A434" i="45"/>
  <c r="A435" i="45"/>
  <c r="A436" i="45"/>
  <c r="A437" i="45"/>
  <c r="A438" i="45"/>
  <c r="A439" i="45"/>
  <c r="A440" i="45"/>
  <c r="A441" i="45"/>
  <c r="A442" i="45"/>
  <c r="A443" i="45"/>
  <c r="A444" i="45"/>
  <c r="A445" i="45"/>
  <c r="A446" i="45"/>
  <c r="A447" i="45"/>
  <c r="A448" i="45"/>
  <c r="A449" i="45"/>
  <c r="A450" i="45"/>
  <c r="A451" i="45"/>
  <c r="A452" i="45"/>
  <c r="A453" i="45"/>
  <c r="A454" i="45"/>
  <c r="A455" i="45"/>
  <c r="A456" i="45"/>
  <c r="A457" i="45"/>
  <c r="A458" i="45"/>
  <c r="A459" i="45"/>
  <c r="A460" i="45"/>
  <c r="A461" i="45"/>
  <c r="A462" i="45"/>
  <c r="A463" i="45"/>
  <c r="A464" i="45"/>
  <c r="A465" i="45"/>
  <c r="A466" i="45"/>
  <c r="A467" i="45"/>
  <c r="A468" i="45"/>
  <c r="A469" i="45"/>
  <c r="A470" i="45"/>
  <c r="A471" i="45"/>
  <c r="A472" i="45"/>
  <c r="A473" i="45"/>
  <c r="A474" i="45"/>
  <c r="A475" i="45"/>
  <c r="A476" i="45"/>
  <c r="A477" i="45"/>
  <c r="A478" i="45"/>
  <c r="A479" i="45"/>
  <c r="A480" i="45"/>
  <c r="A481" i="45"/>
  <c r="A482" i="45"/>
  <c r="A483" i="45"/>
  <c r="A484" i="45"/>
  <c r="A485" i="45"/>
  <c r="A486" i="45"/>
  <c r="A487" i="45"/>
  <c r="A488" i="45"/>
  <c r="A489" i="45"/>
  <c r="A490" i="45"/>
  <c r="A491" i="45"/>
  <c r="A492" i="45"/>
  <c r="A493" i="45"/>
  <c r="A494" i="45"/>
  <c r="A495" i="45"/>
  <c r="A496" i="45"/>
  <c r="A497" i="45"/>
  <c r="A498" i="45"/>
  <c r="A499" i="45"/>
  <c r="A500" i="45"/>
  <c r="A501" i="45"/>
  <c r="A502" i="45"/>
  <c r="A503" i="45"/>
  <c r="A504" i="45"/>
  <c r="A505" i="45"/>
  <c r="A506" i="45"/>
  <c r="A507" i="45"/>
  <c r="A508" i="45"/>
  <c r="A509" i="45"/>
  <c r="A510" i="45"/>
  <c r="A511" i="45"/>
  <c r="A512" i="45"/>
  <c r="A513" i="45"/>
  <c r="A514" i="45"/>
  <c r="A515" i="45"/>
  <c r="A516" i="45"/>
  <c r="A517" i="45"/>
  <c r="A518" i="45"/>
  <c r="A519" i="45"/>
  <c r="A520" i="45"/>
  <c r="A521" i="45"/>
  <c r="A522" i="45"/>
  <c r="A523" i="45"/>
  <c r="A524" i="45"/>
  <c r="A525" i="45"/>
  <c r="A526" i="45"/>
  <c r="A527" i="45"/>
  <c r="A528" i="45"/>
  <c r="A529" i="45"/>
  <c r="A530" i="45"/>
  <c r="A531" i="45"/>
  <c r="A532" i="45"/>
  <c r="A533" i="45"/>
  <c r="A534" i="45"/>
  <c r="A535" i="45"/>
  <c r="A536" i="45"/>
  <c r="A537" i="45"/>
  <c r="A538" i="45"/>
  <c r="A539" i="45"/>
  <c r="A540" i="45"/>
  <c r="A541" i="45"/>
  <c r="A542" i="45"/>
  <c r="A543" i="45"/>
  <c r="A544" i="45"/>
  <c r="A545" i="45"/>
  <c r="A546" i="45"/>
  <c r="A547" i="45"/>
  <c r="A548" i="45"/>
  <c r="A549" i="45"/>
  <c r="A550" i="45"/>
  <c r="A551" i="45"/>
  <c r="A552" i="45"/>
  <c r="A553" i="45"/>
  <c r="A554" i="45"/>
  <c r="A555" i="45"/>
  <c r="A556" i="45"/>
  <c r="A557" i="45"/>
  <c r="A558" i="45"/>
  <c r="A559" i="45"/>
  <c r="A560" i="45"/>
  <c r="A561" i="45"/>
  <c r="A562" i="45"/>
  <c r="A563" i="45"/>
  <c r="A564" i="45"/>
  <c r="A565" i="45"/>
  <c r="A566" i="45"/>
  <c r="A567" i="45"/>
  <c r="A568" i="45"/>
  <c r="A569" i="45"/>
  <c r="A570" i="45"/>
  <c r="A571" i="45"/>
  <c r="A572" i="45"/>
  <c r="A573" i="45"/>
  <c r="A574" i="45"/>
  <c r="A575" i="45"/>
  <c r="A576" i="45"/>
  <c r="A577" i="45"/>
  <c r="A578" i="45"/>
  <c r="A579" i="45"/>
  <c r="A580" i="45"/>
  <c r="A581" i="45"/>
  <c r="A582" i="45"/>
  <c r="A583" i="45"/>
  <c r="A584" i="45"/>
  <c r="A585" i="45"/>
  <c r="A586" i="45"/>
  <c r="A587" i="45"/>
  <c r="A588" i="45"/>
  <c r="A589" i="45"/>
  <c r="A590" i="45"/>
  <c r="A591" i="45"/>
  <c r="A592" i="45"/>
  <c r="A593" i="45"/>
  <c r="A594" i="45"/>
  <c r="A595" i="45"/>
  <c r="A596" i="45"/>
  <c r="A597" i="45"/>
  <c r="A598" i="45"/>
  <c r="A599" i="45"/>
  <c r="A600" i="45"/>
  <c r="A601" i="45"/>
  <c r="A602" i="45"/>
  <c r="A603" i="45"/>
  <c r="A604" i="45"/>
  <c r="A605" i="45"/>
  <c r="A606" i="45"/>
  <c r="A607" i="45"/>
  <c r="A608" i="45"/>
  <c r="A609" i="45"/>
  <c r="A610" i="45"/>
  <c r="A611" i="45"/>
  <c r="A612" i="45"/>
  <c r="A613" i="45"/>
  <c r="A614" i="45"/>
  <c r="A615" i="45"/>
  <c r="A616" i="45"/>
  <c r="A617" i="45"/>
  <c r="A618" i="45"/>
  <c r="A619" i="45"/>
  <c r="A620" i="45"/>
  <c r="A621" i="45"/>
  <c r="A622" i="45"/>
  <c r="A623" i="45"/>
  <c r="A624" i="45"/>
  <c r="A625" i="45"/>
  <c r="A626" i="45"/>
  <c r="A627" i="45"/>
  <c r="A628" i="45"/>
  <c r="A629" i="45"/>
  <c r="A630" i="45"/>
  <c r="A631" i="45"/>
  <c r="A632" i="45"/>
  <c r="A633" i="45"/>
  <c r="A634" i="45"/>
  <c r="A635" i="45"/>
  <c r="A636" i="45"/>
  <c r="A637" i="45"/>
  <c r="A638" i="45"/>
  <c r="A639" i="45"/>
  <c r="A640" i="45"/>
  <c r="A641" i="45"/>
  <c r="A642" i="45"/>
  <c r="A643" i="45"/>
  <c r="A644" i="45"/>
  <c r="A645" i="45"/>
  <c r="A646" i="45"/>
  <c r="A647" i="45"/>
  <c r="A648" i="45"/>
  <c r="A649" i="45"/>
  <c r="A650" i="45"/>
  <c r="A651" i="45"/>
  <c r="A652" i="45"/>
  <c r="A653" i="45"/>
  <c r="A654" i="45"/>
  <c r="A655" i="45"/>
  <c r="A656" i="45"/>
  <c r="A657" i="45"/>
  <c r="A658" i="45"/>
  <c r="A659" i="45"/>
  <c r="A660" i="45"/>
  <c r="A661" i="45"/>
  <c r="A662" i="45"/>
  <c r="A663" i="45"/>
  <c r="A664" i="45"/>
  <c r="A665" i="45"/>
  <c r="A666" i="45"/>
  <c r="A667" i="45"/>
  <c r="A668" i="45"/>
  <c r="A669" i="45"/>
  <c r="A670" i="45"/>
  <c r="A671" i="45"/>
  <c r="A672" i="45"/>
  <c r="A673" i="45"/>
  <c r="A674" i="45"/>
  <c r="A675" i="45"/>
  <c r="A676" i="45"/>
  <c r="A677" i="45"/>
  <c r="A678" i="45"/>
  <c r="A679" i="45"/>
  <c r="A680" i="45"/>
  <c r="A681" i="45"/>
  <c r="A682" i="45"/>
  <c r="A683" i="45"/>
  <c r="A684" i="45"/>
  <c r="A685" i="45"/>
  <c r="A686" i="45"/>
  <c r="A687" i="45"/>
  <c r="A688" i="45"/>
  <c r="A689" i="45"/>
  <c r="A690" i="45"/>
  <c r="A691" i="45"/>
  <c r="A692" i="45"/>
  <c r="A693" i="45"/>
  <c r="A694" i="45"/>
  <c r="A695" i="45"/>
  <c r="A696" i="45"/>
  <c r="A697" i="45"/>
  <c r="A698" i="45"/>
  <c r="A699" i="45"/>
  <c r="A700" i="45"/>
  <c r="A701" i="45"/>
  <c r="A702" i="45"/>
  <c r="A703" i="45"/>
  <c r="A704" i="45"/>
  <c r="A705" i="45"/>
  <c r="A706" i="45"/>
  <c r="A707" i="45"/>
  <c r="A708" i="45"/>
  <c r="A709" i="45"/>
  <c r="F1" i="45"/>
  <c r="A6" i="46" s="1"/>
  <c r="E1" i="45"/>
  <c r="D1" i="45"/>
  <c r="C1" i="45"/>
  <c r="B1" i="45"/>
  <c r="A1" i="45"/>
  <c r="A5" i="46" s="1"/>
  <c r="K709" i="43"/>
  <c r="B709" i="43" s="1"/>
  <c r="F709" i="43" a="1"/>
  <c r="F709" i="43" s="1"/>
  <c r="E709" i="43"/>
  <c r="D709" i="43"/>
  <c r="C709" i="43"/>
  <c r="K708" i="43"/>
  <c r="B708" i="43" s="1"/>
  <c r="F708" i="43" a="1"/>
  <c r="F708" i="43" s="1"/>
  <c r="E708" i="43"/>
  <c r="D708" i="43"/>
  <c r="C708" i="43"/>
  <c r="K707" i="43"/>
  <c r="B707" i="43" s="1"/>
  <c r="F707" i="43" a="1"/>
  <c r="F707" i="43" s="1"/>
  <c r="E707" i="43"/>
  <c r="D707" i="43"/>
  <c r="C707" i="43"/>
  <c r="K706" i="43"/>
  <c r="B706" i="43" s="1"/>
  <c r="F706" i="43" a="1"/>
  <c r="F706" i="43" s="1"/>
  <c r="E706" i="43"/>
  <c r="D706" i="43"/>
  <c r="C706" i="43"/>
  <c r="K705" i="43"/>
  <c r="B705" i="43" s="1"/>
  <c r="F705" i="43" a="1"/>
  <c r="F705" i="43" s="1"/>
  <c r="E705" i="43"/>
  <c r="D705" i="43"/>
  <c r="C705" i="43"/>
  <c r="K704" i="43"/>
  <c r="B704" i="43" s="1"/>
  <c r="F704" i="43" a="1"/>
  <c r="F704" i="43" s="1"/>
  <c r="E704" i="43"/>
  <c r="D704" i="43"/>
  <c r="C704" i="43"/>
  <c r="K703" i="43"/>
  <c r="B703" i="43" s="1"/>
  <c r="F703" i="43" a="1"/>
  <c r="F703" i="43" s="1"/>
  <c r="E703" i="43"/>
  <c r="D703" i="43"/>
  <c r="C703" i="43"/>
  <c r="K702" i="43"/>
  <c r="B702" i="43" s="1"/>
  <c r="F702" i="43" a="1"/>
  <c r="F702" i="43" s="1"/>
  <c r="E702" i="43"/>
  <c r="D702" i="43"/>
  <c r="C702" i="43"/>
  <c r="K701" i="43"/>
  <c r="B701" i="43" s="1"/>
  <c r="F701" i="43" a="1"/>
  <c r="F701" i="43" s="1"/>
  <c r="E701" i="43"/>
  <c r="D701" i="43"/>
  <c r="C701" i="43"/>
  <c r="K700" i="43"/>
  <c r="B700" i="43" s="1"/>
  <c r="F700" i="43" a="1"/>
  <c r="F700" i="43" s="1"/>
  <c r="E700" i="43"/>
  <c r="D700" i="43"/>
  <c r="C700" i="43"/>
  <c r="K699" i="43"/>
  <c r="B699" i="43" s="1"/>
  <c r="F699" i="43" a="1"/>
  <c r="F699" i="43" s="1"/>
  <c r="E699" i="43"/>
  <c r="D699" i="43"/>
  <c r="C699" i="43"/>
  <c r="K698" i="43"/>
  <c r="B698" i="43" s="1"/>
  <c r="F698" i="43" a="1"/>
  <c r="F698" i="43" s="1"/>
  <c r="E698" i="43"/>
  <c r="D698" i="43"/>
  <c r="C698" i="43"/>
  <c r="K697" i="43"/>
  <c r="B697" i="43" s="1"/>
  <c r="F697" i="43" a="1"/>
  <c r="F697" i="43" s="1"/>
  <c r="E697" i="43"/>
  <c r="D697" i="43"/>
  <c r="C697" i="43"/>
  <c r="K696" i="43"/>
  <c r="B696" i="43" s="1"/>
  <c r="F696" i="43" a="1"/>
  <c r="F696" i="43" s="1"/>
  <c r="E696" i="43"/>
  <c r="D696" i="43"/>
  <c r="C696" i="43"/>
  <c r="K695" i="43"/>
  <c r="B695" i="43" s="1"/>
  <c r="F695" i="43" a="1"/>
  <c r="F695" i="43" s="1"/>
  <c r="E695" i="43"/>
  <c r="D695" i="43"/>
  <c r="C695" i="43"/>
  <c r="K694" i="43"/>
  <c r="B694" i="43" s="1"/>
  <c r="F694" i="43" a="1"/>
  <c r="F694" i="43" s="1"/>
  <c r="E694" i="43"/>
  <c r="D694" i="43"/>
  <c r="C694" i="43"/>
  <c r="K693" i="43"/>
  <c r="B693" i="43" s="1"/>
  <c r="F693" i="43" a="1"/>
  <c r="F693" i="43" s="1"/>
  <c r="E693" i="43"/>
  <c r="D693" i="43"/>
  <c r="C693" i="43"/>
  <c r="K692" i="43"/>
  <c r="B692" i="43" s="1"/>
  <c r="F692" i="43" a="1"/>
  <c r="F692" i="43" s="1"/>
  <c r="E692" i="43"/>
  <c r="D692" i="43"/>
  <c r="C692" i="43"/>
  <c r="K691" i="43"/>
  <c r="B691" i="43" s="1"/>
  <c r="F691" i="43" a="1"/>
  <c r="F691" i="43" s="1"/>
  <c r="E691" i="43"/>
  <c r="D691" i="43"/>
  <c r="C691" i="43"/>
  <c r="K690" i="43"/>
  <c r="B690" i="43" s="1"/>
  <c r="F690" i="43" a="1"/>
  <c r="F690" i="43" s="1"/>
  <c r="E690" i="43"/>
  <c r="D690" i="43"/>
  <c r="C690" i="43"/>
  <c r="K689" i="43"/>
  <c r="B689" i="43" s="1"/>
  <c r="F689" i="43" a="1"/>
  <c r="F689" i="43" s="1"/>
  <c r="E689" i="43"/>
  <c r="D689" i="43"/>
  <c r="C689" i="43"/>
  <c r="K688" i="43"/>
  <c r="B688" i="43" s="1"/>
  <c r="F688" i="43" a="1"/>
  <c r="F688" i="43" s="1"/>
  <c r="E688" i="43"/>
  <c r="D688" i="43"/>
  <c r="C688" i="43"/>
  <c r="K687" i="43"/>
  <c r="B687" i="43" s="1"/>
  <c r="F687" i="43" a="1"/>
  <c r="F687" i="43" s="1"/>
  <c r="E687" i="43"/>
  <c r="D687" i="43"/>
  <c r="C687" i="43"/>
  <c r="K686" i="43"/>
  <c r="B686" i="43" s="1"/>
  <c r="F686" i="43" a="1"/>
  <c r="F686" i="43" s="1"/>
  <c r="E686" i="43"/>
  <c r="D686" i="43"/>
  <c r="C686" i="43"/>
  <c r="K685" i="43"/>
  <c r="B685" i="43" s="1"/>
  <c r="F685" i="43" a="1"/>
  <c r="F685" i="43" s="1"/>
  <c r="E685" i="43"/>
  <c r="D685" i="43"/>
  <c r="C685" i="43"/>
  <c r="K684" i="43"/>
  <c r="B684" i="43" s="1"/>
  <c r="F684" i="43" a="1"/>
  <c r="F684" i="43" s="1"/>
  <c r="E684" i="43"/>
  <c r="D684" i="43"/>
  <c r="C684" i="43"/>
  <c r="K683" i="43"/>
  <c r="B683" i="43" s="1"/>
  <c r="F683" i="43" a="1"/>
  <c r="F683" i="43" s="1"/>
  <c r="E683" i="43"/>
  <c r="D683" i="43"/>
  <c r="C683" i="43"/>
  <c r="K682" i="43"/>
  <c r="B682" i="43" s="1"/>
  <c r="F682" i="43" a="1"/>
  <c r="F682" i="43" s="1"/>
  <c r="E682" i="43"/>
  <c r="D682" i="43"/>
  <c r="C682" i="43"/>
  <c r="K681" i="43"/>
  <c r="B681" i="43" s="1"/>
  <c r="F681" i="43" a="1"/>
  <c r="F681" i="43" s="1"/>
  <c r="E681" i="43"/>
  <c r="D681" i="43"/>
  <c r="C681" i="43"/>
  <c r="K680" i="43"/>
  <c r="B680" i="43" s="1"/>
  <c r="F680" i="43" a="1"/>
  <c r="F680" i="43" s="1"/>
  <c r="E680" i="43"/>
  <c r="D680" i="43"/>
  <c r="C680" i="43"/>
  <c r="K679" i="43"/>
  <c r="B679" i="43" s="1"/>
  <c r="F679" i="43" a="1"/>
  <c r="F679" i="43" s="1"/>
  <c r="E679" i="43"/>
  <c r="D679" i="43"/>
  <c r="C679" i="43"/>
  <c r="K678" i="43"/>
  <c r="B678" i="43" s="1"/>
  <c r="F678" i="43" a="1"/>
  <c r="F678" i="43" s="1"/>
  <c r="E678" i="43"/>
  <c r="D678" i="43"/>
  <c r="C678" i="43"/>
  <c r="K677" i="43"/>
  <c r="B677" i="43" s="1"/>
  <c r="F677" i="43" a="1"/>
  <c r="F677" i="43" s="1"/>
  <c r="E677" i="43"/>
  <c r="D677" i="43"/>
  <c r="C677" i="43"/>
  <c r="K676" i="43"/>
  <c r="B676" i="43" s="1"/>
  <c r="F676" i="43" a="1"/>
  <c r="F676" i="43" s="1"/>
  <c r="E676" i="43"/>
  <c r="D676" i="43"/>
  <c r="C676" i="43"/>
  <c r="K675" i="43"/>
  <c r="B675" i="43" s="1"/>
  <c r="F675" i="43" a="1"/>
  <c r="F675" i="43" s="1"/>
  <c r="E675" i="43"/>
  <c r="D675" i="43"/>
  <c r="C675" i="43"/>
  <c r="K674" i="43"/>
  <c r="B674" i="43" s="1"/>
  <c r="F674" i="43" a="1"/>
  <c r="F674" i="43" s="1"/>
  <c r="E674" i="43"/>
  <c r="D674" i="43"/>
  <c r="C674" i="43"/>
  <c r="K673" i="43"/>
  <c r="B673" i="43" s="1"/>
  <c r="F673" i="43" a="1"/>
  <c r="F673" i="43" s="1"/>
  <c r="E673" i="43"/>
  <c r="D673" i="43"/>
  <c r="C673" i="43"/>
  <c r="K672" i="43"/>
  <c r="B672" i="43" s="1"/>
  <c r="F672" i="43" a="1"/>
  <c r="F672" i="43" s="1"/>
  <c r="E672" i="43"/>
  <c r="D672" i="43"/>
  <c r="C672" i="43"/>
  <c r="K671" i="43"/>
  <c r="B671" i="43" s="1"/>
  <c r="F671" i="43" a="1"/>
  <c r="F671" i="43" s="1"/>
  <c r="E671" i="43"/>
  <c r="D671" i="43"/>
  <c r="C671" i="43"/>
  <c r="K670" i="43"/>
  <c r="B670" i="43" s="1"/>
  <c r="F670" i="43" a="1"/>
  <c r="F670" i="43" s="1"/>
  <c r="E670" i="43"/>
  <c r="D670" i="43"/>
  <c r="C670" i="43"/>
  <c r="K669" i="43"/>
  <c r="B669" i="43" s="1"/>
  <c r="F669" i="43" a="1"/>
  <c r="F669" i="43" s="1"/>
  <c r="E669" i="43"/>
  <c r="D669" i="43"/>
  <c r="C669" i="43"/>
  <c r="K668" i="43"/>
  <c r="B668" i="43" s="1"/>
  <c r="F668" i="43" a="1"/>
  <c r="F668" i="43" s="1"/>
  <c r="E668" i="43"/>
  <c r="D668" i="43"/>
  <c r="C668" i="43"/>
  <c r="K667" i="43"/>
  <c r="B667" i="43" s="1"/>
  <c r="F667" i="43" a="1"/>
  <c r="F667" i="43" s="1"/>
  <c r="E667" i="43"/>
  <c r="D667" i="43"/>
  <c r="C667" i="43"/>
  <c r="K666" i="43"/>
  <c r="B666" i="43" s="1"/>
  <c r="F666" i="43" a="1"/>
  <c r="F666" i="43" s="1"/>
  <c r="E666" i="43"/>
  <c r="D666" i="43"/>
  <c r="C666" i="43"/>
  <c r="K665" i="43"/>
  <c r="B665" i="43" s="1"/>
  <c r="F665" i="43" a="1"/>
  <c r="F665" i="43" s="1"/>
  <c r="E665" i="43"/>
  <c r="D665" i="43"/>
  <c r="C665" i="43"/>
  <c r="K664" i="43"/>
  <c r="B664" i="43" s="1"/>
  <c r="F664" i="43" a="1"/>
  <c r="F664" i="43" s="1"/>
  <c r="E664" i="43"/>
  <c r="D664" i="43"/>
  <c r="C664" i="43"/>
  <c r="K663" i="43"/>
  <c r="B663" i="43" s="1"/>
  <c r="F663" i="43" a="1"/>
  <c r="F663" i="43" s="1"/>
  <c r="E663" i="43"/>
  <c r="D663" i="43"/>
  <c r="C663" i="43"/>
  <c r="K662" i="43"/>
  <c r="B662" i="43" s="1"/>
  <c r="F662" i="43" a="1"/>
  <c r="F662" i="43" s="1"/>
  <c r="E662" i="43"/>
  <c r="D662" i="43"/>
  <c r="C662" i="43"/>
  <c r="K661" i="43"/>
  <c r="B661" i="43" s="1"/>
  <c r="F661" i="43" a="1"/>
  <c r="F661" i="43" s="1"/>
  <c r="E661" i="43"/>
  <c r="D661" i="43"/>
  <c r="C661" i="43"/>
  <c r="K660" i="43"/>
  <c r="B660" i="43" s="1"/>
  <c r="F660" i="43" a="1"/>
  <c r="F660" i="43" s="1"/>
  <c r="E660" i="43"/>
  <c r="D660" i="43"/>
  <c r="C660" i="43"/>
  <c r="K659" i="43"/>
  <c r="B659" i="43" s="1"/>
  <c r="F659" i="43" a="1"/>
  <c r="F659" i="43" s="1"/>
  <c r="E659" i="43"/>
  <c r="D659" i="43"/>
  <c r="C659" i="43"/>
  <c r="K658" i="43"/>
  <c r="B658" i="43" s="1"/>
  <c r="F658" i="43" a="1"/>
  <c r="F658" i="43" s="1"/>
  <c r="E658" i="43"/>
  <c r="D658" i="43"/>
  <c r="C658" i="43"/>
  <c r="K657" i="43"/>
  <c r="B657" i="43" s="1"/>
  <c r="F657" i="43" a="1"/>
  <c r="F657" i="43" s="1"/>
  <c r="E657" i="43"/>
  <c r="D657" i="43"/>
  <c r="C657" i="43"/>
  <c r="K656" i="43"/>
  <c r="B656" i="43" s="1"/>
  <c r="F656" i="43" a="1"/>
  <c r="F656" i="43" s="1"/>
  <c r="E656" i="43"/>
  <c r="D656" i="43"/>
  <c r="C656" i="43"/>
  <c r="K655" i="43"/>
  <c r="B655" i="43" s="1"/>
  <c r="F655" i="43" a="1"/>
  <c r="F655" i="43" s="1"/>
  <c r="E655" i="43"/>
  <c r="D655" i="43"/>
  <c r="C655" i="43"/>
  <c r="K654" i="43"/>
  <c r="B654" i="43" s="1"/>
  <c r="F654" i="43" a="1"/>
  <c r="F654" i="43" s="1"/>
  <c r="E654" i="43"/>
  <c r="D654" i="43"/>
  <c r="C654" i="43"/>
  <c r="K653" i="43"/>
  <c r="B653" i="43" s="1"/>
  <c r="F653" i="43" a="1"/>
  <c r="F653" i="43" s="1"/>
  <c r="E653" i="43"/>
  <c r="D653" i="43"/>
  <c r="C653" i="43"/>
  <c r="K652" i="43"/>
  <c r="B652" i="43" s="1"/>
  <c r="F652" i="43" a="1"/>
  <c r="F652" i="43" s="1"/>
  <c r="E652" i="43"/>
  <c r="D652" i="43"/>
  <c r="C652" i="43"/>
  <c r="K651" i="43"/>
  <c r="B651" i="43" s="1"/>
  <c r="F651" i="43" a="1"/>
  <c r="F651" i="43" s="1"/>
  <c r="E651" i="43"/>
  <c r="D651" i="43"/>
  <c r="C651" i="43"/>
  <c r="K650" i="43"/>
  <c r="B650" i="43" s="1"/>
  <c r="F650" i="43" a="1"/>
  <c r="F650" i="43" s="1"/>
  <c r="E650" i="43"/>
  <c r="D650" i="43"/>
  <c r="C650" i="43"/>
  <c r="K649" i="43"/>
  <c r="B649" i="43" s="1"/>
  <c r="F649" i="43" a="1"/>
  <c r="F649" i="43" s="1"/>
  <c r="E649" i="43"/>
  <c r="D649" i="43"/>
  <c r="C649" i="43"/>
  <c r="K648" i="43"/>
  <c r="B648" i="43" s="1"/>
  <c r="F648" i="43" a="1"/>
  <c r="F648" i="43" s="1"/>
  <c r="E648" i="43"/>
  <c r="D648" i="43"/>
  <c r="C648" i="43"/>
  <c r="K647" i="43"/>
  <c r="B647" i="43" s="1"/>
  <c r="F647" i="43" a="1"/>
  <c r="F647" i="43" s="1"/>
  <c r="E647" i="43"/>
  <c r="D647" i="43"/>
  <c r="C647" i="43"/>
  <c r="K646" i="43"/>
  <c r="B646" i="43" s="1"/>
  <c r="F646" i="43" a="1"/>
  <c r="F646" i="43" s="1"/>
  <c r="E646" i="43"/>
  <c r="D646" i="43"/>
  <c r="C646" i="43"/>
  <c r="K645" i="43"/>
  <c r="B645" i="43" s="1"/>
  <c r="F645" i="43" a="1"/>
  <c r="F645" i="43" s="1"/>
  <c r="E645" i="43"/>
  <c r="D645" i="43"/>
  <c r="C645" i="43"/>
  <c r="K644" i="43"/>
  <c r="B644" i="43" s="1"/>
  <c r="F644" i="43" a="1"/>
  <c r="F644" i="43" s="1"/>
  <c r="E644" i="43"/>
  <c r="D644" i="43"/>
  <c r="C644" i="43"/>
  <c r="K643" i="43"/>
  <c r="B643" i="43" s="1"/>
  <c r="F643" i="43" a="1"/>
  <c r="F643" i="43" s="1"/>
  <c r="E643" i="43"/>
  <c r="D643" i="43"/>
  <c r="C643" i="43"/>
  <c r="K642" i="43"/>
  <c r="B642" i="43" s="1"/>
  <c r="F642" i="43" a="1"/>
  <c r="F642" i="43" s="1"/>
  <c r="E642" i="43"/>
  <c r="D642" i="43"/>
  <c r="C642" i="43"/>
  <c r="K641" i="43"/>
  <c r="B641" i="43" s="1"/>
  <c r="F641" i="43" a="1"/>
  <c r="F641" i="43" s="1"/>
  <c r="E641" i="43"/>
  <c r="D641" i="43"/>
  <c r="C641" i="43"/>
  <c r="K640" i="43"/>
  <c r="B640" i="43" s="1"/>
  <c r="F640" i="43" a="1"/>
  <c r="F640" i="43" s="1"/>
  <c r="E640" i="43"/>
  <c r="D640" i="43"/>
  <c r="C640" i="43"/>
  <c r="K639" i="43"/>
  <c r="B639" i="43" s="1"/>
  <c r="F639" i="43" a="1"/>
  <c r="F639" i="43" s="1"/>
  <c r="E639" i="43"/>
  <c r="D639" i="43"/>
  <c r="C639" i="43"/>
  <c r="K638" i="43"/>
  <c r="B638" i="43" s="1"/>
  <c r="F638" i="43" a="1"/>
  <c r="F638" i="43" s="1"/>
  <c r="E638" i="43"/>
  <c r="D638" i="43"/>
  <c r="C638" i="43"/>
  <c r="K637" i="43"/>
  <c r="B637" i="43" s="1"/>
  <c r="F637" i="43" a="1"/>
  <c r="F637" i="43" s="1"/>
  <c r="E637" i="43"/>
  <c r="D637" i="43"/>
  <c r="C637" i="43"/>
  <c r="K636" i="43"/>
  <c r="B636" i="43" s="1"/>
  <c r="F636" i="43" a="1"/>
  <c r="F636" i="43" s="1"/>
  <c r="E636" i="43"/>
  <c r="D636" i="43"/>
  <c r="C636" i="43"/>
  <c r="K635" i="43"/>
  <c r="B635" i="43" s="1"/>
  <c r="F635" i="43" a="1"/>
  <c r="F635" i="43" s="1"/>
  <c r="E635" i="43"/>
  <c r="D635" i="43"/>
  <c r="C635" i="43"/>
  <c r="K634" i="43"/>
  <c r="B634" i="43" s="1"/>
  <c r="F634" i="43" a="1"/>
  <c r="F634" i="43" s="1"/>
  <c r="E634" i="43"/>
  <c r="D634" i="43"/>
  <c r="C634" i="43"/>
  <c r="K633" i="43"/>
  <c r="B633" i="43" s="1"/>
  <c r="F633" i="43" a="1"/>
  <c r="F633" i="43" s="1"/>
  <c r="E633" i="43"/>
  <c r="D633" i="43"/>
  <c r="C633" i="43"/>
  <c r="K632" i="43"/>
  <c r="B632" i="43" s="1"/>
  <c r="F632" i="43" a="1"/>
  <c r="F632" i="43" s="1"/>
  <c r="E632" i="43"/>
  <c r="D632" i="43"/>
  <c r="C632" i="43"/>
  <c r="K631" i="43"/>
  <c r="B631" i="43" s="1"/>
  <c r="F631" i="43" a="1"/>
  <c r="F631" i="43" s="1"/>
  <c r="E631" i="43"/>
  <c r="D631" i="43"/>
  <c r="C631" i="43"/>
  <c r="K630" i="43"/>
  <c r="B630" i="43" s="1"/>
  <c r="F630" i="43" a="1"/>
  <c r="F630" i="43" s="1"/>
  <c r="E630" i="43"/>
  <c r="D630" i="43"/>
  <c r="C630" i="43"/>
  <c r="K629" i="43"/>
  <c r="B629" i="43" s="1"/>
  <c r="F629" i="43" a="1"/>
  <c r="F629" i="43" s="1"/>
  <c r="E629" i="43"/>
  <c r="D629" i="43"/>
  <c r="C629" i="43"/>
  <c r="K628" i="43"/>
  <c r="B628" i="43" s="1"/>
  <c r="F628" i="43" a="1"/>
  <c r="F628" i="43" s="1"/>
  <c r="E628" i="43"/>
  <c r="D628" i="43"/>
  <c r="C628" i="43"/>
  <c r="K627" i="43"/>
  <c r="B627" i="43" s="1"/>
  <c r="F627" i="43" a="1"/>
  <c r="F627" i="43" s="1"/>
  <c r="E627" i="43"/>
  <c r="D627" i="43"/>
  <c r="C627" i="43"/>
  <c r="K626" i="43"/>
  <c r="B626" i="43" s="1"/>
  <c r="F626" i="43" a="1"/>
  <c r="F626" i="43" s="1"/>
  <c r="E626" i="43"/>
  <c r="D626" i="43"/>
  <c r="C626" i="43"/>
  <c r="K625" i="43"/>
  <c r="B625" i="43" s="1"/>
  <c r="F625" i="43" a="1"/>
  <c r="F625" i="43" s="1"/>
  <c r="E625" i="43"/>
  <c r="D625" i="43"/>
  <c r="C625" i="43"/>
  <c r="K624" i="43"/>
  <c r="B624" i="43" s="1"/>
  <c r="F624" i="43" a="1"/>
  <c r="F624" i="43" s="1"/>
  <c r="E624" i="43"/>
  <c r="D624" i="43"/>
  <c r="C624" i="43"/>
  <c r="K623" i="43"/>
  <c r="B623" i="43" s="1"/>
  <c r="F623" i="43" a="1"/>
  <c r="F623" i="43" s="1"/>
  <c r="E623" i="43"/>
  <c r="D623" i="43"/>
  <c r="C623" i="43"/>
  <c r="K622" i="43"/>
  <c r="B622" i="43" s="1"/>
  <c r="F622" i="43" a="1"/>
  <c r="F622" i="43" s="1"/>
  <c r="E622" i="43"/>
  <c r="D622" i="43"/>
  <c r="C622" i="43"/>
  <c r="K621" i="43"/>
  <c r="B621" i="43" s="1"/>
  <c r="F621" i="43" a="1"/>
  <c r="F621" i="43" s="1"/>
  <c r="E621" i="43"/>
  <c r="D621" i="43"/>
  <c r="C621" i="43"/>
  <c r="K620" i="43"/>
  <c r="B620" i="43" s="1"/>
  <c r="F620" i="43" a="1"/>
  <c r="F620" i="43" s="1"/>
  <c r="E620" i="43"/>
  <c r="D620" i="43"/>
  <c r="C620" i="43"/>
  <c r="K619" i="43"/>
  <c r="B619" i="43" s="1"/>
  <c r="F619" i="43" a="1"/>
  <c r="F619" i="43" s="1"/>
  <c r="E619" i="43"/>
  <c r="D619" i="43"/>
  <c r="C619" i="43"/>
  <c r="K618" i="43"/>
  <c r="B618" i="43" s="1"/>
  <c r="F618" i="43" a="1"/>
  <c r="F618" i="43" s="1"/>
  <c r="E618" i="43"/>
  <c r="D618" i="43"/>
  <c r="C618" i="43"/>
  <c r="K617" i="43"/>
  <c r="B617" i="43" s="1"/>
  <c r="F617" i="43" a="1"/>
  <c r="F617" i="43" s="1"/>
  <c r="E617" i="43"/>
  <c r="D617" i="43"/>
  <c r="C617" i="43"/>
  <c r="K616" i="43"/>
  <c r="B616" i="43" s="1"/>
  <c r="F616" i="43" a="1"/>
  <c r="F616" i="43" s="1"/>
  <c r="E616" i="43"/>
  <c r="D616" i="43"/>
  <c r="C616" i="43"/>
  <c r="K615" i="43"/>
  <c r="B615" i="43" s="1"/>
  <c r="F615" i="43" a="1"/>
  <c r="F615" i="43" s="1"/>
  <c r="E615" i="43"/>
  <c r="D615" i="43"/>
  <c r="C615" i="43"/>
  <c r="K614" i="43"/>
  <c r="B614" i="43" s="1"/>
  <c r="F614" i="43" a="1"/>
  <c r="F614" i="43" s="1"/>
  <c r="E614" i="43"/>
  <c r="D614" i="43"/>
  <c r="C614" i="43"/>
  <c r="K613" i="43"/>
  <c r="B613" i="43" s="1"/>
  <c r="F613" i="43" a="1"/>
  <c r="F613" i="43" s="1"/>
  <c r="E613" i="43"/>
  <c r="D613" i="43"/>
  <c r="C613" i="43"/>
  <c r="K612" i="43"/>
  <c r="B612" i="43" s="1"/>
  <c r="F612" i="43" a="1"/>
  <c r="F612" i="43" s="1"/>
  <c r="E612" i="43"/>
  <c r="D612" i="43"/>
  <c r="C612" i="43"/>
  <c r="K611" i="43"/>
  <c r="B611" i="43" s="1"/>
  <c r="F611" i="43" a="1"/>
  <c r="F611" i="43" s="1"/>
  <c r="E611" i="43"/>
  <c r="D611" i="43"/>
  <c r="C611" i="43"/>
  <c r="K610" i="43"/>
  <c r="B610" i="43" s="1"/>
  <c r="F610" i="43" a="1"/>
  <c r="F610" i="43" s="1"/>
  <c r="E610" i="43"/>
  <c r="D610" i="43"/>
  <c r="C610" i="43"/>
  <c r="K609" i="43"/>
  <c r="B609" i="43" s="1"/>
  <c r="F609" i="43" a="1"/>
  <c r="F609" i="43" s="1"/>
  <c r="E609" i="43"/>
  <c r="D609" i="43"/>
  <c r="C609" i="43"/>
  <c r="K608" i="43"/>
  <c r="B608" i="43" s="1"/>
  <c r="F608" i="43" a="1"/>
  <c r="F608" i="43" s="1"/>
  <c r="E608" i="43"/>
  <c r="D608" i="43"/>
  <c r="C608" i="43"/>
  <c r="K607" i="43"/>
  <c r="B607" i="43" s="1"/>
  <c r="F607" i="43" a="1"/>
  <c r="F607" i="43" s="1"/>
  <c r="E607" i="43"/>
  <c r="D607" i="43"/>
  <c r="C607" i="43"/>
  <c r="K606" i="43"/>
  <c r="B606" i="43" s="1"/>
  <c r="F606" i="43" a="1"/>
  <c r="F606" i="43" s="1"/>
  <c r="E606" i="43"/>
  <c r="D606" i="43"/>
  <c r="C606" i="43"/>
  <c r="K605" i="43"/>
  <c r="B605" i="43" s="1"/>
  <c r="F605" i="43" a="1"/>
  <c r="F605" i="43" s="1"/>
  <c r="E605" i="43"/>
  <c r="D605" i="43"/>
  <c r="C605" i="43"/>
  <c r="K604" i="43"/>
  <c r="B604" i="43" s="1"/>
  <c r="F604" i="43" a="1"/>
  <c r="F604" i="43" s="1"/>
  <c r="E604" i="43"/>
  <c r="D604" i="43"/>
  <c r="C604" i="43"/>
  <c r="K603" i="43"/>
  <c r="B603" i="43" s="1"/>
  <c r="F603" i="43" a="1"/>
  <c r="F603" i="43" s="1"/>
  <c r="E603" i="43"/>
  <c r="D603" i="43"/>
  <c r="C603" i="43"/>
  <c r="K602" i="43"/>
  <c r="B602" i="43" s="1"/>
  <c r="F602" i="43" a="1"/>
  <c r="F602" i="43" s="1"/>
  <c r="E602" i="43"/>
  <c r="D602" i="43"/>
  <c r="C602" i="43"/>
  <c r="K601" i="43"/>
  <c r="B601" i="43" s="1"/>
  <c r="F601" i="43" a="1"/>
  <c r="F601" i="43" s="1"/>
  <c r="E601" i="43"/>
  <c r="D601" i="43"/>
  <c r="C601" i="43"/>
  <c r="K600" i="43"/>
  <c r="B600" i="43" s="1"/>
  <c r="F600" i="43" a="1"/>
  <c r="F600" i="43" s="1"/>
  <c r="E600" i="43"/>
  <c r="D600" i="43"/>
  <c r="C600" i="43"/>
  <c r="K599" i="43"/>
  <c r="B599" i="43" s="1"/>
  <c r="F599" i="43" a="1"/>
  <c r="F599" i="43" s="1"/>
  <c r="E599" i="43"/>
  <c r="D599" i="43"/>
  <c r="C599" i="43"/>
  <c r="K598" i="43"/>
  <c r="B598" i="43" s="1"/>
  <c r="F598" i="43" a="1"/>
  <c r="F598" i="43" s="1"/>
  <c r="E598" i="43"/>
  <c r="D598" i="43"/>
  <c r="C598" i="43"/>
  <c r="K597" i="43"/>
  <c r="B597" i="43" s="1"/>
  <c r="F597" i="43" a="1"/>
  <c r="F597" i="43" s="1"/>
  <c r="E597" i="43"/>
  <c r="D597" i="43"/>
  <c r="C597" i="43"/>
  <c r="K596" i="43"/>
  <c r="B596" i="43" s="1"/>
  <c r="F596" i="43" a="1"/>
  <c r="F596" i="43" s="1"/>
  <c r="E596" i="43"/>
  <c r="D596" i="43"/>
  <c r="C596" i="43"/>
  <c r="K595" i="43"/>
  <c r="B595" i="43" s="1"/>
  <c r="F595" i="43" a="1"/>
  <c r="F595" i="43" s="1"/>
  <c r="E595" i="43"/>
  <c r="D595" i="43"/>
  <c r="C595" i="43"/>
  <c r="K594" i="43"/>
  <c r="B594" i="43" s="1"/>
  <c r="F594" i="43" a="1"/>
  <c r="F594" i="43" s="1"/>
  <c r="E594" i="43"/>
  <c r="D594" i="43"/>
  <c r="C594" i="43"/>
  <c r="K593" i="43"/>
  <c r="B593" i="43" s="1"/>
  <c r="F593" i="43" a="1"/>
  <c r="F593" i="43" s="1"/>
  <c r="E593" i="43"/>
  <c r="D593" i="43"/>
  <c r="C593" i="43"/>
  <c r="K592" i="43"/>
  <c r="B592" i="43" s="1"/>
  <c r="F592" i="43" a="1"/>
  <c r="F592" i="43" s="1"/>
  <c r="E592" i="43"/>
  <c r="D592" i="43"/>
  <c r="C592" i="43"/>
  <c r="K591" i="43"/>
  <c r="B591" i="43" s="1"/>
  <c r="F591" i="43" a="1"/>
  <c r="F591" i="43" s="1"/>
  <c r="E591" i="43"/>
  <c r="D591" i="43"/>
  <c r="C591" i="43"/>
  <c r="K590" i="43"/>
  <c r="B590" i="43" s="1"/>
  <c r="F590" i="43" a="1"/>
  <c r="F590" i="43" s="1"/>
  <c r="E590" i="43"/>
  <c r="D590" i="43"/>
  <c r="C590" i="43"/>
  <c r="K589" i="43"/>
  <c r="B589" i="43" s="1"/>
  <c r="F589" i="43" a="1"/>
  <c r="F589" i="43" s="1"/>
  <c r="E589" i="43"/>
  <c r="D589" i="43"/>
  <c r="C589" i="43"/>
  <c r="K588" i="43"/>
  <c r="B588" i="43" s="1"/>
  <c r="F588" i="43" a="1"/>
  <c r="F588" i="43" s="1"/>
  <c r="E588" i="43"/>
  <c r="D588" i="43"/>
  <c r="C588" i="43"/>
  <c r="K587" i="43"/>
  <c r="B587" i="43" s="1"/>
  <c r="F587" i="43" a="1"/>
  <c r="F587" i="43" s="1"/>
  <c r="E587" i="43"/>
  <c r="D587" i="43"/>
  <c r="C587" i="43"/>
  <c r="K586" i="43"/>
  <c r="B586" i="43" s="1"/>
  <c r="F586" i="43" a="1"/>
  <c r="F586" i="43" s="1"/>
  <c r="E586" i="43"/>
  <c r="D586" i="43"/>
  <c r="C586" i="43"/>
  <c r="K585" i="43"/>
  <c r="B585" i="43" s="1"/>
  <c r="F585" i="43" a="1"/>
  <c r="F585" i="43" s="1"/>
  <c r="E585" i="43"/>
  <c r="D585" i="43"/>
  <c r="C585" i="43"/>
  <c r="K584" i="43"/>
  <c r="B584" i="43" s="1"/>
  <c r="F584" i="43" a="1"/>
  <c r="F584" i="43" s="1"/>
  <c r="E584" i="43"/>
  <c r="D584" i="43"/>
  <c r="C584" i="43"/>
  <c r="K583" i="43"/>
  <c r="B583" i="43" s="1"/>
  <c r="F583" i="43" a="1"/>
  <c r="F583" i="43" s="1"/>
  <c r="E583" i="43"/>
  <c r="D583" i="43"/>
  <c r="C583" i="43"/>
  <c r="K582" i="43"/>
  <c r="B582" i="43" s="1"/>
  <c r="F582" i="43" a="1"/>
  <c r="F582" i="43" s="1"/>
  <c r="E582" i="43"/>
  <c r="D582" i="43"/>
  <c r="C582" i="43"/>
  <c r="K581" i="43"/>
  <c r="B581" i="43" s="1"/>
  <c r="F581" i="43" a="1"/>
  <c r="F581" i="43" s="1"/>
  <c r="E581" i="43"/>
  <c r="D581" i="43"/>
  <c r="C581" i="43"/>
  <c r="K580" i="43"/>
  <c r="B580" i="43" s="1"/>
  <c r="F580" i="43" a="1"/>
  <c r="F580" i="43" s="1"/>
  <c r="E580" i="43"/>
  <c r="D580" i="43"/>
  <c r="C580" i="43"/>
  <c r="K579" i="43"/>
  <c r="B579" i="43" s="1"/>
  <c r="F579" i="43" a="1"/>
  <c r="F579" i="43" s="1"/>
  <c r="E579" i="43"/>
  <c r="D579" i="43"/>
  <c r="C579" i="43"/>
  <c r="K578" i="43"/>
  <c r="B578" i="43" s="1"/>
  <c r="F578" i="43" a="1"/>
  <c r="F578" i="43" s="1"/>
  <c r="E578" i="43"/>
  <c r="D578" i="43"/>
  <c r="C578" i="43"/>
  <c r="K577" i="43"/>
  <c r="B577" i="43" s="1"/>
  <c r="F577" i="43" a="1"/>
  <c r="F577" i="43" s="1"/>
  <c r="E577" i="43"/>
  <c r="D577" i="43"/>
  <c r="C577" i="43"/>
  <c r="K576" i="43"/>
  <c r="B576" i="43" s="1"/>
  <c r="F576" i="43" a="1"/>
  <c r="F576" i="43" s="1"/>
  <c r="E576" i="43"/>
  <c r="D576" i="43"/>
  <c r="C576" i="43"/>
  <c r="K575" i="43"/>
  <c r="B575" i="43" s="1"/>
  <c r="F575" i="43" a="1"/>
  <c r="F575" i="43" s="1"/>
  <c r="E575" i="43"/>
  <c r="D575" i="43"/>
  <c r="C575" i="43"/>
  <c r="K574" i="43"/>
  <c r="B574" i="43" s="1"/>
  <c r="F574" i="43" a="1"/>
  <c r="F574" i="43" s="1"/>
  <c r="E574" i="43"/>
  <c r="D574" i="43"/>
  <c r="C574" i="43"/>
  <c r="K573" i="43"/>
  <c r="B573" i="43" s="1"/>
  <c r="F573" i="43" a="1"/>
  <c r="F573" i="43" s="1"/>
  <c r="E573" i="43"/>
  <c r="D573" i="43"/>
  <c r="C573" i="43"/>
  <c r="K572" i="43"/>
  <c r="B572" i="43" s="1"/>
  <c r="F572" i="43" a="1"/>
  <c r="F572" i="43" s="1"/>
  <c r="E572" i="43"/>
  <c r="D572" i="43"/>
  <c r="C572" i="43"/>
  <c r="K571" i="43"/>
  <c r="B571" i="43" s="1"/>
  <c r="F571" i="43" a="1"/>
  <c r="F571" i="43" s="1"/>
  <c r="E571" i="43"/>
  <c r="D571" i="43"/>
  <c r="C571" i="43"/>
  <c r="K570" i="43"/>
  <c r="B570" i="43" s="1"/>
  <c r="F570" i="43" a="1"/>
  <c r="F570" i="43" s="1"/>
  <c r="E570" i="43"/>
  <c r="D570" i="43"/>
  <c r="C570" i="43"/>
  <c r="K569" i="43"/>
  <c r="B569" i="43" s="1"/>
  <c r="F569" i="43" a="1"/>
  <c r="F569" i="43" s="1"/>
  <c r="E569" i="43"/>
  <c r="D569" i="43"/>
  <c r="C569" i="43"/>
  <c r="K568" i="43"/>
  <c r="B568" i="43" s="1"/>
  <c r="F568" i="43" a="1"/>
  <c r="F568" i="43" s="1"/>
  <c r="E568" i="43"/>
  <c r="D568" i="43"/>
  <c r="C568" i="43"/>
  <c r="K567" i="43"/>
  <c r="B567" i="43" s="1"/>
  <c r="F567" i="43" a="1"/>
  <c r="F567" i="43" s="1"/>
  <c r="E567" i="43"/>
  <c r="D567" i="43"/>
  <c r="C567" i="43"/>
  <c r="K566" i="43"/>
  <c r="B566" i="43" s="1"/>
  <c r="F566" i="43" a="1"/>
  <c r="F566" i="43" s="1"/>
  <c r="E566" i="43"/>
  <c r="D566" i="43"/>
  <c r="C566" i="43"/>
  <c r="K565" i="43"/>
  <c r="B565" i="43" s="1"/>
  <c r="F565" i="43" a="1"/>
  <c r="F565" i="43" s="1"/>
  <c r="E565" i="43"/>
  <c r="D565" i="43"/>
  <c r="C565" i="43"/>
  <c r="K564" i="43"/>
  <c r="B564" i="43" s="1"/>
  <c r="F564" i="43" a="1"/>
  <c r="F564" i="43" s="1"/>
  <c r="E564" i="43"/>
  <c r="D564" i="43"/>
  <c r="C564" i="43"/>
  <c r="K563" i="43"/>
  <c r="B563" i="43" s="1"/>
  <c r="F563" i="43" a="1"/>
  <c r="F563" i="43" s="1"/>
  <c r="E563" i="43"/>
  <c r="D563" i="43"/>
  <c r="C563" i="43"/>
  <c r="K562" i="43"/>
  <c r="B562" i="43" s="1"/>
  <c r="F562" i="43" a="1"/>
  <c r="F562" i="43" s="1"/>
  <c r="E562" i="43"/>
  <c r="D562" i="43"/>
  <c r="C562" i="43"/>
  <c r="K561" i="43"/>
  <c r="B561" i="43" s="1"/>
  <c r="F561" i="43" a="1"/>
  <c r="F561" i="43" s="1"/>
  <c r="E561" i="43"/>
  <c r="D561" i="43"/>
  <c r="C561" i="43"/>
  <c r="K560" i="43"/>
  <c r="B560" i="43" s="1"/>
  <c r="F560" i="43" a="1"/>
  <c r="F560" i="43" s="1"/>
  <c r="E560" i="43"/>
  <c r="D560" i="43"/>
  <c r="C560" i="43"/>
  <c r="K559" i="43"/>
  <c r="B559" i="43" s="1"/>
  <c r="F559" i="43" a="1"/>
  <c r="F559" i="43" s="1"/>
  <c r="E559" i="43"/>
  <c r="D559" i="43"/>
  <c r="C559" i="43"/>
  <c r="K558" i="43"/>
  <c r="B558" i="43" s="1"/>
  <c r="F558" i="43" a="1"/>
  <c r="F558" i="43" s="1"/>
  <c r="E558" i="43"/>
  <c r="D558" i="43"/>
  <c r="C558" i="43"/>
  <c r="K557" i="43"/>
  <c r="B557" i="43" s="1"/>
  <c r="F557" i="43" a="1"/>
  <c r="F557" i="43" s="1"/>
  <c r="E557" i="43"/>
  <c r="D557" i="43"/>
  <c r="C557" i="43"/>
  <c r="K556" i="43"/>
  <c r="B556" i="43" s="1"/>
  <c r="F556" i="43" a="1"/>
  <c r="F556" i="43" s="1"/>
  <c r="E556" i="43"/>
  <c r="D556" i="43"/>
  <c r="C556" i="43"/>
  <c r="K555" i="43"/>
  <c r="B555" i="43" s="1"/>
  <c r="F555" i="43" a="1"/>
  <c r="F555" i="43" s="1"/>
  <c r="E555" i="43"/>
  <c r="D555" i="43"/>
  <c r="C555" i="43"/>
  <c r="K554" i="43"/>
  <c r="B554" i="43" s="1"/>
  <c r="F554" i="43" a="1"/>
  <c r="F554" i="43" s="1"/>
  <c r="E554" i="43"/>
  <c r="D554" i="43"/>
  <c r="C554" i="43"/>
  <c r="K553" i="43"/>
  <c r="B553" i="43" s="1"/>
  <c r="F553" i="43" a="1"/>
  <c r="F553" i="43" s="1"/>
  <c r="E553" i="43"/>
  <c r="D553" i="43"/>
  <c r="C553" i="43"/>
  <c r="K552" i="43"/>
  <c r="B552" i="43" s="1"/>
  <c r="F552" i="43" a="1"/>
  <c r="F552" i="43" s="1"/>
  <c r="E552" i="43"/>
  <c r="D552" i="43"/>
  <c r="C552" i="43"/>
  <c r="K551" i="43"/>
  <c r="B551" i="43" s="1"/>
  <c r="F551" i="43" a="1"/>
  <c r="F551" i="43" s="1"/>
  <c r="E551" i="43"/>
  <c r="D551" i="43"/>
  <c r="C551" i="43"/>
  <c r="K550" i="43"/>
  <c r="B550" i="43" s="1"/>
  <c r="F550" i="43" a="1"/>
  <c r="F550" i="43" s="1"/>
  <c r="E550" i="43"/>
  <c r="D550" i="43"/>
  <c r="C550" i="43"/>
  <c r="K549" i="43"/>
  <c r="B549" i="43" s="1"/>
  <c r="F549" i="43" a="1"/>
  <c r="F549" i="43" s="1"/>
  <c r="E549" i="43"/>
  <c r="D549" i="43"/>
  <c r="C549" i="43"/>
  <c r="K548" i="43"/>
  <c r="B548" i="43" s="1"/>
  <c r="F548" i="43" a="1"/>
  <c r="F548" i="43" s="1"/>
  <c r="E548" i="43"/>
  <c r="D548" i="43"/>
  <c r="C548" i="43"/>
  <c r="K547" i="43"/>
  <c r="B547" i="43" s="1"/>
  <c r="F547" i="43" a="1"/>
  <c r="F547" i="43" s="1"/>
  <c r="E547" i="43"/>
  <c r="D547" i="43"/>
  <c r="C547" i="43"/>
  <c r="K546" i="43"/>
  <c r="B546" i="43" s="1"/>
  <c r="F546" i="43" a="1"/>
  <c r="F546" i="43" s="1"/>
  <c r="E546" i="43"/>
  <c r="D546" i="43"/>
  <c r="C546" i="43"/>
  <c r="K545" i="43"/>
  <c r="B545" i="43" s="1"/>
  <c r="F545" i="43" a="1"/>
  <c r="F545" i="43" s="1"/>
  <c r="E545" i="43"/>
  <c r="D545" i="43"/>
  <c r="C545" i="43"/>
  <c r="K544" i="43"/>
  <c r="B544" i="43" s="1"/>
  <c r="F544" i="43" a="1"/>
  <c r="F544" i="43" s="1"/>
  <c r="E544" i="43"/>
  <c r="D544" i="43"/>
  <c r="C544" i="43"/>
  <c r="K543" i="43"/>
  <c r="B543" i="43" s="1"/>
  <c r="F543" i="43" a="1"/>
  <c r="F543" i="43" s="1"/>
  <c r="E543" i="43"/>
  <c r="D543" i="43"/>
  <c r="C543" i="43"/>
  <c r="K542" i="43"/>
  <c r="B542" i="43" s="1"/>
  <c r="F542" i="43" a="1"/>
  <c r="F542" i="43" s="1"/>
  <c r="E542" i="43"/>
  <c r="D542" i="43"/>
  <c r="C542" i="43"/>
  <c r="K541" i="43"/>
  <c r="B541" i="43" s="1"/>
  <c r="F541" i="43" a="1"/>
  <c r="F541" i="43" s="1"/>
  <c r="E541" i="43"/>
  <c r="D541" i="43"/>
  <c r="C541" i="43"/>
  <c r="K540" i="43"/>
  <c r="B540" i="43" s="1"/>
  <c r="F540" i="43" a="1"/>
  <c r="F540" i="43" s="1"/>
  <c r="E540" i="43"/>
  <c r="D540" i="43"/>
  <c r="C540" i="43"/>
  <c r="K539" i="43"/>
  <c r="B539" i="43" s="1"/>
  <c r="F539" i="43" a="1"/>
  <c r="F539" i="43" s="1"/>
  <c r="E539" i="43"/>
  <c r="D539" i="43"/>
  <c r="C539" i="43"/>
  <c r="K538" i="43"/>
  <c r="B538" i="43" s="1"/>
  <c r="F538" i="43" a="1"/>
  <c r="F538" i="43" s="1"/>
  <c r="E538" i="43"/>
  <c r="D538" i="43"/>
  <c r="C538" i="43"/>
  <c r="K537" i="43"/>
  <c r="B537" i="43" s="1"/>
  <c r="F537" i="43" a="1"/>
  <c r="F537" i="43" s="1"/>
  <c r="E537" i="43"/>
  <c r="D537" i="43"/>
  <c r="C537" i="43"/>
  <c r="K536" i="43"/>
  <c r="B536" i="43" s="1"/>
  <c r="F536" i="43" a="1"/>
  <c r="F536" i="43" s="1"/>
  <c r="E536" i="43"/>
  <c r="D536" i="43"/>
  <c r="C536" i="43"/>
  <c r="K535" i="43"/>
  <c r="B535" i="43" s="1"/>
  <c r="F535" i="43" a="1"/>
  <c r="F535" i="43" s="1"/>
  <c r="E535" i="43"/>
  <c r="D535" i="43"/>
  <c r="C535" i="43"/>
  <c r="K534" i="43"/>
  <c r="B534" i="43" s="1"/>
  <c r="F534" i="43" a="1"/>
  <c r="F534" i="43" s="1"/>
  <c r="E534" i="43"/>
  <c r="D534" i="43"/>
  <c r="C534" i="43"/>
  <c r="K533" i="43"/>
  <c r="B533" i="43" s="1"/>
  <c r="F533" i="43" a="1"/>
  <c r="F533" i="43" s="1"/>
  <c r="E533" i="43"/>
  <c r="D533" i="43"/>
  <c r="C533" i="43"/>
  <c r="K532" i="43"/>
  <c r="B532" i="43" s="1"/>
  <c r="F532" i="43" a="1"/>
  <c r="F532" i="43" s="1"/>
  <c r="E532" i="43"/>
  <c r="D532" i="43"/>
  <c r="C532" i="43"/>
  <c r="K531" i="43"/>
  <c r="B531" i="43" s="1"/>
  <c r="F531" i="43" a="1"/>
  <c r="F531" i="43" s="1"/>
  <c r="E531" i="43"/>
  <c r="D531" i="43"/>
  <c r="C531" i="43"/>
  <c r="K530" i="43"/>
  <c r="B530" i="43" s="1"/>
  <c r="F530" i="43" a="1"/>
  <c r="F530" i="43" s="1"/>
  <c r="E530" i="43"/>
  <c r="D530" i="43"/>
  <c r="C530" i="43"/>
  <c r="K529" i="43"/>
  <c r="B529" i="43" s="1"/>
  <c r="F529" i="43" a="1"/>
  <c r="F529" i="43" s="1"/>
  <c r="E529" i="43"/>
  <c r="D529" i="43"/>
  <c r="C529" i="43"/>
  <c r="K528" i="43"/>
  <c r="B528" i="43" s="1"/>
  <c r="F528" i="43" a="1"/>
  <c r="F528" i="43" s="1"/>
  <c r="E528" i="43"/>
  <c r="D528" i="43"/>
  <c r="C528" i="43"/>
  <c r="K527" i="43"/>
  <c r="B527" i="43" s="1"/>
  <c r="F527" i="43" a="1"/>
  <c r="F527" i="43" s="1"/>
  <c r="E527" i="43"/>
  <c r="D527" i="43"/>
  <c r="C527" i="43"/>
  <c r="K526" i="43"/>
  <c r="B526" i="43" s="1"/>
  <c r="F526" i="43" a="1"/>
  <c r="F526" i="43" s="1"/>
  <c r="E526" i="43"/>
  <c r="D526" i="43"/>
  <c r="C526" i="43"/>
  <c r="K525" i="43"/>
  <c r="B525" i="43" s="1"/>
  <c r="F525" i="43" a="1"/>
  <c r="F525" i="43" s="1"/>
  <c r="E525" i="43"/>
  <c r="D525" i="43"/>
  <c r="C525" i="43"/>
  <c r="K524" i="43"/>
  <c r="B524" i="43" s="1"/>
  <c r="F524" i="43" a="1"/>
  <c r="F524" i="43" s="1"/>
  <c r="E524" i="43"/>
  <c r="D524" i="43"/>
  <c r="C524" i="43"/>
  <c r="K523" i="43"/>
  <c r="B523" i="43" s="1"/>
  <c r="F523" i="43" a="1"/>
  <c r="F523" i="43" s="1"/>
  <c r="E523" i="43"/>
  <c r="D523" i="43"/>
  <c r="C523" i="43"/>
  <c r="K522" i="43"/>
  <c r="B522" i="43" s="1"/>
  <c r="F522" i="43" a="1"/>
  <c r="F522" i="43" s="1"/>
  <c r="E522" i="43"/>
  <c r="D522" i="43"/>
  <c r="C522" i="43"/>
  <c r="K521" i="43"/>
  <c r="B521" i="43" s="1"/>
  <c r="F521" i="43" a="1"/>
  <c r="F521" i="43" s="1"/>
  <c r="E521" i="43"/>
  <c r="D521" i="43"/>
  <c r="C521" i="43"/>
  <c r="K520" i="43"/>
  <c r="B520" i="43" s="1"/>
  <c r="F520" i="43" a="1"/>
  <c r="F520" i="43" s="1"/>
  <c r="E520" i="43"/>
  <c r="D520" i="43"/>
  <c r="C520" i="43"/>
  <c r="K519" i="43"/>
  <c r="B519" i="43" s="1"/>
  <c r="F519" i="43" a="1"/>
  <c r="F519" i="43" s="1"/>
  <c r="E519" i="43"/>
  <c r="D519" i="43"/>
  <c r="C519" i="43"/>
  <c r="K518" i="43"/>
  <c r="B518" i="43" s="1"/>
  <c r="F518" i="43" a="1"/>
  <c r="F518" i="43" s="1"/>
  <c r="E518" i="43"/>
  <c r="D518" i="43"/>
  <c r="C518" i="43"/>
  <c r="K517" i="43"/>
  <c r="B517" i="43" s="1"/>
  <c r="F517" i="43" a="1"/>
  <c r="F517" i="43" s="1"/>
  <c r="E517" i="43"/>
  <c r="D517" i="43"/>
  <c r="C517" i="43"/>
  <c r="K516" i="43"/>
  <c r="B516" i="43" s="1"/>
  <c r="F516" i="43" a="1"/>
  <c r="F516" i="43" s="1"/>
  <c r="E516" i="43"/>
  <c r="D516" i="43"/>
  <c r="C516" i="43"/>
  <c r="K515" i="43"/>
  <c r="B515" i="43" s="1"/>
  <c r="F515" i="43" a="1"/>
  <c r="F515" i="43" s="1"/>
  <c r="E515" i="43"/>
  <c r="D515" i="43"/>
  <c r="C515" i="43"/>
  <c r="K514" i="43"/>
  <c r="B514" i="43" s="1"/>
  <c r="F514" i="43" a="1"/>
  <c r="F514" i="43" s="1"/>
  <c r="E514" i="43"/>
  <c r="D514" i="43"/>
  <c r="C514" i="43"/>
  <c r="K513" i="43"/>
  <c r="B513" i="43" s="1"/>
  <c r="F513" i="43" a="1"/>
  <c r="F513" i="43" s="1"/>
  <c r="E513" i="43"/>
  <c r="D513" i="43"/>
  <c r="C513" i="43"/>
  <c r="K512" i="43"/>
  <c r="B512" i="43" s="1"/>
  <c r="F512" i="43" a="1"/>
  <c r="F512" i="43" s="1"/>
  <c r="E512" i="43"/>
  <c r="D512" i="43"/>
  <c r="C512" i="43"/>
  <c r="K511" i="43"/>
  <c r="B511" i="43" s="1"/>
  <c r="F511" i="43" a="1"/>
  <c r="F511" i="43" s="1"/>
  <c r="E511" i="43"/>
  <c r="D511" i="43"/>
  <c r="C511" i="43"/>
  <c r="K510" i="43"/>
  <c r="B510" i="43" s="1"/>
  <c r="F510" i="43" a="1"/>
  <c r="F510" i="43" s="1"/>
  <c r="E510" i="43"/>
  <c r="D510" i="43"/>
  <c r="C510" i="43"/>
  <c r="K509" i="43"/>
  <c r="B509" i="43" s="1"/>
  <c r="F509" i="43" a="1"/>
  <c r="F509" i="43" s="1"/>
  <c r="E509" i="43"/>
  <c r="D509" i="43"/>
  <c r="C509" i="43"/>
  <c r="K508" i="43"/>
  <c r="B508" i="43" s="1"/>
  <c r="F508" i="43" a="1"/>
  <c r="F508" i="43" s="1"/>
  <c r="E508" i="43"/>
  <c r="D508" i="43"/>
  <c r="C508" i="43"/>
  <c r="K507" i="43"/>
  <c r="B507" i="43" s="1"/>
  <c r="F507" i="43" a="1"/>
  <c r="F507" i="43" s="1"/>
  <c r="E507" i="43"/>
  <c r="D507" i="43"/>
  <c r="C507" i="43"/>
  <c r="K506" i="43"/>
  <c r="B506" i="43" s="1"/>
  <c r="F506" i="43" a="1"/>
  <c r="F506" i="43" s="1"/>
  <c r="E506" i="43"/>
  <c r="D506" i="43"/>
  <c r="C506" i="43"/>
  <c r="K505" i="43"/>
  <c r="B505" i="43" s="1"/>
  <c r="F505" i="43" a="1"/>
  <c r="F505" i="43" s="1"/>
  <c r="E505" i="43"/>
  <c r="D505" i="43"/>
  <c r="C505" i="43"/>
  <c r="K504" i="43"/>
  <c r="B504" i="43" s="1"/>
  <c r="F504" i="43" a="1"/>
  <c r="F504" i="43" s="1"/>
  <c r="E504" i="43"/>
  <c r="D504" i="43"/>
  <c r="C504" i="43"/>
  <c r="K503" i="43"/>
  <c r="B503" i="43" s="1"/>
  <c r="F503" i="43" a="1"/>
  <c r="F503" i="43" s="1"/>
  <c r="E503" i="43"/>
  <c r="D503" i="43"/>
  <c r="C503" i="43"/>
  <c r="K502" i="43"/>
  <c r="B502" i="43" s="1"/>
  <c r="F502" i="43" a="1"/>
  <c r="F502" i="43" s="1"/>
  <c r="E502" i="43"/>
  <c r="D502" i="43"/>
  <c r="C502" i="43"/>
  <c r="K501" i="43"/>
  <c r="B501" i="43" s="1"/>
  <c r="F501" i="43" a="1"/>
  <c r="F501" i="43" s="1"/>
  <c r="E501" i="43"/>
  <c r="D501" i="43"/>
  <c r="C501" i="43"/>
  <c r="K500" i="43"/>
  <c r="B500" i="43" s="1"/>
  <c r="F500" i="43" a="1"/>
  <c r="F500" i="43" s="1"/>
  <c r="E500" i="43"/>
  <c r="D500" i="43"/>
  <c r="C500" i="43"/>
  <c r="K499" i="43"/>
  <c r="B499" i="43" s="1"/>
  <c r="F499" i="43" a="1"/>
  <c r="F499" i="43" s="1"/>
  <c r="E499" i="43"/>
  <c r="D499" i="43"/>
  <c r="C499" i="43"/>
  <c r="K498" i="43"/>
  <c r="B498" i="43" s="1"/>
  <c r="F498" i="43" a="1"/>
  <c r="F498" i="43" s="1"/>
  <c r="E498" i="43"/>
  <c r="D498" i="43"/>
  <c r="C498" i="43"/>
  <c r="K497" i="43"/>
  <c r="B497" i="43" s="1"/>
  <c r="F497" i="43" a="1"/>
  <c r="F497" i="43" s="1"/>
  <c r="E497" i="43"/>
  <c r="D497" i="43"/>
  <c r="C497" i="43"/>
  <c r="K496" i="43"/>
  <c r="B496" i="43" s="1"/>
  <c r="F496" i="43" a="1"/>
  <c r="F496" i="43" s="1"/>
  <c r="E496" i="43"/>
  <c r="D496" i="43"/>
  <c r="C496" i="43"/>
  <c r="K495" i="43"/>
  <c r="B495" i="43" s="1"/>
  <c r="F495" i="43" a="1"/>
  <c r="F495" i="43" s="1"/>
  <c r="E495" i="43"/>
  <c r="D495" i="43"/>
  <c r="C495" i="43"/>
  <c r="K494" i="43"/>
  <c r="B494" i="43" s="1"/>
  <c r="F494" i="43" a="1"/>
  <c r="F494" i="43" s="1"/>
  <c r="E494" i="43"/>
  <c r="D494" i="43"/>
  <c r="C494" i="43"/>
  <c r="K493" i="43"/>
  <c r="B493" i="43" s="1"/>
  <c r="F493" i="43" a="1"/>
  <c r="F493" i="43" s="1"/>
  <c r="E493" i="43"/>
  <c r="D493" i="43"/>
  <c r="C493" i="43"/>
  <c r="K492" i="43"/>
  <c r="B492" i="43" s="1"/>
  <c r="F492" i="43" a="1"/>
  <c r="F492" i="43" s="1"/>
  <c r="E492" i="43"/>
  <c r="D492" i="43"/>
  <c r="C492" i="43"/>
  <c r="K491" i="43"/>
  <c r="B491" i="43" s="1"/>
  <c r="F491" i="43" a="1"/>
  <c r="F491" i="43" s="1"/>
  <c r="E491" i="43"/>
  <c r="D491" i="43"/>
  <c r="C491" i="43"/>
  <c r="K490" i="43"/>
  <c r="B490" i="43" s="1"/>
  <c r="F490" i="43" a="1"/>
  <c r="F490" i="43" s="1"/>
  <c r="E490" i="43"/>
  <c r="D490" i="43"/>
  <c r="C490" i="43"/>
  <c r="K489" i="43"/>
  <c r="B489" i="43" s="1"/>
  <c r="F489" i="43" a="1"/>
  <c r="F489" i="43" s="1"/>
  <c r="E489" i="43"/>
  <c r="D489" i="43"/>
  <c r="C489" i="43"/>
  <c r="K488" i="43"/>
  <c r="B488" i="43" s="1"/>
  <c r="F488" i="43" a="1"/>
  <c r="F488" i="43" s="1"/>
  <c r="E488" i="43"/>
  <c r="D488" i="43"/>
  <c r="C488" i="43"/>
  <c r="K487" i="43"/>
  <c r="B487" i="43" s="1"/>
  <c r="F487" i="43" a="1"/>
  <c r="F487" i="43" s="1"/>
  <c r="E487" i="43"/>
  <c r="D487" i="43"/>
  <c r="C487" i="43"/>
  <c r="K486" i="43"/>
  <c r="B486" i="43" s="1"/>
  <c r="F486" i="43" a="1"/>
  <c r="F486" i="43" s="1"/>
  <c r="E486" i="43"/>
  <c r="D486" i="43"/>
  <c r="C486" i="43"/>
  <c r="K485" i="43"/>
  <c r="B485" i="43" s="1"/>
  <c r="F485" i="43" a="1"/>
  <c r="F485" i="43" s="1"/>
  <c r="E485" i="43"/>
  <c r="D485" i="43"/>
  <c r="C485" i="43"/>
  <c r="K484" i="43"/>
  <c r="B484" i="43" s="1"/>
  <c r="F484" i="43" a="1"/>
  <c r="F484" i="43" s="1"/>
  <c r="E484" i="43"/>
  <c r="D484" i="43"/>
  <c r="C484" i="43"/>
  <c r="K483" i="43"/>
  <c r="B483" i="43" s="1"/>
  <c r="F483" i="43" a="1"/>
  <c r="F483" i="43" s="1"/>
  <c r="E483" i="43"/>
  <c r="D483" i="43"/>
  <c r="C483" i="43"/>
  <c r="K482" i="43"/>
  <c r="B482" i="43" s="1"/>
  <c r="F482" i="43" a="1"/>
  <c r="F482" i="43" s="1"/>
  <c r="E482" i="43"/>
  <c r="D482" i="43"/>
  <c r="C482" i="43"/>
  <c r="K481" i="43"/>
  <c r="B481" i="43" s="1"/>
  <c r="F481" i="43" a="1"/>
  <c r="F481" i="43" s="1"/>
  <c r="E481" i="43"/>
  <c r="D481" i="43"/>
  <c r="C481" i="43"/>
  <c r="K480" i="43"/>
  <c r="B480" i="43" s="1"/>
  <c r="F480" i="43" a="1"/>
  <c r="F480" i="43" s="1"/>
  <c r="E480" i="43"/>
  <c r="D480" i="43"/>
  <c r="C480" i="43"/>
  <c r="K479" i="43"/>
  <c r="B479" i="43" s="1"/>
  <c r="F479" i="43" a="1"/>
  <c r="F479" i="43" s="1"/>
  <c r="E479" i="43"/>
  <c r="D479" i="43"/>
  <c r="C479" i="43"/>
  <c r="K478" i="43"/>
  <c r="B478" i="43" s="1"/>
  <c r="F478" i="43" a="1"/>
  <c r="F478" i="43" s="1"/>
  <c r="E478" i="43"/>
  <c r="D478" i="43"/>
  <c r="C478" i="43"/>
  <c r="K477" i="43"/>
  <c r="B477" i="43" s="1"/>
  <c r="F477" i="43" a="1"/>
  <c r="F477" i="43" s="1"/>
  <c r="E477" i="43"/>
  <c r="D477" i="43"/>
  <c r="C477" i="43"/>
  <c r="K476" i="43"/>
  <c r="B476" i="43" s="1"/>
  <c r="F476" i="43" a="1"/>
  <c r="F476" i="43" s="1"/>
  <c r="E476" i="43"/>
  <c r="D476" i="43"/>
  <c r="C476" i="43"/>
  <c r="K475" i="43"/>
  <c r="B475" i="43" s="1"/>
  <c r="F475" i="43" a="1"/>
  <c r="F475" i="43" s="1"/>
  <c r="E475" i="43"/>
  <c r="D475" i="43"/>
  <c r="C475" i="43"/>
  <c r="K474" i="43"/>
  <c r="B474" i="43" s="1"/>
  <c r="F474" i="43" a="1"/>
  <c r="F474" i="43" s="1"/>
  <c r="E474" i="43"/>
  <c r="D474" i="43"/>
  <c r="C474" i="43"/>
  <c r="K473" i="43"/>
  <c r="B473" i="43" s="1"/>
  <c r="F473" i="43" a="1"/>
  <c r="F473" i="43" s="1"/>
  <c r="E473" i="43"/>
  <c r="D473" i="43"/>
  <c r="C473" i="43"/>
  <c r="K472" i="43"/>
  <c r="B472" i="43" s="1"/>
  <c r="F472" i="43" a="1"/>
  <c r="F472" i="43" s="1"/>
  <c r="E472" i="43"/>
  <c r="D472" i="43"/>
  <c r="C472" i="43"/>
  <c r="K471" i="43"/>
  <c r="B471" i="43" s="1"/>
  <c r="F471" i="43" a="1"/>
  <c r="F471" i="43" s="1"/>
  <c r="E471" i="43"/>
  <c r="D471" i="43"/>
  <c r="C471" i="43"/>
  <c r="K470" i="43"/>
  <c r="B470" i="43" s="1"/>
  <c r="F470" i="43" a="1"/>
  <c r="F470" i="43" s="1"/>
  <c r="E470" i="43"/>
  <c r="D470" i="43"/>
  <c r="C470" i="43"/>
  <c r="K469" i="43"/>
  <c r="B469" i="43" s="1"/>
  <c r="F469" i="43" a="1"/>
  <c r="F469" i="43" s="1"/>
  <c r="E469" i="43"/>
  <c r="D469" i="43"/>
  <c r="C469" i="43"/>
  <c r="K468" i="43"/>
  <c r="B468" i="43" s="1"/>
  <c r="F468" i="43" a="1"/>
  <c r="F468" i="43" s="1"/>
  <c r="E468" i="43"/>
  <c r="D468" i="43"/>
  <c r="C468" i="43"/>
  <c r="K467" i="43"/>
  <c r="B467" i="43" s="1"/>
  <c r="F467" i="43" a="1"/>
  <c r="F467" i="43" s="1"/>
  <c r="E467" i="43"/>
  <c r="D467" i="43"/>
  <c r="C467" i="43"/>
  <c r="K466" i="43"/>
  <c r="B466" i="43" s="1"/>
  <c r="F466" i="43" a="1"/>
  <c r="F466" i="43" s="1"/>
  <c r="E466" i="43"/>
  <c r="D466" i="43"/>
  <c r="C466" i="43"/>
  <c r="K465" i="43"/>
  <c r="B465" i="43" s="1"/>
  <c r="F465" i="43" a="1"/>
  <c r="F465" i="43" s="1"/>
  <c r="E465" i="43"/>
  <c r="D465" i="43"/>
  <c r="C465" i="43"/>
  <c r="K464" i="43"/>
  <c r="B464" i="43" s="1"/>
  <c r="F464" i="43" a="1"/>
  <c r="F464" i="43" s="1"/>
  <c r="E464" i="43"/>
  <c r="D464" i="43"/>
  <c r="C464" i="43"/>
  <c r="K463" i="43"/>
  <c r="B463" i="43" s="1"/>
  <c r="F463" i="43" a="1"/>
  <c r="F463" i="43" s="1"/>
  <c r="E463" i="43"/>
  <c r="D463" i="43"/>
  <c r="C463" i="43"/>
  <c r="K462" i="43"/>
  <c r="B462" i="43" s="1"/>
  <c r="F462" i="43" a="1"/>
  <c r="F462" i="43" s="1"/>
  <c r="E462" i="43"/>
  <c r="D462" i="43"/>
  <c r="C462" i="43"/>
  <c r="K461" i="43"/>
  <c r="B461" i="43" s="1"/>
  <c r="F461" i="43" a="1"/>
  <c r="F461" i="43" s="1"/>
  <c r="E461" i="43"/>
  <c r="D461" i="43"/>
  <c r="C461" i="43"/>
  <c r="K460" i="43"/>
  <c r="B460" i="43" s="1"/>
  <c r="F460" i="43" a="1"/>
  <c r="F460" i="43" s="1"/>
  <c r="E460" i="43"/>
  <c r="D460" i="43"/>
  <c r="C460" i="43"/>
  <c r="K459" i="43"/>
  <c r="B459" i="43" s="1"/>
  <c r="F459" i="43" a="1"/>
  <c r="F459" i="43" s="1"/>
  <c r="E459" i="43"/>
  <c r="D459" i="43"/>
  <c r="C459" i="43"/>
  <c r="K458" i="43"/>
  <c r="B458" i="43" s="1"/>
  <c r="F458" i="43" a="1"/>
  <c r="F458" i="43" s="1"/>
  <c r="E458" i="43"/>
  <c r="D458" i="43"/>
  <c r="C458" i="43"/>
  <c r="K457" i="43"/>
  <c r="B457" i="43" s="1"/>
  <c r="F457" i="43" a="1"/>
  <c r="F457" i="43" s="1"/>
  <c r="E457" i="43"/>
  <c r="D457" i="43"/>
  <c r="C457" i="43"/>
  <c r="K456" i="43"/>
  <c r="B456" i="43" s="1"/>
  <c r="F456" i="43" a="1"/>
  <c r="F456" i="43" s="1"/>
  <c r="E456" i="43"/>
  <c r="D456" i="43"/>
  <c r="C456" i="43"/>
  <c r="K455" i="43"/>
  <c r="B455" i="43" s="1"/>
  <c r="F455" i="43" a="1"/>
  <c r="F455" i="43" s="1"/>
  <c r="E455" i="43"/>
  <c r="D455" i="43"/>
  <c r="C455" i="43"/>
  <c r="K454" i="43"/>
  <c r="B454" i="43" s="1"/>
  <c r="F454" i="43" a="1"/>
  <c r="F454" i="43" s="1"/>
  <c r="E454" i="43"/>
  <c r="D454" i="43"/>
  <c r="C454" i="43"/>
  <c r="K453" i="43"/>
  <c r="B453" i="43" s="1"/>
  <c r="F453" i="43" a="1"/>
  <c r="F453" i="43" s="1"/>
  <c r="E453" i="43"/>
  <c r="D453" i="43"/>
  <c r="C453" i="43"/>
  <c r="K452" i="43"/>
  <c r="B452" i="43" s="1"/>
  <c r="F452" i="43" a="1"/>
  <c r="F452" i="43" s="1"/>
  <c r="E452" i="43"/>
  <c r="D452" i="43"/>
  <c r="C452" i="43"/>
  <c r="K451" i="43"/>
  <c r="B451" i="43" s="1"/>
  <c r="F451" i="43" a="1"/>
  <c r="F451" i="43" s="1"/>
  <c r="E451" i="43"/>
  <c r="D451" i="43"/>
  <c r="C451" i="43"/>
  <c r="K450" i="43"/>
  <c r="B450" i="43" s="1"/>
  <c r="F450" i="43" a="1"/>
  <c r="F450" i="43" s="1"/>
  <c r="E450" i="43"/>
  <c r="D450" i="43"/>
  <c r="C450" i="43"/>
  <c r="K449" i="43"/>
  <c r="B449" i="43" s="1"/>
  <c r="F449" i="43" a="1"/>
  <c r="F449" i="43" s="1"/>
  <c r="E449" i="43"/>
  <c r="D449" i="43"/>
  <c r="C449" i="43"/>
  <c r="K448" i="43"/>
  <c r="B448" i="43" s="1"/>
  <c r="F448" i="43" a="1"/>
  <c r="F448" i="43" s="1"/>
  <c r="E448" i="43"/>
  <c r="D448" i="43"/>
  <c r="C448" i="43"/>
  <c r="K447" i="43"/>
  <c r="B447" i="43" s="1"/>
  <c r="F447" i="43" a="1"/>
  <c r="F447" i="43" s="1"/>
  <c r="E447" i="43"/>
  <c r="D447" i="43"/>
  <c r="C447" i="43"/>
  <c r="K446" i="43"/>
  <c r="B446" i="43" s="1"/>
  <c r="F446" i="43" a="1"/>
  <c r="F446" i="43" s="1"/>
  <c r="E446" i="43"/>
  <c r="D446" i="43"/>
  <c r="C446" i="43"/>
  <c r="K445" i="43"/>
  <c r="B445" i="43" s="1"/>
  <c r="F445" i="43" a="1"/>
  <c r="F445" i="43" s="1"/>
  <c r="E445" i="43"/>
  <c r="D445" i="43"/>
  <c r="C445" i="43"/>
  <c r="K444" i="43"/>
  <c r="B444" i="43" s="1"/>
  <c r="F444" i="43" a="1"/>
  <c r="F444" i="43" s="1"/>
  <c r="E444" i="43"/>
  <c r="D444" i="43"/>
  <c r="C444" i="43"/>
  <c r="K443" i="43"/>
  <c r="B443" i="43" s="1"/>
  <c r="F443" i="43" a="1"/>
  <c r="F443" i="43" s="1"/>
  <c r="E443" i="43"/>
  <c r="D443" i="43"/>
  <c r="C443" i="43"/>
  <c r="K442" i="43"/>
  <c r="B442" i="43" s="1"/>
  <c r="F442" i="43" a="1"/>
  <c r="F442" i="43" s="1"/>
  <c r="E442" i="43"/>
  <c r="D442" i="43"/>
  <c r="C442" i="43"/>
  <c r="K441" i="43"/>
  <c r="B441" i="43" s="1"/>
  <c r="F441" i="43" a="1"/>
  <c r="F441" i="43" s="1"/>
  <c r="E441" i="43"/>
  <c r="D441" i="43"/>
  <c r="C441" i="43"/>
  <c r="K440" i="43"/>
  <c r="B440" i="43" s="1"/>
  <c r="F440" i="43" a="1"/>
  <c r="F440" i="43" s="1"/>
  <c r="E440" i="43"/>
  <c r="D440" i="43"/>
  <c r="C440" i="43"/>
  <c r="K439" i="43"/>
  <c r="B439" i="43" s="1"/>
  <c r="F439" i="43" a="1"/>
  <c r="F439" i="43" s="1"/>
  <c r="E439" i="43"/>
  <c r="D439" i="43"/>
  <c r="C439" i="43"/>
  <c r="K438" i="43"/>
  <c r="B438" i="43" s="1"/>
  <c r="F438" i="43" a="1"/>
  <c r="F438" i="43" s="1"/>
  <c r="E438" i="43"/>
  <c r="D438" i="43"/>
  <c r="C438" i="43"/>
  <c r="K437" i="43"/>
  <c r="B437" i="43" s="1"/>
  <c r="F437" i="43" a="1"/>
  <c r="F437" i="43" s="1"/>
  <c r="E437" i="43"/>
  <c r="D437" i="43"/>
  <c r="C437" i="43"/>
  <c r="K436" i="43"/>
  <c r="B436" i="43" s="1"/>
  <c r="F436" i="43" a="1"/>
  <c r="F436" i="43" s="1"/>
  <c r="E436" i="43"/>
  <c r="D436" i="43"/>
  <c r="C436" i="43"/>
  <c r="K435" i="43"/>
  <c r="B435" i="43" s="1"/>
  <c r="F435" i="43" a="1"/>
  <c r="F435" i="43" s="1"/>
  <c r="E435" i="43"/>
  <c r="D435" i="43"/>
  <c r="C435" i="43"/>
  <c r="K434" i="43"/>
  <c r="B434" i="43" s="1"/>
  <c r="F434" i="43" a="1"/>
  <c r="F434" i="43" s="1"/>
  <c r="E434" i="43"/>
  <c r="D434" i="43"/>
  <c r="C434" i="43"/>
  <c r="K433" i="43"/>
  <c r="B433" i="43" s="1"/>
  <c r="F433" i="43" a="1"/>
  <c r="F433" i="43" s="1"/>
  <c r="E433" i="43"/>
  <c r="D433" i="43"/>
  <c r="C433" i="43"/>
  <c r="K432" i="43"/>
  <c r="B432" i="43" s="1"/>
  <c r="F432" i="43" a="1"/>
  <c r="F432" i="43" s="1"/>
  <c r="E432" i="43"/>
  <c r="D432" i="43"/>
  <c r="C432" i="43"/>
  <c r="K431" i="43"/>
  <c r="B431" i="43" s="1"/>
  <c r="F431" i="43" a="1"/>
  <c r="F431" i="43" s="1"/>
  <c r="E431" i="43"/>
  <c r="D431" i="43"/>
  <c r="C431" i="43"/>
  <c r="K430" i="43"/>
  <c r="B430" i="43" s="1"/>
  <c r="F430" i="43" a="1"/>
  <c r="F430" i="43" s="1"/>
  <c r="E430" i="43"/>
  <c r="D430" i="43"/>
  <c r="C430" i="43"/>
  <c r="K429" i="43"/>
  <c r="B429" i="43" s="1"/>
  <c r="F429" i="43" a="1"/>
  <c r="F429" i="43" s="1"/>
  <c r="E429" i="43"/>
  <c r="D429" i="43"/>
  <c r="C429" i="43"/>
  <c r="K428" i="43"/>
  <c r="B428" i="43" s="1"/>
  <c r="F428" i="43" a="1"/>
  <c r="F428" i="43" s="1"/>
  <c r="E428" i="43"/>
  <c r="D428" i="43"/>
  <c r="C428" i="43"/>
  <c r="K427" i="43"/>
  <c r="B427" i="43" s="1"/>
  <c r="F427" i="43" a="1"/>
  <c r="F427" i="43" s="1"/>
  <c r="E427" i="43"/>
  <c r="D427" i="43"/>
  <c r="C427" i="43"/>
  <c r="K426" i="43"/>
  <c r="B426" i="43" s="1"/>
  <c r="F426" i="43" a="1"/>
  <c r="F426" i="43" s="1"/>
  <c r="E426" i="43"/>
  <c r="D426" i="43"/>
  <c r="C426" i="43"/>
  <c r="K425" i="43"/>
  <c r="B425" i="43" s="1"/>
  <c r="F425" i="43" a="1"/>
  <c r="F425" i="43" s="1"/>
  <c r="E425" i="43"/>
  <c r="D425" i="43"/>
  <c r="C425" i="43"/>
  <c r="K424" i="43"/>
  <c r="B424" i="43" s="1"/>
  <c r="F424" i="43" a="1"/>
  <c r="F424" i="43" s="1"/>
  <c r="E424" i="43"/>
  <c r="D424" i="43"/>
  <c r="C424" i="43"/>
  <c r="K423" i="43"/>
  <c r="B423" i="43" s="1"/>
  <c r="F423" i="43" a="1"/>
  <c r="F423" i="43" s="1"/>
  <c r="E423" i="43"/>
  <c r="D423" i="43"/>
  <c r="C423" i="43"/>
  <c r="K422" i="43"/>
  <c r="B422" i="43" s="1"/>
  <c r="F422" i="43" a="1"/>
  <c r="F422" i="43" s="1"/>
  <c r="E422" i="43"/>
  <c r="D422" i="43"/>
  <c r="C422" i="43"/>
  <c r="K421" i="43"/>
  <c r="B421" i="43" s="1"/>
  <c r="F421" i="43" a="1"/>
  <c r="F421" i="43" s="1"/>
  <c r="E421" i="43"/>
  <c r="D421" i="43"/>
  <c r="C421" i="43"/>
  <c r="K420" i="43"/>
  <c r="B420" i="43" s="1"/>
  <c r="F420" i="43" a="1"/>
  <c r="F420" i="43" s="1"/>
  <c r="E420" i="43"/>
  <c r="D420" i="43"/>
  <c r="C420" i="43"/>
  <c r="K419" i="43"/>
  <c r="B419" i="43" s="1"/>
  <c r="F419" i="43" a="1"/>
  <c r="F419" i="43" s="1"/>
  <c r="E419" i="43"/>
  <c r="D419" i="43"/>
  <c r="C419" i="43"/>
  <c r="K418" i="43"/>
  <c r="B418" i="43" s="1"/>
  <c r="F418" i="43" a="1"/>
  <c r="F418" i="43" s="1"/>
  <c r="E418" i="43"/>
  <c r="D418" i="43"/>
  <c r="C418" i="43"/>
  <c r="K417" i="43"/>
  <c r="B417" i="43" s="1"/>
  <c r="F417" i="43" a="1"/>
  <c r="F417" i="43" s="1"/>
  <c r="E417" i="43"/>
  <c r="D417" i="43"/>
  <c r="C417" i="43"/>
  <c r="K416" i="43"/>
  <c r="B416" i="43" s="1"/>
  <c r="F416" i="43" a="1"/>
  <c r="F416" i="43" s="1"/>
  <c r="E416" i="43"/>
  <c r="D416" i="43"/>
  <c r="C416" i="43"/>
  <c r="K415" i="43"/>
  <c r="B415" i="43" s="1"/>
  <c r="F415" i="43" a="1"/>
  <c r="F415" i="43" s="1"/>
  <c r="E415" i="43"/>
  <c r="D415" i="43"/>
  <c r="C415" i="43"/>
  <c r="K414" i="43"/>
  <c r="B414" i="43" s="1"/>
  <c r="F414" i="43" a="1"/>
  <c r="F414" i="43" s="1"/>
  <c r="E414" i="43"/>
  <c r="D414" i="43"/>
  <c r="C414" i="43"/>
  <c r="K413" i="43"/>
  <c r="B413" i="43" s="1"/>
  <c r="F413" i="43" a="1"/>
  <c r="F413" i="43" s="1"/>
  <c r="E413" i="43"/>
  <c r="D413" i="43"/>
  <c r="C413" i="43"/>
  <c r="K412" i="43"/>
  <c r="B412" i="43" s="1"/>
  <c r="F412" i="43" a="1"/>
  <c r="F412" i="43" s="1"/>
  <c r="E412" i="43"/>
  <c r="D412" i="43"/>
  <c r="C412" i="43"/>
  <c r="K411" i="43"/>
  <c r="B411" i="43" s="1"/>
  <c r="F411" i="43" a="1"/>
  <c r="F411" i="43" s="1"/>
  <c r="E411" i="43"/>
  <c r="D411" i="43"/>
  <c r="C411" i="43"/>
  <c r="K410" i="43"/>
  <c r="B410" i="43" s="1"/>
  <c r="F410" i="43" a="1"/>
  <c r="F410" i="43" s="1"/>
  <c r="E410" i="43"/>
  <c r="D410" i="43"/>
  <c r="C410" i="43"/>
  <c r="K409" i="43"/>
  <c r="B409" i="43" s="1"/>
  <c r="F409" i="43" a="1"/>
  <c r="F409" i="43" s="1"/>
  <c r="E409" i="43"/>
  <c r="D409" i="43"/>
  <c r="C409" i="43"/>
  <c r="K408" i="43"/>
  <c r="B408" i="43" s="1"/>
  <c r="F408" i="43" a="1"/>
  <c r="F408" i="43" s="1"/>
  <c r="E408" i="43"/>
  <c r="D408" i="43"/>
  <c r="C408" i="43"/>
  <c r="K407" i="43"/>
  <c r="B407" i="43" s="1"/>
  <c r="F407" i="43" a="1"/>
  <c r="F407" i="43" s="1"/>
  <c r="E407" i="43"/>
  <c r="D407" i="43"/>
  <c r="C407" i="43"/>
  <c r="K406" i="43"/>
  <c r="B406" i="43" s="1"/>
  <c r="F406" i="43" a="1"/>
  <c r="F406" i="43" s="1"/>
  <c r="E406" i="43"/>
  <c r="D406" i="43"/>
  <c r="C406" i="43"/>
  <c r="K405" i="43"/>
  <c r="B405" i="43" s="1"/>
  <c r="F405" i="43" a="1"/>
  <c r="F405" i="43" s="1"/>
  <c r="E405" i="43"/>
  <c r="D405" i="43"/>
  <c r="C405" i="43"/>
  <c r="K404" i="43"/>
  <c r="B404" i="43" s="1"/>
  <c r="F404" i="43" a="1"/>
  <c r="F404" i="43" s="1"/>
  <c r="E404" i="43"/>
  <c r="D404" i="43"/>
  <c r="C404" i="43"/>
  <c r="K403" i="43"/>
  <c r="B403" i="43" s="1"/>
  <c r="F403" i="43" a="1"/>
  <c r="F403" i="43" s="1"/>
  <c r="E403" i="43"/>
  <c r="D403" i="43"/>
  <c r="C403" i="43"/>
  <c r="K402" i="43"/>
  <c r="B402" i="43" s="1"/>
  <c r="F402" i="43" a="1"/>
  <c r="F402" i="43" s="1"/>
  <c r="E402" i="43"/>
  <c r="D402" i="43"/>
  <c r="C402" i="43"/>
  <c r="K401" i="43"/>
  <c r="B401" i="43" s="1"/>
  <c r="F401" i="43" a="1"/>
  <c r="F401" i="43" s="1"/>
  <c r="E401" i="43"/>
  <c r="D401" i="43"/>
  <c r="C401" i="43"/>
  <c r="K400" i="43"/>
  <c r="B400" i="43" s="1"/>
  <c r="F400" i="43" a="1"/>
  <c r="F400" i="43" s="1"/>
  <c r="E400" i="43"/>
  <c r="D400" i="43"/>
  <c r="C400" i="43"/>
  <c r="K399" i="43"/>
  <c r="B399" i="43" s="1"/>
  <c r="F399" i="43" a="1"/>
  <c r="F399" i="43" s="1"/>
  <c r="E399" i="43"/>
  <c r="D399" i="43"/>
  <c r="C399" i="43"/>
  <c r="K398" i="43"/>
  <c r="B398" i="43" s="1"/>
  <c r="F398" i="43" a="1"/>
  <c r="F398" i="43" s="1"/>
  <c r="E398" i="43"/>
  <c r="D398" i="43"/>
  <c r="C398" i="43"/>
  <c r="K397" i="43"/>
  <c r="B397" i="43" s="1"/>
  <c r="F397" i="43" a="1"/>
  <c r="F397" i="43" s="1"/>
  <c r="E397" i="43"/>
  <c r="D397" i="43"/>
  <c r="C397" i="43"/>
  <c r="K396" i="43"/>
  <c r="B396" i="43" s="1"/>
  <c r="F396" i="43" a="1"/>
  <c r="F396" i="43" s="1"/>
  <c r="E396" i="43"/>
  <c r="D396" i="43"/>
  <c r="C396" i="43"/>
  <c r="K395" i="43"/>
  <c r="B395" i="43" s="1"/>
  <c r="F395" i="43" a="1"/>
  <c r="F395" i="43" s="1"/>
  <c r="E395" i="43"/>
  <c r="D395" i="43"/>
  <c r="C395" i="43"/>
  <c r="K394" i="43"/>
  <c r="B394" i="43" s="1"/>
  <c r="F394" i="43" a="1"/>
  <c r="F394" i="43" s="1"/>
  <c r="E394" i="43"/>
  <c r="D394" i="43"/>
  <c r="C394" i="43"/>
  <c r="K393" i="43"/>
  <c r="B393" i="43" s="1"/>
  <c r="F393" i="43" a="1"/>
  <c r="F393" i="43" s="1"/>
  <c r="E393" i="43"/>
  <c r="D393" i="43"/>
  <c r="C393" i="43"/>
  <c r="K392" i="43"/>
  <c r="B392" i="43" s="1"/>
  <c r="F392" i="43" a="1"/>
  <c r="F392" i="43" s="1"/>
  <c r="E392" i="43"/>
  <c r="D392" i="43"/>
  <c r="C392" i="43"/>
  <c r="K391" i="43"/>
  <c r="B391" i="43" s="1"/>
  <c r="F391" i="43" a="1"/>
  <c r="F391" i="43" s="1"/>
  <c r="E391" i="43"/>
  <c r="D391" i="43"/>
  <c r="C391" i="43"/>
  <c r="K390" i="43"/>
  <c r="B390" i="43" s="1"/>
  <c r="F390" i="43" a="1"/>
  <c r="F390" i="43" s="1"/>
  <c r="E390" i="43"/>
  <c r="D390" i="43"/>
  <c r="C390" i="43"/>
  <c r="K389" i="43"/>
  <c r="B389" i="43" s="1"/>
  <c r="F389" i="43" a="1"/>
  <c r="F389" i="43" s="1"/>
  <c r="E389" i="43"/>
  <c r="D389" i="43"/>
  <c r="C389" i="43"/>
  <c r="K388" i="43"/>
  <c r="B388" i="43" s="1"/>
  <c r="F388" i="43" a="1"/>
  <c r="F388" i="43" s="1"/>
  <c r="E388" i="43"/>
  <c r="D388" i="43"/>
  <c r="C388" i="43"/>
  <c r="K387" i="43"/>
  <c r="B387" i="43" s="1"/>
  <c r="F387" i="43" a="1"/>
  <c r="F387" i="43" s="1"/>
  <c r="E387" i="43"/>
  <c r="D387" i="43"/>
  <c r="C387" i="43"/>
  <c r="K386" i="43"/>
  <c r="B386" i="43" s="1"/>
  <c r="F386" i="43" a="1"/>
  <c r="F386" i="43" s="1"/>
  <c r="E386" i="43"/>
  <c r="D386" i="43"/>
  <c r="C386" i="43"/>
  <c r="K385" i="43"/>
  <c r="B385" i="43" s="1"/>
  <c r="F385" i="43" a="1"/>
  <c r="F385" i="43" s="1"/>
  <c r="E385" i="43"/>
  <c r="D385" i="43"/>
  <c r="C385" i="43"/>
  <c r="K384" i="43"/>
  <c r="B384" i="43" s="1"/>
  <c r="F384" i="43" a="1"/>
  <c r="F384" i="43" s="1"/>
  <c r="E384" i="43"/>
  <c r="D384" i="43"/>
  <c r="C384" i="43"/>
  <c r="K383" i="43"/>
  <c r="B383" i="43" s="1"/>
  <c r="F383" i="43" a="1"/>
  <c r="F383" i="43" s="1"/>
  <c r="E383" i="43"/>
  <c r="D383" i="43"/>
  <c r="C383" i="43"/>
  <c r="K382" i="43"/>
  <c r="B382" i="43" s="1"/>
  <c r="F382" i="43" a="1"/>
  <c r="F382" i="43" s="1"/>
  <c r="E382" i="43"/>
  <c r="D382" i="43"/>
  <c r="C382" i="43"/>
  <c r="K381" i="43"/>
  <c r="B381" i="43" s="1"/>
  <c r="F381" i="43" a="1"/>
  <c r="F381" i="43" s="1"/>
  <c r="E381" i="43"/>
  <c r="D381" i="43"/>
  <c r="C381" i="43"/>
  <c r="K380" i="43"/>
  <c r="B380" i="43" s="1"/>
  <c r="F380" i="43" a="1"/>
  <c r="F380" i="43" s="1"/>
  <c r="E380" i="43"/>
  <c r="D380" i="43"/>
  <c r="C380" i="43"/>
  <c r="K379" i="43"/>
  <c r="B379" i="43" s="1"/>
  <c r="F379" i="43" a="1"/>
  <c r="F379" i="43" s="1"/>
  <c r="E379" i="43"/>
  <c r="D379" i="43"/>
  <c r="C379" i="43"/>
  <c r="K378" i="43"/>
  <c r="B378" i="43" s="1"/>
  <c r="F378" i="43" a="1"/>
  <c r="F378" i="43" s="1"/>
  <c r="E378" i="43"/>
  <c r="D378" i="43"/>
  <c r="C378" i="43"/>
  <c r="K377" i="43"/>
  <c r="B377" i="43" s="1"/>
  <c r="F377" i="43" a="1"/>
  <c r="F377" i="43" s="1"/>
  <c r="E377" i="43"/>
  <c r="D377" i="43"/>
  <c r="C377" i="43"/>
  <c r="K376" i="43"/>
  <c r="B376" i="43" s="1"/>
  <c r="F376" i="43" a="1"/>
  <c r="F376" i="43" s="1"/>
  <c r="E376" i="43"/>
  <c r="D376" i="43"/>
  <c r="C376" i="43"/>
  <c r="K375" i="43"/>
  <c r="B375" i="43" s="1"/>
  <c r="F375" i="43" a="1"/>
  <c r="F375" i="43" s="1"/>
  <c r="E375" i="43"/>
  <c r="D375" i="43"/>
  <c r="C375" i="43"/>
  <c r="K374" i="43"/>
  <c r="B374" i="43" s="1"/>
  <c r="F374" i="43" a="1"/>
  <c r="F374" i="43" s="1"/>
  <c r="E374" i="43"/>
  <c r="D374" i="43"/>
  <c r="C374" i="43"/>
  <c r="K373" i="43"/>
  <c r="B373" i="43" s="1"/>
  <c r="F373" i="43" a="1"/>
  <c r="F373" i="43" s="1"/>
  <c r="E373" i="43"/>
  <c r="D373" i="43"/>
  <c r="C373" i="43"/>
  <c r="K372" i="43"/>
  <c r="B372" i="43" s="1"/>
  <c r="F372" i="43" a="1"/>
  <c r="F372" i="43" s="1"/>
  <c r="E372" i="43"/>
  <c r="D372" i="43"/>
  <c r="C372" i="43"/>
  <c r="K371" i="43"/>
  <c r="B371" i="43" s="1"/>
  <c r="F371" i="43" a="1"/>
  <c r="F371" i="43" s="1"/>
  <c r="E371" i="43"/>
  <c r="D371" i="43"/>
  <c r="C371" i="43"/>
  <c r="K370" i="43"/>
  <c r="B370" i="43" s="1"/>
  <c r="F370" i="43" a="1"/>
  <c r="F370" i="43" s="1"/>
  <c r="E370" i="43"/>
  <c r="D370" i="43"/>
  <c r="C370" i="43"/>
  <c r="K369" i="43"/>
  <c r="B369" i="43" s="1"/>
  <c r="F369" i="43" a="1"/>
  <c r="F369" i="43" s="1"/>
  <c r="E369" i="43"/>
  <c r="D369" i="43"/>
  <c r="C369" i="43"/>
  <c r="K368" i="43"/>
  <c r="B368" i="43" s="1"/>
  <c r="F368" i="43" a="1"/>
  <c r="F368" i="43" s="1"/>
  <c r="E368" i="43"/>
  <c r="D368" i="43"/>
  <c r="C368" i="43"/>
  <c r="K367" i="43"/>
  <c r="B367" i="43" s="1"/>
  <c r="F367" i="43" a="1"/>
  <c r="F367" i="43" s="1"/>
  <c r="E367" i="43"/>
  <c r="D367" i="43"/>
  <c r="C367" i="43"/>
  <c r="K366" i="43"/>
  <c r="B366" i="43" s="1"/>
  <c r="F366" i="43" a="1"/>
  <c r="F366" i="43" s="1"/>
  <c r="E366" i="43"/>
  <c r="D366" i="43"/>
  <c r="C366" i="43"/>
  <c r="K365" i="43"/>
  <c r="B365" i="43" s="1"/>
  <c r="F365" i="43" a="1"/>
  <c r="F365" i="43" s="1"/>
  <c r="E365" i="43"/>
  <c r="D365" i="43"/>
  <c r="C365" i="43"/>
  <c r="K364" i="43"/>
  <c r="B364" i="43" s="1"/>
  <c r="F364" i="43" a="1"/>
  <c r="F364" i="43" s="1"/>
  <c r="E364" i="43"/>
  <c r="D364" i="43"/>
  <c r="C364" i="43"/>
  <c r="K363" i="43"/>
  <c r="B363" i="43" s="1"/>
  <c r="F363" i="43" a="1"/>
  <c r="F363" i="43" s="1"/>
  <c r="E363" i="43"/>
  <c r="D363" i="43"/>
  <c r="C363" i="43"/>
  <c r="K362" i="43"/>
  <c r="B362" i="43" s="1"/>
  <c r="F362" i="43" a="1"/>
  <c r="F362" i="43" s="1"/>
  <c r="E362" i="43"/>
  <c r="D362" i="43"/>
  <c r="C362" i="43"/>
  <c r="K361" i="43"/>
  <c r="B361" i="43" s="1"/>
  <c r="F361" i="43" a="1"/>
  <c r="F361" i="43" s="1"/>
  <c r="E361" i="43"/>
  <c r="D361" i="43"/>
  <c r="C361" i="43"/>
  <c r="K360" i="43"/>
  <c r="B360" i="43" s="1"/>
  <c r="F360" i="43" a="1"/>
  <c r="F360" i="43" s="1"/>
  <c r="E360" i="43"/>
  <c r="D360" i="43"/>
  <c r="C360" i="43"/>
  <c r="K359" i="43"/>
  <c r="B359" i="43" s="1"/>
  <c r="F359" i="43" a="1"/>
  <c r="F359" i="43" s="1"/>
  <c r="E359" i="43"/>
  <c r="D359" i="43"/>
  <c r="C359" i="43"/>
  <c r="K358" i="43"/>
  <c r="B358" i="43" s="1"/>
  <c r="F358" i="43" a="1"/>
  <c r="F358" i="43" s="1"/>
  <c r="E358" i="43"/>
  <c r="D358" i="43"/>
  <c r="C358" i="43"/>
  <c r="K357" i="43"/>
  <c r="B357" i="43" s="1"/>
  <c r="F357" i="43" a="1"/>
  <c r="F357" i="43" s="1"/>
  <c r="E357" i="43"/>
  <c r="D357" i="43"/>
  <c r="C357" i="43"/>
  <c r="K356" i="43"/>
  <c r="B356" i="43" s="1"/>
  <c r="F356" i="43" a="1"/>
  <c r="F356" i="43" s="1"/>
  <c r="E356" i="43"/>
  <c r="D356" i="43"/>
  <c r="C356" i="43"/>
  <c r="K355" i="43"/>
  <c r="B355" i="43" s="1"/>
  <c r="F355" i="43" a="1"/>
  <c r="F355" i="43" s="1"/>
  <c r="E355" i="43"/>
  <c r="D355" i="43"/>
  <c r="C355" i="43"/>
  <c r="K354" i="43"/>
  <c r="B354" i="43" s="1"/>
  <c r="F354" i="43" a="1"/>
  <c r="F354" i="43" s="1"/>
  <c r="E354" i="43"/>
  <c r="D354" i="43"/>
  <c r="C354" i="43"/>
  <c r="K353" i="43"/>
  <c r="B353" i="43" s="1"/>
  <c r="F353" i="43" a="1"/>
  <c r="F353" i="43" s="1"/>
  <c r="E353" i="43"/>
  <c r="D353" i="43"/>
  <c r="C353" i="43"/>
  <c r="K352" i="43"/>
  <c r="B352" i="43" s="1"/>
  <c r="F352" i="43" a="1"/>
  <c r="F352" i="43" s="1"/>
  <c r="E352" i="43"/>
  <c r="D352" i="43"/>
  <c r="C352" i="43"/>
  <c r="K351" i="43"/>
  <c r="B351" i="43" s="1"/>
  <c r="F351" i="43" a="1"/>
  <c r="F351" i="43" s="1"/>
  <c r="E351" i="43"/>
  <c r="D351" i="43"/>
  <c r="C351" i="43"/>
  <c r="K350" i="43"/>
  <c r="B350" i="43" s="1"/>
  <c r="F350" i="43" a="1"/>
  <c r="F350" i="43" s="1"/>
  <c r="E350" i="43"/>
  <c r="D350" i="43"/>
  <c r="C350" i="43"/>
  <c r="K349" i="43"/>
  <c r="B349" i="43" s="1"/>
  <c r="F349" i="43" a="1"/>
  <c r="F349" i="43" s="1"/>
  <c r="E349" i="43"/>
  <c r="D349" i="43"/>
  <c r="C349" i="43"/>
  <c r="K348" i="43"/>
  <c r="B348" i="43" s="1"/>
  <c r="F348" i="43" a="1"/>
  <c r="F348" i="43" s="1"/>
  <c r="E348" i="43"/>
  <c r="D348" i="43"/>
  <c r="C348" i="43"/>
  <c r="K347" i="43"/>
  <c r="B347" i="43" s="1"/>
  <c r="F347" i="43" a="1"/>
  <c r="F347" i="43" s="1"/>
  <c r="E347" i="43"/>
  <c r="D347" i="43"/>
  <c r="C347" i="43"/>
  <c r="K346" i="43"/>
  <c r="B346" i="43" s="1"/>
  <c r="F346" i="43" a="1"/>
  <c r="F346" i="43" s="1"/>
  <c r="E346" i="43"/>
  <c r="D346" i="43"/>
  <c r="C346" i="43"/>
  <c r="K345" i="43"/>
  <c r="B345" i="43" s="1"/>
  <c r="F345" i="43" a="1"/>
  <c r="F345" i="43" s="1"/>
  <c r="E345" i="43"/>
  <c r="D345" i="43"/>
  <c r="C345" i="43"/>
  <c r="K344" i="43"/>
  <c r="B344" i="43" s="1"/>
  <c r="F344" i="43" a="1"/>
  <c r="F344" i="43" s="1"/>
  <c r="E344" i="43"/>
  <c r="D344" i="43"/>
  <c r="C344" i="43"/>
  <c r="K343" i="43"/>
  <c r="B343" i="43" s="1"/>
  <c r="F343" i="43" a="1"/>
  <c r="F343" i="43" s="1"/>
  <c r="E343" i="43"/>
  <c r="D343" i="43"/>
  <c r="C343" i="43"/>
  <c r="K342" i="43"/>
  <c r="B342" i="43" s="1"/>
  <c r="F342" i="43" a="1"/>
  <c r="F342" i="43" s="1"/>
  <c r="E342" i="43"/>
  <c r="D342" i="43"/>
  <c r="C342" i="43"/>
  <c r="K341" i="43"/>
  <c r="B341" i="43" s="1"/>
  <c r="F341" i="43" a="1"/>
  <c r="F341" i="43" s="1"/>
  <c r="E341" i="43"/>
  <c r="D341" i="43"/>
  <c r="C341" i="43"/>
  <c r="K340" i="43"/>
  <c r="B340" i="43" s="1"/>
  <c r="F340" i="43" a="1"/>
  <c r="F340" i="43" s="1"/>
  <c r="E340" i="43"/>
  <c r="D340" i="43"/>
  <c r="C340" i="43"/>
  <c r="K339" i="43"/>
  <c r="B339" i="43" s="1"/>
  <c r="F339" i="43" a="1"/>
  <c r="F339" i="43" s="1"/>
  <c r="E339" i="43"/>
  <c r="D339" i="43"/>
  <c r="C339" i="43"/>
  <c r="K338" i="43"/>
  <c r="B338" i="43" s="1"/>
  <c r="F338" i="43" a="1"/>
  <c r="F338" i="43" s="1"/>
  <c r="E338" i="43"/>
  <c r="D338" i="43"/>
  <c r="C338" i="43"/>
  <c r="K337" i="43"/>
  <c r="B337" i="43" s="1"/>
  <c r="F337" i="43" a="1"/>
  <c r="F337" i="43" s="1"/>
  <c r="E337" i="43"/>
  <c r="D337" i="43"/>
  <c r="C337" i="43"/>
  <c r="K336" i="43"/>
  <c r="B336" i="43" s="1"/>
  <c r="F336" i="43" a="1"/>
  <c r="F336" i="43" s="1"/>
  <c r="E336" i="43"/>
  <c r="D336" i="43"/>
  <c r="C336" i="43"/>
  <c r="K335" i="43"/>
  <c r="B335" i="43" s="1"/>
  <c r="F335" i="43" a="1"/>
  <c r="F335" i="43" s="1"/>
  <c r="E335" i="43"/>
  <c r="D335" i="43"/>
  <c r="C335" i="43"/>
  <c r="K334" i="43"/>
  <c r="B334" i="43" s="1"/>
  <c r="F334" i="43" a="1"/>
  <c r="F334" i="43" s="1"/>
  <c r="E334" i="43"/>
  <c r="D334" i="43"/>
  <c r="C334" i="43"/>
  <c r="K333" i="43"/>
  <c r="B333" i="43" s="1"/>
  <c r="F333" i="43" a="1"/>
  <c r="F333" i="43" s="1"/>
  <c r="E333" i="43"/>
  <c r="D333" i="43"/>
  <c r="C333" i="43"/>
  <c r="K332" i="43"/>
  <c r="B332" i="43" s="1"/>
  <c r="F332" i="43" a="1"/>
  <c r="F332" i="43" s="1"/>
  <c r="E332" i="43"/>
  <c r="D332" i="43"/>
  <c r="C332" i="43"/>
  <c r="K331" i="43"/>
  <c r="B331" i="43" s="1"/>
  <c r="F331" i="43" a="1"/>
  <c r="F331" i="43" s="1"/>
  <c r="E331" i="43"/>
  <c r="D331" i="43"/>
  <c r="C331" i="43"/>
  <c r="K330" i="43"/>
  <c r="B330" i="43" s="1"/>
  <c r="F330" i="43" a="1"/>
  <c r="F330" i="43" s="1"/>
  <c r="E330" i="43"/>
  <c r="D330" i="43"/>
  <c r="C330" i="43"/>
  <c r="K329" i="43"/>
  <c r="B329" i="43" s="1"/>
  <c r="F329" i="43" a="1"/>
  <c r="F329" i="43" s="1"/>
  <c r="E329" i="43"/>
  <c r="D329" i="43"/>
  <c r="C329" i="43"/>
  <c r="K328" i="43"/>
  <c r="B328" i="43" s="1"/>
  <c r="F328" i="43" a="1"/>
  <c r="F328" i="43" s="1"/>
  <c r="E328" i="43"/>
  <c r="D328" i="43"/>
  <c r="C328" i="43"/>
  <c r="K327" i="43"/>
  <c r="B327" i="43" s="1"/>
  <c r="F327" i="43" a="1"/>
  <c r="F327" i="43" s="1"/>
  <c r="E327" i="43"/>
  <c r="D327" i="43"/>
  <c r="C327" i="43"/>
  <c r="K326" i="43"/>
  <c r="B326" i="43" s="1"/>
  <c r="F326" i="43" a="1"/>
  <c r="F326" i="43" s="1"/>
  <c r="E326" i="43"/>
  <c r="D326" i="43"/>
  <c r="C326" i="43"/>
  <c r="K325" i="43"/>
  <c r="B325" i="43" s="1"/>
  <c r="F325" i="43" a="1"/>
  <c r="F325" i="43" s="1"/>
  <c r="E325" i="43"/>
  <c r="D325" i="43"/>
  <c r="C325" i="43"/>
  <c r="K324" i="43"/>
  <c r="B324" i="43" s="1"/>
  <c r="F324" i="43" a="1"/>
  <c r="F324" i="43" s="1"/>
  <c r="E324" i="43"/>
  <c r="D324" i="43"/>
  <c r="C324" i="43"/>
  <c r="K323" i="43"/>
  <c r="B323" i="43" s="1"/>
  <c r="F323" i="43" a="1"/>
  <c r="F323" i="43" s="1"/>
  <c r="E323" i="43"/>
  <c r="D323" i="43"/>
  <c r="C323" i="43"/>
  <c r="K322" i="43"/>
  <c r="B322" i="43" s="1"/>
  <c r="F322" i="43" a="1"/>
  <c r="F322" i="43" s="1"/>
  <c r="E322" i="43"/>
  <c r="D322" i="43"/>
  <c r="C322" i="43"/>
  <c r="K321" i="43"/>
  <c r="B321" i="43" s="1"/>
  <c r="F321" i="43" a="1"/>
  <c r="F321" i="43" s="1"/>
  <c r="E321" i="43"/>
  <c r="D321" i="43"/>
  <c r="C321" i="43"/>
  <c r="K320" i="43"/>
  <c r="B320" i="43" s="1"/>
  <c r="F320" i="43" a="1"/>
  <c r="F320" i="43" s="1"/>
  <c r="E320" i="43"/>
  <c r="D320" i="43"/>
  <c r="C320" i="43"/>
  <c r="K319" i="43"/>
  <c r="B319" i="43" s="1"/>
  <c r="F319" i="43" a="1"/>
  <c r="F319" i="43" s="1"/>
  <c r="E319" i="43"/>
  <c r="D319" i="43"/>
  <c r="C319" i="43"/>
  <c r="K318" i="43"/>
  <c r="B318" i="43" s="1"/>
  <c r="F318" i="43" a="1"/>
  <c r="F318" i="43" s="1"/>
  <c r="E318" i="43"/>
  <c r="D318" i="43"/>
  <c r="C318" i="43"/>
  <c r="K317" i="43"/>
  <c r="B317" i="43" s="1"/>
  <c r="F317" i="43" a="1"/>
  <c r="F317" i="43" s="1"/>
  <c r="E317" i="43"/>
  <c r="D317" i="43"/>
  <c r="C317" i="43"/>
  <c r="K316" i="43"/>
  <c r="B316" i="43" s="1"/>
  <c r="F316" i="43" a="1"/>
  <c r="F316" i="43" s="1"/>
  <c r="E316" i="43"/>
  <c r="D316" i="43"/>
  <c r="C316" i="43"/>
  <c r="K315" i="43"/>
  <c r="B315" i="43" s="1"/>
  <c r="F315" i="43" a="1"/>
  <c r="F315" i="43" s="1"/>
  <c r="E315" i="43"/>
  <c r="D315" i="43"/>
  <c r="C315" i="43"/>
  <c r="K314" i="43"/>
  <c r="B314" i="43" s="1"/>
  <c r="F314" i="43" a="1"/>
  <c r="F314" i="43" s="1"/>
  <c r="E314" i="43"/>
  <c r="D314" i="43"/>
  <c r="C314" i="43"/>
  <c r="K313" i="43"/>
  <c r="B313" i="43" s="1"/>
  <c r="F313" i="43" a="1"/>
  <c r="F313" i="43" s="1"/>
  <c r="E313" i="43"/>
  <c r="D313" i="43"/>
  <c r="C313" i="43"/>
  <c r="K312" i="43"/>
  <c r="B312" i="43" s="1"/>
  <c r="F312" i="43" a="1"/>
  <c r="F312" i="43" s="1"/>
  <c r="E312" i="43"/>
  <c r="D312" i="43"/>
  <c r="C312" i="43"/>
  <c r="K311" i="43"/>
  <c r="B311" i="43" s="1"/>
  <c r="F311" i="43" a="1"/>
  <c r="F311" i="43" s="1"/>
  <c r="E311" i="43"/>
  <c r="D311" i="43"/>
  <c r="C311" i="43"/>
  <c r="K310" i="43"/>
  <c r="B310" i="43" s="1"/>
  <c r="F310" i="43" a="1"/>
  <c r="F310" i="43" s="1"/>
  <c r="E310" i="43"/>
  <c r="D310" i="43"/>
  <c r="C310" i="43"/>
  <c r="K309" i="43"/>
  <c r="B309" i="43" s="1"/>
  <c r="F309" i="43" a="1"/>
  <c r="F309" i="43" s="1"/>
  <c r="E309" i="43"/>
  <c r="D309" i="43"/>
  <c r="C309" i="43"/>
  <c r="K308" i="43"/>
  <c r="B308" i="43" s="1"/>
  <c r="F308" i="43" a="1"/>
  <c r="F308" i="43" s="1"/>
  <c r="E308" i="43"/>
  <c r="D308" i="43"/>
  <c r="C308" i="43"/>
  <c r="K307" i="43"/>
  <c r="B307" i="43" s="1"/>
  <c r="F307" i="43" a="1"/>
  <c r="F307" i="43" s="1"/>
  <c r="E307" i="43"/>
  <c r="D307" i="43"/>
  <c r="C307" i="43"/>
  <c r="K306" i="43"/>
  <c r="B306" i="43" s="1"/>
  <c r="F306" i="43" a="1"/>
  <c r="F306" i="43" s="1"/>
  <c r="E306" i="43"/>
  <c r="D306" i="43"/>
  <c r="C306" i="43"/>
  <c r="K305" i="43"/>
  <c r="B305" i="43" s="1"/>
  <c r="F305" i="43" a="1"/>
  <c r="F305" i="43" s="1"/>
  <c r="E305" i="43"/>
  <c r="D305" i="43"/>
  <c r="C305" i="43"/>
  <c r="K304" i="43"/>
  <c r="B304" i="43" s="1"/>
  <c r="F304" i="43" a="1"/>
  <c r="F304" i="43" s="1"/>
  <c r="E304" i="43"/>
  <c r="D304" i="43"/>
  <c r="C304" i="43"/>
  <c r="K303" i="43"/>
  <c r="B303" i="43" s="1"/>
  <c r="F303" i="43" a="1"/>
  <c r="F303" i="43" s="1"/>
  <c r="E303" i="43"/>
  <c r="D303" i="43"/>
  <c r="C303" i="43"/>
  <c r="K302" i="43"/>
  <c r="B302" i="43" s="1"/>
  <c r="F302" i="43" a="1"/>
  <c r="F302" i="43" s="1"/>
  <c r="E302" i="43"/>
  <c r="D302" i="43"/>
  <c r="C302" i="43"/>
  <c r="K301" i="43"/>
  <c r="B301" i="43" s="1"/>
  <c r="F301" i="43" a="1"/>
  <c r="F301" i="43" s="1"/>
  <c r="E301" i="43"/>
  <c r="D301" i="43"/>
  <c r="C301" i="43"/>
  <c r="K300" i="43"/>
  <c r="B300" i="43" s="1"/>
  <c r="F300" i="43" a="1"/>
  <c r="F300" i="43" s="1"/>
  <c r="E300" i="43"/>
  <c r="D300" i="43"/>
  <c r="C300" i="43"/>
  <c r="K299" i="43"/>
  <c r="B299" i="43" s="1"/>
  <c r="F299" i="43" a="1"/>
  <c r="F299" i="43" s="1"/>
  <c r="E299" i="43"/>
  <c r="D299" i="43"/>
  <c r="C299" i="43"/>
  <c r="K298" i="43"/>
  <c r="B298" i="43" s="1"/>
  <c r="F298" i="43" a="1"/>
  <c r="F298" i="43" s="1"/>
  <c r="E298" i="43"/>
  <c r="D298" i="43"/>
  <c r="C298" i="43"/>
  <c r="K297" i="43"/>
  <c r="B297" i="43" s="1"/>
  <c r="F297" i="43" a="1"/>
  <c r="F297" i="43" s="1"/>
  <c r="E297" i="43"/>
  <c r="D297" i="43"/>
  <c r="C297" i="43"/>
  <c r="K296" i="43"/>
  <c r="B296" i="43" s="1"/>
  <c r="F296" i="43" a="1"/>
  <c r="F296" i="43" s="1"/>
  <c r="E296" i="43"/>
  <c r="D296" i="43"/>
  <c r="C296" i="43"/>
  <c r="K295" i="43"/>
  <c r="B295" i="43" s="1"/>
  <c r="F295" i="43" a="1"/>
  <c r="F295" i="43" s="1"/>
  <c r="E295" i="43"/>
  <c r="D295" i="43"/>
  <c r="C295" i="43"/>
  <c r="K294" i="43"/>
  <c r="B294" i="43" s="1"/>
  <c r="F294" i="43" a="1"/>
  <c r="F294" i="43" s="1"/>
  <c r="E294" i="43"/>
  <c r="D294" i="43"/>
  <c r="C294" i="43"/>
  <c r="K293" i="43"/>
  <c r="B293" i="43" s="1"/>
  <c r="F293" i="43" a="1"/>
  <c r="F293" i="43" s="1"/>
  <c r="E293" i="43"/>
  <c r="D293" i="43"/>
  <c r="C293" i="43"/>
  <c r="K292" i="43"/>
  <c r="B292" i="43" s="1"/>
  <c r="F292" i="43" a="1"/>
  <c r="F292" i="43" s="1"/>
  <c r="E292" i="43"/>
  <c r="D292" i="43"/>
  <c r="C292" i="43"/>
  <c r="K291" i="43"/>
  <c r="B291" i="43" s="1"/>
  <c r="F291" i="43" a="1"/>
  <c r="F291" i="43" s="1"/>
  <c r="E291" i="43"/>
  <c r="D291" i="43"/>
  <c r="C291" i="43"/>
  <c r="K290" i="43"/>
  <c r="B290" i="43" s="1"/>
  <c r="F290" i="43" a="1"/>
  <c r="F290" i="43" s="1"/>
  <c r="E290" i="43"/>
  <c r="D290" i="43"/>
  <c r="C290" i="43"/>
  <c r="K289" i="43"/>
  <c r="B289" i="43" s="1"/>
  <c r="F289" i="43" a="1"/>
  <c r="F289" i="43" s="1"/>
  <c r="E289" i="43"/>
  <c r="D289" i="43"/>
  <c r="C289" i="43"/>
  <c r="K288" i="43"/>
  <c r="B288" i="43" s="1"/>
  <c r="F288" i="43" a="1"/>
  <c r="F288" i="43" s="1"/>
  <c r="E288" i="43"/>
  <c r="D288" i="43"/>
  <c r="C288" i="43"/>
  <c r="K287" i="43"/>
  <c r="B287" i="43" s="1"/>
  <c r="F287" i="43" a="1"/>
  <c r="F287" i="43" s="1"/>
  <c r="E287" i="43"/>
  <c r="D287" i="43"/>
  <c r="C287" i="43"/>
  <c r="K286" i="43"/>
  <c r="B286" i="43" s="1"/>
  <c r="F286" i="43" a="1"/>
  <c r="F286" i="43" s="1"/>
  <c r="E286" i="43"/>
  <c r="D286" i="43"/>
  <c r="C286" i="43"/>
  <c r="K285" i="43"/>
  <c r="B285" i="43" s="1"/>
  <c r="F285" i="43" a="1"/>
  <c r="F285" i="43" s="1"/>
  <c r="E285" i="43"/>
  <c r="D285" i="43"/>
  <c r="C285" i="43"/>
  <c r="K284" i="43"/>
  <c r="B284" i="43" s="1"/>
  <c r="F284" i="43" a="1"/>
  <c r="F284" i="43" s="1"/>
  <c r="E284" i="43"/>
  <c r="D284" i="43"/>
  <c r="C284" i="43"/>
  <c r="K283" i="43"/>
  <c r="B283" i="43" s="1"/>
  <c r="F283" i="43" a="1"/>
  <c r="F283" i="43" s="1"/>
  <c r="E283" i="43"/>
  <c r="D283" i="43"/>
  <c r="C283" i="43"/>
  <c r="K282" i="43"/>
  <c r="B282" i="43" s="1"/>
  <c r="F282" i="43" a="1"/>
  <c r="F282" i="43" s="1"/>
  <c r="E282" i="43"/>
  <c r="D282" i="43"/>
  <c r="C282" i="43"/>
  <c r="K281" i="43"/>
  <c r="B281" i="43" s="1"/>
  <c r="F281" i="43" a="1"/>
  <c r="F281" i="43" s="1"/>
  <c r="E281" i="43"/>
  <c r="D281" i="43"/>
  <c r="C281" i="43"/>
  <c r="K280" i="43"/>
  <c r="B280" i="43" s="1"/>
  <c r="F280" i="43" a="1"/>
  <c r="F280" i="43" s="1"/>
  <c r="E280" i="43"/>
  <c r="D280" i="43"/>
  <c r="C280" i="43"/>
  <c r="K279" i="43"/>
  <c r="B279" i="43" s="1"/>
  <c r="F279" i="43" a="1"/>
  <c r="F279" i="43" s="1"/>
  <c r="E279" i="43"/>
  <c r="D279" i="43"/>
  <c r="C279" i="43"/>
  <c r="K278" i="43"/>
  <c r="B278" i="43" s="1"/>
  <c r="F278" i="43" a="1"/>
  <c r="F278" i="43" s="1"/>
  <c r="E278" i="43"/>
  <c r="D278" i="43"/>
  <c r="C278" i="43"/>
  <c r="K277" i="43"/>
  <c r="B277" i="43" s="1"/>
  <c r="F277" i="43" a="1"/>
  <c r="F277" i="43" s="1"/>
  <c r="E277" i="43"/>
  <c r="D277" i="43"/>
  <c r="C277" i="43"/>
  <c r="K276" i="43"/>
  <c r="B276" i="43" s="1"/>
  <c r="F276" i="43" a="1"/>
  <c r="F276" i="43" s="1"/>
  <c r="E276" i="43"/>
  <c r="D276" i="43"/>
  <c r="C276" i="43"/>
  <c r="K275" i="43"/>
  <c r="B275" i="43" s="1"/>
  <c r="F275" i="43" a="1"/>
  <c r="F275" i="43" s="1"/>
  <c r="E275" i="43"/>
  <c r="D275" i="43"/>
  <c r="C275" i="43"/>
  <c r="K274" i="43"/>
  <c r="B274" i="43" s="1"/>
  <c r="F274" i="43" a="1"/>
  <c r="F274" i="43" s="1"/>
  <c r="E274" i="43"/>
  <c r="D274" i="43"/>
  <c r="C274" i="43"/>
  <c r="K273" i="43"/>
  <c r="B273" i="43" s="1"/>
  <c r="F273" i="43" a="1"/>
  <c r="F273" i="43" s="1"/>
  <c r="E273" i="43"/>
  <c r="D273" i="43"/>
  <c r="C273" i="43"/>
  <c r="K272" i="43"/>
  <c r="B272" i="43" s="1"/>
  <c r="F272" i="43" a="1"/>
  <c r="F272" i="43" s="1"/>
  <c r="E272" i="43"/>
  <c r="D272" i="43"/>
  <c r="C272" i="43"/>
  <c r="K271" i="43"/>
  <c r="B271" i="43" s="1"/>
  <c r="F271" i="43" a="1"/>
  <c r="F271" i="43" s="1"/>
  <c r="E271" i="43"/>
  <c r="D271" i="43"/>
  <c r="C271" i="43"/>
  <c r="K270" i="43"/>
  <c r="B270" i="43" s="1"/>
  <c r="F270" i="43" a="1"/>
  <c r="F270" i="43" s="1"/>
  <c r="E270" i="43"/>
  <c r="D270" i="43"/>
  <c r="C270" i="43"/>
  <c r="K269" i="43"/>
  <c r="B269" i="43" s="1"/>
  <c r="F269" i="43" a="1"/>
  <c r="F269" i="43" s="1"/>
  <c r="E269" i="43"/>
  <c r="D269" i="43"/>
  <c r="C269" i="43"/>
  <c r="K268" i="43"/>
  <c r="B268" i="43" s="1"/>
  <c r="F268" i="43" a="1"/>
  <c r="F268" i="43" s="1"/>
  <c r="E268" i="43"/>
  <c r="D268" i="43"/>
  <c r="C268" i="43"/>
  <c r="K267" i="43"/>
  <c r="B267" i="43" s="1"/>
  <c r="F267" i="43" a="1"/>
  <c r="F267" i="43" s="1"/>
  <c r="E267" i="43"/>
  <c r="D267" i="43"/>
  <c r="C267" i="43"/>
  <c r="K266" i="43"/>
  <c r="B266" i="43" s="1"/>
  <c r="F266" i="43" a="1"/>
  <c r="F266" i="43" s="1"/>
  <c r="E266" i="43"/>
  <c r="D266" i="43"/>
  <c r="C266" i="43"/>
  <c r="K265" i="43"/>
  <c r="B265" i="43" s="1"/>
  <c r="F265" i="43" a="1"/>
  <c r="F265" i="43" s="1"/>
  <c r="E265" i="43"/>
  <c r="D265" i="43"/>
  <c r="C265" i="43"/>
  <c r="K264" i="43"/>
  <c r="B264" i="43" s="1"/>
  <c r="F264" i="43" a="1"/>
  <c r="F264" i="43" s="1"/>
  <c r="E264" i="43"/>
  <c r="D264" i="43"/>
  <c r="C264" i="43"/>
  <c r="K263" i="43"/>
  <c r="B263" i="43" s="1"/>
  <c r="F263" i="43" a="1"/>
  <c r="F263" i="43" s="1"/>
  <c r="E263" i="43"/>
  <c r="D263" i="43"/>
  <c r="C263" i="43"/>
  <c r="K262" i="43"/>
  <c r="B262" i="43" s="1"/>
  <c r="F262" i="43" a="1"/>
  <c r="F262" i="43" s="1"/>
  <c r="E262" i="43"/>
  <c r="D262" i="43"/>
  <c r="C262" i="43"/>
  <c r="K261" i="43"/>
  <c r="B261" i="43" s="1"/>
  <c r="F261" i="43" a="1"/>
  <c r="F261" i="43" s="1"/>
  <c r="E261" i="43"/>
  <c r="D261" i="43"/>
  <c r="C261" i="43"/>
  <c r="K260" i="43"/>
  <c r="B260" i="43" s="1"/>
  <c r="F260" i="43" a="1"/>
  <c r="F260" i="43" s="1"/>
  <c r="E260" i="43"/>
  <c r="D260" i="43"/>
  <c r="C260" i="43"/>
  <c r="K259" i="43"/>
  <c r="B259" i="43" s="1"/>
  <c r="F259" i="43" a="1"/>
  <c r="F259" i="43" s="1"/>
  <c r="E259" i="43"/>
  <c r="D259" i="43"/>
  <c r="C259" i="43"/>
  <c r="K258" i="43"/>
  <c r="B258" i="43" s="1"/>
  <c r="F258" i="43" a="1"/>
  <c r="F258" i="43" s="1"/>
  <c r="E258" i="43"/>
  <c r="D258" i="43"/>
  <c r="C258" i="43"/>
  <c r="K257" i="43"/>
  <c r="B257" i="43" s="1"/>
  <c r="F257" i="43" a="1"/>
  <c r="F257" i="43" s="1"/>
  <c r="E257" i="43"/>
  <c r="D257" i="43"/>
  <c r="C257" i="43"/>
  <c r="K256" i="43"/>
  <c r="B256" i="43" s="1"/>
  <c r="F256" i="43" a="1"/>
  <c r="F256" i="43" s="1"/>
  <c r="E256" i="43"/>
  <c r="D256" i="43"/>
  <c r="C256" i="43"/>
  <c r="K255" i="43"/>
  <c r="B255" i="43" s="1"/>
  <c r="F255" i="43" a="1"/>
  <c r="F255" i="43" s="1"/>
  <c r="E255" i="43"/>
  <c r="D255" i="43"/>
  <c r="C255" i="43"/>
  <c r="K254" i="43"/>
  <c r="B254" i="43" s="1"/>
  <c r="F254" i="43" a="1"/>
  <c r="F254" i="43" s="1"/>
  <c r="E254" i="43"/>
  <c r="D254" i="43"/>
  <c r="C254" i="43"/>
  <c r="K253" i="43"/>
  <c r="B253" i="43" s="1"/>
  <c r="F253" i="43" a="1"/>
  <c r="F253" i="43" s="1"/>
  <c r="E253" i="43"/>
  <c r="D253" i="43"/>
  <c r="C253" i="43"/>
  <c r="K252" i="43"/>
  <c r="B252" i="43" s="1"/>
  <c r="F252" i="43" a="1"/>
  <c r="F252" i="43" s="1"/>
  <c r="E252" i="43"/>
  <c r="D252" i="43"/>
  <c r="C252" i="43"/>
  <c r="K251" i="43"/>
  <c r="B251" i="43" s="1"/>
  <c r="F251" i="43" a="1"/>
  <c r="F251" i="43" s="1"/>
  <c r="E251" i="43"/>
  <c r="D251" i="43"/>
  <c r="C251" i="43"/>
  <c r="K250" i="43"/>
  <c r="B250" i="43" s="1"/>
  <c r="F250" i="43" a="1"/>
  <c r="F250" i="43" s="1"/>
  <c r="E250" i="43"/>
  <c r="D250" i="43"/>
  <c r="C250" i="43"/>
  <c r="K249" i="43"/>
  <c r="B249" i="43" s="1"/>
  <c r="F249" i="43" a="1"/>
  <c r="F249" i="43" s="1"/>
  <c r="E249" i="43"/>
  <c r="D249" i="43"/>
  <c r="C249" i="43"/>
  <c r="K248" i="43"/>
  <c r="B248" i="43" s="1"/>
  <c r="F248" i="43" a="1"/>
  <c r="F248" i="43" s="1"/>
  <c r="E248" i="43"/>
  <c r="D248" i="43"/>
  <c r="C248" i="43"/>
  <c r="K247" i="43"/>
  <c r="B247" i="43" s="1"/>
  <c r="F247" i="43" a="1"/>
  <c r="F247" i="43" s="1"/>
  <c r="E247" i="43"/>
  <c r="D247" i="43"/>
  <c r="C247" i="43"/>
  <c r="K246" i="43"/>
  <c r="B246" i="43" s="1"/>
  <c r="F246" i="43" a="1"/>
  <c r="F246" i="43" s="1"/>
  <c r="E246" i="43"/>
  <c r="D246" i="43"/>
  <c r="C246" i="43"/>
  <c r="K245" i="43"/>
  <c r="B245" i="43" s="1"/>
  <c r="F245" i="43" a="1"/>
  <c r="F245" i="43" s="1"/>
  <c r="E245" i="43"/>
  <c r="D245" i="43"/>
  <c r="C245" i="43"/>
  <c r="K244" i="43"/>
  <c r="B244" i="43" s="1"/>
  <c r="F244" i="43" a="1"/>
  <c r="F244" i="43" s="1"/>
  <c r="E244" i="43"/>
  <c r="D244" i="43"/>
  <c r="C244" i="43"/>
  <c r="K243" i="43"/>
  <c r="B243" i="43" s="1"/>
  <c r="F243" i="43" a="1"/>
  <c r="F243" i="43" s="1"/>
  <c r="E243" i="43"/>
  <c r="D243" i="43"/>
  <c r="C243" i="43"/>
  <c r="K242" i="43"/>
  <c r="B242" i="43" s="1"/>
  <c r="F242" i="43" a="1"/>
  <c r="F242" i="43" s="1"/>
  <c r="E242" i="43"/>
  <c r="D242" i="43"/>
  <c r="C242" i="43"/>
  <c r="K241" i="43"/>
  <c r="B241" i="43" s="1"/>
  <c r="F241" i="43" a="1"/>
  <c r="F241" i="43" s="1"/>
  <c r="E241" i="43"/>
  <c r="D241" i="43"/>
  <c r="C241" i="43"/>
  <c r="K240" i="43"/>
  <c r="B240" i="43" s="1"/>
  <c r="F240" i="43" a="1"/>
  <c r="F240" i="43" s="1"/>
  <c r="E240" i="43"/>
  <c r="D240" i="43"/>
  <c r="C240" i="43"/>
  <c r="K239" i="43"/>
  <c r="B239" i="43" s="1"/>
  <c r="F239" i="43" a="1"/>
  <c r="F239" i="43" s="1"/>
  <c r="E239" i="43"/>
  <c r="D239" i="43"/>
  <c r="C239" i="43"/>
  <c r="K238" i="43"/>
  <c r="B238" i="43" s="1"/>
  <c r="F238" i="43" a="1"/>
  <c r="F238" i="43" s="1"/>
  <c r="E238" i="43"/>
  <c r="D238" i="43"/>
  <c r="C238" i="43"/>
  <c r="K237" i="43"/>
  <c r="B237" i="43" s="1"/>
  <c r="F237" i="43" a="1"/>
  <c r="F237" i="43" s="1"/>
  <c r="E237" i="43"/>
  <c r="D237" i="43"/>
  <c r="C237" i="43"/>
  <c r="K236" i="43"/>
  <c r="B236" i="43" s="1"/>
  <c r="F236" i="43" a="1"/>
  <c r="F236" i="43" s="1"/>
  <c r="E236" i="43"/>
  <c r="D236" i="43"/>
  <c r="C236" i="43"/>
  <c r="K235" i="43"/>
  <c r="B235" i="43" s="1"/>
  <c r="F235" i="43" a="1"/>
  <c r="F235" i="43" s="1"/>
  <c r="E235" i="43"/>
  <c r="D235" i="43"/>
  <c r="C235" i="43"/>
  <c r="K234" i="43"/>
  <c r="B234" i="43" s="1"/>
  <c r="F234" i="43" a="1"/>
  <c r="F234" i="43" s="1"/>
  <c r="E234" i="43"/>
  <c r="D234" i="43"/>
  <c r="C234" i="43"/>
  <c r="K233" i="43"/>
  <c r="B233" i="43" s="1"/>
  <c r="F233" i="43" a="1"/>
  <c r="F233" i="43" s="1"/>
  <c r="E233" i="43"/>
  <c r="D233" i="43"/>
  <c r="C233" i="43"/>
  <c r="K232" i="43"/>
  <c r="B232" i="43" s="1"/>
  <c r="F232" i="43" a="1"/>
  <c r="F232" i="43" s="1"/>
  <c r="E232" i="43"/>
  <c r="D232" i="43"/>
  <c r="C232" i="43"/>
  <c r="K231" i="43"/>
  <c r="B231" i="43" s="1"/>
  <c r="F231" i="43" a="1"/>
  <c r="F231" i="43" s="1"/>
  <c r="E231" i="43"/>
  <c r="D231" i="43"/>
  <c r="C231" i="43"/>
  <c r="K230" i="43"/>
  <c r="B230" i="43" s="1"/>
  <c r="F230" i="43" a="1"/>
  <c r="F230" i="43" s="1"/>
  <c r="E230" i="43"/>
  <c r="D230" i="43"/>
  <c r="C230" i="43"/>
  <c r="K229" i="43"/>
  <c r="B229" i="43" s="1"/>
  <c r="F229" i="43" a="1"/>
  <c r="F229" i="43" s="1"/>
  <c r="E229" i="43"/>
  <c r="D229" i="43"/>
  <c r="C229" i="43"/>
  <c r="K228" i="43"/>
  <c r="B228" i="43" s="1"/>
  <c r="F228" i="43" a="1"/>
  <c r="F228" i="43" s="1"/>
  <c r="E228" i="43"/>
  <c r="D228" i="43"/>
  <c r="C228" i="43"/>
  <c r="K227" i="43"/>
  <c r="B227" i="43" s="1"/>
  <c r="F227" i="43" a="1"/>
  <c r="F227" i="43" s="1"/>
  <c r="E227" i="43"/>
  <c r="D227" i="43"/>
  <c r="C227" i="43"/>
  <c r="K226" i="43"/>
  <c r="B226" i="43" s="1"/>
  <c r="F226" i="43" a="1"/>
  <c r="F226" i="43" s="1"/>
  <c r="E226" i="43"/>
  <c r="D226" i="43"/>
  <c r="C226" i="43"/>
  <c r="K225" i="43"/>
  <c r="B225" i="43" s="1"/>
  <c r="F225" i="43" a="1"/>
  <c r="F225" i="43" s="1"/>
  <c r="E225" i="43"/>
  <c r="D225" i="43"/>
  <c r="C225" i="43"/>
  <c r="K224" i="43"/>
  <c r="B224" i="43" s="1"/>
  <c r="F224" i="43" a="1"/>
  <c r="F224" i="43" s="1"/>
  <c r="E224" i="43"/>
  <c r="D224" i="43"/>
  <c r="C224" i="43"/>
  <c r="K223" i="43"/>
  <c r="B223" i="43" s="1"/>
  <c r="F223" i="43" a="1"/>
  <c r="F223" i="43" s="1"/>
  <c r="E223" i="43"/>
  <c r="D223" i="43"/>
  <c r="C223" i="43"/>
  <c r="K222" i="43"/>
  <c r="B222" i="43" s="1"/>
  <c r="F222" i="43" a="1"/>
  <c r="F222" i="43" s="1"/>
  <c r="E222" i="43"/>
  <c r="D222" i="43"/>
  <c r="C222" i="43"/>
  <c r="K221" i="43"/>
  <c r="B221" i="43" s="1"/>
  <c r="F221" i="43" a="1"/>
  <c r="F221" i="43" s="1"/>
  <c r="E221" i="43"/>
  <c r="D221" i="43"/>
  <c r="C221" i="43"/>
  <c r="K220" i="43"/>
  <c r="B220" i="43" s="1"/>
  <c r="F220" i="43" a="1"/>
  <c r="F220" i="43" s="1"/>
  <c r="E220" i="43"/>
  <c r="D220" i="43"/>
  <c r="C220" i="43"/>
  <c r="K219" i="43"/>
  <c r="B219" i="43" s="1"/>
  <c r="F219" i="43" a="1"/>
  <c r="F219" i="43" s="1"/>
  <c r="E219" i="43"/>
  <c r="D219" i="43"/>
  <c r="C219" i="43"/>
  <c r="K218" i="43"/>
  <c r="B218" i="43" s="1"/>
  <c r="F218" i="43" a="1"/>
  <c r="F218" i="43" s="1"/>
  <c r="E218" i="43"/>
  <c r="D218" i="43"/>
  <c r="C218" i="43"/>
  <c r="K217" i="43"/>
  <c r="B217" i="43" s="1"/>
  <c r="F217" i="43" a="1"/>
  <c r="F217" i="43" s="1"/>
  <c r="E217" i="43"/>
  <c r="D217" i="43"/>
  <c r="C217" i="43"/>
  <c r="K216" i="43"/>
  <c r="B216" i="43" s="1"/>
  <c r="F216" i="43" a="1"/>
  <c r="F216" i="43" s="1"/>
  <c r="E216" i="43"/>
  <c r="D216" i="43"/>
  <c r="C216" i="43"/>
  <c r="K215" i="43"/>
  <c r="B215" i="43" s="1"/>
  <c r="F215" i="43" a="1"/>
  <c r="F215" i="43" s="1"/>
  <c r="E215" i="43"/>
  <c r="D215" i="43"/>
  <c r="C215" i="43"/>
  <c r="K214" i="43"/>
  <c r="B214" i="43" s="1"/>
  <c r="F214" i="43" a="1"/>
  <c r="F214" i="43" s="1"/>
  <c r="E214" i="43"/>
  <c r="D214" i="43"/>
  <c r="C214" i="43"/>
  <c r="K213" i="43"/>
  <c r="B213" i="43" s="1"/>
  <c r="F213" i="43" a="1"/>
  <c r="F213" i="43" s="1"/>
  <c r="E213" i="43"/>
  <c r="D213" i="43"/>
  <c r="C213" i="43"/>
  <c r="K212" i="43"/>
  <c r="B212" i="43" s="1"/>
  <c r="F212" i="43" a="1"/>
  <c r="F212" i="43" s="1"/>
  <c r="E212" i="43"/>
  <c r="D212" i="43"/>
  <c r="C212" i="43"/>
  <c r="K211" i="43"/>
  <c r="B211" i="43" s="1"/>
  <c r="F211" i="43" a="1"/>
  <c r="F211" i="43" s="1"/>
  <c r="E211" i="43"/>
  <c r="D211" i="43"/>
  <c r="C211" i="43"/>
  <c r="K210" i="43"/>
  <c r="B210" i="43" s="1"/>
  <c r="F210" i="43" a="1"/>
  <c r="F210" i="43" s="1"/>
  <c r="E210" i="43"/>
  <c r="D210" i="43"/>
  <c r="C210" i="43"/>
  <c r="K209" i="43"/>
  <c r="B209" i="43" s="1"/>
  <c r="F209" i="43" a="1"/>
  <c r="F209" i="43" s="1"/>
  <c r="E209" i="43"/>
  <c r="D209" i="43"/>
  <c r="C209" i="43"/>
  <c r="K208" i="43"/>
  <c r="B208" i="43" s="1"/>
  <c r="F208" i="43" a="1"/>
  <c r="F208" i="43" s="1"/>
  <c r="E208" i="43"/>
  <c r="D208" i="43"/>
  <c r="C208" i="43"/>
  <c r="K207" i="43"/>
  <c r="B207" i="43" s="1"/>
  <c r="F207" i="43" a="1"/>
  <c r="F207" i="43" s="1"/>
  <c r="E207" i="43"/>
  <c r="D207" i="43"/>
  <c r="C207" i="43"/>
  <c r="K206" i="43"/>
  <c r="B206" i="43" s="1"/>
  <c r="F206" i="43" a="1"/>
  <c r="F206" i="43" s="1"/>
  <c r="E206" i="43"/>
  <c r="D206" i="43"/>
  <c r="C206" i="43"/>
  <c r="K205" i="43"/>
  <c r="B205" i="43" s="1"/>
  <c r="F205" i="43" a="1"/>
  <c r="F205" i="43" s="1"/>
  <c r="E205" i="43"/>
  <c r="D205" i="43"/>
  <c r="C205" i="43"/>
  <c r="K204" i="43"/>
  <c r="B204" i="43" s="1"/>
  <c r="F204" i="43" a="1"/>
  <c r="F204" i="43" s="1"/>
  <c r="E204" i="43"/>
  <c r="D204" i="43"/>
  <c r="C204" i="43"/>
  <c r="K203" i="43"/>
  <c r="B203" i="43" s="1"/>
  <c r="F203" i="43" a="1"/>
  <c r="F203" i="43" s="1"/>
  <c r="E203" i="43"/>
  <c r="D203" i="43"/>
  <c r="C203" i="43"/>
  <c r="K202" i="43"/>
  <c r="B202" i="43" s="1"/>
  <c r="F202" i="43" a="1"/>
  <c r="F202" i="43" s="1"/>
  <c r="E202" i="43"/>
  <c r="D202" i="43"/>
  <c r="C202" i="43"/>
  <c r="K201" i="43"/>
  <c r="B201" i="43" s="1"/>
  <c r="F201" i="43" a="1"/>
  <c r="F201" i="43" s="1"/>
  <c r="E201" i="43"/>
  <c r="D201" i="43"/>
  <c r="C201" i="43"/>
  <c r="K200" i="43"/>
  <c r="B200" i="43" s="1"/>
  <c r="F200" i="43" a="1"/>
  <c r="F200" i="43" s="1"/>
  <c r="E200" i="43"/>
  <c r="D200" i="43"/>
  <c r="C200" i="43"/>
  <c r="K199" i="43"/>
  <c r="B199" i="43" s="1"/>
  <c r="F199" i="43" a="1"/>
  <c r="F199" i="43" s="1"/>
  <c r="E199" i="43"/>
  <c r="D199" i="43"/>
  <c r="C199" i="43"/>
  <c r="K198" i="43"/>
  <c r="B198" i="43" s="1"/>
  <c r="F198" i="43" a="1"/>
  <c r="F198" i="43" s="1"/>
  <c r="E198" i="43"/>
  <c r="D198" i="43"/>
  <c r="C198" i="43"/>
  <c r="K197" i="43"/>
  <c r="B197" i="43" s="1"/>
  <c r="F197" i="43" a="1"/>
  <c r="F197" i="43" s="1"/>
  <c r="E197" i="43"/>
  <c r="D197" i="43"/>
  <c r="C197" i="43"/>
  <c r="K196" i="43"/>
  <c r="B196" i="43" s="1"/>
  <c r="F196" i="43" a="1"/>
  <c r="F196" i="43" s="1"/>
  <c r="E196" i="43"/>
  <c r="D196" i="43"/>
  <c r="C196" i="43"/>
  <c r="K195" i="43"/>
  <c r="B195" i="43" s="1"/>
  <c r="F195" i="43" a="1"/>
  <c r="F195" i="43" s="1"/>
  <c r="E195" i="43"/>
  <c r="D195" i="43"/>
  <c r="C195" i="43"/>
  <c r="K194" i="43"/>
  <c r="B194" i="43" s="1"/>
  <c r="F194" i="43" a="1"/>
  <c r="F194" i="43" s="1"/>
  <c r="E194" i="43"/>
  <c r="D194" i="43"/>
  <c r="C194" i="43"/>
  <c r="K193" i="43"/>
  <c r="B193" i="43" s="1"/>
  <c r="F193" i="43" a="1"/>
  <c r="F193" i="43" s="1"/>
  <c r="E193" i="43"/>
  <c r="D193" i="43"/>
  <c r="C193" i="43"/>
  <c r="K192" i="43"/>
  <c r="B192" i="43" s="1"/>
  <c r="F192" i="43" a="1"/>
  <c r="F192" i="43" s="1"/>
  <c r="E192" i="43"/>
  <c r="D192" i="43"/>
  <c r="C192" i="43"/>
  <c r="K191" i="43"/>
  <c r="B191" i="43" s="1"/>
  <c r="F191" i="43" a="1"/>
  <c r="F191" i="43" s="1"/>
  <c r="E191" i="43"/>
  <c r="D191" i="43"/>
  <c r="C191" i="43"/>
  <c r="K190" i="43"/>
  <c r="B190" i="43" s="1"/>
  <c r="F190" i="43" a="1"/>
  <c r="F190" i="43" s="1"/>
  <c r="E190" i="43"/>
  <c r="D190" i="43"/>
  <c r="C190" i="43"/>
  <c r="K189" i="43"/>
  <c r="B189" i="43" s="1"/>
  <c r="F189" i="43" a="1"/>
  <c r="F189" i="43" s="1"/>
  <c r="E189" i="43"/>
  <c r="D189" i="43"/>
  <c r="C189" i="43"/>
  <c r="K188" i="43"/>
  <c r="B188" i="43" s="1"/>
  <c r="F188" i="43" a="1"/>
  <c r="F188" i="43" s="1"/>
  <c r="E188" i="43"/>
  <c r="D188" i="43"/>
  <c r="C188" i="43"/>
  <c r="K187" i="43"/>
  <c r="B187" i="43" s="1"/>
  <c r="F187" i="43" a="1"/>
  <c r="F187" i="43" s="1"/>
  <c r="E187" i="43"/>
  <c r="D187" i="43"/>
  <c r="C187" i="43"/>
  <c r="K186" i="43"/>
  <c r="B186" i="43" s="1"/>
  <c r="F186" i="43" a="1"/>
  <c r="F186" i="43" s="1"/>
  <c r="E186" i="43"/>
  <c r="D186" i="43"/>
  <c r="C186" i="43"/>
  <c r="K185" i="43"/>
  <c r="B185" i="43" s="1"/>
  <c r="F185" i="43" a="1"/>
  <c r="F185" i="43" s="1"/>
  <c r="E185" i="43"/>
  <c r="D185" i="43"/>
  <c r="C185" i="43"/>
  <c r="K184" i="43"/>
  <c r="B184" i="43" s="1"/>
  <c r="F184" i="43" a="1"/>
  <c r="F184" i="43" s="1"/>
  <c r="E184" i="43"/>
  <c r="D184" i="43"/>
  <c r="C184" i="43"/>
  <c r="K183" i="43"/>
  <c r="B183" i="43" s="1"/>
  <c r="F183" i="43" a="1"/>
  <c r="F183" i="43" s="1"/>
  <c r="E183" i="43"/>
  <c r="D183" i="43"/>
  <c r="C183" i="43"/>
  <c r="K182" i="43"/>
  <c r="B182" i="43" s="1"/>
  <c r="F182" i="43" a="1"/>
  <c r="F182" i="43" s="1"/>
  <c r="E182" i="43"/>
  <c r="D182" i="43"/>
  <c r="C182" i="43"/>
  <c r="K181" i="43"/>
  <c r="B181" i="43" s="1"/>
  <c r="F181" i="43" a="1"/>
  <c r="F181" i="43" s="1"/>
  <c r="E181" i="43"/>
  <c r="D181" i="43"/>
  <c r="C181" i="43"/>
  <c r="K180" i="43"/>
  <c r="B180" i="43" s="1"/>
  <c r="F180" i="43" a="1"/>
  <c r="F180" i="43" s="1"/>
  <c r="E180" i="43"/>
  <c r="D180" i="43"/>
  <c r="C180" i="43"/>
  <c r="K179" i="43"/>
  <c r="B179" i="43" s="1"/>
  <c r="F179" i="43" a="1"/>
  <c r="F179" i="43" s="1"/>
  <c r="E179" i="43"/>
  <c r="D179" i="43"/>
  <c r="C179" i="43"/>
  <c r="K178" i="43"/>
  <c r="B178" i="43" s="1"/>
  <c r="F178" i="43" a="1"/>
  <c r="F178" i="43" s="1"/>
  <c r="E178" i="43"/>
  <c r="D178" i="43"/>
  <c r="C178" i="43"/>
  <c r="K177" i="43"/>
  <c r="B177" i="43" s="1"/>
  <c r="F177" i="43" a="1"/>
  <c r="F177" i="43" s="1"/>
  <c r="E177" i="43"/>
  <c r="D177" i="43"/>
  <c r="C177" i="43"/>
  <c r="K176" i="43"/>
  <c r="B176" i="43" s="1"/>
  <c r="F176" i="43" a="1"/>
  <c r="F176" i="43" s="1"/>
  <c r="E176" i="43"/>
  <c r="D176" i="43"/>
  <c r="C176" i="43"/>
  <c r="K175" i="43"/>
  <c r="B175" i="43" s="1"/>
  <c r="F175" i="43" a="1"/>
  <c r="F175" i="43" s="1"/>
  <c r="E175" i="43"/>
  <c r="D175" i="43"/>
  <c r="C175" i="43"/>
  <c r="K174" i="43"/>
  <c r="B174" i="43" s="1"/>
  <c r="F174" i="43" a="1"/>
  <c r="F174" i="43" s="1"/>
  <c r="E174" i="43"/>
  <c r="D174" i="43"/>
  <c r="C174" i="43"/>
  <c r="K173" i="43"/>
  <c r="B173" i="43" s="1"/>
  <c r="F173" i="43" a="1"/>
  <c r="F173" i="43" s="1"/>
  <c r="E173" i="43"/>
  <c r="D173" i="43"/>
  <c r="C173" i="43"/>
  <c r="K172" i="43"/>
  <c r="B172" i="43" s="1"/>
  <c r="F172" i="43" a="1"/>
  <c r="F172" i="43" s="1"/>
  <c r="E172" i="43"/>
  <c r="D172" i="43"/>
  <c r="C172" i="43"/>
  <c r="K171" i="43"/>
  <c r="B171" i="43" s="1"/>
  <c r="F171" i="43" a="1"/>
  <c r="F171" i="43" s="1"/>
  <c r="E171" i="43"/>
  <c r="D171" i="43"/>
  <c r="C171" i="43"/>
  <c r="K170" i="43"/>
  <c r="B170" i="43" s="1"/>
  <c r="F170" i="43" a="1"/>
  <c r="F170" i="43" s="1"/>
  <c r="E170" i="43"/>
  <c r="D170" i="43"/>
  <c r="C170" i="43"/>
  <c r="K169" i="43"/>
  <c r="B169" i="43" s="1"/>
  <c r="F169" i="43" a="1"/>
  <c r="F169" i="43" s="1"/>
  <c r="E169" i="43"/>
  <c r="D169" i="43"/>
  <c r="C169" i="43"/>
  <c r="K168" i="43"/>
  <c r="B168" i="43" s="1"/>
  <c r="F168" i="43" a="1"/>
  <c r="F168" i="43" s="1"/>
  <c r="E168" i="43"/>
  <c r="D168" i="43"/>
  <c r="C168" i="43"/>
  <c r="K167" i="43"/>
  <c r="B167" i="43" s="1"/>
  <c r="F167" i="43" a="1"/>
  <c r="F167" i="43" s="1"/>
  <c r="E167" i="43"/>
  <c r="D167" i="43"/>
  <c r="C167" i="43"/>
  <c r="K166" i="43"/>
  <c r="B166" i="43" s="1"/>
  <c r="F166" i="43" a="1"/>
  <c r="F166" i="43" s="1"/>
  <c r="E166" i="43"/>
  <c r="D166" i="43"/>
  <c r="C166" i="43"/>
  <c r="K165" i="43"/>
  <c r="B165" i="43" s="1"/>
  <c r="F165" i="43" a="1"/>
  <c r="F165" i="43" s="1"/>
  <c r="E165" i="43"/>
  <c r="D165" i="43"/>
  <c r="C165" i="43"/>
  <c r="K164" i="43"/>
  <c r="B164" i="43" s="1"/>
  <c r="F164" i="43" a="1"/>
  <c r="F164" i="43" s="1"/>
  <c r="E164" i="43"/>
  <c r="D164" i="43"/>
  <c r="C164" i="43"/>
  <c r="K163" i="43"/>
  <c r="B163" i="43" s="1"/>
  <c r="F163" i="43" a="1"/>
  <c r="F163" i="43" s="1"/>
  <c r="E163" i="43"/>
  <c r="D163" i="43"/>
  <c r="C163" i="43"/>
  <c r="K162" i="43"/>
  <c r="B162" i="43" s="1"/>
  <c r="F162" i="43" a="1"/>
  <c r="F162" i="43" s="1"/>
  <c r="E162" i="43"/>
  <c r="D162" i="43"/>
  <c r="C162" i="43"/>
  <c r="K161" i="43"/>
  <c r="B161" i="43" s="1"/>
  <c r="F161" i="43" a="1"/>
  <c r="F161" i="43" s="1"/>
  <c r="E161" i="43"/>
  <c r="D161" i="43"/>
  <c r="C161" i="43"/>
  <c r="K160" i="43"/>
  <c r="B160" i="43" s="1"/>
  <c r="F160" i="43" a="1"/>
  <c r="F160" i="43" s="1"/>
  <c r="E160" i="43"/>
  <c r="D160" i="43"/>
  <c r="C160" i="43"/>
  <c r="K159" i="43"/>
  <c r="B159" i="43" s="1"/>
  <c r="F159" i="43" a="1"/>
  <c r="F159" i="43" s="1"/>
  <c r="E159" i="43"/>
  <c r="D159" i="43"/>
  <c r="C159" i="43"/>
  <c r="K158" i="43"/>
  <c r="B158" i="43" s="1"/>
  <c r="F158" i="43" a="1"/>
  <c r="F158" i="43" s="1"/>
  <c r="E158" i="43"/>
  <c r="D158" i="43"/>
  <c r="C158" i="43"/>
  <c r="K157" i="43"/>
  <c r="B157" i="43" s="1"/>
  <c r="F157" i="43" a="1"/>
  <c r="F157" i="43" s="1"/>
  <c r="E157" i="43"/>
  <c r="D157" i="43"/>
  <c r="C157" i="43"/>
  <c r="K156" i="43"/>
  <c r="B156" i="43" s="1"/>
  <c r="F156" i="43" a="1"/>
  <c r="F156" i="43" s="1"/>
  <c r="E156" i="43"/>
  <c r="D156" i="43"/>
  <c r="C156" i="43"/>
  <c r="K155" i="43"/>
  <c r="B155" i="43" s="1"/>
  <c r="F155" i="43" a="1"/>
  <c r="F155" i="43" s="1"/>
  <c r="E155" i="43"/>
  <c r="D155" i="43"/>
  <c r="C155" i="43"/>
  <c r="K154" i="43"/>
  <c r="B154" i="43" s="1"/>
  <c r="F154" i="43" a="1"/>
  <c r="F154" i="43" s="1"/>
  <c r="E154" i="43"/>
  <c r="D154" i="43"/>
  <c r="C154" i="43"/>
  <c r="K153" i="43"/>
  <c r="B153" i="43" s="1"/>
  <c r="F153" i="43" a="1"/>
  <c r="F153" i="43" s="1"/>
  <c r="E153" i="43"/>
  <c r="D153" i="43"/>
  <c r="C153" i="43"/>
  <c r="K152" i="43"/>
  <c r="B152" i="43" s="1"/>
  <c r="F152" i="43" a="1"/>
  <c r="F152" i="43" s="1"/>
  <c r="E152" i="43"/>
  <c r="D152" i="43"/>
  <c r="C152" i="43"/>
  <c r="K151" i="43"/>
  <c r="B151" i="43" s="1"/>
  <c r="F151" i="43" a="1"/>
  <c r="F151" i="43" s="1"/>
  <c r="E151" i="43"/>
  <c r="D151" i="43"/>
  <c r="C151" i="43"/>
  <c r="K150" i="43"/>
  <c r="B150" i="43" s="1"/>
  <c r="F150" i="43" a="1"/>
  <c r="F150" i="43" s="1"/>
  <c r="E150" i="43"/>
  <c r="D150" i="43"/>
  <c r="C150" i="43"/>
  <c r="K149" i="43"/>
  <c r="B149" i="43" s="1"/>
  <c r="F149" i="43" a="1"/>
  <c r="F149" i="43" s="1"/>
  <c r="E149" i="43"/>
  <c r="D149" i="43"/>
  <c r="C149" i="43"/>
  <c r="K148" i="43"/>
  <c r="B148" i="43" s="1"/>
  <c r="F148" i="43" a="1"/>
  <c r="F148" i="43" s="1"/>
  <c r="E148" i="43"/>
  <c r="D148" i="43"/>
  <c r="C148" i="43"/>
  <c r="K147" i="43"/>
  <c r="B147" i="43" s="1"/>
  <c r="F147" i="43" a="1"/>
  <c r="F147" i="43" s="1"/>
  <c r="E147" i="43"/>
  <c r="D147" i="43"/>
  <c r="C147" i="43"/>
  <c r="K146" i="43"/>
  <c r="B146" i="43" s="1"/>
  <c r="F146" i="43" a="1"/>
  <c r="F146" i="43" s="1"/>
  <c r="E146" i="43"/>
  <c r="D146" i="43"/>
  <c r="C146" i="43"/>
  <c r="K145" i="43"/>
  <c r="B145" i="43" s="1"/>
  <c r="F145" i="43" a="1"/>
  <c r="F145" i="43" s="1"/>
  <c r="E145" i="43"/>
  <c r="D145" i="43"/>
  <c r="C145" i="43"/>
  <c r="K144" i="43"/>
  <c r="B144" i="43" s="1"/>
  <c r="F144" i="43" a="1"/>
  <c r="F144" i="43" s="1"/>
  <c r="E144" i="43"/>
  <c r="D144" i="43"/>
  <c r="C144" i="43"/>
  <c r="K143" i="43"/>
  <c r="B143" i="43" s="1"/>
  <c r="F143" i="43" a="1"/>
  <c r="F143" i="43" s="1"/>
  <c r="E143" i="43"/>
  <c r="D143" i="43"/>
  <c r="C143" i="43"/>
  <c r="K142" i="43"/>
  <c r="B142" i="43" s="1"/>
  <c r="F142" i="43" a="1"/>
  <c r="F142" i="43" s="1"/>
  <c r="E142" i="43"/>
  <c r="D142" i="43"/>
  <c r="C142" i="43"/>
  <c r="K141" i="43"/>
  <c r="B141" i="43" s="1"/>
  <c r="F141" i="43" a="1"/>
  <c r="F141" i="43" s="1"/>
  <c r="E141" i="43"/>
  <c r="D141" i="43"/>
  <c r="C141" i="43"/>
  <c r="K140" i="43"/>
  <c r="B140" i="43" s="1"/>
  <c r="F140" i="43" a="1"/>
  <c r="F140" i="43" s="1"/>
  <c r="E140" i="43"/>
  <c r="D140" i="43"/>
  <c r="C140" i="43"/>
  <c r="K139" i="43"/>
  <c r="B139" i="43" s="1"/>
  <c r="F139" i="43" a="1"/>
  <c r="F139" i="43" s="1"/>
  <c r="E139" i="43"/>
  <c r="D139" i="43"/>
  <c r="C139" i="43"/>
  <c r="K138" i="43"/>
  <c r="B138" i="43" s="1"/>
  <c r="F138" i="43" a="1"/>
  <c r="F138" i="43" s="1"/>
  <c r="E138" i="43"/>
  <c r="D138" i="43"/>
  <c r="C138" i="43"/>
  <c r="K137" i="43"/>
  <c r="B137" i="43" s="1"/>
  <c r="F137" i="43" a="1"/>
  <c r="F137" i="43" s="1"/>
  <c r="E137" i="43"/>
  <c r="D137" i="43"/>
  <c r="C137" i="43"/>
  <c r="K136" i="43"/>
  <c r="B136" i="43" s="1"/>
  <c r="F136" i="43" a="1"/>
  <c r="F136" i="43" s="1"/>
  <c r="E136" i="43"/>
  <c r="D136" i="43"/>
  <c r="C136" i="43"/>
  <c r="K135" i="43"/>
  <c r="B135" i="43" s="1"/>
  <c r="F135" i="43" a="1"/>
  <c r="F135" i="43" s="1"/>
  <c r="E135" i="43"/>
  <c r="D135" i="43"/>
  <c r="C135" i="43"/>
  <c r="K134" i="43"/>
  <c r="B134" i="43" s="1"/>
  <c r="F134" i="43" a="1"/>
  <c r="F134" i="43" s="1"/>
  <c r="E134" i="43"/>
  <c r="D134" i="43"/>
  <c r="C134" i="43"/>
  <c r="K133" i="43"/>
  <c r="B133" i="43" s="1"/>
  <c r="F133" i="43" a="1"/>
  <c r="F133" i="43" s="1"/>
  <c r="E133" i="43"/>
  <c r="D133" i="43"/>
  <c r="C133" i="43"/>
  <c r="K132" i="43"/>
  <c r="B132" i="43" s="1"/>
  <c r="F132" i="43" a="1"/>
  <c r="F132" i="43" s="1"/>
  <c r="E132" i="43"/>
  <c r="D132" i="43"/>
  <c r="C132" i="43"/>
  <c r="K131" i="43"/>
  <c r="B131" i="43" s="1"/>
  <c r="F131" i="43" a="1"/>
  <c r="F131" i="43" s="1"/>
  <c r="E131" i="43"/>
  <c r="D131" i="43"/>
  <c r="C131" i="43"/>
  <c r="K130" i="43"/>
  <c r="B130" i="43" s="1"/>
  <c r="F130" i="43" a="1"/>
  <c r="F130" i="43" s="1"/>
  <c r="E130" i="43"/>
  <c r="D130" i="43"/>
  <c r="C130" i="43"/>
  <c r="K129" i="43"/>
  <c r="B129" i="43" s="1"/>
  <c r="F129" i="43" a="1"/>
  <c r="F129" i="43" s="1"/>
  <c r="E129" i="43"/>
  <c r="D129" i="43"/>
  <c r="C129" i="43"/>
  <c r="K128" i="43"/>
  <c r="B128" i="43" s="1"/>
  <c r="F128" i="43" a="1"/>
  <c r="F128" i="43" s="1"/>
  <c r="E128" i="43"/>
  <c r="D128" i="43"/>
  <c r="C128" i="43"/>
  <c r="K127" i="43"/>
  <c r="B127" i="43" s="1"/>
  <c r="F127" i="43" a="1"/>
  <c r="F127" i="43" s="1"/>
  <c r="E127" i="43"/>
  <c r="D127" i="43"/>
  <c r="C127" i="43"/>
  <c r="K126" i="43"/>
  <c r="B126" i="43" s="1"/>
  <c r="F126" i="43" a="1"/>
  <c r="F126" i="43" s="1"/>
  <c r="E126" i="43"/>
  <c r="D126" i="43"/>
  <c r="C126" i="43"/>
  <c r="K125" i="43"/>
  <c r="B125" i="43" s="1"/>
  <c r="F125" i="43" a="1"/>
  <c r="F125" i="43" s="1"/>
  <c r="E125" i="43"/>
  <c r="D125" i="43"/>
  <c r="C125" i="43"/>
  <c r="K124" i="43"/>
  <c r="B124" i="43" s="1"/>
  <c r="F124" i="43" a="1"/>
  <c r="F124" i="43" s="1"/>
  <c r="E124" i="43"/>
  <c r="D124" i="43"/>
  <c r="C124" i="43"/>
  <c r="K123" i="43"/>
  <c r="B123" i="43" s="1"/>
  <c r="F123" i="43" a="1"/>
  <c r="F123" i="43" s="1"/>
  <c r="E123" i="43"/>
  <c r="D123" i="43"/>
  <c r="C123" i="43"/>
  <c r="K122" i="43"/>
  <c r="B122" i="43" s="1"/>
  <c r="F122" i="43" a="1"/>
  <c r="F122" i="43" s="1"/>
  <c r="E122" i="43"/>
  <c r="D122" i="43"/>
  <c r="C122" i="43"/>
  <c r="K121" i="43"/>
  <c r="B121" i="43" s="1"/>
  <c r="F121" i="43" a="1"/>
  <c r="F121" i="43" s="1"/>
  <c r="E121" i="43"/>
  <c r="D121" i="43"/>
  <c r="C121" i="43"/>
  <c r="K120" i="43"/>
  <c r="B120" i="43" s="1"/>
  <c r="F120" i="43" a="1"/>
  <c r="F120" i="43" s="1"/>
  <c r="E120" i="43"/>
  <c r="D120" i="43"/>
  <c r="C120" i="43"/>
  <c r="K119" i="43"/>
  <c r="B119" i="43" s="1"/>
  <c r="F119" i="43" a="1"/>
  <c r="F119" i="43" s="1"/>
  <c r="E119" i="43"/>
  <c r="D119" i="43"/>
  <c r="C119" i="43"/>
  <c r="K118" i="43"/>
  <c r="B118" i="43" s="1"/>
  <c r="F118" i="43" a="1"/>
  <c r="F118" i="43" s="1"/>
  <c r="E118" i="43"/>
  <c r="D118" i="43"/>
  <c r="C118" i="43"/>
  <c r="K117" i="43"/>
  <c r="B117" i="43" s="1"/>
  <c r="F117" i="43" a="1"/>
  <c r="F117" i="43" s="1"/>
  <c r="E117" i="43"/>
  <c r="D117" i="43"/>
  <c r="C117" i="43"/>
  <c r="K116" i="43"/>
  <c r="B116" i="43" s="1"/>
  <c r="F116" i="43" a="1"/>
  <c r="F116" i="43" s="1"/>
  <c r="E116" i="43"/>
  <c r="D116" i="43"/>
  <c r="C116" i="43"/>
  <c r="K115" i="43"/>
  <c r="B115" i="43" s="1"/>
  <c r="F115" i="43" a="1"/>
  <c r="F115" i="43" s="1"/>
  <c r="E115" i="43"/>
  <c r="D115" i="43"/>
  <c r="C115" i="43"/>
  <c r="K114" i="43"/>
  <c r="B114" i="43" s="1"/>
  <c r="F114" i="43" a="1"/>
  <c r="F114" i="43" s="1"/>
  <c r="E114" i="43"/>
  <c r="D114" i="43"/>
  <c r="C114" i="43"/>
  <c r="K113" i="43"/>
  <c r="B113" i="43" s="1"/>
  <c r="F113" i="43" a="1"/>
  <c r="F113" i="43" s="1"/>
  <c r="E113" i="43"/>
  <c r="D113" i="43"/>
  <c r="C113" i="43"/>
  <c r="K112" i="43"/>
  <c r="B112" i="43" s="1"/>
  <c r="F112" i="43" a="1"/>
  <c r="F112" i="43" s="1"/>
  <c r="E112" i="43"/>
  <c r="D112" i="43"/>
  <c r="C112" i="43"/>
  <c r="K111" i="43"/>
  <c r="B111" i="43" s="1"/>
  <c r="F111" i="43" a="1"/>
  <c r="F111" i="43" s="1"/>
  <c r="E111" i="43"/>
  <c r="D111" i="43"/>
  <c r="C111" i="43"/>
  <c r="K110" i="43"/>
  <c r="B110" i="43" s="1"/>
  <c r="F110" i="43" a="1"/>
  <c r="F110" i="43" s="1"/>
  <c r="E110" i="43"/>
  <c r="D110" i="43"/>
  <c r="C110" i="43"/>
  <c r="K109" i="43"/>
  <c r="B109" i="43" s="1"/>
  <c r="F109" i="43" a="1"/>
  <c r="F109" i="43" s="1"/>
  <c r="E109" i="43"/>
  <c r="D109" i="43"/>
  <c r="C109" i="43"/>
  <c r="K108" i="43"/>
  <c r="B108" i="43" s="1"/>
  <c r="F108" i="43" a="1"/>
  <c r="F108" i="43" s="1"/>
  <c r="E108" i="43"/>
  <c r="D108" i="43"/>
  <c r="C108" i="43"/>
  <c r="K107" i="43"/>
  <c r="B107" i="43" s="1"/>
  <c r="F107" i="43" a="1"/>
  <c r="F107" i="43" s="1"/>
  <c r="E107" i="43"/>
  <c r="D107" i="43"/>
  <c r="C107" i="43"/>
  <c r="K106" i="43"/>
  <c r="B106" i="43" s="1"/>
  <c r="F106" i="43" a="1"/>
  <c r="F106" i="43" s="1"/>
  <c r="E106" i="43"/>
  <c r="D106" i="43"/>
  <c r="C106" i="43"/>
  <c r="K105" i="43"/>
  <c r="B105" i="43" s="1"/>
  <c r="F105" i="43" a="1"/>
  <c r="F105" i="43" s="1"/>
  <c r="E105" i="43"/>
  <c r="D105" i="43"/>
  <c r="C105" i="43"/>
  <c r="K104" i="43"/>
  <c r="B104" i="43" s="1"/>
  <c r="F104" i="43" a="1"/>
  <c r="F104" i="43" s="1"/>
  <c r="E104" i="43"/>
  <c r="D104" i="43"/>
  <c r="C104" i="43"/>
  <c r="K103" i="43"/>
  <c r="B103" i="43" s="1"/>
  <c r="F103" i="43" a="1"/>
  <c r="F103" i="43" s="1"/>
  <c r="E103" i="43"/>
  <c r="D103" i="43"/>
  <c r="C103" i="43"/>
  <c r="K102" i="43"/>
  <c r="B102" i="43" s="1"/>
  <c r="F102" i="43" a="1"/>
  <c r="F102" i="43" s="1"/>
  <c r="E102" i="43"/>
  <c r="D102" i="43"/>
  <c r="C102" i="43"/>
  <c r="K101" i="43"/>
  <c r="B101" i="43" s="1"/>
  <c r="F101" i="43" a="1"/>
  <c r="F101" i="43" s="1"/>
  <c r="E101" i="43"/>
  <c r="D101" i="43"/>
  <c r="C101" i="43"/>
  <c r="K100" i="43"/>
  <c r="B100" i="43" s="1"/>
  <c r="F100" i="43" a="1"/>
  <c r="F100" i="43" s="1"/>
  <c r="E100" i="43"/>
  <c r="D100" i="43"/>
  <c r="C100" i="43"/>
  <c r="K99" i="43"/>
  <c r="B99" i="43" s="1"/>
  <c r="F99" i="43" a="1"/>
  <c r="F99" i="43" s="1"/>
  <c r="E99" i="43"/>
  <c r="D99" i="43"/>
  <c r="C99" i="43"/>
  <c r="K98" i="43"/>
  <c r="B98" i="43" s="1"/>
  <c r="F98" i="43" a="1"/>
  <c r="F98" i="43" s="1"/>
  <c r="E98" i="43"/>
  <c r="D98" i="43"/>
  <c r="C98" i="43"/>
  <c r="K97" i="43"/>
  <c r="B97" i="43" s="1"/>
  <c r="F97" i="43" a="1"/>
  <c r="F97" i="43" s="1"/>
  <c r="E97" i="43"/>
  <c r="D97" i="43"/>
  <c r="C97" i="43"/>
  <c r="K96" i="43"/>
  <c r="B96" i="43" s="1"/>
  <c r="F96" i="43" a="1"/>
  <c r="F96" i="43" s="1"/>
  <c r="E96" i="43"/>
  <c r="D96" i="43"/>
  <c r="C96" i="43"/>
  <c r="K95" i="43"/>
  <c r="B95" i="43" s="1"/>
  <c r="F95" i="43" a="1"/>
  <c r="F95" i="43" s="1"/>
  <c r="E95" i="43"/>
  <c r="D95" i="43"/>
  <c r="C95" i="43"/>
  <c r="K94" i="43"/>
  <c r="B94" i="43" s="1"/>
  <c r="F94" i="43" a="1"/>
  <c r="F94" i="43" s="1"/>
  <c r="E94" i="43"/>
  <c r="D94" i="43"/>
  <c r="C94" i="43"/>
  <c r="K93" i="43"/>
  <c r="B93" i="43" s="1"/>
  <c r="F93" i="43" a="1"/>
  <c r="F93" i="43" s="1"/>
  <c r="E93" i="43"/>
  <c r="D93" i="43"/>
  <c r="C93" i="43"/>
  <c r="K92" i="43"/>
  <c r="B92" i="43" s="1"/>
  <c r="F92" i="43" a="1"/>
  <c r="F92" i="43" s="1"/>
  <c r="E92" i="43"/>
  <c r="D92" i="43"/>
  <c r="C92" i="43"/>
  <c r="K91" i="43"/>
  <c r="B91" i="43" s="1"/>
  <c r="F91" i="43" a="1"/>
  <c r="F91" i="43" s="1"/>
  <c r="E91" i="43"/>
  <c r="D91" i="43"/>
  <c r="C91" i="43"/>
  <c r="K90" i="43"/>
  <c r="B90" i="43" s="1"/>
  <c r="F90" i="43" a="1"/>
  <c r="F90" i="43" s="1"/>
  <c r="E90" i="43"/>
  <c r="D90" i="43"/>
  <c r="C90" i="43"/>
  <c r="K89" i="43"/>
  <c r="B89" i="43" s="1"/>
  <c r="F89" i="43" a="1"/>
  <c r="F89" i="43" s="1"/>
  <c r="E89" i="43"/>
  <c r="D89" i="43"/>
  <c r="C89" i="43"/>
  <c r="K88" i="43"/>
  <c r="B88" i="43" s="1"/>
  <c r="F88" i="43" a="1"/>
  <c r="F88" i="43" s="1"/>
  <c r="E88" i="43"/>
  <c r="D88" i="43"/>
  <c r="C88" i="43"/>
  <c r="K87" i="43"/>
  <c r="B87" i="43" s="1"/>
  <c r="F87" i="43" a="1"/>
  <c r="F87" i="43" s="1"/>
  <c r="E87" i="43"/>
  <c r="D87" i="43"/>
  <c r="C87" i="43"/>
  <c r="K86" i="43"/>
  <c r="B86" i="43" s="1"/>
  <c r="F86" i="43" a="1"/>
  <c r="F86" i="43" s="1"/>
  <c r="E86" i="43"/>
  <c r="D86" i="43"/>
  <c r="C86" i="43"/>
  <c r="K85" i="43"/>
  <c r="B85" i="43" s="1"/>
  <c r="F85" i="43" a="1"/>
  <c r="F85" i="43" s="1"/>
  <c r="E85" i="43"/>
  <c r="D85" i="43"/>
  <c r="C85" i="43"/>
  <c r="K84" i="43"/>
  <c r="B84" i="43" s="1"/>
  <c r="F84" i="43" a="1"/>
  <c r="F84" i="43" s="1"/>
  <c r="E84" i="43"/>
  <c r="D84" i="43"/>
  <c r="C84" i="43"/>
  <c r="K83" i="43"/>
  <c r="B83" i="43" s="1"/>
  <c r="F83" i="43" a="1"/>
  <c r="F83" i="43" s="1"/>
  <c r="E83" i="43"/>
  <c r="D83" i="43"/>
  <c r="C83" i="43"/>
  <c r="K82" i="43"/>
  <c r="B82" i="43" s="1"/>
  <c r="F82" i="43" a="1"/>
  <c r="F82" i="43" s="1"/>
  <c r="E82" i="43"/>
  <c r="D82" i="43"/>
  <c r="C82" i="43"/>
  <c r="K81" i="43"/>
  <c r="B81" i="43" s="1"/>
  <c r="F81" i="43" a="1"/>
  <c r="F81" i="43" s="1"/>
  <c r="E81" i="43"/>
  <c r="D81" i="43"/>
  <c r="C81" i="43"/>
  <c r="K80" i="43"/>
  <c r="B80" i="43" s="1"/>
  <c r="F80" i="43" a="1"/>
  <c r="F80" i="43" s="1"/>
  <c r="E80" i="43"/>
  <c r="D80" i="43"/>
  <c r="C80" i="43"/>
  <c r="K79" i="43"/>
  <c r="B79" i="43" s="1"/>
  <c r="F79" i="43" a="1"/>
  <c r="F79" i="43" s="1"/>
  <c r="E79" i="43"/>
  <c r="D79" i="43"/>
  <c r="C79" i="43"/>
  <c r="K78" i="43"/>
  <c r="B78" i="43" s="1"/>
  <c r="F78" i="43" a="1"/>
  <c r="F78" i="43" s="1"/>
  <c r="E78" i="43"/>
  <c r="D78" i="43"/>
  <c r="C78" i="43"/>
  <c r="K77" i="43"/>
  <c r="B77" i="43" s="1"/>
  <c r="F77" i="43" a="1"/>
  <c r="F77" i="43" s="1"/>
  <c r="E77" i="43"/>
  <c r="D77" i="43"/>
  <c r="C77" i="43"/>
  <c r="K76" i="43"/>
  <c r="B76" i="43" s="1"/>
  <c r="F76" i="43" a="1"/>
  <c r="F76" i="43" s="1"/>
  <c r="E76" i="43"/>
  <c r="D76" i="43"/>
  <c r="C76" i="43"/>
  <c r="K75" i="43"/>
  <c r="B75" i="43" s="1"/>
  <c r="F75" i="43" a="1"/>
  <c r="F75" i="43" s="1"/>
  <c r="E75" i="43"/>
  <c r="D75" i="43"/>
  <c r="C75" i="43"/>
  <c r="K74" i="43"/>
  <c r="B74" i="43" s="1"/>
  <c r="F74" i="43" a="1"/>
  <c r="F74" i="43" s="1"/>
  <c r="E74" i="43"/>
  <c r="D74" i="43"/>
  <c r="C74" i="43"/>
  <c r="K73" i="43"/>
  <c r="B73" i="43" s="1"/>
  <c r="F73" i="43" a="1"/>
  <c r="F73" i="43" s="1"/>
  <c r="E73" i="43"/>
  <c r="D73" i="43"/>
  <c r="C73" i="43"/>
  <c r="K72" i="43"/>
  <c r="B72" i="43" s="1"/>
  <c r="F72" i="43" a="1"/>
  <c r="F72" i="43" s="1"/>
  <c r="E72" i="43"/>
  <c r="D72" i="43"/>
  <c r="C72" i="43"/>
  <c r="K71" i="43"/>
  <c r="B71" i="43" s="1"/>
  <c r="F71" i="43" a="1"/>
  <c r="F71" i="43" s="1"/>
  <c r="E71" i="43"/>
  <c r="D71" i="43"/>
  <c r="C71" i="43"/>
  <c r="K70" i="43"/>
  <c r="B70" i="43" s="1"/>
  <c r="F70" i="43" a="1"/>
  <c r="F70" i="43" s="1"/>
  <c r="E70" i="43"/>
  <c r="D70" i="43"/>
  <c r="C70" i="43"/>
  <c r="K69" i="43"/>
  <c r="B69" i="43" s="1"/>
  <c r="F69" i="43" a="1"/>
  <c r="F69" i="43" s="1"/>
  <c r="E69" i="43"/>
  <c r="D69" i="43"/>
  <c r="C69" i="43"/>
  <c r="K68" i="43"/>
  <c r="B68" i="43" s="1"/>
  <c r="F68" i="43" a="1"/>
  <c r="F68" i="43" s="1"/>
  <c r="E68" i="43"/>
  <c r="D68" i="43"/>
  <c r="C68" i="43"/>
  <c r="K67" i="43"/>
  <c r="B67" i="43" s="1"/>
  <c r="F67" i="43" a="1"/>
  <c r="F67" i="43" s="1"/>
  <c r="E67" i="43"/>
  <c r="D67" i="43"/>
  <c r="C67" i="43"/>
  <c r="K66" i="43"/>
  <c r="B66" i="43" s="1"/>
  <c r="F66" i="43" a="1"/>
  <c r="F66" i="43" s="1"/>
  <c r="E66" i="43"/>
  <c r="D66" i="43"/>
  <c r="C66" i="43"/>
  <c r="K65" i="43"/>
  <c r="B65" i="43" s="1"/>
  <c r="F65" i="43" a="1"/>
  <c r="F65" i="43" s="1"/>
  <c r="E65" i="43"/>
  <c r="D65" i="43"/>
  <c r="C65" i="43"/>
  <c r="K64" i="43"/>
  <c r="B64" i="43" s="1"/>
  <c r="F64" i="43" a="1"/>
  <c r="F64" i="43" s="1"/>
  <c r="E64" i="43"/>
  <c r="D64" i="43"/>
  <c r="C64" i="43"/>
  <c r="K63" i="43"/>
  <c r="B63" i="43" s="1"/>
  <c r="F63" i="43" a="1"/>
  <c r="F63" i="43" s="1"/>
  <c r="E63" i="43"/>
  <c r="D63" i="43"/>
  <c r="C63" i="43"/>
  <c r="K62" i="43"/>
  <c r="B62" i="43" s="1"/>
  <c r="F62" i="43" a="1"/>
  <c r="F62" i="43" s="1"/>
  <c r="E62" i="43"/>
  <c r="D62" i="43"/>
  <c r="C62" i="43"/>
  <c r="K61" i="43"/>
  <c r="B61" i="43" s="1"/>
  <c r="F61" i="43" a="1"/>
  <c r="F61" i="43" s="1"/>
  <c r="E61" i="43"/>
  <c r="D61" i="43"/>
  <c r="C61" i="43"/>
  <c r="K60" i="43"/>
  <c r="B60" i="43" s="1"/>
  <c r="F60" i="43" a="1"/>
  <c r="F60" i="43" s="1"/>
  <c r="E60" i="43"/>
  <c r="D60" i="43"/>
  <c r="C60" i="43"/>
  <c r="K59" i="43"/>
  <c r="B59" i="43" s="1"/>
  <c r="F59" i="43" a="1"/>
  <c r="F59" i="43" s="1"/>
  <c r="E59" i="43"/>
  <c r="D59" i="43"/>
  <c r="C59" i="43"/>
  <c r="K58" i="43"/>
  <c r="B58" i="43" s="1"/>
  <c r="F58" i="43" a="1"/>
  <c r="F58" i="43" s="1"/>
  <c r="E58" i="43"/>
  <c r="D58" i="43"/>
  <c r="C58" i="43"/>
  <c r="K57" i="43"/>
  <c r="B57" i="43" s="1"/>
  <c r="F57" i="43" a="1"/>
  <c r="F57" i="43" s="1"/>
  <c r="E57" i="43"/>
  <c r="D57" i="43"/>
  <c r="C57" i="43"/>
  <c r="K56" i="43"/>
  <c r="B56" i="43" s="1"/>
  <c r="F56" i="43" a="1"/>
  <c r="F56" i="43" s="1"/>
  <c r="E56" i="43"/>
  <c r="D56" i="43"/>
  <c r="C56" i="43"/>
  <c r="K55" i="43"/>
  <c r="B55" i="43" s="1"/>
  <c r="F55" i="43" a="1"/>
  <c r="F55" i="43" s="1"/>
  <c r="E55" i="43"/>
  <c r="D55" i="43"/>
  <c r="C55" i="43"/>
  <c r="K54" i="43"/>
  <c r="B54" i="43" s="1"/>
  <c r="F54" i="43" a="1"/>
  <c r="F54" i="43" s="1"/>
  <c r="E54" i="43"/>
  <c r="D54" i="43"/>
  <c r="C54" i="43"/>
  <c r="K53" i="43"/>
  <c r="B53" i="43" s="1"/>
  <c r="F53" i="43" a="1"/>
  <c r="F53" i="43" s="1"/>
  <c r="E53" i="43"/>
  <c r="D53" i="43"/>
  <c r="C53" i="43"/>
  <c r="K52" i="43"/>
  <c r="B52" i="43" s="1"/>
  <c r="F52" i="43" a="1"/>
  <c r="F52" i="43" s="1"/>
  <c r="E52" i="43"/>
  <c r="D52" i="43"/>
  <c r="C52" i="43"/>
  <c r="K51" i="43"/>
  <c r="B51" i="43" s="1"/>
  <c r="F51" i="43" a="1"/>
  <c r="F51" i="43" s="1"/>
  <c r="E51" i="43"/>
  <c r="D51" i="43"/>
  <c r="C51" i="43"/>
  <c r="K50" i="43"/>
  <c r="B50" i="43" s="1"/>
  <c r="F50" i="43" a="1"/>
  <c r="F50" i="43" s="1"/>
  <c r="E50" i="43"/>
  <c r="D50" i="43"/>
  <c r="C50" i="43"/>
  <c r="K49" i="43"/>
  <c r="B49" i="43" s="1"/>
  <c r="F49" i="43" a="1"/>
  <c r="F49" i="43" s="1"/>
  <c r="E49" i="43"/>
  <c r="D49" i="43"/>
  <c r="C49" i="43"/>
  <c r="K48" i="43"/>
  <c r="B48" i="43" s="1"/>
  <c r="F48" i="43" a="1"/>
  <c r="F48" i="43" s="1"/>
  <c r="E48" i="43"/>
  <c r="D48" i="43"/>
  <c r="C48" i="43"/>
  <c r="K47" i="43"/>
  <c r="B47" i="43" s="1"/>
  <c r="F47" i="43" a="1"/>
  <c r="F47" i="43" s="1"/>
  <c r="E47" i="43"/>
  <c r="D47" i="43"/>
  <c r="C47" i="43"/>
  <c r="K46" i="43"/>
  <c r="B46" i="43" s="1"/>
  <c r="F46" i="43" a="1"/>
  <c r="F46" i="43" s="1"/>
  <c r="E46" i="43"/>
  <c r="D46" i="43"/>
  <c r="C46" i="43"/>
  <c r="K45" i="43"/>
  <c r="B45" i="43" s="1"/>
  <c r="F45" i="43" a="1"/>
  <c r="F45" i="43" s="1"/>
  <c r="E45" i="43"/>
  <c r="D45" i="43"/>
  <c r="C45" i="43"/>
  <c r="K44" i="43"/>
  <c r="B44" i="43" s="1"/>
  <c r="F44" i="43" a="1"/>
  <c r="F44" i="43" s="1"/>
  <c r="E44" i="43"/>
  <c r="D44" i="43"/>
  <c r="C44" i="43"/>
  <c r="K43" i="43"/>
  <c r="B43" i="43" s="1"/>
  <c r="F43" i="43" a="1"/>
  <c r="F43" i="43" s="1"/>
  <c r="E43" i="43"/>
  <c r="D43" i="43"/>
  <c r="C43" i="43"/>
  <c r="K42" i="43"/>
  <c r="B42" i="43" s="1"/>
  <c r="F42" i="43" a="1"/>
  <c r="F42" i="43" s="1"/>
  <c r="E42" i="43"/>
  <c r="D42" i="43"/>
  <c r="C42" i="43"/>
  <c r="K41" i="43"/>
  <c r="B41" i="43" s="1"/>
  <c r="F41" i="43" a="1"/>
  <c r="F41" i="43" s="1"/>
  <c r="E41" i="43"/>
  <c r="D41" i="43"/>
  <c r="C41" i="43"/>
  <c r="K40" i="43"/>
  <c r="B40" i="43" s="1"/>
  <c r="F40" i="43" a="1"/>
  <c r="F40" i="43" s="1"/>
  <c r="E40" i="43"/>
  <c r="D40" i="43"/>
  <c r="C40" i="43"/>
  <c r="K39" i="43"/>
  <c r="B39" i="43" s="1"/>
  <c r="F39" i="43" a="1"/>
  <c r="F39" i="43" s="1"/>
  <c r="E39" i="43"/>
  <c r="D39" i="43"/>
  <c r="C39" i="43"/>
  <c r="K38" i="43"/>
  <c r="B38" i="43" s="1"/>
  <c r="F38" i="43" a="1"/>
  <c r="F38" i="43" s="1"/>
  <c r="E38" i="43"/>
  <c r="D38" i="43"/>
  <c r="C38" i="43"/>
  <c r="K37" i="43"/>
  <c r="B37" i="43" s="1"/>
  <c r="F37" i="43" a="1"/>
  <c r="F37" i="43" s="1"/>
  <c r="E37" i="43"/>
  <c r="D37" i="43"/>
  <c r="C37" i="43"/>
  <c r="K36" i="43"/>
  <c r="B36" i="43" s="1"/>
  <c r="F36" i="43" a="1"/>
  <c r="F36" i="43" s="1"/>
  <c r="E36" i="43"/>
  <c r="D36" i="43"/>
  <c r="C36" i="43"/>
  <c r="K35" i="43"/>
  <c r="B35" i="43" s="1"/>
  <c r="F35" i="43" a="1"/>
  <c r="F35" i="43" s="1"/>
  <c r="E35" i="43"/>
  <c r="D35" i="43"/>
  <c r="C35" i="43"/>
  <c r="K34" i="43"/>
  <c r="B34" i="43" s="1"/>
  <c r="F34" i="43" a="1"/>
  <c r="F34" i="43" s="1"/>
  <c r="E34" i="43"/>
  <c r="D34" i="43"/>
  <c r="C34" i="43"/>
  <c r="K33" i="43"/>
  <c r="B33" i="43" s="1"/>
  <c r="F33" i="43" a="1"/>
  <c r="F33" i="43" s="1"/>
  <c r="E33" i="43"/>
  <c r="D33" i="43"/>
  <c r="C33" i="43"/>
  <c r="K32" i="43"/>
  <c r="B32" i="43" s="1"/>
  <c r="F32" i="43" a="1"/>
  <c r="F32" i="43" s="1"/>
  <c r="E32" i="43"/>
  <c r="D32" i="43"/>
  <c r="C32" i="43"/>
  <c r="K31" i="43"/>
  <c r="B31" i="43" s="1"/>
  <c r="F31" i="43" a="1"/>
  <c r="F31" i="43" s="1"/>
  <c r="E31" i="43"/>
  <c r="D31" i="43"/>
  <c r="C31" i="43"/>
  <c r="K30" i="43"/>
  <c r="B30" i="43" s="1"/>
  <c r="F30" i="43" a="1"/>
  <c r="F30" i="43" s="1"/>
  <c r="E30" i="43"/>
  <c r="D30" i="43"/>
  <c r="C30" i="43"/>
  <c r="K29" i="43"/>
  <c r="B29" i="43" s="1"/>
  <c r="F29" i="43" a="1"/>
  <c r="F29" i="43" s="1"/>
  <c r="E29" i="43"/>
  <c r="D29" i="43"/>
  <c r="C29" i="43"/>
  <c r="K28" i="43"/>
  <c r="B28" i="43" s="1"/>
  <c r="F28" i="43" a="1"/>
  <c r="F28" i="43" s="1"/>
  <c r="E28" i="43"/>
  <c r="D28" i="43"/>
  <c r="C28" i="43"/>
  <c r="K27" i="43"/>
  <c r="B27" i="43" s="1"/>
  <c r="F27" i="43" a="1"/>
  <c r="F27" i="43" s="1"/>
  <c r="E27" i="43"/>
  <c r="D27" i="43"/>
  <c r="C27" i="43"/>
  <c r="K26" i="43"/>
  <c r="B26" i="43" s="1"/>
  <c r="F26" i="43" a="1"/>
  <c r="F26" i="43" s="1"/>
  <c r="E26" i="43"/>
  <c r="D26" i="43"/>
  <c r="C26" i="43"/>
  <c r="K25" i="43"/>
  <c r="B25" i="43" s="1"/>
  <c r="F25" i="43" a="1"/>
  <c r="F25" i="43" s="1"/>
  <c r="E25" i="43"/>
  <c r="D25" i="43"/>
  <c r="C25" i="43"/>
  <c r="K24" i="43"/>
  <c r="B24" i="43" s="1"/>
  <c r="F24" i="43" a="1"/>
  <c r="F24" i="43" s="1"/>
  <c r="E24" i="43"/>
  <c r="D24" i="43"/>
  <c r="C24" i="43"/>
  <c r="K23" i="43"/>
  <c r="B23" i="43" s="1"/>
  <c r="F23" i="43" a="1"/>
  <c r="F23" i="43" s="1"/>
  <c r="E23" i="43"/>
  <c r="D23" i="43"/>
  <c r="C23" i="43"/>
  <c r="K22" i="43"/>
  <c r="B22" i="43" s="1"/>
  <c r="F22" i="43" a="1"/>
  <c r="F22" i="43" s="1"/>
  <c r="E22" i="43"/>
  <c r="D22" i="43"/>
  <c r="C22" i="43"/>
  <c r="K21" i="43"/>
  <c r="B21" i="43" s="1"/>
  <c r="F21" i="43" a="1"/>
  <c r="F21" i="43" s="1"/>
  <c r="E21" i="43"/>
  <c r="D21" i="43"/>
  <c r="C21" i="43"/>
  <c r="K20" i="43"/>
  <c r="B20" i="43" s="1"/>
  <c r="F20" i="43" a="1"/>
  <c r="F20" i="43" s="1"/>
  <c r="E20" i="43"/>
  <c r="D20" i="43"/>
  <c r="C20" i="43"/>
  <c r="K19" i="43"/>
  <c r="B19" i="43" s="1"/>
  <c r="F19" i="43" a="1"/>
  <c r="F19" i="43" s="1"/>
  <c r="E19" i="43"/>
  <c r="D19" i="43"/>
  <c r="C19" i="43"/>
  <c r="K18" i="43"/>
  <c r="B18" i="43" s="1"/>
  <c r="F18" i="43" a="1"/>
  <c r="F18" i="43" s="1"/>
  <c r="E18" i="43"/>
  <c r="D18" i="43"/>
  <c r="C18" i="43"/>
  <c r="K17" i="43"/>
  <c r="B17" i="43" s="1"/>
  <c r="F17" i="43" a="1"/>
  <c r="F17" i="43" s="1"/>
  <c r="E17" i="43"/>
  <c r="D17" i="43"/>
  <c r="C17" i="43"/>
  <c r="K16" i="43"/>
  <c r="B16" i="43" s="1"/>
  <c r="F16" i="43" a="1"/>
  <c r="F16" i="43" s="1"/>
  <c r="E16" i="43"/>
  <c r="D16" i="43"/>
  <c r="C16" i="43"/>
  <c r="K15" i="43"/>
  <c r="B15" i="43" s="1"/>
  <c r="F15" i="43" a="1"/>
  <c r="F15" i="43" s="1"/>
  <c r="E15" i="43"/>
  <c r="D15" i="43"/>
  <c r="C15" i="43"/>
  <c r="K14" i="43"/>
  <c r="B14" i="43" s="1"/>
  <c r="F14" i="43" a="1"/>
  <c r="F14" i="43" s="1"/>
  <c r="E14" i="43"/>
  <c r="D14" i="43"/>
  <c r="C14" i="43"/>
  <c r="K13" i="43"/>
  <c r="B13" i="43" s="1"/>
  <c r="F13" i="43" a="1"/>
  <c r="F13" i="43" s="1"/>
  <c r="E13" i="43"/>
  <c r="D13" i="43"/>
  <c r="C13" i="43"/>
  <c r="K12" i="43"/>
  <c r="B12" i="43" s="1"/>
  <c r="F12" i="43" a="1"/>
  <c r="F12" i="43" s="1"/>
  <c r="E12" i="43"/>
  <c r="D12" i="43"/>
  <c r="C12" i="43"/>
  <c r="K11" i="43"/>
  <c r="B11" i="43" s="1"/>
  <c r="F11" i="43" a="1"/>
  <c r="F11" i="43" s="1"/>
  <c r="E11" i="43"/>
  <c r="D11" i="43"/>
  <c r="C11" i="43"/>
  <c r="K10" i="43"/>
  <c r="B10" i="43" s="1"/>
  <c r="F10" i="43" a="1"/>
  <c r="F10" i="43" s="1"/>
  <c r="E10" i="43"/>
  <c r="D10" i="43"/>
  <c r="C10" i="43"/>
  <c r="K9" i="43"/>
  <c r="B9" i="43" s="1"/>
  <c r="F9" i="43" a="1"/>
  <c r="F9" i="43" s="1"/>
  <c r="E9" i="43"/>
  <c r="D9" i="43"/>
  <c r="C9" i="43"/>
  <c r="K8" i="43"/>
  <c r="B8" i="43" s="1"/>
  <c r="F8" i="43" a="1"/>
  <c r="F8" i="43" s="1"/>
  <c r="E8" i="43"/>
  <c r="D8" i="43"/>
  <c r="C8" i="43"/>
  <c r="K7" i="43"/>
  <c r="B7" i="43" s="1"/>
  <c r="F7" i="43" a="1"/>
  <c r="F7" i="43" s="1"/>
  <c r="E7" i="43"/>
  <c r="D7" i="43"/>
  <c r="C7" i="43"/>
  <c r="K6" i="43"/>
  <c r="B6" i="43" s="1"/>
  <c r="F6" i="43" a="1"/>
  <c r="F6" i="43" s="1"/>
  <c r="E6" i="43"/>
  <c r="D6" i="43"/>
  <c r="C6" i="43"/>
  <c r="K5" i="43"/>
  <c r="B5" i="43" s="1"/>
  <c r="F5" i="43" a="1"/>
  <c r="F5" i="43" s="1"/>
  <c r="E5" i="43"/>
  <c r="D5" i="43"/>
  <c r="C5" i="43"/>
  <c r="K4" i="43"/>
  <c r="B4" i="43" s="1"/>
  <c r="F4" i="43" a="1"/>
  <c r="F4" i="43" s="1"/>
  <c r="E4" i="43"/>
  <c r="D4" i="43"/>
  <c r="C4" i="43"/>
  <c r="K3" i="43"/>
  <c r="B3" i="43" s="1"/>
  <c r="F3" i="43" a="1"/>
  <c r="F3" i="43" s="1"/>
  <c r="E3" i="43"/>
  <c r="D3" i="43"/>
  <c r="C3" i="43"/>
  <c r="K2" i="43"/>
  <c r="B2" i="43" s="1"/>
  <c r="F2" i="43" a="1"/>
  <c r="F2" i="43" s="1"/>
  <c r="E2" i="43"/>
  <c r="D2" i="43"/>
  <c r="C2" i="43"/>
  <c r="A2" i="43"/>
  <c r="A3" i="43"/>
  <c r="A4" i="43"/>
  <c r="A5" i="43"/>
  <c r="A6" i="43"/>
  <c r="A7" i="43"/>
  <c r="A8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8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329" i="43"/>
  <c r="A330" i="43"/>
  <c r="A331" i="43"/>
  <c r="A332" i="43"/>
  <c r="A333" i="43"/>
  <c r="A334" i="43"/>
  <c r="A335" i="43"/>
  <c r="A336" i="43"/>
  <c r="A337" i="43"/>
  <c r="A338" i="43"/>
  <c r="A339" i="43"/>
  <c r="A340" i="43"/>
  <c r="A341" i="43"/>
  <c r="A342" i="43"/>
  <c r="A343" i="43"/>
  <c r="A344" i="43"/>
  <c r="A345" i="43"/>
  <c r="A346" i="43"/>
  <c r="A347" i="43"/>
  <c r="A348" i="43"/>
  <c r="A349" i="43"/>
  <c r="A350" i="43"/>
  <c r="A351" i="43"/>
  <c r="A352" i="43"/>
  <c r="A353" i="43"/>
  <c r="A354" i="43"/>
  <c r="A355" i="43"/>
  <c r="A356" i="43"/>
  <c r="A357" i="43"/>
  <c r="A358" i="43"/>
  <c r="A359" i="43"/>
  <c r="A360" i="43"/>
  <c r="A361" i="43"/>
  <c r="A362" i="43"/>
  <c r="A363" i="43"/>
  <c r="A364" i="43"/>
  <c r="A365" i="43"/>
  <c r="A366" i="43"/>
  <c r="A367" i="43"/>
  <c r="A368" i="43"/>
  <c r="A369" i="43"/>
  <c r="A370" i="43"/>
  <c r="A371" i="43"/>
  <c r="A372" i="43"/>
  <c r="A373" i="43"/>
  <c r="A374" i="43"/>
  <c r="A375" i="43"/>
  <c r="A376" i="43"/>
  <c r="A377" i="43"/>
  <c r="A378" i="43"/>
  <c r="A379" i="43"/>
  <c r="A380" i="43"/>
  <c r="A381" i="43"/>
  <c r="A382" i="43"/>
  <c r="A383" i="43"/>
  <c r="A384" i="43"/>
  <c r="A385" i="43"/>
  <c r="A386" i="43"/>
  <c r="A387" i="43"/>
  <c r="A388" i="43"/>
  <c r="A389" i="43"/>
  <c r="A390" i="43"/>
  <c r="A391" i="43"/>
  <c r="A392" i="43"/>
  <c r="A393" i="43"/>
  <c r="A394" i="43"/>
  <c r="A395" i="43"/>
  <c r="A396" i="43"/>
  <c r="A397" i="43"/>
  <c r="A398" i="43"/>
  <c r="A399" i="43"/>
  <c r="A400" i="43"/>
  <c r="A401" i="43"/>
  <c r="A402" i="43"/>
  <c r="A403" i="43"/>
  <c r="A404" i="43"/>
  <c r="A405" i="43"/>
  <c r="A406" i="43"/>
  <c r="A407" i="43"/>
  <c r="A408" i="43"/>
  <c r="A409" i="43"/>
  <c r="A410" i="43"/>
  <c r="A411" i="43"/>
  <c r="A412" i="43"/>
  <c r="A413" i="43"/>
  <c r="A414" i="43"/>
  <c r="A415" i="43"/>
  <c r="A416" i="43"/>
  <c r="A417" i="43"/>
  <c r="A418" i="43"/>
  <c r="A419" i="43"/>
  <c r="A420" i="43"/>
  <c r="A421" i="43"/>
  <c r="A422" i="43"/>
  <c r="A423" i="43"/>
  <c r="A424" i="43"/>
  <c r="A425" i="43"/>
  <c r="A426" i="43"/>
  <c r="A427" i="43"/>
  <c r="A428" i="43"/>
  <c r="A429" i="43"/>
  <c r="A430" i="43"/>
  <c r="A431" i="43"/>
  <c r="A432" i="43"/>
  <c r="A433" i="43"/>
  <c r="A434" i="43"/>
  <c r="A435" i="43"/>
  <c r="A436" i="43"/>
  <c r="A437" i="43"/>
  <c r="A438" i="43"/>
  <c r="A439" i="43"/>
  <c r="A440" i="43"/>
  <c r="A441" i="43"/>
  <c r="A442" i="43"/>
  <c r="A443" i="43"/>
  <c r="A444" i="43"/>
  <c r="A445" i="43"/>
  <c r="A446" i="43"/>
  <c r="A447" i="43"/>
  <c r="A448" i="43"/>
  <c r="A449" i="43"/>
  <c r="A450" i="43"/>
  <c r="A451" i="43"/>
  <c r="A452" i="43"/>
  <c r="A453" i="43"/>
  <c r="A454" i="43"/>
  <c r="A455" i="43"/>
  <c r="A456" i="43"/>
  <c r="A457" i="43"/>
  <c r="A458" i="43"/>
  <c r="A459" i="43"/>
  <c r="A460" i="43"/>
  <c r="A461" i="43"/>
  <c r="A462" i="43"/>
  <c r="A463" i="43"/>
  <c r="A464" i="43"/>
  <c r="A465" i="43"/>
  <c r="A466" i="43"/>
  <c r="A467" i="43"/>
  <c r="A468" i="43"/>
  <c r="A469" i="43"/>
  <c r="A470" i="43"/>
  <c r="A471" i="43"/>
  <c r="A472" i="43"/>
  <c r="A473" i="43"/>
  <c r="A474" i="43"/>
  <c r="A475" i="43"/>
  <c r="A476" i="43"/>
  <c r="A477" i="43"/>
  <c r="A478" i="43"/>
  <c r="A479" i="43"/>
  <c r="A480" i="43"/>
  <c r="A481" i="43"/>
  <c r="A482" i="43"/>
  <c r="A483" i="43"/>
  <c r="A484" i="43"/>
  <c r="A485" i="43"/>
  <c r="A486" i="43"/>
  <c r="A487" i="43"/>
  <c r="A488" i="43"/>
  <c r="A489" i="43"/>
  <c r="A490" i="43"/>
  <c r="A491" i="43"/>
  <c r="A492" i="43"/>
  <c r="A493" i="43"/>
  <c r="A494" i="43"/>
  <c r="A495" i="43"/>
  <c r="A496" i="43"/>
  <c r="A497" i="43"/>
  <c r="A498" i="43"/>
  <c r="A499" i="43"/>
  <c r="A500" i="43"/>
  <c r="A501" i="43"/>
  <c r="A502" i="43"/>
  <c r="A503" i="43"/>
  <c r="A504" i="43"/>
  <c r="A505" i="43"/>
  <c r="A506" i="43"/>
  <c r="A507" i="43"/>
  <c r="A508" i="43"/>
  <c r="A509" i="43"/>
  <c r="A510" i="43"/>
  <c r="A511" i="43"/>
  <c r="A512" i="43"/>
  <c r="A513" i="43"/>
  <c r="A514" i="43"/>
  <c r="A515" i="43"/>
  <c r="A516" i="43"/>
  <c r="A517" i="43"/>
  <c r="A518" i="43"/>
  <c r="A519" i="43"/>
  <c r="A520" i="43"/>
  <c r="A521" i="43"/>
  <c r="A522" i="43"/>
  <c r="A523" i="43"/>
  <c r="A524" i="43"/>
  <c r="A525" i="43"/>
  <c r="A526" i="43"/>
  <c r="A527" i="43"/>
  <c r="A528" i="43"/>
  <c r="A529" i="43"/>
  <c r="A530" i="43"/>
  <c r="A531" i="43"/>
  <c r="A532" i="43"/>
  <c r="A533" i="43"/>
  <c r="A534" i="43"/>
  <c r="A535" i="43"/>
  <c r="A536" i="43"/>
  <c r="A537" i="43"/>
  <c r="A538" i="43"/>
  <c r="A539" i="43"/>
  <c r="A540" i="43"/>
  <c r="A541" i="43"/>
  <c r="A542" i="43"/>
  <c r="A543" i="43"/>
  <c r="A544" i="43"/>
  <c r="A545" i="43"/>
  <c r="A546" i="43"/>
  <c r="A547" i="43"/>
  <c r="A548" i="43"/>
  <c r="A549" i="43"/>
  <c r="A550" i="43"/>
  <c r="A551" i="43"/>
  <c r="A552" i="43"/>
  <c r="A553" i="43"/>
  <c r="A554" i="43"/>
  <c r="A555" i="43"/>
  <c r="A556" i="43"/>
  <c r="A557" i="43"/>
  <c r="A558" i="43"/>
  <c r="A559" i="43"/>
  <c r="A560" i="43"/>
  <c r="A561" i="43"/>
  <c r="A562" i="43"/>
  <c r="A563" i="43"/>
  <c r="A564" i="43"/>
  <c r="A565" i="43"/>
  <c r="A566" i="43"/>
  <c r="A567" i="43"/>
  <c r="A568" i="43"/>
  <c r="A569" i="43"/>
  <c r="A570" i="43"/>
  <c r="A571" i="43"/>
  <c r="A572" i="43"/>
  <c r="A573" i="43"/>
  <c r="A574" i="43"/>
  <c r="A575" i="43"/>
  <c r="A576" i="43"/>
  <c r="A577" i="43"/>
  <c r="A578" i="43"/>
  <c r="A579" i="43"/>
  <c r="A580" i="43"/>
  <c r="A581" i="43"/>
  <c r="A582" i="43"/>
  <c r="A583" i="43"/>
  <c r="A584" i="43"/>
  <c r="A585" i="43"/>
  <c r="A586" i="43"/>
  <c r="A587" i="43"/>
  <c r="A588" i="43"/>
  <c r="A589" i="43"/>
  <c r="A590" i="43"/>
  <c r="A591" i="43"/>
  <c r="A592" i="43"/>
  <c r="A593" i="43"/>
  <c r="A594" i="43"/>
  <c r="A595" i="43"/>
  <c r="A596" i="43"/>
  <c r="A597" i="43"/>
  <c r="A598" i="43"/>
  <c r="A599" i="43"/>
  <c r="A600" i="43"/>
  <c r="A601" i="43"/>
  <c r="A602" i="43"/>
  <c r="A603" i="43"/>
  <c r="A604" i="43"/>
  <c r="A605" i="43"/>
  <c r="A606" i="43"/>
  <c r="A607" i="43"/>
  <c r="A608" i="43"/>
  <c r="A609" i="43"/>
  <c r="A610" i="43"/>
  <c r="A611" i="43"/>
  <c r="A612" i="43"/>
  <c r="A613" i="43"/>
  <c r="A614" i="43"/>
  <c r="A615" i="43"/>
  <c r="A616" i="43"/>
  <c r="A617" i="43"/>
  <c r="A618" i="43"/>
  <c r="A619" i="43"/>
  <c r="A620" i="43"/>
  <c r="A621" i="43"/>
  <c r="A622" i="43"/>
  <c r="A623" i="43"/>
  <c r="A624" i="43"/>
  <c r="A625" i="43"/>
  <c r="A626" i="43"/>
  <c r="A627" i="43"/>
  <c r="A628" i="43"/>
  <c r="A629" i="43"/>
  <c r="A630" i="43"/>
  <c r="A631" i="43"/>
  <c r="A632" i="43"/>
  <c r="A633" i="43"/>
  <c r="A634" i="43"/>
  <c r="A635" i="43"/>
  <c r="A636" i="43"/>
  <c r="A637" i="43"/>
  <c r="A638" i="43"/>
  <c r="A639" i="43"/>
  <c r="A640" i="43"/>
  <c r="A641" i="43"/>
  <c r="A642" i="43"/>
  <c r="A643" i="43"/>
  <c r="A644" i="43"/>
  <c r="A645" i="43"/>
  <c r="A646" i="43"/>
  <c r="A647" i="43"/>
  <c r="A648" i="43"/>
  <c r="A649" i="43"/>
  <c r="A650" i="43"/>
  <c r="A651" i="43"/>
  <c r="A652" i="43"/>
  <c r="A653" i="43"/>
  <c r="A654" i="43"/>
  <c r="A655" i="43"/>
  <c r="A656" i="43"/>
  <c r="A657" i="43"/>
  <c r="A658" i="43"/>
  <c r="A659" i="43"/>
  <c r="A660" i="43"/>
  <c r="A661" i="43"/>
  <c r="A662" i="43"/>
  <c r="A663" i="43"/>
  <c r="A664" i="43"/>
  <c r="A665" i="43"/>
  <c r="A666" i="43"/>
  <c r="A667" i="43"/>
  <c r="A668" i="43"/>
  <c r="A669" i="43"/>
  <c r="A670" i="43"/>
  <c r="A671" i="43"/>
  <c r="A672" i="43"/>
  <c r="A673" i="43"/>
  <c r="A674" i="43"/>
  <c r="A675" i="43"/>
  <c r="A676" i="43"/>
  <c r="A677" i="43"/>
  <c r="A678" i="43"/>
  <c r="A679" i="43"/>
  <c r="A680" i="43"/>
  <c r="A681" i="43"/>
  <c r="A682" i="43"/>
  <c r="A683" i="43"/>
  <c r="A684" i="43"/>
  <c r="A685" i="43"/>
  <c r="A686" i="43"/>
  <c r="A687" i="43"/>
  <c r="A688" i="43"/>
  <c r="A689" i="43"/>
  <c r="A690" i="43"/>
  <c r="A691" i="43"/>
  <c r="A692" i="43"/>
  <c r="A693" i="43"/>
  <c r="A694" i="43"/>
  <c r="A695" i="43"/>
  <c r="A696" i="43"/>
  <c r="A697" i="43"/>
  <c r="A698" i="43"/>
  <c r="A699" i="43"/>
  <c r="A700" i="43"/>
  <c r="A701" i="43"/>
  <c r="A702" i="43"/>
  <c r="A703" i="43"/>
  <c r="A704" i="43"/>
  <c r="A705" i="43"/>
  <c r="A706" i="43"/>
  <c r="A707" i="43"/>
  <c r="A708" i="43"/>
  <c r="A709" i="43"/>
  <c r="F1" i="43"/>
  <c r="E1" i="43"/>
  <c r="D1" i="43"/>
  <c r="C1" i="43"/>
  <c r="B1" i="43"/>
  <c r="A1" i="43"/>
  <c r="K709" i="41"/>
  <c r="B709" i="41" s="1"/>
  <c r="F709" i="41" a="1"/>
  <c r="F709" i="41" s="1"/>
  <c r="E709" i="41"/>
  <c r="D709" i="41"/>
  <c r="C709" i="41"/>
  <c r="K708" i="41"/>
  <c r="B708" i="41" s="1"/>
  <c r="F708" i="41" a="1"/>
  <c r="F708" i="41" s="1"/>
  <c r="E708" i="41"/>
  <c r="D708" i="41"/>
  <c r="C708" i="41"/>
  <c r="K707" i="41"/>
  <c r="B707" i="41" s="1"/>
  <c r="F707" i="41" a="1"/>
  <c r="F707" i="41" s="1"/>
  <c r="E707" i="41"/>
  <c r="D707" i="41"/>
  <c r="C707" i="41"/>
  <c r="K706" i="41"/>
  <c r="B706" i="41" s="1"/>
  <c r="F706" i="41" a="1"/>
  <c r="F706" i="41" s="1"/>
  <c r="E706" i="41"/>
  <c r="D706" i="41"/>
  <c r="C706" i="41"/>
  <c r="K705" i="41"/>
  <c r="B705" i="41" s="1"/>
  <c r="F705" i="41" a="1"/>
  <c r="F705" i="41" s="1"/>
  <c r="E705" i="41"/>
  <c r="D705" i="41"/>
  <c r="C705" i="41"/>
  <c r="K704" i="41"/>
  <c r="B704" i="41" s="1"/>
  <c r="F704" i="41" a="1"/>
  <c r="F704" i="41" s="1"/>
  <c r="E704" i="41"/>
  <c r="D704" i="41"/>
  <c r="C704" i="41"/>
  <c r="K703" i="41"/>
  <c r="B703" i="41" s="1"/>
  <c r="F703" i="41" a="1"/>
  <c r="F703" i="41" s="1"/>
  <c r="E703" i="41"/>
  <c r="D703" i="41"/>
  <c r="C703" i="41"/>
  <c r="K702" i="41"/>
  <c r="B702" i="41" s="1"/>
  <c r="F702" i="41" a="1"/>
  <c r="F702" i="41" s="1"/>
  <c r="E702" i="41"/>
  <c r="D702" i="41"/>
  <c r="C702" i="41"/>
  <c r="K701" i="41"/>
  <c r="B701" i="41" s="1"/>
  <c r="F701" i="41" a="1"/>
  <c r="F701" i="41" s="1"/>
  <c r="E701" i="41"/>
  <c r="D701" i="41"/>
  <c r="C701" i="41"/>
  <c r="K700" i="41"/>
  <c r="B700" i="41" s="1"/>
  <c r="F700" i="41" a="1"/>
  <c r="F700" i="41" s="1"/>
  <c r="E700" i="41"/>
  <c r="D700" i="41"/>
  <c r="C700" i="41"/>
  <c r="K699" i="41"/>
  <c r="B699" i="41" s="1"/>
  <c r="F699" i="41" a="1"/>
  <c r="F699" i="41" s="1"/>
  <c r="E699" i="41"/>
  <c r="D699" i="41"/>
  <c r="C699" i="41"/>
  <c r="K698" i="41"/>
  <c r="B698" i="41" s="1"/>
  <c r="F698" i="41" a="1"/>
  <c r="F698" i="41" s="1"/>
  <c r="E698" i="41"/>
  <c r="D698" i="41"/>
  <c r="C698" i="41"/>
  <c r="K697" i="41"/>
  <c r="B697" i="41" s="1"/>
  <c r="F697" i="41" a="1"/>
  <c r="F697" i="41" s="1"/>
  <c r="E697" i="41"/>
  <c r="D697" i="41"/>
  <c r="C697" i="41"/>
  <c r="K696" i="41"/>
  <c r="B696" i="41" s="1"/>
  <c r="F696" i="41" a="1"/>
  <c r="F696" i="41" s="1"/>
  <c r="E696" i="41"/>
  <c r="D696" i="41"/>
  <c r="C696" i="41"/>
  <c r="K695" i="41"/>
  <c r="B695" i="41" s="1"/>
  <c r="F695" i="41" a="1"/>
  <c r="F695" i="41" s="1"/>
  <c r="E695" i="41"/>
  <c r="D695" i="41"/>
  <c r="C695" i="41"/>
  <c r="K694" i="41"/>
  <c r="B694" i="41" s="1"/>
  <c r="F694" i="41" a="1"/>
  <c r="F694" i="41" s="1"/>
  <c r="E694" i="41"/>
  <c r="D694" i="41"/>
  <c r="C694" i="41"/>
  <c r="K693" i="41"/>
  <c r="B693" i="41" s="1"/>
  <c r="F693" i="41" a="1"/>
  <c r="F693" i="41" s="1"/>
  <c r="E693" i="41"/>
  <c r="D693" i="41"/>
  <c r="C693" i="41"/>
  <c r="K692" i="41"/>
  <c r="B692" i="41" s="1"/>
  <c r="F692" i="41" a="1"/>
  <c r="F692" i="41" s="1"/>
  <c r="E692" i="41"/>
  <c r="D692" i="41"/>
  <c r="C692" i="41"/>
  <c r="K691" i="41"/>
  <c r="B691" i="41" s="1"/>
  <c r="F691" i="41" a="1"/>
  <c r="F691" i="41" s="1"/>
  <c r="E691" i="41"/>
  <c r="D691" i="41"/>
  <c r="C691" i="41"/>
  <c r="K690" i="41"/>
  <c r="B690" i="41" s="1"/>
  <c r="F690" i="41" a="1"/>
  <c r="F690" i="41" s="1"/>
  <c r="E690" i="41"/>
  <c r="D690" i="41"/>
  <c r="C690" i="41"/>
  <c r="K689" i="41"/>
  <c r="B689" i="41" s="1"/>
  <c r="F689" i="41" a="1"/>
  <c r="F689" i="41" s="1"/>
  <c r="E689" i="41"/>
  <c r="D689" i="41"/>
  <c r="C689" i="41"/>
  <c r="K688" i="41"/>
  <c r="B688" i="41" s="1"/>
  <c r="F688" i="41" a="1"/>
  <c r="F688" i="41" s="1"/>
  <c r="E688" i="41"/>
  <c r="D688" i="41"/>
  <c r="C688" i="41"/>
  <c r="K687" i="41"/>
  <c r="B687" i="41" s="1"/>
  <c r="F687" i="41" a="1"/>
  <c r="F687" i="41" s="1"/>
  <c r="E687" i="41"/>
  <c r="D687" i="41"/>
  <c r="C687" i="41"/>
  <c r="K686" i="41"/>
  <c r="B686" i="41" s="1"/>
  <c r="F686" i="41" a="1"/>
  <c r="F686" i="41" s="1"/>
  <c r="E686" i="41"/>
  <c r="D686" i="41"/>
  <c r="C686" i="41"/>
  <c r="K685" i="41"/>
  <c r="B685" i="41" s="1"/>
  <c r="F685" i="41" a="1"/>
  <c r="F685" i="41" s="1"/>
  <c r="E685" i="41"/>
  <c r="D685" i="41"/>
  <c r="C685" i="41"/>
  <c r="K684" i="41"/>
  <c r="B684" i="41" s="1"/>
  <c r="F684" i="41" a="1"/>
  <c r="F684" i="41" s="1"/>
  <c r="E684" i="41"/>
  <c r="D684" i="41"/>
  <c r="C684" i="41"/>
  <c r="K683" i="41"/>
  <c r="B683" i="41" s="1"/>
  <c r="F683" i="41" a="1"/>
  <c r="F683" i="41" s="1"/>
  <c r="E683" i="41"/>
  <c r="D683" i="41"/>
  <c r="C683" i="41"/>
  <c r="K682" i="41"/>
  <c r="B682" i="41" s="1"/>
  <c r="F682" i="41" a="1"/>
  <c r="F682" i="41" s="1"/>
  <c r="E682" i="41"/>
  <c r="D682" i="41"/>
  <c r="C682" i="41"/>
  <c r="K681" i="41"/>
  <c r="B681" i="41" s="1"/>
  <c r="F681" i="41" a="1"/>
  <c r="F681" i="41" s="1"/>
  <c r="E681" i="41"/>
  <c r="D681" i="41"/>
  <c r="C681" i="41"/>
  <c r="K680" i="41"/>
  <c r="B680" i="41" s="1"/>
  <c r="F680" i="41" a="1"/>
  <c r="F680" i="41" s="1"/>
  <c r="E680" i="41"/>
  <c r="D680" i="41"/>
  <c r="C680" i="41"/>
  <c r="K679" i="41"/>
  <c r="B679" i="41" s="1"/>
  <c r="F679" i="41" a="1"/>
  <c r="F679" i="41" s="1"/>
  <c r="E679" i="41"/>
  <c r="D679" i="41"/>
  <c r="C679" i="41"/>
  <c r="K678" i="41"/>
  <c r="B678" i="41" s="1"/>
  <c r="F678" i="41" a="1"/>
  <c r="F678" i="41" s="1"/>
  <c r="E678" i="41"/>
  <c r="D678" i="41"/>
  <c r="C678" i="41"/>
  <c r="K677" i="41"/>
  <c r="B677" i="41" s="1"/>
  <c r="F677" i="41" a="1"/>
  <c r="F677" i="41" s="1"/>
  <c r="E677" i="41"/>
  <c r="D677" i="41"/>
  <c r="C677" i="41"/>
  <c r="K676" i="41"/>
  <c r="B676" i="41" s="1"/>
  <c r="F676" i="41" a="1"/>
  <c r="F676" i="41" s="1"/>
  <c r="E676" i="41"/>
  <c r="D676" i="41"/>
  <c r="C676" i="41"/>
  <c r="K675" i="41"/>
  <c r="B675" i="41" s="1"/>
  <c r="F675" i="41" a="1"/>
  <c r="F675" i="41" s="1"/>
  <c r="E675" i="41"/>
  <c r="D675" i="41"/>
  <c r="C675" i="41"/>
  <c r="K674" i="41"/>
  <c r="B674" i="41" s="1"/>
  <c r="F674" i="41" a="1"/>
  <c r="F674" i="41" s="1"/>
  <c r="E674" i="41"/>
  <c r="D674" i="41"/>
  <c r="C674" i="41"/>
  <c r="K673" i="41"/>
  <c r="B673" i="41" s="1"/>
  <c r="F673" i="41" a="1"/>
  <c r="F673" i="41" s="1"/>
  <c r="E673" i="41"/>
  <c r="D673" i="41"/>
  <c r="C673" i="41"/>
  <c r="K672" i="41"/>
  <c r="B672" i="41" s="1"/>
  <c r="F672" i="41" a="1"/>
  <c r="F672" i="41" s="1"/>
  <c r="E672" i="41"/>
  <c r="D672" i="41"/>
  <c r="C672" i="41"/>
  <c r="K671" i="41"/>
  <c r="B671" i="41" s="1"/>
  <c r="F671" i="41" a="1"/>
  <c r="F671" i="41" s="1"/>
  <c r="E671" i="41"/>
  <c r="D671" i="41"/>
  <c r="C671" i="41"/>
  <c r="K670" i="41"/>
  <c r="B670" i="41" s="1"/>
  <c r="F670" i="41" a="1"/>
  <c r="F670" i="41" s="1"/>
  <c r="E670" i="41"/>
  <c r="D670" i="41"/>
  <c r="C670" i="41"/>
  <c r="K669" i="41"/>
  <c r="B669" i="41" s="1"/>
  <c r="F669" i="41" a="1"/>
  <c r="F669" i="41" s="1"/>
  <c r="E669" i="41"/>
  <c r="D669" i="41"/>
  <c r="C669" i="41"/>
  <c r="K668" i="41"/>
  <c r="B668" i="41" s="1"/>
  <c r="F668" i="41" a="1"/>
  <c r="F668" i="41" s="1"/>
  <c r="E668" i="41"/>
  <c r="D668" i="41"/>
  <c r="C668" i="41"/>
  <c r="K667" i="41"/>
  <c r="B667" i="41" s="1"/>
  <c r="F667" i="41" a="1"/>
  <c r="F667" i="41" s="1"/>
  <c r="E667" i="41"/>
  <c r="D667" i="41"/>
  <c r="C667" i="41"/>
  <c r="K666" i="41"/>
  <c r="B666" i="41" s="1"/>
  <c r="F666" i="41" a="1"/>
  <c r="F666" i="41" s="1"/>
  <c r="E666" i="41"/>
  <c r="D666" i="41"/>
  <c r="C666" i="41"/>
  <c r="K665" i="41"/>
  <c r="B665" i="41" s="1"/>
  <c r="F665" i="41" a="1"/>
  <c r="F665" i="41" s="1"/>
  <c r="E665" i="41"/>
  <c r="D665" i="41"/>
  <c r="C665" i="41"/>
  <c r="K664" i="41"/>
  <c r="B664" i="41" s="1"/>
  <c r="F664" i="41" a="1"/>
  <c r="F664" i="41" s="1"/>
  <c r="E664" i="41"/>
  <c r="D664" i="41"/>
  <c r="C664" i="41"/>
  <c r="K663" i="41"/>
  <c r="B663" i="41" s="1"/>
  <c r="F663" i="41" a="1"/>
  <c r="F663" i="41" s="1"/>
  <c r="E663" i="41"/>
  <c r="D663" i="41"/>
  <c r="C663" i="41"/>
  <c r="K662" i="41"/>
  <c r="B662" i="41" s="1"/>
  <c r="F662" i="41" a="1"/>
  <c r="F662" i="41" s="1"/>
  <c r="E662" i="41"/>
  <c r="D662" i="41"/>
  <c r="C662" i="41"/>
  <c r="K661" i="41"/>
  <c r="B661" i="41" s="1"/>
  <c r="F661" i="41" a="1"/>
  <c r="F661" i="41" s="1"/>
  <c r="E661" i="41"/>
  <c r="D661" i="41"/>
  <c r="C661" i="41"/>
  <c r="K660" i="41"/>
  <c r="B660" i="41" s="1"/>
  <c r="F660" i="41" a="1"/>
  <c r="F660" i="41" s="1"/>
  <c r="E660" i="41"/>
  <c r="D660" i="41"/>
  <c r="C660" i="41"/>
  <c r="K659" i="41"/>
  <c r="B659" i="41" s="1"/>
  <c r="F659" i="41" a="1"/>
  <c r="F659" i="41" s="1"/>
  <c r="E659" i="41"/>
  <c r="D659" i="41"/>
  <c r="C659" i="41"/>
  <c r="K658" i="41"/>
  <c r="B658" i="41" s="1"/>
  <c r="F658" i="41" a="1"/>
  <c r="F658" i="41" s="1"/>
  <c r="E658" i="41"/>
  <c r="D658" i="41"/>
  <c r="C658" i="41"/>
  <c r="K657" i="41"/>
  <c r="B657" i="41" s="1"/>
  <c r="F657" i="41" a="1"/>
  <c r="F657" i="41" s="1"/>
  <c r="E657" i="41"/>
  <c r="D657" i="41"/>
  <c r="C657" i="41"/>
  <c r="K656" i="41"/>
  <c r="B656" i="41" s="1"/>
  <c r="F656" i="41" a="1"/>
  <c r="F656" i="41" s="1"/>
  <c r="E656" i="41"/>
  <c r="D656" i="41"/>
  <c r="C656" i="41"/>
  <c r="K655" i="41"/>
  <c r="B655" i="41" s="1"/>
  <c r="F655" i="41" a="1"/>
  <c r="F655" i="41" s="1"/>
  <c r="E655" i="41"/>
  <c r="D655" i="41"/>
  <c r="C655" i="41"/>
  <c r="K654" i="41"/>
  <c r="B654" i="41" s="1"/>
  <c r="F654" i="41" a="1"/>
  <c r="F654" i="41" s="1"/>
  <c r="E654" i="41"/>
  <c r="D654" i="41"/>
  <c r="C654" i="41"/>
  <c r="K653" i="41"/>
  <c r="B653" i="41" s="1"/>
  <c r="F653" i="41" a="1"/>
  <c r="F653" i="41" s="1"/>
  <c r="E653" i="41"/>
  <c r="D653" i="41"/>
  <c r="C653" i="41"/>
  <c r="K652" i="41"/>
  <c r="B652" i="41" s="1"/>
  <c r="F652" i="41" a="1"/>
  <c r="F652" i="41" s="1"/>
  <c r="E652" i="41"/>
  <c r="D652" i="41"/>
  <c r="C652" i="41"/>
  <c r="K651" i="41"/>
  <c r="B651" i="41" s="1"/>
  <c r="F651" i="41" a="1"/>
  <c r="F651" i="41" s="1"/>
  <c r="E651" i="41"/>
  <c r="D651" i="41"/>
  <c r="C651" i="41"/>
  <c r="K650" i="41"/>
  <c r="B650" i="41" s="1"/>
  <c r="F650" i="41" a="1"/>
  <c r="F650" i="41" s="1"/>
  <c r="E650" i="41"/>
  <c r="D650" i="41"/>
  <c r="C650" i="41"/>
  <c r="K649" i="41"/>
  <c r="B649" i="41" s="1"/>
  <c r="F649" i="41" a="1"/>
  <c r="F649" i="41" s="1"/>
  <c r="E649" i="41"/>
  <c r="D649" i="41"/>
  <c r="C649" i="41"/>
  <c r="K648" i="41"/>
  <c r="B648" i="41" s="1"/>
  <c r="F648" i="41" a="1"/>
  <c r="F648" i="41" s="1"/>
  <c r="E648" i="41"/>
  <c r="D648" i="41"/>
  <c r="C648" i="41"/>
  <c r="K647" i="41"/>
  <c r="B647" i="41" s="1"/>
  <c r="F647" i="41" a="1"/>
  <c r="F647" i="41" s="1"/>
  <c r="E647" i="41"/>
  <c r="D647" i="41"/>
  <c r="C647" i="41"/>
  <c r="K646" i="41"/>
  <c r="B646" i="41" s="1"/>
  <c r="F646" i="41" a="1"/>
  <c r="F646" i="41" s="1"/>
  <c r="E646" i="41"/>
  <c r="D646" i="41"/>
  <c r="C646" i="41"/>
  <c r="K645" i="41"/>
  <c r="B645" i="41" s="1"/>
  <c r="F645" i="41" a="1"/>
  <c r="F645" i="41" s="1"/>
  <c r="E645" i="41"/>
  <c r="D645" i="41"/>
  <c r="C645" i="41"/>
  <c r="K644" i="41"/>
  <c r="B644" i="41" s="1"/>
  <c r="F644" i="41" a="1"/>
  <c r="F644" i="41" s="1"/>
  <c r="E644" i="41"/>
  <c r="D644" i="41"/>
  <c r="C644" i="41"/>
  <c r="K643" i="41"/>
  <c r="B643" i="41" s="1"/>
  <c r="F643" i="41" a="1"/>
  <c r="F643" i="41" s="1"/>
  <c r="E643" i="41"/>
  <c r="D643" i="41"/>
  <c r="C643" i="41"/>
  <c r="K642" i="41"/>
  <c r="B642" i="41" s="1"/>
  <c r="F642" i="41" a="1"/>
  <c r="F642" i="41" s="1"/>
  <c r="E642" i="41"/>
  <c r="D642" i="41"/>
  <c r="C642" i="41"/>
  <c r="K641" i="41"/>
  <c r="B641" i="41" s="1"/>
  <c r="F641" i="41" a="1"/>
  <c r="F641" i="41" s="1"/>
  <c r="E641" i="41"/>
  <c r="D641" i="41"/>
  <c r="C641" i="41"/>
  <c r="K640" i="41"/>
  <c r="B640" i="41" s="1"/>
  <c r="F640" i="41" a="1"/>
  <c r="F640" i="41" s="1"/>
  <c r="E640" i="41"/>
  <c r="D640" i="41"/>
  <c r="C640" i="41"/>
  <c r="K639" i="41"/>
  <c r="B639" i="41" s="1"/>
  <c r="F639" i="41" a="1"/>
  <c r="F639" i="41" s="1"/>
  <c r="E639" i="41"/>
  <c r="D639" i="41"/>
  <c r="C639" i="41"/>
  <c r="K638" i="41"/>
  <c r="B638" i="41" s="1"/>
  <c r="F638" i="41" a="1"/>
  <c r="F638" i="41" s="1"/>
  <c r="E638" i="41"/>
  <c r="D638" i="41"/>
  <c r="C638" i="41"/>
  <c r="K637" i="41"/>
  <c r="B637" i="41" s="1"/>
  <c r="F637" i="41" a="1"/>
  <c r="F637" i="41" s="1"/>
  <c r="E637" i="41"/>
  <c r="D637" i="41"/>
  <c r="C637" i="41"/>
  <c r="K636" i="41"/>
  <c r="B636" i="41" s="1"/>
  <c r="F636" i="41" a="1"/>
  <c r="F636" i="41" s="1"/>
  <c r="E636" i="41"/>
  <c r="D636" i="41"/>
  <c r="C636" i="41"/>
  <c r="K635" i="41"/>
  <c r="B635" i="41" s="1"/>
  <c r="F635" i="41" a="1"/>
  <c r="F635" i="41" s="1"/>
  <c r="E635" i="41"/>
  <c r="D635" i="41"/>
  <c r="C635" i="41"/>
  <c r="K634" i="41"/>
  <c r="B634" i="41" s="1"/>
  <c r="F634" i="41" a="1"/>
  <c r="F634" i="41" s="1"/>
  <c r="E634" i="41"/>
  <c r="D634" i="41"/>
  <c r="C634" i="41"/>
  <c r="K633" i="41"/>
  <c r="B633" i="41" s="1"/>
  <c r="F633" i="41" a="1"/>
  <c r="F633" i="41" s="1"/>
  <c r="E633" i="41"/>
  <c r="D633" i="41"/>
  <c r="C633" i="41"/>
  <c r="K632" i="41"/>
  <c r="B632" i="41" s="1"/>
  <c r="F632" i="41" a="1"/>
  <c r="F632" i="41" s="1"/>
  <c r="E632" i="41"/>
  <c r="D632" i="41"/>
  <c r="C632" i="41"/>
  <c r="K631" i="41"/>
  <c r="B631" i="41" s="1"/>
  <c r="F631" i="41" a="1"/>
  <c r="F631" i="41" s="1"/>
  <c r="E631" i="41"/>
  <c r="D631" i="41"/>
  <c r="C631" i="41"/>
  <c r="K630" i="41"/>
  <c r="B630" i="41" s="1"/>
  <c r="F630" i="41" a="1"/>
  <c r="F630" i="41" s="1"/>
  <c r="E630" i="41"/>
  <c r="D630" i="41"/>
  <c r="C630" i="41"/>
  <c r="K629" i="41"/>
  <c r="B629" i="41" s="1"/>
  <c r="F629" i="41" a="1"/>
  <c r="F629" i="41" s="1"/>
  <c r="E629" i="41"/>
  <c r="D629" i="41"/>
  <c r="C629" i="41"/>
  <c r="K628" i="41"/>
  <c r="B628" i="41" s="1"/>
  <c r="F628" i="41" a="1"/>
  <c r="F628" i="41" s="1"/>
  <c r="E628" i="41"/>
  <c r="D628" i="41"/>
  <c r="C628" i="41"/>
  <c r="K627" i="41"/>
  <c r="B627" i="41" s="1"/>
  <c r="F627" i="41" a="1"/>
  <c r="F627" i="41" s="1"/>
  <c r="E627" i="41"/>
  <c r="D627" i="41"/>
  <c r="C627" i="41"/>
  <c r="K626" i="41"/>
  <c r="B626" i="41" s="1"/>
  <c r="F626" i="41" a="1"/>
  <c r="F626" i="41" s="1"/>
  <c r="E626" i="41"/>
  <c r="D626" i="41"/>
  <c r="C626" i="41"/>
  <c r="K625" i="41"/>
  <c r="B625" i="41" s="1"/>
  <c r="F625" i="41" a="1"/>
  <c r="F625" i="41" s="1"/>
  <c r="E625" i="41"/>
  <c r="D625" i="41"/>
  <c r="C625" i="41"/>
  <c r="K624" i="41"/>
  <c r="B624" i="41" s="1"/>
  <c r="F624" i="41" a="1"/>
  <c r="F624" i="41" s="1"/>
  <c r="E624" i="41"/>
  <c r="D624" i="41"/>
  <c r="C624" i="41"/>
  <c r="K623" i="41"/>
  <c r="B623" i="41" s="1"/>
  <c r="F623" i="41" a="1"/>
  <c r="F623" i="41" s="1"/>
  <c r="E623" i="41"/>
  <c r="D623" i="41"/>
  <c r="C623" i="41"/>
  <c r="K622" i="41"/>
  <c r="B622" i="41" s="1"/>
  <c r="F622" i="41" a="1"/>
  <c r="F622" i="41" s="1"/>
  <c r="E622" i="41"/>
  <c r="D622" i="41"/>
  <c r="C622" i="41"/>
  <c r="K621" i="41"/>
  <c r="B621" i="41" s="1"/>
  <c r="F621" i="41" a="1"/>
  <c r="F621" i="41" s="1"/>
  <c r="E621" i="41"/>
  <c r="D621" i="41"/>
  <c r="C621" i="41"/>
  <c r="K620" i="41"/>
  <c r="B620" i="41" s="1"/>
  <c r="F620" i="41" a="1"/>
  <c r="F620" i="41" s="1"/>
  <c r="E620" i="41"/>
  <c r="D620" i="41"/>
  <c r="C620" i="41"/>
  <c r="K619" i="41"/>
  <c r="B619" i="41" s="1"/>
  <c r="F619" i="41" a="1"/>
  <c r="F619" i="41" s="1"/>
  <c r="E619" i="41"/>
  <c r="D619" i="41"/>
  <c r="C619" i="41"/>
  <c r="K618" i="41"/>
  <c r="B618" i="41" s="1"/>
  <c r="F618" i="41" a="1"/>
  <c r="F618" i="41" s="1"/>
  <c r="E618" i="41"/>
  <c r="D618" i="41"/>
  <c r="C618" i="41"/>
  <c r="K617" i="41"/>
  <c r="B617" i="41" s="1"/>
  <c r="F617" i="41" a="1"/>
  <c r="F617" i="41" s="1"/>
  <c r="E617" i="41"/>
  <c r="D617" i="41"/>
  <c r="C617" i="41"/>
  <c r="K616" i="41"/>
  <c r="B616" i="41" s="1"/>
  <c r="F616" i="41" a="1"/>
  <c r="F616" i="41" s="1"/>
  <c r="E616" i="41"/>
  <c r="D616" i="41"/>
  <c r="C616" i="41"/>
  <c r="K615" i="41"/>
  <c r="B615" i="41" s="1"/>
  <c r="F615" i="41" a="1"/>
  <c r="F615" i="41" s="1"/>
  <c r="E615" i="41"/>
  <c r="D615" i="41"/>
  <c r="C615" i="41"/>
  <c r="K614" i="41"/>
  <c r="B614" i="41" s="1"/>
  <c r="F614" i="41" a="1"/>
  <c r="F614" i="41" s="1"/>
  <c r="E614" i="41"/>
  <c r="D614" i="41"/>
  <c r="C614" i="41"/>
  <c r="K613" i="41"/>
  <c r="B613" i="41" s="1"/>
  <c r="F613" i="41" a="1"/>
  <c r="F613" i="41" s="1"/>
  <c r="E613" i="41"/>
  <c r="D613" i="41"/>
  <c r="C613" i="41"/>
  <c r="K612" i="41"/>
  <c r="B612" i="41" s="1"/>
  <c r="F612" i="41" a="1"/>
  <c r="F612" i="41" s="1"/>
  <c r="E612" i="41"/>
  <c r="D612" i="41"/>
  <c r="C612" i="41"/>
  <c r="K611" i="41"/>
  <c r="B611" i="41" s="1"/>
  <c r="F611" i="41" a="1"/>
  <c r="F611" i="41" s="1"/>
  <c r="E611" i="41"/>
  <c r="D611" i="41"/>
  <c r="C611" i="41"/>
  <c r="K610" i="41"/>
  <c r="B610" i="41" s="1"/>
  <c r="F610" i="41" a="1"/>
  <c r="F610" i="41" s="1"/>
  <c r="E610" i="41"/>
  <c r="D610" i="41"/>
  <c r="C610" i="41"/>
  <c r="K609" i="41"/>
  <c r="B609" i="41" s="1"/>
  <c r="F609" i="41" a="1"/>
  <c r="F609" i="41" s="1"/>
  <c r="E609" i="41"/>
  <c r="D609" i="41"/>
  <c r="C609" i="41"/>
  <c r="K608" i="41"/>
  <c r="B608" i="41" s="1"/>
  <c r="F608" i="41" a="1"/>
  <c r="F608" i="41" s="1"/>
  <c r="E608" i="41"/>
  <c r="D608" i="41"/>
  <c r="C608" i="41"/>
  <c r="K607" i="41"/>
  <c r="B607" i="41" s="1"/>
  <c r="F607" i="41" a="1"/>
  <c r="F607" i="41" s="1"/>
  <c r="E607" i="41"/>
  <c r="D607" i="41"/>
  <c r="C607" i="41"/>
  <c r="K606" i="41"/>
  <c r="B606" i="41" s="1"/>
  <c r="F606" i="41" a="1"/>
  <c r="F606" i="41" s="1"/>
  <c r="E606" i="41"/>
  <c r="D606" i="41"/>
  <c r="C606" i="41"/>
  <c r="K605" i="41"/>
  <c r="B605" i="41" s="1"/>
  <c r="F605" i="41" a="1"/>
  <c r="F605" i="41" s="1"/>
  <c r="E605" i="41"/>
  <c r="D605" i="41"/>
  <c r="C605" i="41"/>
  <c r="K604" i="41"/>
  <c r="B604" i="41" s="1"/>
  <c r="F604" i="41" a="1"/>
  <c r="F604" i="41" s="1"/>
  <c r="E604" i="41"/>
  <c r="D604" i="41"/>
  <c r="C604" i="41"/>
  <c r="K603" i="41"/>
  <c r="B603" i="41" s="1"/>
  <c r="F603" i="41" a="1"/>
  <c r="F603" i="41" s="1"/>
  <c r="E603" i="41"/>
  <c r="D603" i="41"/>
  <c r="C603" i="41"/>
  <c r="K602" i="41"/>
  <c r="B602" i="41" s="1"/>
  <c r="F602" i="41" a="1"/>
  <c r="F602" i="41" s="1"/>
  <c r="E602" i="41"/>
  <c r="D602" i="41"/>
  <c r="C602" i="41"/>
  <c r="K601" i="41"/>
  <c r="B601" i="41" s="1"/>
  <c r="F601" i="41" a="1"/>
  <c r="F601" i="41" s="1"/>
  <c r="E601" i="41"/>
  <c r="D601" i="41"/>
  <c r="C601" i="41"/>
  <c r="K600" i="41"/>
  <c r="B600" i="41" s="1"/>
  <c r="F600" i="41" a="1"/>
  <c r="F600" i="41" s="1"/>
  <c r="E600" i="41"/>
  <c r="D600" i="41"/>
  <c r="C600" i="41"/>
  <c r="K599" i="41"/>
  <c r="B599" i="41" s="1"/>
  <c r="F599" i="41" a="1"/>
  <c r="F599" i="41" s="1"/>
  <c r="E599" i="41"/>
  <c r="D599" i="41"/>
  <c r="C599" i="41"/>
  <c r="K598" i="41"/>
  <c r="B598" i="41" s="1"/>
  <c r="F598" i="41" a="1"/>
  <c r="F598" i="41" s="1"/>
  <c r="E598" i="41"/>
  <c r="D598" i="41"/>
  <c r="C598" i="41"/>
  <c r="K597" i="41"/>
  <c r="B597" i="41" s="1"/>
  <c r="F597" i="41" a="1"/>
  <c r="F597" i="41" s="1"/>
  <c r="E597" i="41"/>
  <c r="D597" i="41"/>
  <c r="C597" i="41"/>
  <c r="K596" i="41"/>
  <c r="B596" i="41" s="1"/>
  <c r="F596" i="41" a="1"/>
  <c r="F596" i="41" s="1"/>
  <c r="E596" i="41"/>
  <c r="D596" i="41"/>
  <c r="C596" i="41"/>
  <c r="K595" i="41"/>
  <c r="B595" i="41" s="1"/>
  <c r="F595" i="41" a="1"/>
  <c r="F595" i="41" s="1"/>
  <c r="E595" i="41"/>
  <c r="D595" i="41"/>
  <c r="C595" i="41"/>
  <c r="K594" i="41"/>
  <c r="B594" i="41" s="1"/>
  <c r="F594" i="41" a="1"/>
  <c r="F594" i="41" s="1"/>
  <c r="E594" i="41"/>
  <c r="D594" i="41"/>
  <c r="C594" i="41"/>
  <c r="K593" i="41"/>
  <c r="B593" i="41" s="1"/>
  <c r="F593" i="41" a="1"/>
  <c r="F593" i="41" s="1"/>
  <c r="E593" i="41"/>
  <c r="D593" i="41"/>
  <c r="C593" i="41"/>
  <c r="K592" i="41"/>
  <c r="B592" i="41" s="1"/>
  <c r="F592" i="41" a="1"/>
  <c r="F592" i="41" s="1"/>
  <c r="E592" i="41"/>
  <c r="D592" i="41"/>
  <c r="C592" i="41"/>
  <c r="K591" i="41"/>
  <c r="B591" i="41" s="1"/>
  <c r="F591" i="41" a="1"/>
  <c r="F591" i="41" s="1"/>
  <c r="E591" i="41"/>
  <c r="D591" i="41"/>
  <c r="C591" i="41"/>
  <c r="K590" i="41"/>
  <c r="B590" i="41" s="1"/>
  <c r="F590" i="41" a="1"/>
  <c r="F590" i="41" s="1"/>
  <c r="E590" i="41"/>
  <c r="D590" i="41"/>
  <c r="C590" i="41"/>
  <c r="K589" i="41"/>
  <c r="B589" i="41" s="1"/>
  <c r="F589" i="41" a="1"/>
  <c r="F589" i="41" s="1"/>
  <c r="E589" i="41"/>
  <c r="D589" i="41"/>
  <c r="C589" i="41"/>
  <c r="K588" i="41"/>
  <c r="B588" i="41" s="1"/>
  <c r="F588" i="41" a="1"/>
  <c r="F588" i="41" s="1"/>
  <c r="E588" i="41"/>
  <c r="D588" i="41"/>
  <c r="C588" i="41"/>
  <c r="K587" i="41"/>
  <c r="B587" i="41" s="1"/>
  <c r="F587" i="41" a="1"/>
  <c r="F587" i="41" s="1"/>
  <c r="E587" i="41"/>
  <c r="D587" i="41"/>
  <c r="C587" i="41"/>
  <c r="K586" i="41"/>
  <c r="B586" i="41" s="1"/>
  <c r="F586" i="41" a="1"/>
  <c r="F586" i="41" s="1"/>
  <c r="E586" i="41"/>
  <c r="D586" i="41"/>
  <c r="C586" i="41"/>
  <c r="K585" i="41"/>
  <c r="B585" i="41" s="1"/>
  <c r="F585" i="41" a="1"/>
  <c r="F585" i="41" s="1"/>
  <c r="E585" i="41"/>
  <c r="D585" i="41"/>
  <c r="C585" i="41"/>
  <c r="K584" i="41"/>
  <c r="B584" i="41" s="1"/>
  <c r="F584" i="41" a="1"/>
  <c r="F584" i="41" s="1"/>
  <c r="E584" i="41"/>
  <c r="D584" i="41"/>
  <c r="C584" i="41"/>
  <c r="K583" i="41"/>
  <c r="B583" i="41" s="1"/>
  <c r="F583" i="41" a="1"/>
  <c r="F583" i="41" s="1"/>
  <c r="E583" i="41"/>
  <c r="D583" i="41"/>
  <c r="C583" i="41"/>
  <c r="K582" i="41"/>
  <c r="B582" i="41" s="1"/>
  <c r="F582" i="41" a="1"/>
  <c r="F582" i="41" s="1"/>
  <c r="E582" i="41"/>
  <c r="D582" i="41"/>
  <c r="C582" i="41"/>
  <c r="K581" i="41"/>
  <c r="B581" i="41" s="1"/>
  <c r="F581" i="41" a="1"/>
  <c r="F581" i="41" s="1"/>
  <c r="E581" i="41"/>
  <c r="D581" i="41"/>
  <c r="C581" i="41"/>
  <c r="K580" i="41"/>
  <c r="B580" i="41" s="1"/>
  <c r="F580" i="41" a="1"/>
  <c r="F580" i="41" s="1"/>
  <c r="E580" i="41"/>
  <c r="D580" i="41"/>
  <c r="C580" i="41"/>
  <c r="K579" i="41"/>
  <c r="B579" i="41" s="1"/>
  <c r="F579" i="41" a="1"/>
  <c r="F579" i="41" s="1"/>
  <c r="E579" i="41"/>
  <c r="D579" i="41"/>
  <c r="C579" i="41"/>
  <c r="K578" i="41"/>
  <c r="B578" i="41" s="1"/>
  <c r="F578" i="41" a="1"/>
  <c r="F578" i="41" s="1"/>
  <c r="E578" i="41"/>
  <c r="D578" i="41"/>
  <c r="C578" i="41"/>
  <c r="K577" i="41"/>
  <c r="B577" i="41" s="1"/>
  <c r="F577" i="41" a="1"/>
  <c r="F577" i="41" s="1"/>
  <c r="E577" i="41"/>
  <c r="D577" i="41"/>
  <c r="C577" i="41"/>
  <c r="K576" i="41"/>
  <c r="B576" i="41" s="1"/>
  <c r="F576" i="41" a="1"/>
  <c r="F576" i="41" s="1"/>
  <c r="E576" i="41"/>
  <c r="D576" i="41"/>
  <c r="C576" i="41"/>
  <c r="K575" i="41"/>
  <c r="B575" i="41" s="1"/>
  <c r="F575" i="41" a="1"/>
  <c r="F575" i="41" s="1"/>
  <c r="E575" i="41"/>
  <c r="D575" i="41"/>
  <c r="C575" i="41"/>
  <c r="K574" i="41"/>
  <c r="B574" i="41" s="1"/>
  <c r="F574" i="41" a="1"/>
  <c r="F574" i="41" s="1"/>
  <c r="E574" i="41"/>
  <c r="D574" i="41"/>
  <c r="C574" i="41"/>
  <c r="K573" i="41"/>
  <c r="B573" i="41" s="1"/>
  <c r="F573" i="41" a="1"/>
  <c r="F573" i="41" s="1"/>
  <c r="E573" i="41"/>
  <c r="D573" i="41"/>
  <c r="C573" i="41"/>
  <c r="K572" i="41"/>
  <c r="B572" i="41" s="1"/>
  <c r="F572" i="41" a="1"/>
  <c r="F572" i="41" s="1"/>
  <c r="E572" i="41"/>
  <c r="D572" i="41"/>
  <c r="C572" i="41"/>
  <c r="K571" i="41"/>
  <c r="B571" i="41" s="1"/>
  <c r="F571" i="41" a="1"/>
  <c r="F571" i="41" s="1"/>
  <c r="E571" i="41"/>
  <c r="D571" i="41"/>
  <c r="C571" i="41"/>
  <c r="K570" i="41"/>
  <c r="B570" i="41" s="1"/>
  <c r="F570" i="41" a="1"/>
  <c r="F570" i="41" s="1"/>
  <c r="E570" i="41"/>
  <c r="D570" i="41"/>
  <c r="C570" i="41"/>
  <c r="K569" i="41"/>
  <c r="B569" i="41" s="1"/>
  <c r="F569" i="41" a="1"/>
  <c r="F569" i="41" s="1"/>
  <c r="E569" i="41"/>
  <c r="D569" i="41"/>
  <c r="C569" i="41"/>
  <c r="K568" i="41"/>
  <c r="B568" i="41" s="1"/>
  <c r="F568" i="41" a="1"/>
  <c r="F568" i="41" s="1"/>
  <c r="E568" i="41"/>
  <c r="D568" i="41"/>
  <c r="C568" i="41"/>
  <c r="K567" i="41"/>
  <c r="B567" i="41" s="1"/>
  <c r="F567" i="41" a="1"/>
  <c r="F567" i="41" s="1"/>
  <c r="E567" i="41"/>
  <c r="D567" i="41"/>
  <c r="C567" i="41"/>
  <c r="K566" i="41"/>
  <c r="B566" i="41" s="1"/>
  <c r="F566" i="41" a="1"/>
  <c r="F566" i="41" s="1"/>
  <c r="E566" i="41"/>
  <c r="D566" i="41"/>
  <c r="C566" i="41"/>
  <c r="K565" i="41"/>
  <c r="B565" i="41" s="1"/>
  <c r="F565" i="41" a="1"/>
  <c r="F565" i="41" s="1"/>
  <c r="E565" i="41"/>
  <c r="D565" i="41"/>
  <c r="C565" i="41"/>
  <c r="K564" i="41"/>
  <c r="B564" i="41" s="1"/>
  <c r="F564" i="41" a="1"/>
  <c r="F564" i="41" s="1"/>
  <c r="E564" i="41"/>
  <c r="D564" i="41"/>
  <c r="C564" i="41"/>
  <c r="K563" i="41"/>
  <c r="B563" i="41" s="1"/>
  <c r="F563" i="41" a="1"/>
  <c r="F563" i="41" s="1"/>
  <c r="E563" i="41"/>
  <c r="D563" i="41"/>
  <c r="C563" i="41"/>
  <c r="K562" i="41"/>
  <c r="B562" i="41" s="1"/>
  <c r="F562" i="41" a="1"/>
  <c r="F562" i="41" s="1"/>
  <c r="E562" i="41"/>
  <c r="D562" i="41"/>
  <c r="C562" i="41"/>
  <c r="K561" i="41"/>
  <c r="B561" i="41" s="1"/>
  <c r="F561" i="41" a="1"/>
  <c r="F561" i="41" s="1"/>
  <c r="E561" i="41"/>
  <c r="D561" i="41"/>
  <c r="C561" i="41"/>
  <c r="K560" i="41"/>
  <c r="B560" i="41" s="1"/>
  <c r="F560" i="41" a="1"/>
  <c r="F560" i="41" s="1"/>
  <c r="E560" i="41"/>
  <c r="D560" i="41"/>
  <c r="C560" i="41"/>
  <c r="K559" i="41"/>
  <c r="B559" i="41" s="1"/>
  <c r="F559" i="41" a="1"/>
  <c r="F559" i="41" s="1"/>
  <c r="E559" i="41"/>
  <c r="D559" i="41"/>
  <c r="C559" i="41"/>
  <c r="K558" i="41"/>
  <c r="B558" i="41" s="1"/>
  <c r="F558" i="41" a="1"/>
  <c r="F558" i="41" s="1"/>
  <c r="E558" i="41"/>
  <c r="D558" i="41"/>
  <c r="C558" i="41"/>
  <c r="K557" i="41"/>
  <c r="B557" i="41" s="1"/>
  <c r="F557" i="41" a="1"/>
  <c r="F557" i="41" s="1"/>
  <c r="E557" i="41"/>
  <c r="D557" i="41"/>
  <c r="C557" i="41"/>
  <c r="K556" i="41"/>
  <c r="B556" i="41" s="1"/>
  <c r="F556" i="41" a="1"/>
  <c r="F556" i="41" s="1"/>
  <c r="E556" i="41"/>
  <c r="D556" i="41"/>
  <c r="C556" i="41"/>
  <c r="K555" i="41"/>
  <c r="B555" i="41" s="1"/>
  <c r="F555" i="41" a="1"/>
  <c r="F555" i="41" s="1"/>
  <c r="E555" i="41"/>
  <c r="D555" i="41"/>
  <c r="C555" i="41"/>
  <c r="K554" i="41"/>
  <c r="B554" i="41" s="1"/>
  <c r="F554" i="41" a="1"/>
  <c r="F554" i="41" s="1"/>
  <c r="E554" i="41"/>
  <c r="D554" i="41"/>
  <c r="C554" i="41"/>
  <c r="K553" i="41"/>
  <c r="B553" i="41" s="1"/>
  <c r="F553" i="41" a="1"/>
  <c r="F553" i="41" s="1"/>
  <c r="E553" i="41"/>
  <c r="D553" i="41"/>
  <c r="C553" i="41"/>
  <c r="K552" i="41"/>
  <c r="B552" i="41" s="1"/>
  <c r="F552" i="41" a="1"/>
  <c r="F552" i="41" s="1"/>
  <c r="E552" i="41"/>
  <c r="D552" i="41"/>
  <c r="C552" i="41"/>
  <c r="K551" i="41"/>
  <c r="B551" i="41" s="1"/>
  <c r="F551" i="41" a="1"/>
  <c r="F551" i="41" s="1"/>
  <c r="E551" i="41"/>
  <c r="D551" i="41"/>
  <c r="C551" i="41"/>
  <c r="K550" i="41"/>
  <c r="B550" i="41" s="1"/>
  <c r="F550" i="41" a="1"/>
  <c r="F550" i="41" s="1"/>
  <c r="E550" i="41"/>
  <c r="D550" i="41"/>
  <c r="C550" i="41"/>
  <c r="K549" i="41"/>
  <c r="B549" i="41" s="1"/>
  <c r="F549" i="41" a="1"/>
  <c r="F549" i="41" s="1"/>
  <c r="E549" i="41"/>
  <c r="D549" i="41"/>
  <c r="C549" i="41"/>
  <c r="K548" i="41"/>
  <c r="B548" i="41" s="1"/>
  <c r="F548" i="41" a="1"/>
  <c r="F548" i="41" s="1"/>
  <c r="E548" i="41"/>
  <c r="D548" i="41"/>
  <c r="C548" i="41"/>
  <c r="K547" i="41"/>
  <c r="B547" i="41" s="1"/>
  <c r="F547" i="41" a="1"/>
  <c r="F547" i="41" s="1"/>
  <c r="E547" i="41"/>
  <c r="D547" i="41"/>
  <c r="C547" i="41"/>
  <c r="K546" i="41"/>
  <c r="B546" i="41" s="1"/>
  <c r="F546" i="41" a="1"/>
  <c r="F546" i="41" s="1"/>
  <c r="E546" i="41"/>
  <c r="D546" i="41"/>
  <c r="C546" i="41"/>
  <c r="K545" i="41"/>
  <c r="B545" i="41" s="1"/>
  <c r="F545" i="41" a="1"/>
  <c r="F545" i="41" s="1"/>
  <c r="E545" i="41"/>
  <c r="D545" i="41"/>
  <c r="C545" i="41"/>
  <c r="K544" i="41"/>
  <c r="B544" i="41" s="1"/>
  <c r="F544" i="41" a="1"/>
  <c r="F544" i="41" s="1"/>
  <c r="E544" i="41"/>
  <c r="D544" i="41"/>
  <c r="C544" i="41"/>
  <c r="K543" i="41"/>
  <c r="B543" i="41" s="1"/>
  <c r="F543" i="41" a="1"/>
  <c r="F543" i="41" s="1"/>
  <c r="E543" i="41"/>
  <c r="D543" i="41"/>
  <c r="C543" i="41"/>
  <c r="K542" i="41"/>
  <c r="B542" i="41" s="1"/>
  <c r="F542" i="41" a="1"/>
  <c r="F542" i="41" s="1"/>
  <c r="E542" i="41"/>
  <c r="D542" i="41"/>
  <c r="C542" i="41"/>
  <c r="K541" i="41"/>
  <c r="B541" i="41" s="1"/>
  <c r="F541" i="41" a="1"/>
  <c r="F541" i="41" s="1"/>
  <c r="E541" i="41"/>
  <c r="D541" i="41"/>
  <c r="C541" i="41"/>
  <c r="K540" i="41"/>
  <c r="B540" i="41" s="1"/>
  <c r="F540" i="41" a="1"/>
  <c r="F540" i="41" s="1"/>
  <c r="E540" i="41"/>
  <c r="D540" i="41"/>
  <c r="C540" i="41"/>
  <c r="K539" i="41"/>
  <c r="B539" i="41" s="1"/>
  <c r="F539" i="41" a="1"/>
  <c r="F539" i="41" s="1"/>
  <c r="E539" i="41"/>
  <c r="D539" i="41"/>
  <c r="C539" i="41"/>
  <c r="K538" i="41"/>
  <c r="B538" i="41" s="1"/>
  <c r="F538" i="41" a="1"/>
  <c r="F538" i="41" s="1"/>
  <c r="E538" i="41"/>
  <c r="D538" i="41"/>
  <c r="C538" i="41"/>
  <c r="K537" i="41"/>
  <c r="B537" i="41" s="1"/>
  <c r="F537" i="41" a="1"/>
  <c r="F537" i="41" s="1"/>
  <c r="E537" i="41"/>
  <c r="D537" i="41"/>
  <c r="C537" i="41"/>
  <c r="K536" i="41"/>
  <c r="B536" i="41" s="1"/>
  <c r="F536" i="41" a="1"/>
  <c r="F536" i="41" s="1"/>
  <c r="E536" i="41"/>
  <c r="D536" i="41"/>
  <c r="C536" i="41"/>
  <c r="K535" i="41"/>
  <c r="B535" i="41" s="1"/>
  <c r="F535" i="41" a="1"/>
  <c r="F535" i="41" s="1"/>
  <c r="E535" i="41"/>
  <c r="D535" i="41"/>
  <c r="C535" i="41"/>
  <c r="K534" i="41"/>
  <c r="B534" i="41" s="1"/>
  <c r="F534" i="41" a="1"/>
  <c r="F534" i="41" s="1"/>
  <c r="E534" i="41"/>
  <c r="D534" i="41"/>
  <c r="C534" i="41"/>
  <c r="K533" i="41"/>
  <c r="B533" i="41" s="1"/>
  <c r="F533" i="41" a="1"/>
  <c r="F533" i="41" s="1"/>
  <c r="E533" i="41"/>
  <c r="D533" i="41"/>
  <c r="C533" i="41"/>
  <c r="K532" i="41"/>
  <c r="B532" i="41" s="1"/>
  <c r="F532" i="41" a="1"/>
  <c r="F532" i="41" s="1"/>
  <c r="E532" i="41"/>
  <c r="D532" i="41"/>
  <c r="C532" i="41"/>
  <c r="K531" i="41"/>
  <c r="B531" i="41" s="1"/>
  <c r="F531" i="41" a="1"/>
  <c r="F531" i="41" s="1"/>
  <c r="E531" i="41"/>
  <c r="D531" i="41"/>
  <c r="C531" i="41"/>
  <c r="K530" i="41"/>
  <c r="B530" i="41" s="1"/>
  <c r="F530" i="41" a="1"/>
  <c r="F530" i="41" s="1"/>
  <c r="E530" i="41"/>
  <c r="D530" i="41"/>
  <c r="C530" i="41"/>
  <c r="K529" i="41"/>
  <c r="B529" i="41" s="1"/>
  <c r="F529" i="41" a="1"/>
  <c r="F529" i="41" s="1"/>
  <c r="E529" i="41"/>
  <c r="D529" i="41"/>
  <c r="C529" i="41"/>
  <c r="K528" i="41"/>
  <c r="B528" i="41" s="1"/>
  <c r="F528" i="41" a="1"/>
  <c r="F528" i="41" s="1"/>
  <c r="E528" i="41"/>
  <c r="D528" i="41"/>
  <c r="C528" i="41"/>
  <c r="K527" i="41"/>
  <c r="B527" i="41" s="1"/>
  <c r="F527" i="41" a="1"/>
  <c r="F527" i="41" s="1"/>
  <c r="E527" i="41"/>
  <c r="D527" i="41"/>
  <c r="C527" i="41"/>
  <c r="K526" i="41"/>
  <c r="B526" i="41" s="1"/>
  <c r="F526" i="41" a="1"/>
  <c r="F526" i="41" s="1"/>
  <c r="E526" i="41"/>
  <c r="D526" i="41"/>
  <c r="C526" i="41"/>
  <c r="K525" i="41"/>
  <c r="B525" i="41" s="1"/>
  <c r="F525" i="41" a="1"/>
  <c r="F525" i="41" s="1"/>
  <c r="E525" i="41"/>
  <c r="D525" i="41"/>
  <c r="C525" i="41"/>
  <c r="K524" i="41"/>
  <c r="B524" i="41" s="1"/>
  <c r="F524" i="41" a="1"/>
  <c r="F524" i="41" s="1"/>
  <c r="E524" i="41"/>
  <c r="D524" i="41"/>
  <c r="C524" i="41"/>
  <c r="K523" i="41"/>
  <c r="B523" i="41" s="1"/>
  <c r="F523" i="41" a="1"/>
  <c r="F523" i="41" s="1"/>
  <c r="E523" i="41"/>
  <c r="D523" i="41"/>
  <c r="C523" i="41"/>
  <c r="K522" i="41"/>
  <c r="B522" i="41" s="1"/>
  <c r="F522" i="41" a="1"/>
  <c r="F522" i="41" s="1"/>
  <c r="E522" i="41"/>
  <c r="D522" i="41"/>
  <c r="C522" i="41"/>
  <c r="K521" i="41"/>
  <c r="B521" i="41" s="1"/>
  <c r="F521" i="41" a="1"/>
  <c r="F521" i="41" s="1"/>
  <c r="E521" i="41"/>
  <c r="D521" i="41"/>
  <c r="C521" i="41"/>
  <c r="K520" i="41"/>
  <c r="B520" i="41" s="1"/>
  <c r="F520" i="41" a="1"/>
  <c r="F520" i="41" s="1"/>
  <c r="E520" i="41"/>
  <c r="D520" i="41"/>
  <c r="C520" i="41"/>
  <c r="K519" i="41"/>
  <c r="B519" i="41" s="1"/>
  <c r="F519" i="41" a="1"/>
  <c r="F519" i="41" s="1"/>
  <c r="E519" i="41"/>
  <c r="D519" i="41"/>
  <c r="C519" i="41"/>
  <c r="K518" i="41"/>
  <c r="B518" i="41" s="1"/>
  <c r="F518" i="41" a="1"/>
  <c r="F518" i="41" s="1"/>
  <c r="E518" i="41"/>
  <c r="D518" i="41"/>
  <c r="C518" i="41"/>
  <c r="K517" i="41"/>
  <c r="B517" i="41" s="1"/>
  <c r="F517" i="41" a="1"/>
  <c r="F517" i="41" s="1"/>
  <c r="E517" i="41"/>
  <c r="D517" i="41"/>
  <c r="C517" i="41"/>
  <c r="K516" i="41"/>
  <c r="B516" i="41" s="1"/>
  <c r="F516" i="41" a="1"/>
  <c r="F516" i="41" s="1"/>
  <c r="E516" i="41"/>
  <c r="D516" i="41"/>
  <c r="C516" i="41"/>
  <c r="K515" i="41"/>
  <c r="B515" i="41" s="1"/>
  <c r="F515" i="41" a="1"/>
  <c r="F515" i="41" s="1"/>
  <c r="E515" i="41"/>
  <c r="D515" i="41"/>
  <c r="C515" i="41"/>
  <c r="K514" i="41"/>
  <c r="B514" i="41" s="1"/>
  <c r="F514" i="41" a="1"/>
  <c r="F514" i="41" s="1"/>
  <c r="E514" i="41"/>
  <c r="D514" i="41"/>
  <c r="C514" i="41"/>
  <c r="K513" i="41"/>
  <c r="B513" i="41" s="1"/>
  <c r="F513" i="41" a="1"/>
  <c r="F513" i="41" s="1"/>
  <c r="E513" i="41"/>
  <c r="D513" i="41"/>
  <c r="C513" i="41"/>
  <c r="K512" i="41"/>
  <c r="B512" i="41" s="1"/>
  <c r="F512" i="41" a="1"/>
  <c r="F512" i="41" s="1"/>
  <c r="E512" i="41"/>
  <c r="D512" i="41"/>
  <c r="C512" i="41"/>
  <c r="K511" i="41"/>
  <c r="B511" i="41" s="1"/>
  <c r="F511" i="41" a="1"/>
  <c r="F511" i="41" s="1"/>
  <c r="E511" i="41"/>
  <c r="D511" i="41"/>
  <c r="C511" i="41"/>
  <c r="K510" i="41"/>
  <c r="B510" i="41" s="1"/>
  <c r="F510" i="41" a="1"/>
  <c r="F510" i="41" s="1"/>
  <c r="E510" i="41"/>
  <c r="D510" i="41"/>
  <c r="C510" i="41"/>
  <c r="K509" i="41"/>
  <c r="B509" i="41" s="1"/>
  <c r="F509" i="41" a="1"/>
  <c r="F509" i="41" s="1"/>
  <c r="E509" i="41"/>
  <c r="D509" i="41"/>
  <c r="C509" i="41"/>
  <c r="K508" i="41"/>
  <c r="B508" i="41" s="1"/>
  <c r="F508" i="41" a="1"/>
  <c r="F508" i="41" s="1"/>
  <c r="E508" i="41"/>
  <c r="D508" i="41"/>
  <c r="C508" i="41"/>
  <c r="K507" i="41"/>
  <c r="B507" i="41" s="1"/>
  <c r="F507" i="41" a="1"/>
  <c r="F507" i="41" s="1"/>
  <c r="E507" i="41"/>
  <c r="D507" i="41"/>
  <c r="C507" i="41"/>
  <c r="K506" i="41"/>
  <c r="B506" i="41" s="1"/>
  <c r="F506" i="41" a="1"/>
  <c r="F506" i="41" s="1"/>
  <c r="E506" i="41"/>
  <c r="D506" i="41"/>
  <c r="C506" i="41"/>
  <c r="K505" i="41"/>
  <c r="B505" i="41" s="1"/>
  <c r="F505" i="41" a="1"/>
  <c r="F505" i="41" s="1"/>
  <c r="E505" i="41"/>
  <c r="D505" i="41"/>
  <c r="C505" i="41"/>
  <c r="K504" i="41"/>
  <c r="B504" i="41" s="1"/>
  <c r="F504" i="41" a="1"/>
  <c r="F504" i="41" s="1"/>
  <c r="E504" i="41"/>
  <c r="D504" i="41"/>
  <c r="C504" i="41"/>
  <c r="K503" i="41"/>
  <c r="B503" i="41" s="1"/>
  <c r="F503" i="41" a="1"/>
  <c r="F503" i="41" s="1"/>
  <c r="E503" i="41"/>
  <c r="D503" i="41"/>
  <c r="C503" i="41"/>
  <c r="K502" i="41"/>
  <c r="B502" i="41" s="1"/>
  <c r="F502" i="41" a="1"/>
  <c r="F502" i="41" s="1"/>
  <c r="E502" i="41"/>
  <c r="D502" i="41"/>
  <c r="C502" i="41"/>
  <c r="K501" i="41"/>
  <c r="B501" i="41" s="1"/>
  <c r="F501" i="41" a="1"/>
  <c r="F501" i="41" s="1"/>
  <c r="E501" i="41"/>
  <c r="D501" i="41"/>
  <c r="C501" i="41"/>
  <c r="K500" i="41"/>
  <c r="B500" i="41" s="1"/>
  <c r="F500" i="41" a="1"/>
  <c r="F500" i="41" s="1"/>
  <c r="E500" i="41"/>
  <c r="D500" i="41"/>
  <c r="C500" i="41"/>
  <c r="K499" i="41"/>
  <c r="B499" i="41" s="1"/>
  <c r="F499" i="41" a="1"/>
  <c r="F499" i="41" s="1"/>
  <c r="E499" i="41"/>
  <c r="D499" i="41"/>
  <c r="C499" i="41"/>
  <c r="K498" i="41"/>
  <c r="B498" i="41" s="1"/>
  <c r="F498" i="41" a="1"/>
  <c r="F498" i="41" s="1"/>
  <c r="E498" i="41"/>
  <c r="D498" i="41"/>
  <c r="C498" i="41"/>
  <c r="K497" i="41"/>
  <c r="B497" i="41" s="1"/>
  <c r="F497" i="41" a="1"/>
  <c r="F497" i="41" s="1"/>
  <c r="E497" i="41"/>
  <c r="D497" i="41"/>
  <c r="C497" i="41"/>
  <c r="K496" i="41"/>
  <c r="B496" i="41" s="1"/>
  <c r="F496" i="41" a="1"/>
  <c r="F496" i="41" s="1"/>
  <c r="E496" i="41"/>
  <c r="D496" i="41"/>
  <c r="C496" i="41"/>
  <c r="K495" i="41"/>
  <c r="B495" i="41" s="1"/>
  <c r="F495" i="41" a="1"/>
  <c r="F495" i="41" s="1"/>
  <c r="E495" i="41"/>
  <c r="D495" i="41"/>
  <c r="C495" i="41"/>
  <c r="K494" i="41"/>
  <c r="B494" i="41" s="1"/>
  <c r="F494" i="41" a="1"/>
  <c r="F494" i="41" s="1"/>
  <c r="E494" i="41"/>
  <c r="D494" i="41"/>
  <c r="C494" i="41"/>
  <c r="K493" i="41"/>
  <c r="B493" i="41" s="1"/>
  <c r="F493" i="41" a="1"/>
  <c r="F493" i="41" s="1"/>
  <c r="E493" i="41"/>
  <c r="D493" i="41"/>
  <c r="C493" i="41"/>
  <c r="K492" i="41"/>
  <c r="B492" i="41" s="1"/>
  <c r="F492" i="41" a="1"/>
  <c r="F492" i="41" s="1"/>
  <c r="E492" i="41"/>
  <c r="D492" i="41"/>
  <c r="C492" i="41"/>
  <c r="K491" i="41"/>
  <c r="B491" i="41" s="1"/>
  <c r="F491" i="41" a="1"/>
  <c r="F491" i="41" s="1"/>
  <c r="E491" i="41"/>
  <c r="D491" i="41"/>
  <c r="C491" i="41"/>
  <c r="K490" i="41"/>
  <c r="B490" i="41" s="1"/>
  <c r="F490" i="41" a="1"/>
  <c r="F490" i="41" s="1"/>
  <c r="E490" i="41"/>
  <c r="D490" i="41"/>
  <c r="C490" i="41"/>
  <c r="K489" i="41"/>
  <c r="B489" i="41" s="1"/>
  <c r="F489" i="41" a="1"/>
  <c r="F489" i="41" s="1"/>
  <c r="E489" i="41"/>
  <c r="D489" i="41"/>
  <c r="C489" i="41"/>
  <c r="K488" i="41"/>
  <c r="B488" i="41" s="1"/>
  <c r="F488" i="41" a="1"/>
  <c r="F488" i="41" s="1"/>
  <c r="E488" i="41"/>
  <c r="D488" i="41"/>
  <c r="C488" i="41"/>
  <c r="K487" i="41"/>
  <c r="B487" i="41" s="1"/>
  <c r="F487" i="41" a="1"/>
  <c r="F487" i="41" s="1"/>
  <c r="E487" i="41"/>
  <c r="D487" i="41"/>
  <c r="C487" i="41"/>
  <c r="K486" i="41"/>
  <c r="B486" i="41" s="1"/>
  <c r="F486" i="41" a="1"/>
  <c r="F486" i="41" s="1"/>
  <c r="E486" i="41"/>
  <c r="D486" i="41"/>
  <c r="C486" i="41"/>
  <c r="K485" i="41"/>
  <c r="B485" i="41" s="1"/>
  <c r="F485" i="41" a="1"/>
  <c r="F485" i="41" s="1"/>
  <c r="E485" i="41"/>
  <c r="D485" i="41"/>
  <c r="C485" i="41"/>
  <c r="K484" i="41"/>
  <c r="B484" i="41" s="1"/>
  <c r="F484" i="41" a="1"/>
  <c r="F484" i="41" s="1"/>
  <c r="E484" i="41"/>
  <c r="D484" i="41"/>
  <c r="C484" i="41"/>
  <c r="K483" i="41"/>
  <c r="B483" i="41" s="1"/>
  <c r="F483" i="41" a="1"/>
  <c r="F483" i="41" s="1"/>
  <c r="E483" i="41"/>
  <c r="D483" i="41"/>
  <c r="C483" i="41"/>
  <c r="K482" i="41"/>
  <c r="B482" i="41" s="1"/>
  <c r="F482" i="41" a="1"/>
  <c r="F482" i="41" s="1"/>
  <c r="E482" i="41"/>
  <c r="D482" i="41"/>
  <c r="C482" i="41"/>
  <c r="K481" i="41"/>
  <c r="B481" i="41" s="1"/>
  <c r="F481" i="41" a="1"/>
  <c r="F481" i="41" s="1"/>
  <c r="E481" i="41"/>
  <c r="D481" i="41"/>
  <c r="C481" i="41"/>
  <c r="K480" i="41"/>
  <c r="B480" i="41" s="1"/>
  <c r="F480" i="41" a="1"/>
  <c r="F480" i="41" s="1"/>
  <c r="E480" i="41"/>
  <c r="D480" i="41"/>
  <c r="C480" i="41"/>
  <c r="K479" i="41"/>
  <c r="B479" i="41" s="1"/>
  <c r="F479" i="41" a="1"/>
  <c r="F479" i="41" s="1"/>
  <c r="E479" i="41"/>
  <c r="D479" i="41"/>
  <c r="C479" i="41"/>
  <c r="K478" i="41"/>
  <c r="B478" i="41" s="1"/>
  <c r="F478" i="41" a="1"/>
  <c r="F478" i="41" s="1"/>
  <c r="E478" i="41"/>
  <c r="D478" i="41"/>
  <c r="C478" i="41"/>
  <c r="K477" i="41"/>
  <c r="B477" i="41" s="1"/>
  <c r="F477" i="41" a="1"/>
  <c r="F477" i="41" s="1"/>
  <c r="E477" i="41"/>
  <c r="D477" i="41"/>
  <c r="C477" i="41"/>
  <c r="K476" i="41"/>
  <c r="B476" i="41" s="1"/>
  <c r="F476" i="41" a="1"/>
  <c r="F476" i="41" s="1"/>
  <c r="E476" i="41"/>
  <c r="D476" i="41"/>
  <c r="C476" i="41"/>
  <c r="K475" i="41"/>
  <c r="B475" i="41" s="1"/>
  <c r="F475" i="41" a="1"/>
  <c r="F475" i="41" s="1"/>
  <c r="E475" i="41"/>
  <c r="D475" i="41"/>
  <c r="C475" i="41"/>
  <c r="K474" i="41"/>
  <c r="B474" i="41" s="1"/>
  <c r="F474" i="41" a="1"/>
  <c r="F474" i="41" s="1"/>
  <c r="E474" i="41"/>
  <c r="D474" i="41"/>
  <c r="C474" i="41"/>
  <c r="K473" i="41"/>
  <c r="B473" i="41" s="1"/>
  <c r="F473" i="41" a="1"/>
  <c r="F473" i="41" s="1"/>
  <c r="E473" i="41"/>
  <c r="D473" i="41"/>
  <c r="C473" i="41"/>
  <c r="K472" i="41"/>
  <c r="B472" i="41" s="1"/>
  <c r="F472" i="41" a="1"/>
  <c r="F472" i="41" s="1"/>
  <c r="E472" i="41"/>
  <c r="D472" i="41"/>
  <c r="C472" i="41"/>
  <c r="K471" i="41"/>
  <c r="B471" i="41" s="1"/>
  <c r="F471" i="41" a="1"/>
  <c r="F471" i="41" s="1"/>
  <c r="E471" i="41"/>
  <c r="D471" i="41"/>
  <c r="C471" i="41"/>
  <c r="K470" i="41"/>
  <c r="B470" i="41" s="1"/>
  <c r="F470" i="41" a="1"/>
  <c r="F470" i="41" s="1"/>
  <c r="E470" i="41"/>
  <c r="D470" i="41"/>
  <c r="C470" i="41"/>
  <c r="K469" i="41"/>
  <c r="B469" i="41" s="1"/>
  <c r="F469" i="41" a="1"/>
  <c r="F469" i="41" s="1"/>
  <c r="E469" i="41"/>
  <c r="D469" i="41"/>
  <c r="C469" i="41"/>
  <c r="K468" i="41"/>
  <c r="B468" i="41" s="1"/>
  <c r="F468" i="41" a="1"/>
  <c r="F468" i="41" s="1"/>
  <c r="E468" i="41"/>
  <c r="D468" i="41"/>
  <c r="C468" i="41"/>
  <c r="K467" i="41"/>
  <c r="B467" i="41" s="1"/>
  <c r="F467" i="41" a="1"/>
  <c r="F467" i="41" s="1"/>
  <c r="E467" i="41"/>
  <c r="D467" i="41"/>
  <c r="C467" i="41"/>
  <c r="K466" i="41"/>
  <c r="B466" i="41" s="1"/>
  <c r="F466" i="41" a="1"/>
  <c r="F466" i="41" s="1"/>
  <c r="E466" i="41"/>
  <c r="D466" i="41"/>
  <c r="C466" i="41"/>
  <c r="K465" i="41"/>
  <c r="B465" i="41" s="1"/>
  <c r="F465" i="41" a="1"/>
  <c r="F465" i="41" s="1"/>
  <c r="E465" i="41"/>
  <c r="D465" i="41"/>
  <c r="C465" i="41"/>
  <c r="K464" i="41"/>
  <c r="B464" i="41" s="1"/>
  <c r="F464" i="41" a="1"/>
  <c r="F464" i="41" s="1"/>
  <c r="E464" i="41"/>
  <c r="D464" i="41"/>
  <c r="C464" i="41"/>
  <c r="K463" i="41"/>
  <c r="B463" i="41" s="1"/>
  <c r="F463" i="41" a="1"/>
  <c r="F463" i="41" s="1"/>
  <c r="E463" i="41"/>
  <c r="D463" i="41"/>
  <c r="C463" i="41"/>
  <c r="K462" i="41"/>
  <c r="B462" i="41" s="1"/>
  <c r="F462" i="41" a="1"/>
  <c r="F462" i="41" s="1"/>
  <c r="E462" i="41"/>
  <c r="D462" i="41"/>
  <c r="C462" i="41"/>
  <c r="K461" i="41"/>
  <c r="B461" i="41" s="1"/>
  <c r="F461" i="41" a="1"/>
  <c r="F461" i="41" s="1"/>
  <c r="E461" i="41"/>
  <c r="D461" i="41"/>
  <c r="C461" i="41"/>
  <c r="K460" i="41"/>
  <c r="B460" i="41" s="1"/>
  <c r="F460" i="41" a="1"/>
  <c r="F460" i="41" s="1"/>
  <c r="E460" i="41"/>
  <c r="D460" i="41"/>
  <c r="C460" i="41"/>
  <c r="K459" i="41"/>
  <c r="B459" i="41" s="1"/>
  <c r="F459" i="41" a="1"/>
  <c r="F459" i="41" s="1"/>
  <c r="E459" i="41"/>
  <c r="D459" i="41"/>
  <c r="C459" i="41"/>
  <c r="K458" i="41"/>
  <c r="B458" i="41" s="1"/>
  <c r="F458" i="41" a="1"/>
  <c r="F458" i="41" s="1"/>
  <c r="E458" i="41"/>
  <c r="D458" i="41"/>
  <c r="C458" i="41"/>
  <c r="K457" i="41"/>
  <c r="B457" i="41" s="1"/>
  <c r="F457" i="41" a="1"/>
  <c r="F457" i="41" s="1"/>
  <c r="E457" i="41"/>
  <c r="D457" i="41"/>
  <c r="C457" i="41"/>
  <c r="K456" i="41"/>
  <c r="B456" i="41" s="1"/>
  <c r="F456" i="41" a="1"/>
  <c r="F456" i="41" s="1"/>
  <c r="E456" i="41"/>
  <c r="D456" i="41"/>
  <c r="C456" i="41"/>
  <c r="K455" i="41"/>
  <c r="B455" i="41" s="1"/>
  <c r="F455" i="41" a="1"/>
  <c r="F455" i="41" s="1"/>
  <c r="E455" i="41"/>
  <c r="D455" i="41"/>
  <c r="C455" i="41"/>
  <c r="K454" i="41"/>
  <c r="B454" i="41" s="1"/>
  <c r="F454" i="41" a="1"/>
  <c r="F454" i="41" s="1"/>
  <c r="E454" i="41"/>
  <c r="D454" i="41"/>
  <c r="C454" i="41"/>
  <c r="K453" i="41"/>
  <c r="B453" i="41" s="1"/>
  <c r="F453" i="41" a="1"/>
  <c r="F453" i="41" s="1"/>
  <c r="E453" i="41"/>
  <c r="D453" i="41"/>
  <c r="C453" i="41"/>
  <c r="K452" i="41"/>
  <c r="B452" i="41" s="1"/>
  <c r="F452" i="41" a="1"/>
  <c r="F452" i="41" s="1"/>
  <c r="E452" i="41"/>
  <c r="D452" i="41"/>
  <c r="C452" i="41"/>
  <c r="K451" i="41"/>
  <c r="B451" i="41" s="1"/>
  <c r="F451" i="41" a="1"/>
  <c r="F451" i="41" s="1"/>
  <c r="E451" i="41"/>
  <c r="D451" i="41"/>
  <c r="C451" i="41"/>
  <c r="K450" i="41"/>
  <c r="B450" i="41" s="1"/>
  <c r="F450" i="41" a="1"/>
  <c r="F450" i="41" s="1"/>
  <c r="E450" i="41"/>
  <c r="D450" i="41"/>
  <c r="C450" i="41"/>
  <c r="K449" i="41"/>
  <c r="B449" i="41" s="1"/>
  <c r="F449" i="41" a="1"/>
  <c r="F449" i="41" s="1"/>
  <c r="E449" i="41"/>
  <c r="D449" i="41"/>
  <c r="C449" i="41"/>
  <c r="K448" i="41"/>
  <c r="B448" i="41" s="1"/>
  <c r="F448" i="41" a="1"/>
  <c r="F448" i="41" s="1"/>
  <c r="E448" i="41"/>
  <c r="D448" i="41"/>
  <c r="C448" i="41"/>
  <c r="K447" i="41"/>
  <c r="B447" i="41" s="1"/>
  <c r="F447" i="41" a="1"/>
  <c r="F447" i="41" s="1"/>
  <c r="E447" i="41"/>
  <c r="D447" i="41"/>
  <c r="C447" i="41"/>
  <c r="K446" i="41"/>
  <c r="B446" i="41" s="1"/>
  <c r="F446" i="41" a="1"/>
  <c r="F446" i="41" s="1"/>
  <c r="E446" i="41"/>
  <c r="D446" i="41"/>
  <c r="C446" i="41"/>
  <c r="K445" i="41"/>
  <c r="B445" i="41" s="1"/>
  <c r="F445" i="41" a="1"/>
  <c r="F445" i="41" s="1"/>
  <c r="E445" i="41"/>
  <c r="D445" i="41"/>
  <c r="C445" i="41"/>
  <c r="K444" i="41"/>
  <c r="B444" i="41" s="1"/>
  <c r="F444" i="41" a="1"/>
  <c r="F444" i="41" s="1"/>
  <c r="E444" i="41"/>
  <c r="D444" i="41"/>
  <c r="C444" i="41"/>
  <c r="K443" i="41"/>
  <c r="B443" i="41" s="1"/>
  <c r="F443" i="41" a="1"/>
  <c r="F443" i="41" s="1"/>
  <c r="E443" i="41"/>
  <c r="D443" i="41"/>
  <c r="C443" i="41"/>
  <c r="K442" i="41"/>
  <c r="B442" i="41" s="1"/>
  <c r="F442" i="41" a="1"/>
  <c r="F442" i="41" s="1"/>
  <c r="E442" i="41"/>
  <c r="D442" i="41"/>
  <c r="C442" i="41"/>
  <c r="K441" i="41"/>
  <c r="B441" i="41" s="1"/>
  <c r="F441" i="41" a="1"/>
  <c r="F441" i="41" s="1"/>
  <c r="E441" i="41"/>
  <c r="D441" i="41"/>
  <c r="C441" i="41"/>
  <c r="K440" i="41"/>
  <c r="B440" i="41" s="1"/>
  <c r="F440" i="41" a="1"/>
  <c r="F440" i="41" s="1"/>
  <c r="E440" i="41"/>
  <c r="D440" i="41"/>
  <c r="C440" i="41"/>
  <c r="K439" i="41"/>
  <c r="B439" i="41" s="1"/>
  <c r="F439" i="41" a="1"/>
  <c r="F439" i="41" s="1"/>
  <c r="E439" i="41"/>
  <c r="D439" i="41"/>
  <c r="C439" i="41"/>
  <c r="K438" i="41"/>
  <c r="B438" i="41" s="1"/>
  <c r="F438" i="41" a="1"/>
  <c r="F438" i="41" s="1"/>
  <c r="E438" i="41"/>
  <c r="D438" i="41"/>
  <c r="C438" i="41"/>
  <c r="K437" i="41"/>
  <c r="B437" i="41" s="1"/>
  <c r="F437" i="41" a="1"/>
  <c r="F437" i="41" s="1"/>
  <c r="E437" i="41"/>
  <c r="D437" i="41"/>
  <c r="C437" i="41"/>
  <c r="K436" i="41"/>
  <c r="B436" i="41" s="1"/>
  <c r="F436" i="41" a="1"/>
  <c r="F436" i="41" s="1"/>
  <c r="E436" i="41"/>
  <c r="D436" i="41"/>
  <c r="C436" i="41"/>
  <c r="K435" i="41"/>
  <c r="B435" i="41" s="1"/>
  <c r="F435" i="41" a="1"/>
  <c r="F435" i="41" s="1"/>
  <c r="E435" i="41"/>
  <c r="D435" i="41"/>
  <c r="C435" i="41"/>
  <c r="K434" i="41"/>
  <c r="B434" i="41" s="1"/>
  <c r="F434" i="41" a="1"/>
  <c r="F434" i="41" s="1"/>
  <c r="E434" i="41"/>
  <c r="D434" i="41"/>
  <c r="C434" i="41"/>
  <c r="K433" i="41"/>
  <c r="B433" i="41" s="1"/>
  <c r="F433" i="41" a="1"/>
  <c r="F433" i="41" s="1"/>
  <c r="E433" i="41"/>
  <c r="D433" i="41"/>
  <c r="C433" i="41"/>
  <c r="K432" i="41"/>
  <c r="B432" i="41" s="1"/>
  <c r="F432" i="41" a="1"/>
  <c r="F432" i="41" s="1"/>
  <c r="E432" i="41"/>
  <c r="D432" i="41"/>
  <c r="C432" i="41"/>
  <c r="K431" i="41"/>
  <c r="B431" i="41" s="1"/>
  <c r="F431" i="41" a="1"/>
  <c r="F431" i="41" s="1"/>
  <c r="E431" i="41"/>
  <c r="D431" i="41"/>
  <c r="C431" i="41"/>
  <c r="K430" i="41"/>
  <c r="B430" i="41" s="1"/>
  <c r="F430" i="41" a="1"/>
  <c r="F430" i="41" s="1"/>
  <c r="E430" i="41"/>
  <c r="D430" i="41"/>
  <c r="C430" i="41"/>
  <c r="K429" i="41"/>
  <c r="B429" i="41" s="1"/>
  <c r="F429" i="41" a="1"/>
  <c r="F429" i="41" s="1"/>
  <c r="E429" i="41"/>
  <c r="D429" i="41"/>
  <c r="C429" i="41"/>
  <c r="K428" i="41"/>
  <c r="B428" i="41" s="1"/>
  <c r="F428" i="41" a="1"/>
  <c r="F428" i="41" s="1"/>
  <c r="E428" i="41"/>
  <c r="D428" i="41"/>
  <c r="C428" i="41"/>
  <c r="K427" i="41"/>
  <c r="B427" i="41" s="1"/>
  <c r="F427" i="41" a="1"/>
  <c r="F427" i="41" s="1"/>
  <c r="E427" i="41"/>
  <c r="D427" i="41"/>
  <c r="C427" i="41"/>
  <c r="K426" i="41"/>
  <c r="B426" i="41" s="1"/>
  <c r="F426" i="41" a="1"/>
  <c r="F426" i="41" s="1"/>
  <c r="E426" i="41"/>
  <c r="D426" i="41"/>
  <c r="C426" i="41"/>
  <c r="K425" i="41"/>
  <c r="B425" i="41" s="1"/>
  <c r="F425" i="41" a="1"/>
  <c r="F425" i="41" s="1"/>
  <c r="E425" i="41"/>
  <c r="D425" i="41"/>
  <c r="C425" i="41"/>
  <c r="K424" i="41"/>
  <c r="B424" i="41" s="1"/>
  <c r="F424" i="41" a="1"/>
  <c r="F424" i="41" s="1"/>
  <c r="E424" i="41"/>
  <c r="D424" i="41"/>
  <c r="C424" i="41"/>
  <c r="K423" i="41"/>
  <c r="B423" i="41" s="1"/>
  <c r="F423" i="41" a="1"/>
  <c r="F423" i="41" s="1"/>
  <c r="E423" i="41"/>
  <c r="D423" i="41"/>
  <c r="C423" i="41"/>
  <c r="K422" i="41"/>
  <c r="B422" i="41" s="1"/>
  <c r="F422" i="41" a="1"/>
  <c r="F422" i="41" s="1"/>
  <c r="E422" i="41"/>
  <c r="D422" i="41"/>
  <c r="C422" i="41"/>
  <c r="K421" i="41"/>
  <c r="B421" i="41" s="1"/>
  <c r="F421" i="41" a="1"/>
  <c r="F421" i="41" s="1"/>
  <c r="E421" i="41"/>
  <c r="D421" i="41"/>
  <c r="C421" i="41"/>
  <c r="K420" i="41"/>
  <c r="B420" i="41" s="1"/>
  <c r="F420" i="41" a="1"/>
  <c r="F420" i="41" s="1"/>
  <c r="E420" i="41"/>
  <c r="D420" i="41"/>
  <c r="C420" i="41"/>
  <c r="K419" i="41"/>
  <c r="B419" i="41" s="1"/>
  <c r="F419" i="41" a="1"/>
  <c r="F419" i="41" s="1"/>
  <c r="E419" i="41"/>
  <c r="D419" i="41"/>
  <c r="C419" i="41"/>
  <c r="K418" i="41"/>
  <c r="B418" i="41" s="1"/>
  <c r="F418" i="41" a="1"/>
  <c r="F418" i="41" s="1"/>
  <c r="E418" i="41"/>
  <c r="D418" i="41"/>
  <c r="C418" i="41"/>
  <c r="K417" i="41"/>
  <c r="B417" i="41" s="1"/>
  <c r="F417" i="41" a="1"/>
  <c r="F417" i="41" s="1"/>
  <c r="E417" i="41"/>
  <c r="D417" i="41"/>
  <c r="C417" i="41"/>
  <c r="K416" i="41"/>
  <c r="B416" i="41" s="1"/>
  <c r="F416" i="41" a="1"/>
  <c r="F416" i="41" s="1"/>
  <c r="E416" i="41"/>
  <c r="D416" i="41"/>
  <c r="C416" i="41"/>
  <c r="K415" i="41"/>
  <c r="B415" i="41" s="1"/>
  <c r="F415" i="41" a="1"/>
  <c r="F415" i="41" s="1"/>
  <c r="E415" i="41"/>
  <c r="D415" i="41"/>
  <c r="C415" i="41"/>
  <c r="K414" i="41"/>
  <c r="B414" i="41" s="1"/>
  <c r="F414" i="41" a="1"/>
  <c r="F414" i="41" s="1"/>
  <c r="E414" i="41"/>
  <c r="D414" i="41"/>
  <c r="C414" i="41"/>
  <c r="K413" i="41"/>
  <c r="B413" i="41" s="1"/>
  <c r="F413" i="41" a="1"/>
  <c r="F413" i="41" s="1"/>
  <c r="E413" i="41"/>
  <c r="D413" i="41"/>
  <c r="C413" i="41"/>
  <c r="K412" i="41"/>
  <c r="B412" i="41" s="1"/>
  <c r="F412" i="41" a="1"/>
  <c r="F412" i="41" s="1"/>
  <c r="E412" i="41"/>
  <c r="D412" i="41"/>
  <c r="C412" i="41"/>
  <c r="K411" i="41"/>
  <c r="B411" i="41" s="1"/>
  <c r="F411" i="41" a="1"/>
  <c r="F411" i="41" s="1"/>
  <c r="E411" i="41"/>
  <c r="D411" i="41"/>
  <c r="C411" i="41"/>
  <c r="K410" i="41"/>
  <c r="B410" i="41" s="1"/>
  <c r="F410" i="41" a="1"/>
  <c r="F410" i="41" s="1"/>
  <c r="E410" i="41"/>
  <c r="D410" i="41"/>
  <c r="C410" i="41"/>
  <c r="K409" i="41"/>
  <c r="B409" i="41" s="1"/>
  <c r="F409" i="41" a="1"/>
  <c r="F409" i="41" s="1"/>
  <c r="E409" i="41"/>
  <c r="D409" i="41"/>
  <c r="C409" i="41"/>
  <c r="K408" i="41"/>
  <c r="B408" i="41" s="1"/>
  <c r="F408" i="41" a="1"/>
  <c r="F408" i="41" s="1"/>
  <c r="E408" i="41"/>
  <c r="D408" i="41"/>
  <c r="C408" i="41"/>
  <c r="K407" i="41"/>
  <c r="B407" i="41" s="1"/>
  <c r="F407" i="41" a="1"/>
  <c r="F407" i="41" s="1"/>
  <c r="E407" i="41"/>
  <c r="D407" i="41"/>
  <c r="C407" i="41"/>
  <c r="K406" i="41"/>
  <c r="B406" i="41" s="1"/>
  <c r="F406" i="41" a="1"/>
  <c r="F406" i="41" s="1"/>
  <c r="E406" i="41"/>
  <c r="D406" i="41"/>
  <c r="C406" i="41"/>
  <c r="K405" i="41"/>
  <c r="B405" i="41" s="1"/>
  <c r="F405" i="41" a="1"/>
  <c r="F405" i="41" s="1"/>
  <c r="E405" i="41"/>
  <c r="D405" i="41"/>
  <c r="C405" i="41"/>
  <c r="K404" i="41"/>
  <c r="B404" i="41" s="1"/>
  <c r="F404" i="41" a="1"/>
  <c r="F404" i="41" s="1"/>
  <c r="E404" i="41"/>
  <c r="D404" i="41"/>
  <c r="C404" i="41"/>
  <c r="K403" i="41"/>
  <c r="B403" i="41" s="1"/>
  <c r="F403" i="41" a="1"/>
  <c r="F403" i="41" s="1"/>
  <c r="E403" i="41"/>
  <c r="D403" i="41"/>
  <c r="C403" i="41"/>
  <c r="K402" i="41"/>
  <c r="B402" i="41" s="1"/>
  <c r="F402" i="41" a="1"/>
  <c r="F402" i="41" s="1"/>
  <c r="E402" i="41"/>
  <c r="D402" i="41"/>
  <c r="C402" i="41"/>
  <c r="K401" i="41"/>
  <c r="B401" i="41" s="1"/>
  <c r="F401" i="41" a="1"/>
  <c r="F401" i="41" s="1"/>
  <c r="E401" i="41"/>
  <c r="D401" i="41"/>
  <c r="C401" i="41"/>
  <c r="K400" i="41"/>
  <c r="B400" i="41" s="1"/>
  <c r="F400" i="41" a="1"/>
  <c r="F400" i="41" s="1"/>
  <c r="E400" i="41"/>
  <c r="D400" i="41"/>
  <c r="C400" i="41"/>
  <c r="K399" i="41"/>
  <c r="B399" i="41" s="1"/>
  <c r="F399" i="41" a="1"/>
  <c r="F399" i="41" s="1"/>
  <c r="E399" i="41"/>
  <c r="D399" i="41"/>
  <c r="C399" i="41"/>
  <c r="K398" i="41"/>
  <c r="B398" i="41" s="1"/>
  <c r="F398" i="41" a="1"/>
  <c r="F398" i="41" s="1"/>
  <c r="E398" i="41"/>
  <c r="D398" i="41"/>
  <c r="C398" i="41"/>
  <c r="K397" i="41"/>
  <c r="B397" i="41" s="1"/>
  <c r="F397" i="41" a="1"/>
  <c r="F397" i="41" s="1"/>
  <c r="E397" i="41"/>
  <c r="D397" i="41"/>
  <c r="C397" i="41"/>
  <c r="K396" i="41"/>
  <c r="B396" i="41" s="1"/>
  <c r="F396" i="41" a="1"/>
  <c r="F396" i="41" s="1"/>
  <c r="E396" i="41"/>
  <c r="D396" i="41"/>
  <c r="C396" i="41"/>
  <c r="K395" i="41"/>
  <c r="B395" i="41" s="1"/>
  <c r="F395" i="41" a="1"/>
  <c r="F395" i="41" s="1"/>
  <c r="E395" i="41"/>
  <c r="D395" i="41"/>
  <c r="C395" i="41"/>
  <c r="K394" i="41"/>
  <c r="B394" i="41" s="1"/>
  <c r="F394" i="41" a="1"/>
  <c r="F394" i="41" s="1"/>
  <c r="E394" i="41"/>
  <c r="D394" i="41"/>
  <c r="C394" i="41"/>
  <c r="K393" i="41"/>
  <c r="B393" i="41" s="1"/>
  <c r="F393" i="41" a="1"/>
  <c r="F393" i="41" s="1"/>
  <c r="E393" i="41"/>
  <c r="D393" i="41"/>
  <c r="C393" i="41"/>
  <c r="K392" i="41"/>
  <c r="B392" i="41" s="1"/>
  <c r="F392" i="41" a="1"/>
  <c r="F392" i="41" s="1"/>
  <c r="E392" i="41"/>
  <c r="D392" i="41"/>
  <c r="C392" i="41"/>
  <c r="K391" i="41"/>
  <c r="B391" i="41" s="1"/>
  <c r="F391" i="41" a="1"/>
  <c r="F391" i="41" s="1"/>
  <c r="E391" i="41"/>
  <c r="D391" i="41"/>
  <c r="C391" i="41"/>
  <c r="K390" i="41"/>
  <c r="B390" i="41" s="1"/>
  <c r="F390" i="41" a="1"/>
  <c r="F390" i="41" s="1"/>
  <c r="E390" i="41"/>
  <c r="D390" i="41"/>
  <c r="C390" i="41"/>
  <c r="K389" i="41"/>
  <c r="B389" i="41" s="1"/>
  <c r="F389" i="41" a="1"/>
  <c r="F389" i="41" s="1"/>
  <c r="E389" i="41"/>
  <c r="D389" i="41"/>
  <c r="C389" i="41"/>
  <c r="K388" i="41"/>
  <c r="B388" i="41" s="1"/>
  <c r="F388" i="41" a="1"/>
  <c r="F388" i="41" s="1"/>
  <c r="E388" i="41"/>
  <c r="D388" i="41"/>
  <c r="C388" i="41"/>
  <c r="K387" i="41"/>
  <c r="B387" i="41" s="1"/>
  <c r="F387" i="41" a="1"/>
  <c r="F387" i="41" s="1"/>
  <c r="E387" i="41"/>
  <c r="D387" i="41"/>
  <c r="C387" i="41"/>
  <c r="K386" i="41"/>
  <c r="B386" i="41" s="1"/>
  <c r="F386" i="41" a="1"/>
  <c r="F386" i="41" s="1"/>
  <c r="E386" i="41"/>
  <c r="D386" i="41"/>
  <c r="C386" i="41"/>
  <c r="K385" i="41"/>
  <c r="B385" i="41" s="1"/>
  <c r="F385" i="41" a="1"/>
  <c r="F385" i="41" s="1"/>
  <c r="E385" i="41"/>
  <c r="D385" i="41"/>
  <c r="C385" i="41"/>
  <c r="K384" i="41"/>
  <c r="B384" i="41" s="1"/>
  <c r="F384" i="41" a="1"/>
  <c r="F384" i="41" s="1"/>
  <c r="E384" i="41"/>
  <c r="D384" i="41"/>
  <c r="C384" i="41"/>
  <c r="K383" i="41"/>
  <c r="B383" i="41" s="1"/>
  <c r="F383" i="41" a="1"/>
  <c r="F383" i="41" s="1"/>
  <c r="E383" i="41"/>
  <c r="D383" i="41"/>
  <c r="C383" i="41"/>
  <c r="K382" i="41"/>
  <c r="B382" i="41" s="1"/>
  <c r="F382" i="41" a="1"/>
  <c r="F382" i="41" s="1"/>
  <c r="E382" i="41"/>
  <c r="D382" i="41"/>
  <c r="C382" i="41"/>
  <c r="K381" i="41"/>
  <c r="B381" i="41" s="1"/>
  <c r="F381" i="41" a="1"/>
  <c r="F381" i="41" s="1"/>
  <c r="E381" i="41"/>
  <c r="D381" i="41"/>
  <c r="C381" i="41"/>
  <c r="K380" i="41"/>
  <c r="B380" i="41" s="1"/>
  <c r="F380" i="41" a="1"/>
  <c r="F380" i="41" s="1"/>
  <c r="E380" i="41"/>
  <c r="D380" i="41"/>
  <c r="C380" i="41"/>
  <c r="K379" i="41"/>
  <c r="B379" i="41" s="1"/>
  <c r="F379" i="41" a="1"/>
  <c r="F379" i="41" s="1"/>
  <c r="E379" i="41"/>
  <c r="D379" i="41"/>
  <c r="C379" i="41"/>
  <c r="K378" i="41"/>
  <c r="B378" i="41" s="1"/>
  <c r="F378" i="41" a="1"/>
  <c r="F378" i="41" s="1"/>
  <c r="E378" i="41"/>
  <c r="D378" i="41"/>
  <c r="C378" i="41"/>
  <c r="K377" i="41"/>
  <c r="B377" i="41" s="1"/>
  <c r="F377" i="41" a="1"/>
  <c r="F377" i="41" s="1"/>
  <c r="E377" i="41"/>
  <c r="D377" i="41"/>
  <c r="C377" i="41"/>
  <c r="K376" i="41"/>
  <c r="B376" i="41" s="1"/>
  <c r="F376" i="41" a="1"/>
  <c r="F376" i="41" s="1"/>
  <c r="E376" i="41"/>
  <c r="D376" i="41"/>
  <c r="C376" i="41"/>
  <c r="K375" i="41"/>
  <c r="B375" i="41" s="1"/>
  <c r="F375" i="41" a="1"/>
  <c r="F375" i="41" s="1"/>
  <c r="E375" i="41"/>
  <c r="D375" i="41"/>
  <c r="C375" i="41"/>
  <c r="K374" i="41"/>
  <c r="B374" i="41" s="1"/>
  <c r="F374" i="41" a="1"/>
  <c r="F374" i="41" s="1"/>
  <c r="E374" i="41"/>
  <c r="D374" i="41"/>
  <c r="C374" i="41"/>
  <c r="K373" i="41"/>
  <c r="B373" i="41" s="1"/>
  <c r="F373" i="41" a="1"/>
  <c r="F373" i="41" s="1"/>
  <c r="E373" i="41"/>
  <c r="D373" i="41"/>
  <c r="C373" i="41"/>
  <c r="K372" i="41"/>
  <c r="B372" i="41" s="1"/>
  <c r="F372" i="41" a="1"/>
  <c r="F372" i="41" s="1"/>
  <c r="E372" i="41"/>
  <c r="D372" i="41"/>
  <c r="C372" i="41"/>
  <c r="K371" i="41"/>
  <c r="B371" i="41" s="1"/>
  <c r="F371" i="41" a="1"/>
  <c r="F371" i="41" s="1"/>
  <c r="E371" i="41"/>
  <c r="D371" i="41"/>
  <c r="C371" i="41"/>
  <c r="K370" i="41"/>
  <c r="B370" i="41" s="1"/>
  <c r="F370" i="41" a="1"/>
  <c r="F370" i="41" s="1"/>
  <c r="E370" i="41"/>
  <c r="D370" i="41"/>
  <c r="C370" i="41"/>
  <c r="K369" i="41"/>
  <c r="B369" i="41" s="1"/>
  <c r="F369" i="41" a="1"/>
  <c r="F369" i="41" s="1"/>
  <c r="E369" i="41"/>
  <c r="D369" i="41"/>
  <c r="C369" i="41"/>
  <c r="K368" i="41"/>
  <c r="B368" i="41" s="1"/>
  <c r="F368" i="41" a="1"/>
  <c r="F368" i="41" s="1"/>
  <c r="E368" i="41"/>
  <c r="D368" i="41"/>
  <c r="C368" i="41"/>
  <c r="K367" i="41"/>
  <c r="B367" i="41" s="1"/>
  <c r="F367" i="41" a="1"/>
  <c r="F367" i="41" s="1"/>
  <c r="E367" i="41"/>
  <c r="D367" i="41"/>
  <c r="C367" i="41"/>
  <c r="K366" i="41"/>
  <c r="B366" i="41" s="1"/>
  <c r="F366" i="41" a="1"/>
  <c r="F366" i="41" s="1"/>
  <c r="E366" i="41"/>
  <c r="D366" i="41"/>
  <c r="C366" i="41"/>
  <c r="K365" i="41"/>
  <c r="B365" i="41" s="1"/>
  <c r="F365" i="41" a="1"/>
  <c r="F365" i="41" s="1"/>
  <c r="E365" i="41"/>
  <c r="D365" i="41"/>
  <c r="C365" i="41"/>
  <c r="K364" i="41"/>
  <c r="B364" i="41" s="1"/>
  <c r="F364" i="41" a="1"/>
  <c r="F364" i="41" s="1"/>
  <c r="E364" i="41"/>
  <c r="D364" i="41"/>
  <c r="C364" i="41"/>
  <c r="K363" i="41"/>
  <c r="B363" i="41" s="1"/>
  <c r="F363" i="41" a="1"/>
  <c r="F363" i="41" s="1"/>
  <c r="E363" i="41"/>
  <c r="D363" i="41"/>
  <c r="C363" i="41"/>
  <c r="K362" i="41"/>
  <c r="B362" i="41" s="1"/>
  <c r="F362" i="41" a="1"/>
  <c r="F362" i="41" s="1"/>
  <c r="E362" i="41"/>
  <c r="D362" i="41"/>
  <c r="C362" i="41"/>
  <c r="K361" i="41"/>
  <c r="B361" i="41" s="1"/>
  <c r="F361" i="41" a="1"/>
  <c r="F361" i="41" s="1"/>
  <c r="E361" i="41"/>
  <c r="D361" i="41"/>
  <c r="C361" i="41"/>
  <c r="K360" i="41"/>
  <c r="B360" i="41" s="1"/>
  <c r="F360" i="41" a="1"/>
  <c r="F360" i="41" s="1"/>
  <c r="E360" i="41"/>
  <c r="D360" i="41"/>
  <c r="C360" i="41"/>
  <c r="K359" i="41"/>
  <c r="B359" i="41" s="1"/>
  <c r="F359" i="41" a="1"/>
  <c r="F359" i="41" s="1"/>
  <c r="E359" i="41"/>
  <c r="D359" i="41"/>
  <c r="C359" i="41"/>
  <c r="K358" i="41"/>
  <c r="B358" i="41" s="1"/>
  <c r="F358" i="41" a="1"/>
  <c r="F358" i="41" s="1"/>
  <c r="E358" i="41"/>
  <c r="D358" i="41"/>
  <c r="C358" i="41"/>
  <c r="K357" i="41"/>
  <c r="B357" i="41" s="1"/>
  <c r="F357" i="41" a="1"/>
  <c r="F357" i="41" s="1"/>
  <c r="E357" i="41"/>
  <c r="D357" i="41"/>
  <c r="C357" i="41"/>
  <c r="K356" i="41"/>
  <c r="B356" i="41" s="1"/>
  <c r="F356" i="41" a="1"/>
  <c r="F356" i="41" s="1"/>
  <c r="E356" i="41"/>
  <c r="D356" i="41"/>
  <c r="C356" i="41"/>
  <c r="K355" i="41"/>
  <c r="B355" i="41" s="1"/>
  <c r="F355" i="41" a="1"/>
  <c r="F355" i="41" s="1"/>
  <c r="E355" i="41"/>
  <c r="D355" i="41"/>
  <c r="C355" i="41"/>
  <c r="K354" i="41"/>
  <c r="B354" i="41" s="1"/>
  <c r="F354" i="41" a="1"/>
  <c r="F354" i="41" s="1"/>
  <c r="E354" i="41"/>
  <c r="D354" i="41"/>
  <c r="C354" i="41"/>
  <c r="K353" i="41"/>
  <c r="B353" i="41" s="1"/>
  <c r="F353" i="41" a="1"/>
  <c r="F353" i="41" s="1"/>
  <c r="E353" i="41"/>
  <c r="D353" i="41"/>
  <c r="C353" i="41"/>
  <c r="K352" i="41"/>
  <c r="B352" i="41" s="1"/>
  <c r="F352" i="41" a="1"/>
  <c r="F352" i="41" s="1"/>
  <c r="E352" i="41"/>
  <c r="D352" i="41"/>
  <c r="C352" i="41"/>
  <c r="K351" i="41"/>
  <c r="B351" i="41" s="1"/>
  <c r="F351" i="41" a="1"/>
  <c r="F351" i="41" s="1"/>
  <c r="E351" i="41"/>
  <c r="D351" i="41"/>
  <c r="C351" i="41"/>
  <c r="K350" i="41"/>
  <c r="B350" i="41" s="1"/>
  <c r="F350" i="41" a="1"/>
  <c r="F350" i="41" s="1"/>
  <c r="E350" i="41"/>
  <c r="D350" i="41"/>
  <c r="C350" i="41"/>
  <c r="K349" i="41"/>
  <c r="B349" i="41" s="1"/>
  <c r="F349" i="41" a="1"/>
  <c r="F349" i="41" s="1"/>
  <c r="E349" i="41"/>
  <c r="D349" i="41"/>
  <c r="C349" i="41"/>
  <c r="K348" i="41"/>
  <c r="B348" i="41" s="1"/>
  <c r="F348" i="41" a="1"/>
  <c r="F348" i="41" s="1"/>
  <c r="E348" i="41"/>
  <c r="D348" i="41"/>
  <c r="C348" i="41"/>
  <c r="K347" i="41"/>
  <c r="B347" i="41" s="1"/>
  <c r="F347" i="41" a="1"/>
  <c r="F347" i="41" s="1"/>
  <c r="E347" i="41"/>
  <c r="D347" i="41"/>
  <c r="C347" i="41"/>
  <c r="K346" i="41"/>
  <c r="B346" i="41" s="1"/>
  <c r="F346" i="41" a="1"/>
  <c r="F346" i="41" s="1"/>
  <c r="E346" i="41"/>
  <c r="D346" i="41"/>
  <c r="C346" i="41"/>
  <c r="K345" i="41"/>
  <c r="B345" i="41" s="1"/>
  <c r="F345" i="41" a="1"/>
  <c r="F345" i="41" s="1"/>
  <c r="E345" i="41"/>
  <c r="D345" i="41"/>
  <c r="C345" i="41"/>
  <c r="K344" i="41"/>
  <c r="B344" i="41" s="1"/>
  <c r="F344" i="41" a="1"/>
  <c r="F344" i="41" s="1"/>
  <c r="E344" i="41"/>
  <c r="D344" i="41"/>
  <c r="C344" i="41"/>
  <c r="K343" i="41"/>
  <c r="B343" i="41" s="1"/>
  <c r="F343" i="41" a="1"/>
  <c r="F343" i="41" s="1"/>
  <c r="E343" i="41"/>
  <c r="D343" i="41"/>
  <c r="C343" i="41"/>
  <c r="K342" i="41"/>
  <c r="B342" i="41" s="1"/>
  <c r="F342" i="41" a="1"/>
  <c r="F342" i="41" s="1"/>
  <c r="E342" i="41"/>
  <c r="D342" i="41"/>
  <c r="C342" i="41"/>
  <c r="K341" i="41"/>
  <c r="B341" i="41" s="1"/>
  <c r="F341" i="41" a="1"/>
  <c r="F341" i="41" s="1"/>
  <c r="E341" i="41"/>
  <c r="D341" i="41"/>
  <c r="C341" i="41"/>
  <c r="K340" i="41"/>
  <c r="B340" i="41" s="1"/>
  <c r="F340" i="41" a="1"/>
  <c r="F340" i="41" s="1"/>
  <c r="E340" i="41"/>
  <c r="D340" i="41"/>
  <c r="C340" i="41"/>
  <c r="K339" i="41"/>
  <c r="B339" i="41" s="1"/>
  <c r="F339" i="41" a="1"/>
  <c r="F339" i="41" s="1"/>
  <c r="E339" i="41"/>
  <c r="D339" i="41"/>
  <c r="C339" i="41"/>
  <c r="K338" i="41"/>
  <c r="B338" i="41" s="1"/>
  <c r="F338" i="41" a="1"/>
  <c r="F338" i="41" s="1"/>
  <c r="E338" i="41"/>
  <c r="D338" i="41"/>
  <c r="C338" i="41"/>
  <c r="K337" i="41"/>
  <c r="B337" i="41" s="1"/>
  <c r="F337" i="41" a="1"/>
  <c r="F337" i="41" s="1"/>
  <c r="E337" i="41"/>
  <c r="D337" i="41"/>
  <c r="C337" i="41"/>
  <c r="K336" i="41"/>
  <c r="B336" i="41" s="1"/>
  <c r="F336" i="41" a="1"/>
  <c r="F336" i="41" s="1"/>
  <c r="E336" i="41"/>
  <c r="D336" i="41"/>
  <c r="C336" i="41"/>
  <c r="K335" i="41"/>
  <c r="B335" i="41" s="1"/>
  <c r="F335" i="41" a="1"/>
  <c r="F335" i="41" s="1"/>
  <c r="E335" i="41"/>
  <c r="D335" i="41"/>
  <c r="C335" i="41"/>
  <c r="K334" i="41"/>
  <c r="B334" i="41" s="1"/>
  <c r="F334" i="41" a="1"/>
  <c r="F334" i="41" s="1"/>
  <c r="E334" i="41"/>
  <c r="D334" i="41"/>
  <c r="C334" i="41"/>
  <c r="K333" i="41"/>
  <c r="B333" i="41" s="1"/>
  <c r="F333" i="41" a="1"/>
  <c r="F333" i="41" s="1"/>
  <c r="E333" i="41"/>
  <c r="D333" i="41"/>
  <c r="C333" i="41"/>
  <c r="K332" i="41"/>
  <c r="B332" i="41" s="1"/>
  <c r="F332" i="41" a="1"/>
  <c r="F332" i="41" s="1"/>
  <c r="E332" i="41"/>
  <c r="D332" i="41"/>
  <c r="C332" i="41"/>
  <c r="K331" i="41"/>
  <c r="B331" i="41" s="1"/>
  <c r="F331" i="41" a="1"/>
  <c r="F331" i="41" s="1"/>
  <c r="E331" i="41"/>
  <c r="D331" i="41"/>
  <c r="C331" i="41"/>
  <c r="K330" i="41"/>
  <c r="B330" i="41" s="1"/>
  <c r="F330" i="41" a="1"/>
  <c r="F330" i="41" s="1"/>
  <c r="E330" i="41"/>
  <c r="D330" i="41"/>
  <c r="C330" i="41"/>
  <c r="K329" i="41"/>
  <c r="B329" i="41" s="1"/>
  <c r="F329" i="41" a="1"/>
  <c r="F329" i="41" s="1"/>
  <c r="E329" i="41"/>
  <c r="D329" i="41"/>
  <c r="C329" i="41"/>
  <c r="K328" i="41"/>
  <c r="B328" i="41" s="1"/>
  <c r="F328" i="41" a="1"/>
  <c r="F328" i="41" s="1"/>
  <c r="E328" i="41"/>
  <c r="D328" i="41"/>
  <c r="C328" i="41"/>
  <c r="K327" i="41"/>
  <c r="B327" i="41" s="1"/>
  <c r="F327" i="41" a="1"/>
  <c r="F327" i="41" s="1"/>
  <c r="E327" i="41"/>
  <c r="D327" i="41"/>
  <c r="C327" i="41"/>
  <c r="K326" i="41"/>
  <c r="B326" i="41" s="1"/>
  <c r="F326" i="41" a="1"/>
  <c r="F326" i="41" s="1"/>
  <c r="E326" i="41"/>
  <c r="D326" i="41"/>
  <c r="C326" i="41"/>
  <c r="K325" i="41"/>
  <c r="B325" i="41" s="1"/>
  <c r="F325" i="41" a="1"/>
  <c r="F325" i="41" s="1"/>
  <c r="E325" i="41"/>
  <c r="D325" i="41"/>
  <c r="C325" i="41"/>
  <c r="K324" i="41"/>
  <c r="B324" i="41" s="1"/>
  <c r="F324" i="41" a="1"/>
  <c r="F324" i="41" s="1"/>
  <c r="E324" i="41"/>
  <c r="D324" i="41"/>
  <c r="C324" i="41"/>
  <c r="K323" i="41"/>
  <c r="B323" i="41" s="1"/>
  <c r="F323" i="41" a="1"/>
  <c r="F323" i="41" s="1"/>
  <c r="E323" i="41"/>
  <c r="D323" i="41"/>
  <c r="C323" i="41"/>
  <c r="K322" i="41"/>
  <c r="B322" i="41" s="1"/>
  <c r="F322" i="41" a="1"/>
  <c r="F322" i="41" s="1"/>
  <c r="E322" i="41"/>
  <c r="D322" i="41"/>
  <c r="C322" i="41"/>
  <c r="K321" i="41"/>
  <c r="B321" i="41" s="1"/>
  <c r="F321" i="41" a="1"/>
  <c r="F321" i="41" s="1"/>
  <c r="E321" i="41"/>
  <c r="D321" i="41"/>
  <c r="C321" i="41"/>
  <c r="K320" i="41"/>
  <c r="B320" i="41" s="1"/>
  <c r="F320" i="41" a="1"/>
  <c r="F320" i="41" s="1"/>
  <c r="E320" i="41"/>
  <c r="D320" i="41"/>
  <c r="C320" i="41"/>
  <c r="K319" i="41"/>
  <c r="B319" i="41" s="1"/>
  <c r="F319" i="41" a="1"/>
  <c r="F319" i="41" s="1"/>
  <c r="E319" i="41"/>
  <c r="D319" i="41"/>
  <c r="C319" i="41"/>
  <c r="K318" i="41"/>
  <c r="B318" i="41" s="1"/>
  <c r="F318" i="41" a="1"/>
  <c r="F318" i="41" s="1"/>
  <c r="E318" i="41"/>
  <c r="D318" i="41"/>
  <c r="C318" i="41"/>
  <c r="K317" i="41"/>
  <c r="B317" i="41" s="1"/>
  <c r="F317" i="41" a="1"/>
  <c r="F317" i="41" s="1"/>
  <c r="E317" i="41"/>
  <c r="D317" i="41"/>
  <c r="C317" i="41"/>
  <c r="K316" i="41"/>
  <c r="B316" i="41" s="1"/>
  <c r="F316" i="41" a="1"/>
  <c r="F316" i="41" s="1"/>
  <c r="E316" i="41"/>
  <c r="D316" i="41"/>
  <c r="C316" i="41"/>
  <c r="K315" i="41"/>
  <c r="B315" i="41" s="1"/>
  <c r="F315" i="41" a="1"/>
  <c r="F315" i="41" s="1"/>
  <c r="E315" i="41"/>
  <c r="D315" i="41"/>
  <c r="C315" i="41"/>
  <c r="K314" i="41"/>
  <c r="B314" i="41" s="1"/>
  <c r="F314" i="41" a="1"/>
  <c r="F314" i="41" s="1"/>
  <c r="E314" i="41"/>
  <c r="D314" i="41"/>
  <c r="C314" i="41"/>
  <c r="K313" i="41"/>
  <c r="B313" i="41" s="1"/>
  <c r="F313" i="41" a="1"/>
  <c r="F313" i="41" s="1"/>
  <c r="E313" i="41"/>
  <c r="D313" i="41"/>
  <c r="C313" i="41"/>
  <c r="K312" i="41"/>
  <c r="B312" i="41" s="1"/>
  <c r="F312" i="41" a="1"/>
  <c r="F312" i="41" s="1"/>
  <c r="E312" i="41"/>
  <c r="D312" i="41"/>
  <c r="C312" i="41"/>
  <c r="K311" i="41"/>
  <c r="B311" i="41" s="1"/>
  <c r="F311" i="41" a="1"/>
  <c r="F311" i="41" s="1"/>
  <c r="E311" i="41"/>
  <c r="D311" i="41"/>
  <c r="C311" i="41"/>
  <c r="K310" i="41"/>
  <c r="B310" i="41" s="1"/>
  <c r="F310" i="41" a="1"/>
  <c r="F310" i="41" s="1"/>
  <c r="E310" i="41"/>
  <c r="D310" i="41"/>
  <c r="C310" i="41"/>
  <c r="K309" i="41"/>
  <c r="B309" i="41" s="1"/>
  <c r="F309" i="41" a="1"/>
  <c r="F309" i="41" s="1"/>
  <c r="E309" i="41"/>
  <c r="D309" i="41"/>
  <c r="C309" i="41"/>
  <c r="K308" i="41"/>
  <c r="B308" i="41" s="1"/>
  <c r="F308" i="41" a="1"/>
  <c r="F308" i="41" s="1"/>
  <c r="E308" i="41"/>
  <c r="D308" i="41"/>
  <c r="C308" i="41"/>
  <c r="K307" i="41"/>
  <c r="B307" i="41" s="1"/>
  <c r="F307" i="41" a="1"/>
  <c r="F307" i="41" s="1"/>
  <c r="E307" i="41"/>
  <c r="D307" i="41"/>
  <c r="C307" i="41"/>
  <c r="K306" i="41"/>
  <c r="B306" i="41" s="1"/>
  <c r="F306" i="41" a="1"/>
  <c r="F306" i="41" s="1"/>
  <c r="E306" i="41"/>
  <c r="D306" i="41"/>
  <c r="C306" i="41"/>
  <c r="K305" i="41"/>
  <c r="B305" i="41" s="1"/>
  <c r="F305" i="41" a="1"/>
  <c r="F305" i="41" s="1"/>
  <c r="E305" i="41"/>
  <c r="D305" i="41"/>
  <c r="C305" i="41"/>
  <c r="K304" i="41"/>
  <c r="B304" i="41" s="1"/>
  <c r="F304" i="41" a="1"/>
  <c r="F304" i="41" s="1"/>
  <c r="E304" i="41"/>
  <c r="D304" i="41"/>
  <c r="C304" i="41"/>
  <c r="K303" i="41"/>
  <c r="B303" i="41" s="1"/>
  <c r="F303" i="41" a="1"/>
  <c r="F303" i="41" s="1"/>
  <c r="E303" i="41"/>
  <c r="D303" i="41"/>
  <c r="C303" i="41"/>
  <c r="K302" i="41"/>
  <c r="B302" i="41" s="1"/>
  <c r="F302" i="41" a="1"/>
  <c r="F302" i="41" s="1"/>
  <c r="E302" i="41"/>
  <c r="D302" i="41"/>
  <c r="C302" i="41"/>
  <c r="K301" i="41"/>
  <c r="B301" i="41" s="1"/>
  <c r="F301" i="41" a="1"/>
  <c r="F301" i="41" s="1"/>
  <c r="E301" i="41"/>
  <c r="D301" i="41"/>
  <c r="C301" i="41"/>
  <c r="K300" i="41"/>
  <c r="B300" i="41" s="1"/>
  <c r="F300" i="41" a="1"/>
  <c r="F300" i="41" s="1"/>
  <c r="E300" i="41"/>
  <c r="D300" i="41"/>
  <c r="C300" i="41"/>
  <c r="K299" i="41"/>
  <c r="B299" i="41" s="1"/>
  <c r="F299" i="41" a="1"/>
  <c r="F299" i="41" s="1"/>
  <c r="E299" i="41"/>
  <c r="D299" i="41"/>
  <c r="C299" i="41"/>
  <c r="K298" i="41"/>
  <c r="B298" i="41" s="1"/>
  <c r="F298" i="41" a="1"/>
  <c r="F298" i="41" s="1"/>
  <c r="E298" i="41"/>
  <c r="D298" i="41"/>
  <c r="C298" i="41"/>
  <c r="K297" i="41"/>
  <c r="B297" i="41" s="1"/>
  <c r="F297" i="41" a="1"/>
  <c r="F297" i="41" s="1"/>
  <c r="E297" i="41"/>
  <c r="D297" i="41"/>
  <c r="C297" i="41"/>
  <c r="K296" i="41"/>
  <c r="B296" i="41" s="1"/>
  <c r="F296" i="41" a="1"/>
  <c r="F296" i="41" s="1"/>
  <c r="E296" i="41"/>
  <c r="D296" i="41"/>
  <c r="C296" i="41"/>
  <c r="K295" i="41"/>
  <c r="B295" i="41" s="1"/>
  <c r="F295" i="41" a="1"/>
  <c r="F295" i="41" s="1"/>
  <c r="E295" i="41"/>
  <c r="D295" i="41"/>
  <c r="C295" i="41"/>
  <c r="K294" i="41"/>
  <c r="B294" i="41" s="1"/>
  <c r="F294" i="41" a="1"/>
  <c r="F294" i="41" s="1"/>
  <c r="E294" i="41"/>
  <c r="D294" i="41"/>
  <c r="C294" i="41"/>
  <c r="K293" i="41"/>
  <c r="B293" i="41" s="1"/>
  <c r="F293" i="41" a="1"/>
  <c r="F293" i="41" s="1"/>
  <c r="E293" i="41"/>
  <c r="D293" i="41"/>
  <c r="C293" i="41"/>
  <c r="K292" i="41"/>
  <c r="B292" i="41" s="1"/>
  <c r="F292" i="41" a="1"/>
  <c r="F292" i="41" s="1"/>
  <c r="E292" i="41"/>
  <c r="D292" i="41"/>
  <c r="C292" i="41"/>
  <c r="K291" i="41"/>
  <c r="B291" i="41" s="1"/>
  <c r="F291" i="41" a="1"/>
  <c r="F291" i="41" s="1"/>
  <c r="E291" i="41"/>
  <c r="D291" i="41"/>
  <c r="C291" i="41"/>
  <c r="K290" i="41"/>
  <c r="B290" i="41" s="1"/>
  <c r="F290" i="41" a="1"/>
  <c r="F290" i="41" s="1"/>
  <c r="E290" i="41"/>
  <c r="D290" i="41"/>
  <c r="C290" i="41"/>
  <c r="K289" i="41"/>
  <c r="B289" i="41" s="1"/>
  <c r="F289" i="41" a="1"/>
  <c r="F289" i="41" s="1"/>
  <c r="E289" i="41"/>
  <c r="D289" i="41"/>
  <c r="C289" i="41"/>
  <c r="K288" i="41"/>
  <c r="B288" i="41" s="1"/>
  <c r="F288" i="41" a="1"/>
  <c r="F288" i="41" s="1"/>
  <c r="E288" i="41"/>
  <c r="D288" i="41"/>
  <c r="C288" i="41"/>
  <c r="K287" i="41"/>
  <c r="B287" i="41" s="1"/>
  <c r="F287" i="41" a="1"/>
  <c r="F287" i="41" s="1"/>
  <c r="E287" i="41"/>
  <c r="D287" i="41"/>
  <c r="C287" i="41"/>
  <c r="K286" i="41"/>
  <c r="B286" i="41" s="1"/>
  <c r="F286" i="41" a="1"/>
  <c r="F286" i="41" s="1"/>
  <c r="E286" i="41"/>
  <c r="D286" i="41"/>
  <c r="C286" i="41"/>
  <c r="K285" i="41"/>
  <c r="B285" i="41" s="1"/>
  <c r="F285" i="41" a="1"/>
  <c r="F285" i="41" s="1"/>
  <c r="E285" i="41"/>
  <c r="D285" i="41"/>
  <c r="C285" i="41"/>
  <c r="K284" i="41"/>
  <c r="B284" i="41" s="1"/>
  <c r="F284" i="41" a="1"/>
  <c r="F284" i="41" s="1"/>
  <c r="E284" i="41"/>
  <c r="D284" i="41"/>
  <c r="C284" i="41"/>
  <c r="K283" i="41"/>
  <c r="B283" i="41" s="1"/>
  <c r="F283" i="41" a="1"/>
  <c r="F283" i="41" s="1"/>
  <c r="E283" i="41"/>
  <c r="D283" i="41"/>
  <c r="C283" i="41"/>
  <c r="K282" i="41"/>
  <c r="B282" i="41" s="1"/>
  <c r="F282" i="41" a="1"/>
  <c r="F282" i="41" s="1"/>
  <c r="E282" i="41"/>
  <c r="D282" i="41"/>
  <c r="C282" i="41"/>
  <c r="K281" i="41"/>
  <c r="B281" i="41" s="1"/>
  <c r="F281" i="41" a="1"/>
  <c r="F281" i="41" s="1"/>
  <c r="E281" i="41"/>
  <c r="D281" i="41"/>
  <c r="C281" i="41"/>
  <c r="K280" i="41"/>
  <c r="B280" i="41" s="1"/>
  <c r="F280" i="41" a="1"/>
  <c r="F280" i="41" s="1"/>
  <c r="E280" i="41"/>
  <c r="D280" i="41"/>
  <c r="C280" i="41"/>
  <c r="K279" i="41"/>
  <c r="B279" i="41" s="1"/>
  <c r="F279" i="41" a="1"/>
  <c r="F279" i="41" s="1"/>
  <c r="E279" i="41"/>
  <c r="D279" i="41"/>
  <c r="C279" i="41"/>
  <c r="K278" i="41"/>
  <c r="B278" i="41" s="1"/>
  <c r="F278" i="41" a="1"/>
  <c r="F278" i="41" s="1"/>
  <c r="E278" i="41"/>
  <c r="D278" i="41"/>
  <c r="C278" i="41"/>
  <c r="K277" i="41"/>
  <c r="B277" i="41" s="1"/>
  <c r="F277" i="41" a="1"/>
  <c r="F277" i="41" s="1"/>
  <c r="E277" i="41"/>
  <c r="D277" i="41"/>
  <c r="C277" i="41"/>
  <c r="K276" i="41"/>
  <c r="B276" i="41" s="1"/>
  <c r="F276" i="41" a="1"/>
  <c r="F276" i="41" s="1"/>
  <c r="E276" i="41"/>
  <c r="D276" i="41"/>
  <c r="C276" i="41"/>
  <c r="K275" i="41"/>
  <c r="B275" i="41" s="1"/>
  <c r="F275" i="41" a="1"/>
  <c r="F275" i="41" s="1"/>
  <c r="E275" i="41"/>
  <c r="D275" i="41"/>
  <c r="C275" i="41"/>
  <c r="K274" i="41"/>
  <c r="B274" i="41" s="1"/>
  <c r="F274" i="41" a="1"/>
  <c r="F274" i="41" s="1"/>
  <c r="E274" i="41"/>
  <c r="D274" i="41"/>
  <c r="C274" i="41"/>
  <c r="K273" i="41"/>
  <c r="B273" i="41" s="1"/>
  <c r="F273" i="41" a="1"/>
  <c r="F273" i="41" s="1"/>
  <c r="E273" i="41"/>
  <c r="D273" i="41"/>
  <c r="C273" i="41"/>
  <c r="K272" i="41"/>
  <c r="B272" i="41" s="1"/>
  <c r="F272" i="41" a="1"/>
  <c r="F272" i="41" s="1"/>
  <c r="E272" i="41"/>
  <c r="D272" i="41"/>
  <c r="C272" i="41"/>
  <c r="K271" i="41"/>
  <c r="B271" i="41" s="1"/>
  <c r="F271" i="41" a="1"/>
  <c r="F271" i="41" s="1"/>
  <c r="E271" i="41"/>
  <c r="D271" i="41"/>
  <c r="C271" i="41"/>
  <c r="K270" i="41"/>
  <c r="B270" i="41" s="1"/>
  <c r="F270" i="41" a="1"/>
  <c r="F270" i="41" s="1"/>
  <c r="E270" i="41"/>
  <c r="D270" i="41"/>
  <c r="C270" i="41"/>
  <c r="K269" i="41"/>
  <c r="B269" i="41" s="1"/>
  <c r="F269" i="41" a="1"/>
  <c r="F269" i="41" s="1"/>
  <c r="E269" i="41"/>
  <c r="D269" i="41"/>
  <c r="C269" i="41"/>
  <c r="K268" i="41"/>
  <c r="B268" i="41" s="1"/>
  <c r="F268" i="41" a="1"/>
  <c r="F268" i="41" s="1"/>
  <c r="E268" i="41"/>
  <c r="D268" i="41"/>
  <c r="C268" i="41"/>
  <c r="K267" i="41"/>
  <c r="B267" i="41" s="1"/>
  <c r="F267" i="41" a="1"/>
  <c r="F267" i="41" s="1"/>
  <c r="E267" i="41"/>
  <c r="D267" i="41"/>
  <c r="C267" i="41"/>
  <c r="K266" i="41"/>
  <c r="B266" i="41" s="1"/>
  <c r="F266" i="41" a="1"/>
  <c r="F266" i="41" s="1"/>
  <c r="E266" i="41"/>
  <c r="D266" i="41"/>
  <c r="C266" i="41"/>
  <c r="K265" i="41"/>
  <c r="B265" i="41" s="1"/>
  <c r="F265" i="41" a="1"/>
  <c r="F265" i="41" s="1"/>
  <c r="E265" i="41"/>
  <c r="D265" i="41"/>
  <c r="C265" i="41"/>
  <c r="K264" i="41"/>
  <c r="B264" i="41" s="1"/>
  <c r="F264" i="41" a="1"/>
  <c r="F264" i="41" s="1"/>
  <c r="E264" i="41"/>
  <c r="D264" i="41"/>
  <c r="C264" i="41"/>
  <c r="K263" i="41"/>
  <c r="B263" i="41" s="1"/>
  <c r="F263" i="41" a="1"/>
  <c r="F263" i="41" s="1"/>
  <c r="E263" i="41"/>
  <c r="D263" i="41"/>
  <c r="C263" i="41"/>
  <c r="K262" i="41"/>
  <c r="B262" i="41" s="1"/>
  <c r="F262" i="41" a="1"/>
  <c r="F262" i="41" s="1"/>
  <c r="E262" i="41"/>
  <c r="D262" i="41"/>
  <c r="C262" i="41"/>
  <c r="K261" i="41"/>
  <c r="B261" i="41" s="1"/>
  <c r="F261" i="41" a="1"/>
  <c r="F261" i="41" s="1"/>
  <c r="E261" i="41"/>
  <c r="D261" i="41"/>
  <c r="C261" i="41"/>
  <c r="K260" i="41"/>
  <c r="B260" i="41" s="1"/>
  <c r="F260" i="41" a="1"/>
  <c r="F260" i="41" s="1"/>
  <c r="E260" i="41"/>
  <c r="D260" i="41"/>
  <c r="C260" i="41"/>
  <c r="K259" i="41"/>
  <c r="B259" i="41" s="1"/>
  <c r="F259" i="41" a="1"/>
  <c r="F259" i="41" s="1"/>
  <c r="E259" i="41"/>
  <c r="D259" i="41"/>
  <c r="C259" i="41"/>
  <c r="K258" i="41"/>
  <c r="B258" i="41" s="1"/>
  <c r="F258" i="41" a="1"/>
  <c r="F258" i="41" s="1"/>
  <c r="E258" i="41"/>
  <c r="D258" i="41"/>
  <c r="C258" i="41"/>
  <c r="K257" i="41"/>
  <c r="B257" i="41" s="1"/>
  <c r="F257" i="41" a="1"/>
  <c r="F257" i="41" s="1"/>
  <c r="E257" i="41"/>
  <c r="D257" i="41"/>
  <c r="C257" i="41"/>
  <c r="K256" i="41"/>
  <c r="B256" i="41" s="1"/>
  <c r="F256" i="41" a="1"/>
  <c r="F256" i="41" s="1"/>
  <c r="E256" i="41"/>
  <c r="D256" i="41"/>
  <c r="C256" i="41"/>
  <c r="K255" i="41"/>
  <c r="B255" i="41" s="1"/>
  <c r="F255" i="41" a="1"/>
  <c r="F255" i="41" s="1"/>
  <c r="E255" i="41"/>
  <c r="D255" i="41"/>
  <c r="C255" i="41"/>
  <c r="K254" i="41"/>
  <c r="B254" i="41" s="1"/>
  <c r="F254" i="41" a="1"/>
  <c r="F254" i="41" s="1"/>
  <c r="E254" i="41"/>
  <c r="D254" i="41"/>
  <c r="C254" i="41"/>
  <c r="K253" i="41"/>
  <c r="B253" i="41" s="1"/>
  <c r="F253" i="41" a="1"/>
  <c r="F253" i="41" s="1"/>
  <c r="E253" i="41"/>
  <c r="D253" i="41"/>
  <c r="C253" i="41"/>
  <c r="K252" i="41"/>
  <c r="B252" i="41" s="1"/>
  <c r="F252" i="41" a="1"/>
  <c r="F252" i="41" s="1"/>
  <c r="E252" i="41"/>
  <c r="D252" i="41"/>
  <c r="C252" i="41"/>
  <c r="K251" i="41"/>
  <c r="B251" i="41" s="1"/>
  <c r="F251" i="41" a="1"/>
  <c r="F251" i="41" s="1"/>
  <c r="E251" i="41"/>
  <c r="D251" i="41"/>
  <c r="C251" i="41"/>
  <c r="K250" i="41"/>
  <c r="B250" i="41" s="1"/>
  <c r="F250" i="41" a="1"/>
  <c r="F250" i="41" s="1"/>
  <c r="E250" i="41"/>
  <c r="D250" i="41"/>
  <c r="C250" i="41"/>
  <c r="K249" i="41"/>
  <c r="B249" i="41" s="1"/>
  <c r="F249" i="41" a="1"/>
  <c r="F249" i="41" s="1"/>
  <c r="E249" i="41"/>
  <c r="D249" i="41"/>
  <c r="C249" i="41"/>
  <c r="K248" i="41"/>
  <c r="B248" i="41" s="1"/>
  <c r="F248" i="41" a="1"/>
  <c r="F248" i="41" s="1"/>
  <c r="E248" i="41"/>
  <c r="D248" i="41"/>
  <c r="C248" i="41"/>
  <c r="K247" i="41"/>
  <c r="B247" i="41" s="1"/>
  <c r="F247" i="41" a="1"/>
  <c r="F247" i="41" s="1"/>
  <c r="E247" i="41"/>
  <c r="D247" i="41"/>
  <c r="C247" i="41"/>
  <c r="K246" i="41"/>
  <c r="B246" i="41" s="1"/>
  <c r="F246" i="41" a="1"/>
  <c r="F246" i="41" s="1"/>
  <c r="E246" i="41"/>
  <c r="D246" i="41"/>
  <c r="C246" i="41"/>
  <c r="K245" i="41"/>
  <c r="B245" i="41" s="1"/>
  <c r="F245" i="41" a="1"/>
  <c r="F245" i="41" s="1"/>
  <c r="E245" i="41"/>
  <c r="D245" i="41"/>
  <c r="C245" i="41"/>
  <c r="K244" i="41"/>
  <c r="B244" i="41" s="1"/>
  <c r="F244" i="41" a="1"/>
  <c r="F244" i="41" s="1"/>
  <c r="E244" i="41"/>
  <c r="D244" i="41"/>
  <c r="C244" i="41"/>
  <c r="K243" i="41"/>
  <c r="B243" i="41" s="1"/>
  <c r="F243" i="41" a="1"/>
  <c r="F243" i="41" s="1"/>
  <c r="E243" i="41"/>
  <c r="D243" i="41"/>
  <c r="C243" i="41"/>
  <c r="K242" i="41"/>
  <c r="B242" i="41" s="1"/>
  <c r="F242" i="41" a="1"/>
  <c r="F242" i="41" s="1"/>
  <c r="E242" i="41"/>
  <c r="D242" i="41"/>
  <c r="C242" i="41"/>
  <c r="K241" i="41"/>
  <c r="B241" i="41" s="1"/>
  <c r="F241" i="41" a="1"/>
  <c r="F241" i="41" s="1"/>
  <c r="E241" i="41"/>
  <c r="D241" i="41"/>
  <c r="C241" i="41"/>
  <c r="K240" i="41"/>
  <c r="B240" i="41" s="1"/>
  <c r="F240" i="41" a="1"/>
  <c r="F240" i="41" s="1"/>
  <c r="E240" i="41"/>
  <c r="D240" i="41"/>
  <c r="C240" i="41"/>
  <c r="K239" i="41"/>
  <c r="B239" i="41" s="1"/>
  <c r="F239" i="41" a="1"/>
  <c r="F239" i="41" s="1"/>
  <c r="E239" i="41"/>
  <c r="D239" i="41"/>
  <c r="C239" i="41"/>
  <c r="K238" i="41"/>
  <c r="B238" i="41" s="1"/>
  <c r="F238" i="41" a="1"/>
  <c r="F238" i="41" s="1"/>
  <c r="E238" i="41"/>
  <c r="D238" i="41"/>
  <c r="C238" i="41"/>
  <c r="K237" i="41"/>
  <c r="B237" i="41" s="1"/>
  <c r="F237" i="41" a="1"/>
  <c r="F237" i="41" s="1"/>
  <c r="E237" i="41"/>
  <c r="D237" i="41"/>
  <c r="C237" i="41"/>
  <c r="K236" i="41"/>
  <c r="B236" i="41" s="1"/>
  <c r="F236" i="41" a="1"/>
  <c r="F236" i="41" s="1"/>
  <c r="E236" i="41"/>
  <c r="D236" i="41"/>
  <c r="C236" i="41"/>
  <c r="K235" i="41"/>
  <c r="B235" i="41" s="1"/>
  <c r="F235" i="41" a="1"/>
  <c r="F235" i="41" s="1"/>
  <c r="E235" i="41"/>
  <c r="D235" i="41"/>
  <c r="C235" i="41"/>
  <c r="K234" i="41"/>
  <c r="B234" i="41" s="1"/>
  <c r="F234" i="41" a="1"/>
  <c r="F234" i="41" s="1"/>
  <c r="E234" i="41"/>
  <c r="D234" i="41"/>
  <c r="C234" i="41"/>
  <c r="K233" i="41"/>
  <c r="B233" i="41" s="1"/>
  <c r="F233" i="41" a="1"/>
  <c r="F233" i="41" s="1"/>
  <c r="E233" i="41"/>
  <c r="D233" i="41"/>
  <c r="C233" i="41"/>
  <c r="K232" i="41"/>
  <c r="B232" i="41" s="1"/>
  <c r="F232" i="41" a="1"/>
  <c r="F232" i="41" s="1"/>
  <c r="E232" i="41"/>
  <c r="D232" i="41"/>
  <c r="C232" i="41"/>
  <c r="K231" i="41"/>
  <c r="B231" i="41" s="1"/>
  <c r="F231" i="41" a="1"/>
  <c r="F231" i="41" s="1"/>
  <c r="E231" i="41"/>
  <c r="D231" i="41"/>
  <c r="C231" i="41"/>
  <c r="K230" i="41"/>
  <c r="B230" i="41" s="1"/>
  <c r="F230" i="41" a="1"/>
  <c r="F230" i="41" s="1"/>
  <c r="E230" i="41"/>
  <c r="D230" i="41"/>
  <c r="C230" i="41"/>
  <c r="K229" i="41"/>
  <c r="B229" i="41" s="1"/>
  <c r="F229" i="41" a="1"/>
  <c r="F229" i="41" s="1"/>
  <c r="E229" i="41"/>
  <c r="D229" i="41"/>
  <c r="C229" i="41"/>
  <c r="K228" i="41"/>
  <c r="B228" i="41" s="1"/>
  <c r="F228" i="41" a="1"/>
  <c r="F228" i="41" s="1"/>
  <c r="E228" i="41"/>
  <c r="D228" i="41"/>
  <c r="C228" i="41"/>
  <c r="K227" i="41"/>
  <c r="B227" i="41" s="1"/>
  <c r="F227" i="41" a="1"/>
  <c r="F227" i="41" s="1"/>
  <c r="E227" i="41"/>
  <c r="D227" i="41"/>
  <c r="C227" i="41"/>
  <c r="K226" i="41"/>
  <c r="B226" i="41" s="1"/>
  <c r="F226" i="41" a="1"/>
  <c r="F226" i="41" s="1"/>
  <c r="E226" i="41"/>
  <c r="D226" i="41"/>
  <c r="C226" i="41"/>
  <c r="K225" i="41"/>
  <c r="B225" i="41" s="1"/>
  <c r="F225" i="41" a="1"/>
  <c r="F225" i="41" s="1"/>
  <c r="E225" i="41"/>
  <c r="D225" i="41"/>
  <c r="C225" i="41"/>
  <c r="K224" i="41"/>
  <c r="B224" i="41" s="1"/>
  <c r="F224" i="41" a="1"/>
  <c r="F224" i="41" s="1"/>
  <c r="E224" i="41"/>
  <c r="D224" i="41"/>
  <c r="C224" i="41"/>
  <c r="K223" i="41"/>
  <c r="B223" i="41" s="1"/>
  <c r="F223" i="41" a="1"/>
  <c r="F223" i="41" s="1"/>
  <c r="E223" i="41"/>
  <c r="D223" i="41"/>
  <c r="C223" i="41"/>
  <c r="K222" i="41"/>
  <c r="B222" i="41" s="1"/>
  <c r="F222" i="41" a="1"/>
  <c r="F222" i="41" s="1"/>
  <c r="E222" i="41"/>
  <c r="D222" i="41"/>
  <c r="C222" i="41"/>
  <c r="K221" i="41"/>
  <c r="B221" i="41" s="1"/>
  <c r="F221" i="41" a="1"/>
  <c r="F221" i="41" s="1"/>
  <c r="E221" i="41"/>
  <c r="D221" i="41"/>
  <c r="C221" i="41"/>
  <c r="K220" i="41"/>
  <c r="B220" i="41" s="1"/>
  <c r="F220" i="41" a="1"/>
  <c r="F220" i="41" s="1"/>
  <c r="E220" i="41"/>
  <c r="D220" i="41"/>
  <c r="C220" i="41"/>
  <c r="K219" i="41"/>
  <c r="B219" i="41" s="1"/>
  <c r="F219" i="41" a="1"/>
  <c r="F219" i="41" s="1"/>
  <c r="E219" i="41"/>
  <c r="D219" i="41"/>
  <c r="C219" i="41"/>
  <c r="K218" i="41"/>
  <c r="B218" i="41" s="1"/>
  <c r="F218" i="41" a="1"/>
  <c r="F218" i="41" s="1"/>
  <c r="E218" i="41"/>
  <c r="D218" i="41"/>
  <c r="C218" i="41"/>
  <c r="K217" i="41"/>
  <c r="B217" i="41" s="1"/>
  <c r="F217" i="41" a="1"/>
  <c r="F217" i="41" s="1"/>
  <c r="E217" i="41"/>
  <c r="D217" i="41"/>
  <c r="C217" i="41"/>
  <c r="K216" i="41"/>
  <c r="B216" i="41" s="1"/>
  <c r="F216" i="41" a="1"/>
  <c r="F216" i="41" s="1"/>
  <c r="E216" i="41"/>
  <c r="D216" i="41"/>
  <c r="C216" i="41"/>
  <c r="K215" i="41"/>
  <c r="B215" i="41" s="1"/>
  <c r="F215" i="41" a="1"/>
  <c r="F215" i="41" s="1"/>
  <c r="E215" i="41"/>
  <c r="D215" i="41"/>
  <c r="C215" i="41"/>
  <c r="K214" i="41"/>
  <c r="B214" i="41" s="1"/>
  <c r="F214" i="41" a="1"/>
  <c r="F214" i="41" s="1"/>
  <c r="E214" i="41"/>
  <c r="D214" i="41"/>
  <c r="C214" i="41"/>
  <c r="K213" i="41"/>
  <c r="B213" i="41" s="1"/>
  <c r="F213" i="41" a="1"/>
  <c r="F213" i="41" s="1"/>
  <c r="E213" i="41"/>
  <c r="D213" i="41"/>
  <c r="C213" i="41"/>
  <c r="K212" i="41"/>
  <c r="B212" i="41" s="1"/>
  <c r="F212" i="41" a="1"/>
  <c r="F212" i="41" s="1"/>
  <c r="E212" i="41"/>
  <c r="D212" i="41"/>
  <c r="C212" i="41"/>
  <c r="K211" i="41"/>
  <c r="B211" i="41" s="1"/>
  <c r="F211" i="41" a="1"/>
  <c r="F211" i="41" s="1"/>
  <c r="E211" i="41"/>
  <c r="D211" i="41"/>
  <c r="C211" i="41"/>
  <c r="K210" i="41"/>
  <c r="B210" i="41" s="1"/>
  <c r="F210" i="41" a="1"/>
  <c r="F210" i="41" s="1"/>
  <c r="E210" i="41"/>
  <c r="D210" i="41"/>
  <c r="C210" i="41"/>
  <c r="K209" i="41"/>
  <c r="B209" i="41" s="1"/>
  <c r="F209" i="41" a="1"/>
  <c r="F209" i="41" s="1"/>
  <c r="E209" i="41"/>
  <c r="D209" i="41"/>
  <c r="C209" i="41"/>
  <c r="K208" i="41"/>
  <c r="B208" i="41" s="1"/>
  <c r="F208" i="41" a="1"/>
  <c r="F208" i="41" s="1"/>
  <c r="E208" i="41"/>
  <c r="D208" i="41"/>
  <c r="C208" i="41"/>
  <c r="K207" i="41"/>
  <c r="B207" i="41" s="1"/>
  <c r="F207" i="41" a="1"/>
  <c r="F207" i="41" s="1"/>
  <c r="E207" i="41"/>
  <c r="D207" i="41"/>
  <c r="C207" i="41"/>
  <c r="K206" i="41"/>
  <c r="B206" i="41" s="1"/>
  <c r="F206" i="41" a="1"/>
  <c r="F206" i="41" s="1"/>
  <c r="E206" i="41"/>
  <c r="D206" i="41"/>
  <c r="C206" i="41"/>
  <c r="K205" i="41"/>
  <c r="B205" i="41" s="1"/>
  <c r="F205" i="41" a="1"/>
  <c r="F205" i="41" s="1"/>
  <c r="E205" i="41"/>
  <c r="D205" i="41"/>
  <c r="C205" i="41"/>
  <c r="K204" i="41"/>
  <c r="B204" i="41" s="1"/>
  <c r="F204" i="41" a="1"/>
  <c r="F204" i="41" s="1"/>
  <c r="E204" i="41"/>
  <c r="D204" i="41"/>
  <c r="C204" i="41"/>
  <c r="K203" i="41"/>
  <c r="B203" i="41" s="1"/>
  <c r="F203" i="41" a="1"/>
  <c r="F203" i="41" s="1"/>
  <c r="E203" i="41"/>
  <c r="D203" i="41"/>
  <c r="C203" i="41"/>
  <c r="K202" i="41"/>
  <c r="B202" i="41" s="1"/>
  <c r="F202" i="41" a="1"/>
  <c r="F202" i="41" s="1"/>
  <c r="E202" i="41"/>
  <c r="D202" i="41"/>
  <c r="C202" i="41"/>
  <c r="K201" i="41"/>
  <c r="B201" i="41" s="1"/>
  <c r="F201" i="41" a="1"/>
  <c r="F201" i="41" s="1"/>
  <c r="E201" i="41"/>
  <c r="D201" i="41"/>
  <c r="C201" i="41"/>
  <c r="K200" i="41"/>
  <c r="B200" i="41" s="1"/>
  <c r="F200" i="41" a="1"/>
  <c r="F200" i="41" s="1"/>
  <c r="E200" i="41"/>
  <c r="D200" i="41"/>
  <c r="C200" i="41"/>
  <c r="K199" i="41"/>
  <c r="B199" i="41" s="1"/>
  <c r="F199" i="41" a="1"/>
  <c r="F199" i="41" s="1"/>
  <c r="E199" i="41"/>
  <c r="D199" i="41"/>
  <c r="C199" i="41"/>
  <c r="K198" i="41"/>
  <c r="B198" i="41" s="1"/>
  <c r="F198" i="41" a="1"/>
  <c r="F198" i="41" s="1"/>
  <c r="E198" i="41"/>
  <c r="D198" i="41"/>
  <c r="C198" i="41"/>
  <c r="K197" i="41"/>
  <c r="B197" i="41" s="1"/>
  <c r="F197" i="41" a="1"/>
  <c r="F197" i="41" s="1"/>
  <c r="E197" i="41"/>
  <c r="D197" i="41"/>
  <c r="C197" i="41"/>
  <c r="K196" i="41"/>
  <c r="B196" i="41" s="1"/>
  <c r="F196" i="41" a="1"/>
  <c r="F196" i="41" s="1"/>
  <c r="E196" i="41"/>
  <c r="D196" i="41"/>
  <c r="C196" i="41"/>
  <c r="K195" i="41"/>
  <c r="B195" i="41" s="1"/>
  <c r="F195" i="41" a="1"/>
  <c r="F195" i="41" s="1"/>
  <c r="E195" i="41"/>
  <c r="D195" i="41"/>
  <c r="C195" i="41"/>
  <c r="K194" i="41"/>
  <c r="B194" i="41" s="1"/>
  <c r="F194" i="41" a="1"/>
  <c r="F194" i="41" s="1"/>
  <c r="E194" i="41"/>
  <c r="D194" i="41"/>
  <c r="C194" i="41"/>
  <c r="K193" i="41"/>
  <c r="B193" i="41" s="1"/>
  <c r="F193" i="41" a="1"/>
  <c r="F193" i="41" s="1"/>
  <c r="E193" i="41"/>
  <c r="D193" i="41"/>
  <c r="C193" i="41"/>
  <c r="K192" i="41"/>
  <c r="B192" i="41" s="1"/>
  <c r="F192" i="41" a="1"/>
  <c r="F192" i="41" s="1"/>
  <c r="E192" i="41"/>
  <c r="D192" i="41"/>
  <c r="C192" i="41"/>
  <c r="K191" i="41"/>
  <c r="B191" i="41" s="1"/>
  <c r="F191" i="41" a="1"/>
  <c r="F191" i="41" s="1"/>
  <c r="E191" i="41"/>
  <c r="D191" i="41"/>
  <c r="C191" i="41"/>
  <c r="K190" i="41"/>
  <c r="B190" i="41" s="1"/>
  <c r="F190" i="41" a="1"/>
  <c r="F190" i="41" s="1"/>
  <c r="E190" i="41"/>
  <c r="D190" i="41"/>
  <c r="C190" i="41"/>
  <c r="K189" i="41"/>
  <c r="B189" i="41" s="1"/>
  <c r="F189" i="41" a="1"/>
  <c r="F189" i="41" s="1"/>
  <c r="E189" i="41"/>
  <c r="D189" i="41"/>
  <c r="C189" i="41"/>
  <c r="K188" i="41"/>
  <c r="B188" i="41" s="1"/>
  <c r="F188" i="41" a="1"/>
  <c r="F188" i="41" s="1"/>
  <c r="E188" i="41"/>
  <c r="D188" i="41"/>
  <c r="C188" i="41"/>
  <c r="K187" i="41"/>
  <c r="B187" i="41" s="1"/>
  <c r="F187" i="41" a="1"/>
  <c r="F187" i="41" s="1"/>
  <c r="E187" i="41"/>
  <c r="D187" i="41"/>
  <c r="C187" i="41"/>
  <c r="K186" i="41"/>
  <c r="B186" i="41" s="1"/>
  <c r="F186" i="41" a="1"/>
  <c r="F186" i="41" s="1"/>
  <c r="E186" i="41"/>
  <c r="D186" i="41"/>
  <c r="C186" i="41"/>
  <c r="K185" i="41"/>
  <c r="B185" i="41" s="1"/>
  <c r="F185" i="41" a="1"/>
  <c r="F185" i="41" s="1"/>
  <c r="E185" i="41"/>
  <c r="D185" i="41"/>
  <c r="C185" i="41"/>
  <c r="K184" i="41"/>
  <c r="B184" i="41" s="1"/>
  <c r="F184" i="41" a="1"/>
  <c r="F184" i="41" s="1"/>
  <c r="E184" i="41"/>
  <c r="D184" i="41"/>
  <c r="C184" i="41"/>
  <c r="K183" i="41"/>
  <c r="B183" i="41" s="1"/>
  <c r="F183" i="41" a="1"/>
  <c r="F183" i="41" s="1"/>
  <c r="E183" i="41"/>
  <c r="D183" i="41"/>
  <c r="C183" i="41"/>
  <c r="K182" i="41"/>
  <c r="B182" i="41" s="1"/>
  <c r="F182" i="41" a="1"/>
  <c r="F182" i="41" s="1"/>
  <c r="E182" i="41"/>
  <c r="D182" i="41"/>
  <c r="C182" i="41"/>
  <c r="K181" i="41"/>
  <c r="B181" i="41" s="1"/>
  <c r="F181" i="41" a="1"/>
  <c r="F181" i="41" s="1"/>
  <c r="E181" i="41"/>
  <c r="D181" i="41"/>
  <c r="C181" i="41"/>
  <c r="K180" i="41"/>
  <c r="B180" i="41" s="1"/>
  <c r="F180" i="41" a="1"/>
  <c r="F180" i="41" s="1"/>
  <c r="E180" i="41"/>
  <c r="D180" i="41"/>
  <c r="C180" i="41"/>
  <c r="K179" i="41"/>
  <c r="B179" i="41" s="1"/>
  <c r="F179" i="41" a="1"/>
  <c r="F179" i="41" s="1"/>
  <c r="E179" i="41"/>
  <c r="D179" i="41"/>
  <c r="C179" i="41"/>
  <c r="K178" i="41"/>
  <c r="B178" i="41" s="1"/>
  <c r="F178" i="41" a="1"/>
  <c r="F178" i="41" s="1"/>
  <c r="E178" i="41"/>
  <c r="D178" i="41"/>
  <c r="C178" i="41"/>
  <c r="K177" i="41"/>
  <c r="B177" i="41" s="1"/>
  <c r="F177" i="41" a="1"/>
  <c r="F177" i="41" s="1"/>
  <c r="E177" i="41"/>
  <c r="D177" i="41"/>
  <c r="C177" i="41"/>
  <c r="K176" i="41"/>
  <c r="B176" i="41" s="1"/>
  <c r="F176" i="41" a="1"/>
  <c r="F176" i="41" s="1"/>
  <c r="E176" i="41"/>
  <c r="D176" i="41"/>
  <c r="C176" i="41"/>
  <c r="K175" i="41"/>
  <c r="B175" i="41" s="1"/>
  <c r="F175" i="41" a="1"/>
  <c r="F175" i="41" s="1"/>
  <c r="E175" i="41"/>
  <c r="D175" i="41"/>
  <c r="C175" i="41"/>
  <c r="K174" i="41"/>
  <c r="B174" i="41" s="1"/>
  <c r="F174" i="41" a="1"/>
  <c r="F174" i="41" s="1"/>
  <c r="E174" i="41"/>
  <c r="D174" i="41"/>
  <c r="C174" i="41"/>
  <c r="K173" i="41"/>
  <c r="B173" i="41" s="1"/>
  <c r="F173" i="41" a="1"/>
  <c r="F173" i="41" s="1"/>
  <c r="E173" i="41"/>
  <c r="D173" i="41"/>
  <c r="C173" i="41"/>
  <c r="K172" i="41"/>
  <c r="B172" i="41" s="1"/>
  <c r="F172" i="41" a="1"/>
  <c r="F172" i="41" s="1"/>
  <c r="E172" i="41"/>
  <c r="D172" i="41"/>
  <c r="C172" i="41"/>
  <c r="K171" i="41"/>
  <c r="B171" i="41" s="1"/>
  <c r="F171" i="41" a="1"/>
  <c r="F171" i="41" s="1"/>
  <c r="E171" i="41"/>
  <c r="D171" i="41"/>
  <c r="C171" i="41"/>
  <c r="K170" i="41"/>
  <c r="B170" i="41" s="1"/>
  <c r="F170" i="41" a="1"/>
  <c r="F170" i="41" s="1"/>
  <c r="E170" i="41"/>
  <c r="D170" i="41"/>
  <c r="C170" i="41"/>
  <c r="K169" i="41"/>
  <c r="B169" i="41" s="1"/>
  <c r="F169" i="41" a="1"/>
  <c r="F169" i="41" s="1"/>
  <c r="E169" i="41"/>
  <c r="D169" i="41"/>
  <c r="C169" i="41"/>
  <c r="K168" i="41"/>
  <c r="B168" i="41" s="1"/>
  <c r="F168" i="41" a="1"/>
  <c r="F168" i="41" s="1"/>
  <c r="E168" i="41"/>
  <c r="D168" i="41"/>
  <c r="C168" i="41"/>
  <c r="K167" i="41"/>
  <c r="B167" i="41" s="1"/>
  <c r="F167" i="41" a="1"/>
  <c r="F167" i="41" s="1"/>
  <c r="E167" i="41"/>
  <c r="D167" i="41"/>
  <c r="C167" i="41"/>
  <c r="K166" i="41"/>
  <c r="B166" i="41" s="1"/>
  <c r="F166" i="41" a="1"/>
  <c r="F166" i="41" s="1"/>
  <c r="E166" i="41"/>
  <c r="D166" i="41"/>
  <c r="C166" i="41"/>
  <c r="K165" i="41"/>
  <c r="B165" i="41" s="1"/>
  <c r="F165" i="41" a="1"/>
  <c r="F165" i="41" s="1"/>
  <c r="E165" i="41"/>
  <c r="D165" i="41"/>
  <c r="C165" i="41"/>
  <c r="K164" i="41"/>
  <c r="B164" i="41" s="1"/>
  <c r="F164" i="41" a="1"/>
  <c r="F164" i="41" s="1"/>
  <c r="E164" i="41"/>
  <c r="D164" i="41"/>
  <c r="C164" i="41"/>
  <c r="K163" i="41"/>
  <c r="B163" i="41" s="1"/>
  <c r="F163" i="41" a="1"/>
  <c r="F163" i="41" s="1"/>
  <c r="E163" i="41"/>
  <c r="D163" i="41"/>
  <c r="C163" i="41"/>
  <c r="K162" i="41"/>
  <c r="B162" i="41" s="1"/>
  <c r="F162" i="41" a="1"/>
  <c r="F162" i="41" s="1"/>
  <c r="E162" i="41"/>
  <c r="D162" i="41"/>
  <c r="C162" i="41"/>
  <c r="K161" i="41"/>
  <c r="B161" i="41" s="1"/>
  <c r="F161" i="41" a="1"/>
  <c r="F161" i="41" s="1"/>
  <c r="E161" i="41"/>
  <c r="D161" i="41"/>
  <c r="C161" i="41"/>
  <c r="K160" i="41"/>
  <c r="B160" i="41" s="1"/>
  <c r="F160" i="41" a="1"/>
  <c r="F160" i="41" s="1"/>
  <c r="E160" i="41"/>
  <c r="D160" i="41"/>
  <c r="C160" i="41"/>
  <c r="K159" i="41"/>
  <c r="B159" i="41" s="1"/>
  <c r="F159" i="41" a="1"/>
  <c r="F159" i="41" s="1"/>
  <c r="E159" i="41"/>
  <c r="D159" i="41"/>
  <c r="C159" i="41"/>
  <c r="K158" i="41"/>
  <c r="B158" i="41" s="1"/>
  <c r="F158" i="41" a="1"/>
  <c r="F158" i="41" s="1"/>
  <c r="E158" i="41"/>
  <c r="D158" i="41"/>
  <c r="C158" i="41"/>
  <c r="K157" i="41"/>
  <c r="B157" i="41" s="1"/>
  <c r="F157" i="41" a="1"/>
  <c r="F157" i="41" s="1"/>
  <c r="E157" i="41"/>
  <c r="D157" i="41"/>
  <c r="C157" i="41"/>
  <c r="K156" i="41"/>
  <c r="B156" i="41" s="1"/>
  <c r="F156" i="41" a="1"/>
  <c r="F156" i="41" s="1"/>
  <c r="E156" i="41"/>
  <c r="D156" i="41"/>
  <c r="C156" i="41"/>
  <c r="K155" i="41"/>
  <c r="B155" i="41" s="1"/>
  <c r="F155" i="41" a="1"/>
  <c r="F155" i="41" s="1"/>
  <c r="E155" i="41"/>
  <c r="D155" i="41"/>
  <c r="C155" i="41"/>
  <c r="K154" i="41"/>
  <c r="B154" i="41" s="1"/>
  <c r="F154" i="41" a="1"/>
  <c r="F154" i="41" s="1"/>
  <c r="E154" i="41"/>
  <c r="D154" i="41"/>
  <c r="C154" i="41"/>
  <c r="K153" i="41"/>
  <c r="B153" i="41" s="1"/>
  <c r="F153" i="41" a="1"/>
  <c r="F153" i="41" s="1"/>
  <c r="E153" i="41"/>
  <c r="D153" i="41"/>
  <c r="C153" i="41"/>
  <c r="K152" i="41"/>
  <c r="B152" i="41" s="1"/>
  <c r="F152" i="41" a="1"/>
  <c r="F152" i="41" s="1"/>
  <c r="E152" i="41"/>
  <c r="D152" i="41"/>
  <c r="C152" i="41"/>
  <c r="K151" i="41"/>
  <c r="B151" i="41" s="1"/>
  <c r="F151" i="41" a="1"/>
  <c r="F151" i="41" s="1"/>
  <c r="E151" i="41"/>
  <c r="D151" i="41"/>
  <c r="C151" i="41"/>
  <c r="K150" i="41"/>
  <c r="B150" i="41" s="1"/>
  <c r="F150" i="41" a="1"/>
  <c r="F150" i="41" s="1"/>
  <c r="E150" i="41"/>
  <c r="D150" i="41"/>
  <c r="C150" i="41"/>
  <c r="K149" i="41"/>
  <c r="B149" i="41" s="1"/>
  <c r="F149" i="41" a="1"/>
  <c r="F149" i="41" s="1"/>
  <c r="E149" i="41"/>
  <c r="D149" i="41"/>
  <c r="C149" i="41"/>
  <c r="K148" i="41"/>
  <c r="B148" i="41" s="1"/>
  <c r="F148" i="41" a="1"/>
  <c r="F148" i="41" s="1"/>
  <c r="E148" i="41"/>
  <c r="D148" i="41"/>
  <c r="C148" i="41"/>
  <c r="K147" i="41"/>
  <c r="B147" i="41" s="1"/>
  <c r="F147" i="41" a="1"/>
  <c r="F147" i="41" s="1"/>
  <c r="E147" i="41"/>
  <c r="D147" i="41"/>
  <c r="C147" i="41"/>
  <c r="K146" i="41"/>
  <c r="B146" i="41" s="1"/>
  <c r="F146" i="41" a="1"/>
  <c r="F146" i="41" s="1"/>
  <c r="E146" i="41"/>
  <c r="D146" i="41"/>
  <c r="C146" i="41"/>
  <c r="K145" i="41"/>
  <c r="B145" i="41" s="1"/>
  <c r="F145" i="41" a="1"/>
  <c r="F145" i="41" s="1"/>
  <c r="E145" i="41"/>
  <c r="D145" i="41"/>
  <c r="C145" i="41"/>
  <c r="K144" i="41"/>
  <c r="B144" i="41" s="1"/>
  <c r="F144" i="41" a="1"/>
  <c r="F144" i="41" s="1"/>
  <c r="E144" i="41"/>
  <c r="D144" i="41"/>
  <c r="C144" i="41"/>
  <c r="K143" i="41"/>
  <c r="B143" i="41" s="1"/>
  <c r="F143" i="41" a="1"/>
  <c r="F143" i="41" s="1"/>
  <c r="E143" i="41"/>
  <c r="D143" i="41"/>
  <c r="C143" i="41"/>
  <c r="K142" i="41"/>
  <c r="B142" i="41" s="1"/>
  <c r="F142" i="41" a="1"/>
  <c r="F142" i="41" s="1"/>
  <c r="E142" i="41"/>
  <c r="D142" i="41"/>
  <c r="C142" i="41"/>
  <c r="K141" i="41"/>
  <c r="B141" i="41" s="1"/>
  <c r="F141" i="41" a="1"/>
  <c r="F141" i="41" s="1"/>
  <c r="E141" i="41"/>
  <c r="D141" i="41"/>
  <c r="C141" i="41"/>
  <c r="K140" i="41"/>
  <c r="B140" i="41" s="1"/>
  <c r="F140" i="41" a="1"/>
  <c r="F140" i="41" s="1"/>
  <c r="E140" i="41"/>
  <c r="D140" i="41"/>
  <c r="C140" i="41"/>
  <c r="K139" i="41"/>
  <c r="B139" i="41" s="1"/>
  <c r="F139" i="41" a="1"/>
  <c r="F139" i="41" s="1"/>
  <c r="E139" i="41"/>
  <c r="D139" i="41"/>
  <c r="C139" i="41"/>
  <c r="K138" i="41"/>
  <c r="B138" i="41" s="1"/>
  <c r="F138" i="41" a="1"/>
  <c r="F138" i="41" s="1"/>
  <c r="E138" i="41"/>
  <c r="D138" i="41"/>
  <c r="C138" i="41"/>
  <c r="K137" i="41"/>
  <c r="B137" i="41" s="1"/>
  <c r="F137" i="41" a="1"/>
  <c r="F137" i="41" s="1"/>
  <c r="E137" i="41"/>
  <c r="D137" i="41"/>
  <c r="C137" i="41"/>
  <c r="K136" i="41"/>
  <c r="B136" i="41" s="1"/>
  <c r="F136" i="41" a="1"/>
  <c r="F136" i="41" s="1"/>
  <c r="E136" i="41"/>
  <c r="D136" i="41"/>
  <c r="C136" i="41"/>
  <c r="K135" i="41"/>
  <c r="B135" i="41" s="1"/>
  <c r="F135" i="41" a="1"/>
  <c r="F135" i="41" s="1"/>
  <c r="E135" i="41"/>
  <c r="D135" i="41"/>
  <c r="C135" i="41"/>
  <c r="K134" i="41"/>
  <c r="B134" i="41" s="1"/>
  <c r="F134" i="41" a="1"/>
  <c r="F134" i="41" s="1"/>
  <c r="E134" i="41"/>
  <c r="D134" i="41"/>
  <c r="C134" i="41"/>
  <c r="K133" i="41"/>
  <c r="B133" i="41" s="1"/>
  <c r="F133" i="41" a="1"/>
  <c r="F133" i="41" s="1"/>
  <c r="E133" i="41"/>
  <c r="D133" i="41"/>
  <c r="C133" i="41"/>
  <c r="K132" i="41"/>
  <c r="B132" i="41" s="1"/>
  <c r="F132" i="41" a="1"/>
  <c r="F132" i="41" s="1"/>
  <c r="E132" i="41"/>
  <c r="D132" i="41"/>
  <c r="C132" i="41"/>
  <c r="K131" i="41"/>
  <c r="B131" i="41" s="1"/>
  <c r="F131" i="41" a="1"/>
  <c r="F131" i="41" s="1"/>
  <c r="E131" i="41"/>
  <c r="D131" i="41"/>
  <c r="C131" i="41"/>
  <c r="K130" i="41"/>
  <c r="B130" i="41" s="1"/>
  <c r="F130" i="41" a="1"/>
  <c r="F130" i="41" s="1"/>
  <c r="E130" i="41"/>
  <c r="D130" i="41"/>
  <c r="C130" i="41"/>
  <c r="K129" i="41"/>
  <c r="B129" i="41" s="1"/>
  <c r="F129" i="41" a="1"/>
  <c r="F129" i="41" s="1"/>
  <c r="E129" i="41"/>
  <c r="D129" i="41"/>
  <c r="C129" i="41"/>
  <c r="K128" i="41"/>
  <c r="B128" i="41" s="1"/>
  <c r="F128" i="41" a="1"/>
  <c r="F128" i="41" s="1"/>
  <c r="E128" i="41"/>
  <c r="D128" i="41"/>
  <c r="C128" i="41"/>
  <c r="K127" i="41"/>
  <c r="B127" i="41" s="1"/>
  <c r="F127" i="41" a="1"/>
  <c r="F127" i="41" s="1"/>
  <c r="E127" i="41"/>
  <c r="D127" i="41"/>
  <c r="C127" i="41"/>
  <c r="K126" i="41"/>
  <c r="B126" i="41" s="1"/>
  <c r="F126" i="41" a="1"/>
  <c r="F126" i="41" s="1"/>
  <c r="E126" i="41"/>
  <c r="D126" i="41"/>
  <c r="C126" i="41"/>
  <c r="K125" i="41"/>
  <c r="B125" i="41" s="1"/>
  <c r="F125" i="41" a="1"/>
  <c r="F125" i="41" s="1"/>
  <c r="E125" i="41"/>
  <c r="D125" i="41"/>
  <c r="C125" i="41"/>
  <c r="K124" i="41"/>
  <c r="B124" i="41" s="1"/>
  <c r="F124" i="41" a="1"/>
  <c r="F124" i="41" s="1"/>
  <c r="E124" i="41"/>
  <c r="D124" i="41"/>
  <c r="C124" i="41"/>
  <c r="K123" i="41"/>
  <c r="B123" i="41" s="1"/>
  <c r="F123" i="41" a="1"/>
  <c r="F123" i="41" s="1"/>
  <c r="E123" i="41"/>
  <c r="D123" i="41"/>
  <c r="C123" i="41"/>
  <c r="K122" i="41"/>
  <c r="B122" i="41" s="1"/>
  <c r="F122" i="41" a="1"/>
  <c r="F122" i="41" s="1"/>
  <c r="E122" i="41"/>
  <c r="D122" i="41"/>
  <c r="C122" i="41"/>
  <c r="K121" i="41"/>
  <c r="B121" i="41" s="1"/>
  <c r="F121" i="41" a="1"/>
  <c r="F121" i="41" s="1"/>
  <c r="E121" i="41"/>
  <c r="D121" i="41"/>
  <c r="C121" i="41"/>
  <c r="K120" i="41"/>
  <c r="B120" i="41" s="1"/>
  <c r="F120" i="41" a="1"/>
  <c r="F120" i="41" s="1"/>
  <c r="E120" i="41"/>
  <c r="D120" i="41"/>
  <c r="C120" i="41"/>
  <c r="K119" i="41"/>
  <c r="B119" i="41" s="1"/>
  <c r="F119" i="41" a="1"/>
  <c r="F119" i="41" s="1"/>
  <c r="E119" i="41"/>
  <c r="D119" i="41"/>
  <c r="C119" i="41"/>
  <c r="K118" i="41"/>
  <c r="B118" i="41" s="1"/>
  <c r="F118" i="41" a="1"/>
  <c r="F118" i="41" s="1"/>
  <c r="E118" i="41"/>
  <c r="D118" i="41"/>
  <c r="C118" i="41"/>
  <c r="K117" i="41"/>
  <c r="B117" i="41" s="1"/>
  <c r="F117" i="41" a="1"/>
  <c r="F117" i="41" s="1"/>
  <c r="E117" i="41"/>
  <c r="D117" i="41"/>
  <c r="C117" i="41"/>
  <c r="K116" i="41"/>
  <c r="B116" i="41" s="1"/>
  <c r="F116" i="41" a="1"/>
  <c r="F116" i="41" s="1"/>
  <c r="E116" i="41"/>
  <c r="D116" i="41"/>
  <c r="C116" i="41"/>
  <c r="K115" i="41"/>
  <c r="B115" i="41" s="1"/>
  <c r="F115" i="41" a="1"/>
  <c r="F115" i="41" s="1"/>
  <c r="E115" i="41"/>
  <c r="D115" i="41"/>
  <c r="C115" i="41"/>
  <c r="K114" i="41"/>
  <c r="B114" i="41" s="1"/>
  <c r="F114" i="41" a="1"/>
  <c r="F114" i="41" s="1"/>
  <c r="E114" i="41"/>
  <c r="D114" i="41"/>
  <c r="C114" i="41"/>
  <c r="K113" i="41"/>
  <c r="B113" i="41" s="1"/>
  <c r="F113" i="41" a="1"/>
  <c r="F113" i="41" s="1"/>
  <c r="E113" i="41"/>
  <c r="D113" i="41"/>
  <c r="C113" i="41"/>
  <c r="K112" i="41"/>
  <c r="B112" i="41" s="1"/>
  <c r="F112" i="41" a="1"/>
  <c r="F112" i="41" s="1"/>
  <c r="E112" i="41"/>
  <c r="D112" i="41"/>
  <c r="C112" i="41"/>
  <c r="K111" i="41"/>
  <c r="B111" i="41" s="1"/>
  <c r="F111" i="41" a="1"/>
  <c r="F111" i="41" s="1"/>
  <c r="E111" i="41"/>
  <c r="D111" i="41"/>
  <c r="C111" i="41"/>
  <c r="K110" i="41"/>
  <c r="B110" i="41" s="1"/>
  <c r="F110" i="41" a="1"/>
  <c r="F110" i="41" s="1"/>
  <c r="E110" i="41"/>
  <c r="D110" i="41"/>
  <c r="C110" i="41"/>
  <c r="K109" i="41"/>
  <c r="B109" i="41" s="1"/>
  <c r="F109" i="41" a="1"/>
  <c r="F109" i="41" s="1"/>
  <c r="E109" i="41"/>
  <c r="D109" i="41"/>
  <c r="C109" i="41"/>
  <c r="K108" i="41"/>
  <c r="B108" i="41" s="1"/>
  <c r="F108" i="41" a="1"/>
  <c r="F108" i="41" s="1"/>
  <c r="E108" i="41"/>
  <c r="D108" i="41"/>
  <c r="C108" i="41"/>
  <c r="K107" i="41"/>
  <c r="B107" i="41" s="1"/>
  <c r="F107" i="41" a="1"/>
  <c r="F107" i="41" s="1"/>
  <c r="E107" i="41"/>
  <c r="D107" i="41"/>
  <c r="C107" i="41"/>
  <c r="K106" i="41"/>
  <c r="B106" i="41" s="1"/>
  <c r="F106" i="41" a="1"/>
  <c r="F106" i="41" s="1"/>
  <c r="E106" i="41"/>
  <c r="D106" i="41"/>
  <c r="C106" i="41"/>
  <c r="K105" i="41"/>
  <c r="B105" i="41" s="1"/>
  <c r="F105" i="41" a="1"/>
  <c r="F105" i="41" s="1"/>
  <c r="E105" i="41"/>
  <c r="D105" i="41"/>
  <c r="C105" i="41"/>
  <c r="K104" i="41"/>
  <c r="B104" i="41" s="1"/>
  <c r="F104" i="41" a="1"/>
  <c r="F104" i="41" s="1"/>
  <c r="E104" i="41"/>
  <c r="D104" i="41"/>
  <c r="C104" i="41"/>
  <c r="K103" i="41"/>
  <c r="B103" i="41" s="1"/>
  <c r="F103" i="41" a="1"/>
  <c r="F103" i="41" s="1"/>
  <c r="E103" i="41"/>
  <c r="D103" i="41"/>
  <c r="C103" i="41"/>
  <c r="K102" i="41"/>
  <c r="B102" i="41" s="1"/>
  <c r="F102" i="41" a="1"/>
  <c r="F102" i="41" s="1"/>
  <c r="E102" i="41"/>
  <c r="D102" i="41"/>
  <c r="C102" i="41"/>
  <c r="K101" i="41"/>
  <c r="B101" i="41" s="1"/>
  <c r="F101" i="41" a="1"/>
  <c r="F101" i="41" s="1"/>
  <c r="E101" i="41"/>
  <c r="D101" i="41"/>
  <c r="C101" i="41"/>
  <c r="K100" i="41"/>
  <c r="B100" i="41" s="1"/>
  <c r="F100" i="41" a="1"/>
  <c r="F100" i="41" s="1"/>
  <c r="E100" i="41"/>
  <c r="D100" i="41"/>
  <c r="C100" i="41"/>
  <c r="K99" i="41"/>
  <c r="B99" i="41" s="1"/>
  <c r="F99" i="41" a="1"/>
  <c r="F99" i="41" s="1"/>
  <c r="E99" i="41"/>
  <c r="D99" i="41"/>
  <c r="C99" i="41"/>
  <c r="K98" i="41"/>
  <c r="B98" i="41" s="1"/>
  <c r="F98" i="41" a="1"/>
  <c r="F98" i="41" s="1"/>
  <c r="E98" i="41"/>
  <c r="D98" i="41"/>
  <c r="C98" i="41"/>
  <c r="K97" i="41"/>
  <c r="B97" i="41" s="1"/>
  <c r="F97" i="41" a="1"/>
  <c r="F97" i="41" s="1"/>
  <c r="E97" i="41"/>
  <c r="D97" i="41"/>
  <c r="C97" i="41"/>
  <c r="K96" i="41"/>
  <c r="B96" i="41" s="1"/>
  <c r="F96" i="41" a="1"/>
  <c r="F96" i="41" s="1"/>
  <c r="E96" i="41"/>
  <c r="D96" i="41"/>
  <c r="C96" i="41"/>
  <c r="K95" i="41"/>
  <c r="B95" i="41" s="1"/>
  <c r="F95" i="41" a="1"/>
  <c r="F95" i="41" s="1"/>
  <c r="E95" i="41"/>
  <c r="D95" i="41"/>
  <c r="C95" i="41"/>
  <c r="K94" i="41"/>
  <c r="B94" i="41" s="1"/>
  <c r="F94" i="41" a="1"/>
  <c r="F94" i="41" s="1"/>
  <c r="E94" i="41"/>
  <c r="D94" i="41"/>
  <c r="C94" i="41"/>
  <c r="K93" i="41"/>
  <c r="B93" i="41" s="1"/>
  <c r="F93" i="41" a="1"/>
  <c r="F93" i="41" s="1"/>
  <c r="E93" i="41"/>
  <c r="D93" i="41"/>
  <c r="C93" i="41"/>
  <c r="K92" i="41"/>
  <c r="B92" i="41" s="1"/>
  <c r="F92" i="41" a="1"/>
  <c r="F92" i="41" s="1"/>
  <c r="E92" i="41"/>
  <c r="D92" i="41"/>
  <c r="C92" i="41"/>
  <c r="K91" i="41"/>
  <c r="B91" i="41" s="1"/>
  <c r="F91" i="41" a="1"/>
  <c r="F91" i="41" s="1"/>
  <c r="E91" i="41"/>
  <c r="D91" i="41"/>
  <c r="C91" i="41"/>
  <c r="K90" i="41"/>
  <c r="B90" i="41" s="1"/>
  <c r="F90" i="41" a="1"/>
  <c r="F90" i="41" s="1"/>
  <c r="E90" i="41"/>
  <c r="D90" i="41"/>
  <c r="C90" i="41"/>
  <c r="K89" i="41"/>
  <c r="B89" i="41" s="1"/>
  <c r="F89" i="41" a="1"/>
  <c r="F89" i="41" s="1"/>
  <c r="E89" i="41"/>
  <c r="D89" i="41"/>
  <c r="C89" i="41"/>
  <c r="K88" i="41"/>
  <c r="B88" i="41" s="1"/>
  <c r="F88" i="41" a="1"/>
  <c r="F88" i="41" s="1"/>
  <c r="E88" i="41"/>
  <c r="D88" i="41"/>
  <c r="C88" i="41"/>
  <c r="K87" i="41"/>
  <c r="B87" i="41" s="1"/>
  <c r="F87" i="41" a="1"/>
  <c r="F87" i="41" s="1"/>
  <c r="E87" i="41"/>
  <c r="D87" i="41"/>
  <c r="C87" i="41"/>
  <c r="K86" i="41"/>
  <c r="B86" i="41" s="1"/>
  <c r="F86" i="41" a="1"/>
  <c r="F86" i="41" s="1"/>
  <c r="E86" i="41"/>
  <c r="D86" i="41"/>
  <c r="C86" i="41"/>
  <c r="K85" i="41"/>
  <c r="B85" i="41" s="1"/>
  <c r="F85" i="41" a="1"/>
  <c r="F85" i="41" s="1"/>
  <c r="E85" i="41"/>
  <c r="D85" i="41"/>
  <c r="C85" i="41"/>
  <c r="K84" i="41"/>
  <c r="B84" i="41" s="1"/>
  <c r="F84" i="41" a="1"/>
  <c r="F84" i="41" s="1"/>
  <c r="E84" i="41"/>
  <c r="D84" i="41"/>
  <c r="C84" i="41"/>
  <c r="K83" i="41"/>
  <c r="B83" i="41" s="1"/>
  <c r="F83" i="41" a="1"/>
  <c r="F83" i="41" s="1"/>
  <c r="E83" i="41"/>
  <c r="D83" i="41"/>
  <c r="C83" i="41"/>
  <c r="K82" i="41"/>
  <c r="B82" i="41" s="1"/>
  <c r="F82" i="41" a="1"/>
  <c r="F82" i="41" s="1"/>
  <c r="E82" i="41"/>
  <c r="D82" i="41"/>
  <c r="C82" i="41"/>
  <c r="K81" i="41"/>
  <c r="B81" i="41" s="1"/>
  <c r="F81" i="41" a="1"/>
  <c r="F81" i="41" s="1"/>
  <c r="E81" i="41"/>
  <c r="D81" i="41"/>
  <c r="C81" i="41"/>
  <c r="K80" i="41"/>
  <c r="B80" i="41" s="1"/>
  <c r="F80" i="41" a="1"/>
  <c r="F80" i="41" s="1"/>
  <c r="E80" i="41"/>
  <c r="D80" i="41"/>
  <c r="C80" i="41"/>
  <c r="K79" i="41"/>
  <c r="B79" i="41" s="1"/>
  <c r="F79" i="41" a="1"/>
  <c r="F79" i="41" s="1"/>
  <c r="E79" i="41"/>
  <c r="D79" i="41"/>
  <c r="C79" i="41"/>
  <c r="K78" i="41"/>
  <c r="B78" i="41" s="1"/>
  <c r="F78" i="41" a="1"/>
  <c r="F78" i="41" s="1"/>
  <c r="E78" i="41"/>
  <c r="D78" i="41"/>
  <c r="C78" i="41"/>
  <c r="K77" i="41"/>
  <c r="B77" i="41" s="1"/>
  <c r="F77" i="41" a="1"/>
  <c r="F77" i="41" s="1"/>
  <c r="E77" i="41"/>
  <c r="D77" i="41"/>
  <c r="C77" i="41"/>
  <c r="K76" i="41"/>
  <c r="B76" i="41" s="1"/>
  <c r="F76" i="41" a="1"/>
  <c r="F76" i="41" s="1"/>
  <c r="E76" i="41"/>
  <c r="D76" i="41"/>
  <c r="C76" i="41"/>
  <c r="K75" i="41"/>
  <c r="B75" i="41" s="1"/>
  <c r="F75" i="41" a="1"/>
  <c r="F75" i="41" s="1"/>
  <c r="E75" i="41"/>
  <c r="D75" i="41"/>
  <c r="C75" i="41"/>
  <c r="K74" i="41"/>
  <c r="B74" i="41" s="1"/>
  <c r="F74" i="41" a="1"/>
  <c r="F74" i="41" s="1"/>
  <c r="E74" i="41"/>
  <c r="D74" i="41"/>
  <c r="C74" i="41"/>
  <c r="K73" i="41"/>
  <c r="B73" i="41" s="1"/>
  <c r="F73" i="41" a="1"/>
  <c r="F73" i="41" s="1"/>
  <c r="E73" i="41"/>
  <c r="D73" i="41"/>
  <c r="C73" i="41"/>
  <c r="K72" i="41"/>
  <c r="B72" i="41" s="1"/>
  <c r="F72" i="41" a="1"/>
  <c r="F72" i="41" s="1"/>
  <c r="E72" i="41"/>
  <c r="D72" i="41"/>
  <c r="C72" i="41"/>
  <c r="K71" i="41"/>
  <c r="B71" i="41" s="1"/>
  <c r="F71" i="41" a="1"/>
  <c r="F71" i="41" s="1"/>
  <c r="E71" i="41"/>
  <c r="D71" i="41"/>
  <c r="C71" i="41"/>
  <c r="K70" i="41"/>
  <c r="B70" i="41" s="1"/>
  <c r="F70" i="41" a="1"/>
  <c r="F70" i="41" s="1"/>
  <c r="E70" i="41"/>
  <c r="D70" i="41"/>
  <c r="C70" i="41"/>
  <c r="K69" i="41"/>
  <c r="B69" i="41" s="1"/>
  <c r="F69" i="41" a="1"/>
  <c r="F69" i="41" s="1"/>
  <c r="E69" i="41"/>
  <c r="D69" i="41"/>
  <c r="C69" i="41"/>
  <c r="K68" i="41"/>
  <c r="B68" i="41" s="1"/>
  <c r="F68" i="41" a="1"/>
  <c r="F68" i="41" s="1"/>
  <c r="E68" i="41"/>
  <c r="D68" i="41"/>
  <c r="C68" i="41"/>
  <c r="K67" i="41"/>
  <c r="B67" i="41" s="1"/>
  <c r="F67" i="41" a="1"/>
  <c r="F67" i="41" s="1"/>
  <c r="E67" i="41"/>
  <c r="D67" i="41"/>
  <c r="C67" i="41"/>
  <c r="K66" i="41"/>
  <c r="B66" i="41" s="1"/>
  <c r="F66" i="41" a="1"/>
  <c r="F66" i="41" s="1"/>
  <c r="E66" i="41"/>
  <c r="D66" i="41"/>
  <c r="C66" i="41"/>
  <c r="K65" i="41"/>
  <c r="B65" i="41" s="1"/>
  <c r="F65" i="41" a="1"/>
  <c r="F65" i="41" s="1"/>
  <c r="E65" i="41"/>
  <c r="D65" i="41"/>
  <c r="C65" i="41"/>
  <c r="K64" i="41"/>
  <c r="B64" i="41" s="1"/>
  <c r="F64" i="41" a="1"/>
  <c r="F64" i="41" s="1"/>
  <c r="E64" i="41"/>
  <c r="D64" i="41"/>
  <c r="C64" i="41"/>
  <c r="K63" i="41"/>
  <c r="B63" i="41" s="1"/>
  <c r="F63" i="41" a="1"/>
  <c r="F63" i="41" s="1"/>
  <c r="E63" i="41"/>
  <c r="D63" i="41"/>
  <c r="C63" i="41"/>
  <c r="K62" i="41"/>
  <c r="B62" i="41" s="1"/>
  <c r="F62" i="41" a="1"/>
  <c r="F62" i="41" s="1"/>
  <c r="E62" i="41"/>
  <c r="D62" i="41"/>
  <c r="C62" i="41"/>
  <c r="K61" i="41"/>
  <c r="B61" i="41" s="1"/>
  <c r="F61" i="41" a="1"/>
  <c r="F61" i="41" s="1"/>
  <c r="E61" i="41"/>
  <c r="D61" i="41"/>
  <c r="C61" i="41"/>
  <c r="K60" i="41"/>
  <c r="B60" i="41" s="1"/>
  <c r="F60" i="41" a="1"/>
  <c r="F60" i="41" s="1"/>
  <c r="E60" i="41"/>
  <c r="D60" i="41"/>
  <c r="C60" i="41"/>
  <c r="K59" i="41"/>
  <c r="B59" i="41" s="1"/>
  <c r="F59" i="41" a="1"/>
  <c r="F59" i="41" s="1"/>
  <c r="E59" i="41"/>
  <c r="D59" i="41"/>
  <c r="C59" i="41"/>
  <c r="K58" i="41"/>
  <c r="B58" i="41" s="1"/>
  <c r="F58" i="41" a="1"/>
  <c r="F58" i="41" s="1"/>
  <c r="E58" i="41"/>
  <c r="D58" i="41"/>
  <c r="C58" i="41"/>
  <c r="K57" i="41"/>
  <c r="B57" i="41" s="1"/>
  <c r="F57" i="41" a="1"/>
  <c r="F57" i="41" s="1"/>
  <c r="E57" i="41"/>
  <c r="D57" i="41"/>
  <c r="C57" i="41"/>
  <c r="K56" i="41"/>
  <c r="B56" i="41" s="1"/>
  <c r="F56" i="41" a="1"/>
  <c r="F56" i="41" s="1"/>
  <c r="E56" i="41"/>
  <c r="D56" i="41"/>
  <c r="C56" i="41"/>
  <c r="K55" i="41"/>
  <c r="B55" i="41" s="1"/>
  <c r="F55" i="41" a="1"/>
  <c r="F55" i="41" s="1"/>
  <c r="E55" i="41"/>
  <c r="D55" i="41"/>
  <c r="C55" i="41"/>
  <c r="K54" i="41"/>
  <c r="B54" i="41" s="1"/>
  <c r="F54" i="41" a="1"/>
  <c r="F54" i="41" s="1"/>
  <c r="E54" i="41"/>
  <c r="D54" i="41"/>
  <c r="C54" i="41"/>
  <c r="K53" i="41"/>
  <c r="B53" i="41" s="1"/>
  <c r="F53" i="41" a="1"/>
  <c r="F53" i="41" s="1"/>
  <c r="E53" i="41"/>
  <c r="D53" i="41"/>
  <c r="C53" i="41"/>
  <c r="K52" i="41"/>
  <c r="B52" i="41" s="1"/>
  <c r="F52" i="41" a="1"/>
  <c r="F52" i="41" s="1"/>
  <c r="E52" i="41"/>
  <c r="D52" i="41"/>
  <c r="C52" i="41"/>
  <c r="K51" i="41"/>
  <c r="B51" i="41" s="1"/>
  <c r="F51" i="41" a="1"/>
  <c r="F51" i="41" s="1"/>
  <c r="E51" i="41"/>
  <c r="D51" i="41"/>
  <c r="C51" i="41"/>
  <c r="K50" i="41"/>
  <c r="B50" i="41" s="1"/>
  <c r="F50" i="41" a="1"/>
  <c r="F50" i="41" s="1"/>
  <c r="E50" i="41"/>
  <c r="D50" i="41"/>
  <c r="C50" i="41"/>
  <c r="K49" i="41"/>
  <c r="B49" i="41" s="1"/>
  <c r="F49" i="41" a="1"/>
  <c r="F49" i="41" s="1"/>
  <c r="E49" i="41"/>
  <c r="D49" i="41"/>
  <c r="C49" i="41"/>
  <c r="K48" i="41"/>
  <c r="B48" i="41" s="1"/>
  <c r="F48" i="41" a="1"/>
  <c r="F48" i="41" s="1"/>
  <c r="E48" i="41"/>
  <c r="D48" i="41"/>
  <c r="C48" i="41"/>
  <c r="K47" i="41"/>
  <c r="B47" i="41" s="1"/>
  <c r="F47" i="41" a="1"/>
  <c r="F47" i="41" s="1"/>
  <c r="E47" i="41"/>
  <c r="D47" i="41"/>
  <c r="C47" i="41"/>
  <c r="K46" i="41"/>
  <c r="B46" i="41" s="1"/>
  <c r="F46" i="41" a="1"/>
  <c r="F46" i="41" s="1"/>
  <c r="E46" i="41"/>
  <c r="D46" i="41"/>
  <c r="C46" i="41"/>
  <c r="K45" i="41"/>
  <c r="B45" i="41" s="1"/>
  <c r="F45" i="41" a="1"/>
  <c r="F45" i="41" s="1"/>
  <c r="E45" i="41"/>
  <c r="D45" i="41"/>
  <c r="C45" i="41"/>
  <c r="K44" i="41"/>
  <c r="B44" i="41" s="1"/>
  <c r="F44" i="41" a="1"/>
  <c r="F44" i="41" s="1"/>
  <c r="E44" i="41"/>
  <c r="D44" i="41"/>
  <c r="C44" i="41"/>
  <c r="K43" i="41"/>
  <c r="B43" i="41" s="1"/>
  <c r="F43" i="41" a="1"/>
  <c r="F43" i="41" s="1"/>
  <c r="E43" i="41"/>
  <c r="D43" i="41"/>
  <c r="C43" i="41"/>
  <c r="K42" i="41"/>
  <c r="B42" i="41" s="1"/>
  <c r="F42" i="41" a="1"/>
  <c r="F42" i="41" s="1"/>
  <c r="E42" i="41"/>
  <c r="D42" i="41"/>
  <c r="C42" i="41"/>
  <c r="K41" i="41"/>
  <c r="B41" i="41" s="1"/>
  <c r="F41" i="41" a="1"/>
  <c r="F41" i="41" s="1"/>
  <c r="E41" i="41"/>
  <c r="D41" i="41"/>
  <c r="C41" i="41"/>
  <c r="K40" i="41"/>
  <c r="B40" i="41" s="1"/>
  <c r="F40" i="41" a="1"/>
  <c r="F40" i="41" s="1"/>
  <c r="E40" i="41"/>
  <c r="D40" i="41"/>
  <c r="C40" i="41"/>
  <c r="K39" i="41"/>
  <c r="B39" i="41" s="1"/>
  <c r="F39" i="41" a="1"/>
  <c r="F39" i="41" s="1"/>
  <c r="E39" i="41"/>
  <c r="D39" i="41"/>
  <c r="C39" i="41"/>
  <c r="K38" i="41"/>
  <c r="B38" i="41" s="1"/>
  <c r="F38" i="41" a="1"/>
  <c r="F38" i="41" s="1"/>
  <c r="E38" i="41"/>
  <c r="D38" i="41"/>
  <c r="C38" i="41"/>
  <c r="K37" i="41"/>
  <c r="B37" i="41" s="1"/>
  <c r="F37" i="41" a="1"/>
  <c r="F37" i="41" s="1"/>
  <c r="E37" i="41"/>
  <c r="D37" i="41"/>
  <c r="C37" i="41"/>
  <c r="K36" i="41"/>
  <c r="B36" i="41" s="1"/>
  <c r="F36" i="41" a="1"/>
  <c r="F36" i="41" s="1"/>
  <c r="E36" i="41"/>
  <c r="D36" i="41"/>
  <c r="C36" i="41"/>
  <c r="K35" i="41"/>
  <c r="B35" i="41" s="1"/>
  <c r="F35" i="41" a="1"/>
  <c r="F35" i="41" s="1"/>
  <c r="E35" i="41"/>
  <c r="D35" i="41"/>
  <c r="C35" i="41"/>
  <c r="K34" i="41"/>
  <c r="B34" i="41" s="1"/>
  <c r="F34" i="41" a="1"/>
  <c r="F34" i="41" s="1"/>
  <c r="E34" i="41"/>
  <c r="D34" i="41"/>
  <c r="C34" i="41"/>
  <c r="K33" i="41"/>
  <c r="B33" i="41" s="1"/>
  <c r="F33" i="41" a="1"/>
  <c r="F33" i="41" s="1"/>
  <c r="E33" i="41"/>
  <c r="D33" i="41"/>
  <c r="C33" i="41"/>
  <c r="K32" i="41"/>
  <c r="B32" i="41" s="1"/>
  <c r="F32" i="41" a="1"/>
  <c r="F32" i="41" s="1"/>
  <c r="E32" i="41"/>
  <c r="D32" i="41"/>
  <c r="C32" i="41"/>
  <c r="K31" i="41"/>
  <c r="B31" i="41" s="1"/>
  <c r="F31" i="41" a="1"/>
  <c r="F31" i="41" s="1"/>
  <c r="E31" i="41"/>
  <c r="D31" i="41"/>
  <c r="C31" i="41"/>
  <c r="K30" i="41"/>
  <c r="B30" i="41" s="1"/>
  <c r="F30" i="41" a="1"/>
  <c r="F30" i="41" s="1"/>
  <c r="E30" i="41"/>
  <c r="D30" i="41"/>
  <c r="C30" i="41"/>
  <c r="K29" i="41"/>
  <c r="B29" i="41" s="1"/>
  <c r="F29" i="41" a="1"/>
  <c r="F29" i="41" s="1"/>
  <c r="E29" i="41"/>
  <c r="D29" i="41"/>
  <c r="C29" i="41"/>
  <c r="K28" i="41"/>
  <c r="B28" i="41" s="1"/>
  <c r="F28" i="41" a="1"/>
  <c r="F28" i="41" s="1"/>
  <c r="E28" i="41"/>
  <c r="D28" i="41"/>
  <c r="C28" i="41"/>
  <c r="K27" i="41"/>
  <c r="B27" i="41" s="1"/>
  <c r="F27" i="41" a="1"/>
  <c r="F27" i="41" s="1"/>
  <c r="E27" i="41"/>
  <c r="D27" i="41"/>
  <c r="C27" i="41"/>
  <c r="K26" i="41"/>
  <c r="B26" i="41" s="1"/>
  <c r="F26" i="41" a="1"/>
  <c r="F26" i="41" s="1"/>
  <c r="E26" i="41"/>
  <c r="D26" i="41"/>
  <c r="C26" i="41"/>
  <c r="K25" i="41"/>
  <c r="B25" i="41" s="1"/>
  <c r="F25" i="41" a="1"/>
  <c r="F25" i="41" s="1"/>
  <c r="E25" i="41"/>
  <c r="D25" i="41"/>
  <c r="C25" i="41"/>
  <c r="K24" i="41"/>
  <c r="B24" i="41" s="1"/>
  <c r="F24" i="41" a="1"/>
  <c r="F24" i="41" s="1"/>
  <c r="E24" i="41"/>
  <c r="D24" i="41"/>
  <c r="C24" i="41"/>
  <c r="K23" i="41"/>
  <c r="B23" i="41" s="1"/>
  <c r="F23" i="41" a="1"/>
  <c r="F23" i="41" s="1"/>
  <c r="E23" i="41"/>
  <c r="D23" i="41"/>
  <c r="C23" i="41"/>
  <c r="K22" i="41"/>
  <c r="B22" i="41" s="1"/>
  <c r="F22" i="41" a="1"/>
  <c r="F22" i="41" s="1"/>
  <c r="E22" i="41"/>
  <c r="D22" i="41"/>
  <c r="C22" i="41"/>
  <c r="K21" i="41"/>
  <c r="B21" i="41" s="1"/>
  <c r="F21" i="41" a="1"/>
  <c r="F21" i="41" s="1"/>
  <c r="E21" i="41"/>
  <c r="D21" i="41"/>
  <c r="C21" i="41"/>
  <c r="K20" i="41"/>
  <c r="B20" i="41" s="1"/>
  <c r="F20" i="41" a="1"/>
  <c r="F20" i="41" s="1"/>
  <c r="E20" i="41"/>
  <c r="D20" i="41"/>
  <c r="C20" i="41"/>
  <c r="K19" i="41"/>
  <c r="B19" i="41" s="1"/>
  <c r="F19" i="41" a="1"/>
  <c r="F19" i="41" s="1"/>
  <c r="E19" i="41"/>
  <c r="D19" i="41"/>
  <c r="C19" i="41"/>
  <c r="K18" i="41"/>
  <c r="B18" i="41" s="1"/>
  <c r="F18" i="41" a="1"/>
  <c r="F18" i="41" s="1"/>
  <c r="E18" i="41"/>
  <c r="D18" i="41"/>
  <c r="C18" i="41"/>
  <c r="K17" i="41"/>
  <c r="B17" i="41" s="1"/>
  <c r="F17" i="41" a="1"/>
  <c r="F17" i="41" s="1"/>
  <c r="E17" i="41"/>
  <c r="D17" i="41"/>
  <c r="C17" i="41"/>
  <c r="K16" i="41"/>
  <c r="B16" i="41" s="1"/>
  <c r="F16" i="41" a="1"/>
  <c r="F16" i="41" s="1"/>
  <c r="E16" i="41"/>
  <c r="D16" i="41"/>
  <c r="C16" i="41"/>
  <c r="K15" i="41"/>
  <c r="B15" i="41" s="1"/>
  <c r="F15" i="41" a="1"/>
  <c r="F15" i="41" s="1"/>
  <c r="E15" i="41"/>
  <c r="D15" i="41"/>
  <c r="C15" i="41"/>
  <c r="K14" i="41"/>
  <c r="B14" i="41" s="1"/>
  <c r="F14" i="41" a="1"/>
  <c r="F14" i="41" s="1"/>
  <c r="E14" i="41"/>
  <c r="D14" i="41"/>
  <c r="C14" i="41"/>
  <c r="K13" i="41"/>
  <c r="B13" i="41" s="1"/>
  <c r="F13" i="41" a="1"/>
  <c r="F13" i="41" s="1"/>
  <c r="E13" i="41"/>
  <c r="D13" i="41"/>
  <c r="C13" i="41"/>
  <c r="K12" i="41"/>
  <c r="B12" i="41" s="1"/>
  <c r="F12" i="41" a="1"/>
  <c r="F12" i="41" s="1"/>
  <c r="E12" i="41"/>
  <c r="D12" i="41"/>
  <c r="C12" i="41"/>
  <c r="K11" i="41"/>
  <c r="B11" i="41" s="1"/>
  <c r="F11" i="41" a="1"/>
  <c r="F11" i="41" s="1"/>
  <c r="E11" i="41"/>
  <c r="D11" i="41"/>
  <c r="C11" i="41"/>
  <c r="K10" i="41"/>
  <c r="B10" i="41" s="1"/>
  <c r="F10" i="41" a="1"/>
  <c r="F10" i="41" s="1"/>
  <c r="E10" i="41"/>
  <c r="D10" i="41"/>
  <c r="C10" i="41"/>
  <c r="K9" i="41"/>
  <c r="B9" i="41" s="1"/>
  <c r="F9" i="41" a="1"/>
  <c r="F9" i="41" s="1"/>
  <c r="E9" i="41"/>
  <c r="D9" i="41"/>
  <c r="C9" i="41"/>
  <c r="K8" i="41"/>
  <c r="B8" i="41" s="1"/>
  <c r="F8" i="41" a="1"/>
  <c r="F8" i="41" s="1"/>
  <c r="E8" i="41"/>
  <c r="D8" i="41"/>
  <c r="C8" i="41"/>
  <c r="K7" i="41"/>
  <c r="B7" i="41" s="1"/>
  <c r="F7" i="41" a="1"/>
  <c r="F7" i="41" s="1"/>
  <c r="E7" i="41"/>
  <c r="D7" i="41"/>
  <c r="C7" i="41"/>
  <c r="K6" i="41"/>
  <c r="B6" i="41" s="1"/>
  <c r="F6" i="41" a="1"/>
  <c r="F6" i="41" s="1"/>
  <c r="E6" i="41"/>
  <c r="D6" i="41"/>
  <c r="C6" i="41"/>
  <c r="K5" i="41"/>
  <c r="B5" i="41" s="1"/>
  <c r="F5" i="41" a="1"/>
  <c r="F5" i="41" s="1"/>
  <c r="E5" i="41"/>
  <c r="D5" i="41"/>
  <c r="C5" i="41"/>
  <c r="K4" i="41"/>
  <c r="B4" i="41" s="1"/>
  <c r="F4" i="41" a="1"/>
  <c r="F4" i="41" s="1"/>
  <c r="E4" i="41"/>
  <c r="D4" i="41"/>
  <c r="C4" i="41"/>
  <c r="K3" i="41"/>
  <c r="B3" i="41" s="1"/>
  <c r="F3" i="41" a="1"/>
  <c r="F3" i="41" s="1"/>
  <c r="E3" i="41"/>
  <c r="D3" i="41"/>
  <c r="C3" i="41"/>
  <c r="K2" i="41"/>
  <c r="B2" i="41" s="1"/>
  <c r="F2" i="41" a="1"/>
  <c r="F2" i="41" s="1"/>
  <c r="E2" i="41"/>
  <c r="D2" i="41"/>
  <c r="C2" i="41"/>
  <c r="A2" i="41"/>
  <c r="A3" i="41"/>
  <c r="A4" i="41"/>
  <c r="A5" i="41"/>
  <c r="A6" i="41"/>
  <c r="A7" i="41"/>
  <c r="A8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69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210" i="41"/>
  <c r="A211" i="41"/>
  <c r="A212" i="41"/>
  <c r="A213" i="41"/>
  <c r="A214" i="41"/>
  <c r="A215" i="41"/>
  <c r="A216" i="41"/>
  <c r="A217" i="41"/>
  <c r="A218" i="41"/>
  <c r="A219" i="41"/>
  <c r="A220" i="41"/>
  <c r="A221" i="41"/>
  <c r="A222" i="41"/>
  <c r="A223" i="41"/>
  <c r="A224" i="41"/>
  <c r="A225" i="41"/>
  <c r="A226" i="41"/>
  <c r="A227" i="41"/>
  <c r="A228" i="41"/>
  <c r="A229" i="41"/>
  <c r="A230" i="41"/>
  <c r="A231" i="41"/>
  <c r="A232" i="41"/>
  <c r="A233" i="41"/>
  <c r="A234" i="41"/>
  <c r="A235" i="41"/>
  <c r="A236" i="41"/>
  <c r="A237" i="41"/>
  <c r="A238" i="41"/>
  <c r="A239" i="41"/>
  <c r="A240" i="41"/>
  <c r="A241" i="41"/>
  <c r="A242" i="41"/>
  <c r="A243" i="41"/>
  <c r="A244" i="41"/>
  <c r="A245" i="41"/>
  <c r="A246" i="41"/>
  <c r="A247" i="41"/>
  <c r="A248" i="41"/>
  <c r="A249" i="41"/>
  <c r="A250" i="41"/>
  <c r="A251" i="41"/>
  <c r="A252" i="41"/>
  <c r="A253" i="41"/>
  <c r="A254" i="41"/>
  <c r="A255" i="41"/>
  <c r="A256" i="41"/>
  <c r="A257" i="41"/>
  <c r="A258" i="41"/>
  <c r="A259" i="41"/>
  <c r="A260" i="41"/>
  <c r="A261" i="41"/>
  <c r="A262" i="41"/>
  <c r="A263" i="41"/>
  <c r="A264" i="41"/>
  <c r="A265" i="41"/>
  <c r="A266" i="41"/>
  <c r="A267" i="41"/>
  <c r="A268" i="41"/>
  <c r="A269" i="41"/>
  <c r="A270" i="41"/>
  <c r="A271" i="41"/>
  <c r="A272" i="41"/>
  <c r="A273" i="41"/>
  <c r="A274" i="41"/>
  <c r="A275" i="41"/>
  <c r="A276" i="41"/>
  <c r="A277" i="41"/>
  <c r="A278" i="41"/>
  <c r="A279" i="41"/>
  <c r="A280" i="41"/>
  <c r="A281" i="41"/>
  <c r="A282" i="41"/>
  <c r="A283" i="41"/>
  <c r="A284" i="41"/>
  <c r="A285" i="41"/>
  <c r="A286" i="41"/>
  <c r="A287" i="41"/>
  <c r="A288" i="41"/>
  <c r="A289" i="41"/>
  <c r="A290" i="41"/>
  <c r="A291" i="41"/>
  <c r="A292" i="41"/>
  <c r="A293" i="41"/>
  <c r="A294" i="41"/>
  <c r="A295" i="41"/>
  <c r="A296" i="41"/>
  <c r="A297" i="41"/>
  <c r="A298" i="41"/>
  <c r="A299" i="41"/>
  <c r="A300" i="41"/>
  <c r="A301" i="41"/>
  <c r="A302" i="41"/>
  <c r="A303" i="41"/>
  <c r="A304" i="41"/>
  <c r="A305" i="41"/>
  <c r="A306" i="41"/>
  <c r="A307" i="41"/>
  <c r="A308" i="41"/>
  <c r="A309" i="41"/>
  <c r="A310" i="41"/>
  <c r="A311" i="41"/>
  <c r="A312" i="41"/>
  <c r="A313" i="41"/>
  <c r="A314" i="41"/>
  <c r="A315" i="41"/>
  <c r="A316" i="41"/>
  <c r="A317" i="41"/>
  <c r="A318" i="41"/>
  <c r="A319" i="41"/>
  <c r="A320" i="41"/>
  <c r="A321" i="41"/>
  <c r="A322" i="41"/>
  <c r="A323" i="41"/>
  <c r="A324" i="41"/>
  <c r="A325" i="41"/>
  <c r="A326" i="41"/>
  <c r="A327" i="41"/>
  <c r="A328" i="41"/>
  <c r="A329" i="41"/>
  <c r="A330" i="41"/>
  <c r="A331" i="41"/>
  <c r="A332" i="41"/>
  <c r="A333" i="41"/>
  <c r="A334" i="41"/>
  <c r="A335" i="41"/>
  <c r="A336" i="41"/>
  <c r="A337" i="41"/>
  <c r="A338" i="41"/>
  <c r="A339" i="41"/>
  <c r="A340" i="41"/>
  <c r="A341" i="41"/>
  <c r="A342" i="41"/>
  <c r="A343" i="41"/>
  <c r="A344" i="41"/>
  <c r="A345" i="41"/>
  <c r="A346" i="41"/>
  <c r="A347" i="41"/>
  <c r="A348" i="41"/>
  <c r="A349" i="41"/>
  <c r="A350" i="41"/>
  <c r="A351" i="41"/>
  <c r="A352" i="41"/>
  <c r="A353" i="41"/>
  <c r="A354" i="41"/>
  <c r="A355" i="41"/>
  <c r="A356" i="41"/>
  <c r="A357" i="41"/>
  <c r="A358" i="41"/>
  <c r="A359" i="41"/>
  <c r="A360" i="41"/>
  <c r="A361" i="41"/>
  <c r="A362" i="41"/>
  <c r="A363" i="41"/>
  <c r="A364" i="41"/>
  <c r="A365" i="41"/>
  <c r="A366" i="41"/>
  <c r="A367" i="41"/>
  <c r="A368" i="41"/>
  <c r="A369" i="41"/>
  <c r="A370" i="41"/>
  <c r="A371" i="41"/>
  <c r="A372" i="41"/>
  <c r="A373" i="41"/>
  <c r="A374" i="41"/>
  <c r="A375" i="41"/>
  <c r="A376" i="41"/>
  <c r="A377" i="41"/>
  <c r="A378" i="41"/>
  <c r="A379" i="41"/>
  <c r="A380" i="41"/>
  <c r="A381" i="41"/>
  <c r="A382" i="41"/>
  <c r="A383" i="41"/>
  <c r="A384" i="41"/>
  <c r="A385" i="41"/>
  <c r="A386" i="41"/>
  <c r="A387" i="41"/>
  <c r="A388" i="41"/>
  <c r="A389" i="41"/>
  <c r="A390" i="41"/>
  <c r="A391" i="41"/>
  <c r="A392" i="41"/>
  <c r="A393" i="41"/>
  <c r="A394" i="41"/>
  <c r="A395" i="41"/>
  <c r="A396" i="41"/>
  <c r="A397" i="41"/>
  <c r="A398" i="41"/>
  <c r="A399" i="41"/>
  <c r="A400" i="41"/>
  <c r="A401" i="41"/>
  <c r="A402" i="41"/>
  <c r="A403" i="41"/>
  <c r="A404" i="41"/>
  <c r="A405" i="41"/>
  <c r="A406" i="41"/>
  <c r="A407" i="41"/>
  <c r="A408" i="41"/>
  <c r="A409" i="41"/>
  <c r="A410" i="41"/>
  <c r="A411" i="41"/>
  <c r="A412" i="41"/>
  <c r="A413" i="41"/>
  <c r="A414" i="41"/>
  <c r="A415" i="41"/>
  <c r="A416" i="41"/>
  <c r="A417" i="41"/>
  <c r="A418" i="41"/>
  <c r="A419" i="41"/>
  <c r="A420" i="41"/>
  <c r="A421" i="41"/>
  <c r="A422" i="41"/>
  <c r="A423" i="41"/>
  <c r="A424" i="41"/>
  <c r="A425" i="41"/>
  <c r="A426" i="41"/>
  <c r="A427" i="41"/>
  <c r="A428" i="41"/>
  <c r="A429" i="41"/>
  <c r="A430" i="41"/>
  <c r="A431" i="41"/>
  <c r="A432" i="41"/>
  <c r="A433" i="41"/>
  <c r="A434" i="41"/>
  <c r="A435" i="41"/>
  <c r="A436" i="41"/>
  <c r="A437" i="41"/>
  <c r="A438" i="41"/>
  <c r="A439" i="41"/>
  <c r="A440" i="41"/>
  <c r="A441" i="41"/>
  <c r="A442" i="41"/>
  <c r="A443" i="41"/>
  <c r="A444" i="41"/>
  <c r="A445" i="41"/>
  <c r="A446" i="41"/>
  <c r="A447" i="41"/>
  <c r="A448" i="41"/>
  <c r="A449" i="41"/>
  <c r="A450" i="41"/>
  <c r="A451" i="41"/>
  <c r="A452" i="41"/>
  <c r="A453" i="41"/>
  <c r="A454" i="41"/>
  <c r="A455" i="41"/>
  <c r="A456" i="41"/>
  <c r="A457" i="41"/>
  <c r="A458" i="41"/>
  <c r="A459" i="41"/>
  <c r="A460" i="41"/>
  <c r="A461" i="41"/>
  <c r="A462" i="41"/>
  <c r="A463" i="41"/>
  <c r="A464" i="41"/>
  <c r="A465" i="41"/>
  <c r="A466" i="41"/>
  <c r="A467" i="41"/>
  <c r="A468" i="41"/>
  <c r="A469" i="41"/>
  <c r="A470" i="41"/>
  <c r="A471" i="41"/>
  <c r="A472" i="41"/>
  <c r="A473" i="41"/>
  <c r="A474" i="41"/>
  <c r="A475" i="41"/>
  <c r="A476" i="41"/>
  <c r="A477" i="41"/>
  <c r="A478" i="41"/>
  <c r="A479" i="41"/>
  <c r="A480" i="41"/>
  <c r="A481" i="41"/>
  <c r="A482" i="41"/>
  <c r="A483" i="41"/>
  <c r="A484" i="41"/>
  <c r="A485" i="41"/>
  <c r="A486" i="41"/>
  <c r="A487" i="41"/>
  <c r="A488" i="41"/>
  <c r="A489" i="41"/>
  <c r="A490" i="41"/>
  <c r="A491" i="41"/>
  <c r="A492" i="41"/>
  <c r="A493" i="41"/>
  <c r="A494" i="41"/>
  <c r="A495" i="41"/>
  <c r="A496" i="41"/>
  <c r="A497" i="41"/>
  <c r="A498" i="41"/>
  <c r="A499" i="41"/>
  <c r="A500" i="41"/>
  <c r="A501" i="41"/>
  <c r="A502" i="41"/>
  <c r="A503" i="41"/>
  <c r="A504" i="41"/>
  <c r="A505" i="41"/>
  <c r="A506" i="41"/>
  <c r="A507" i="41"/>
  <c r="A508" i="41"/>
  <c r="A509" i="41"/>
  <c r="A510" i="41"/>
  <c r="A511" i="41"/>
  <c r="A512" i="41"/>
  <c r="A513" i="41"/>
  <c r="A514" i="41"/>
  <c r="A515" i="41"/>
  <c r="A516" i="41"/>
  <c r="A517" i="41"/>
  <c r="A518" i="41"/>
  <c r="A519" i="41"/>
  <c r="A520" i="41"/>
  <c r="A521" i="41"/>
  <c r="A522" i="41"/>
  <c r="A523" i="41"/>
  <c r="A524" i="41"/>
  <c r="A525" i="41"/>
  <c r="A526" i="41"/>
  <c r="A527" i="41"/>
  <c r="A528" i="41"/>
  <c r="A529" i="41"/>
  <c r="A530" i="41"/>
  <c r="A531" i="41"/>
  <c r="A532" i="41"/>
  <c r="A533" i="41"/>
  <c r="A534" i="41"/>
  <c r="A535" i="41"/>
  <c r="A536" i="41"/>
  <c r="A537" i="41"/>
  <c r="A538" i="41"/>
  <c r="A539" i="41"/>
  <c r="A540" i="41"/>
  <c r="A541" i="41"/>
  <c r="A542" i="41"/>
  <c r="A543" i="41"/>
  <c r="A544" i="41"/>
  <c r="A545" i="41"/>
  <c r="A546" i="41"/>
  <c r="A547" i="41"/>
  <c r="A548" i="41"/>
  <c r="A549" i="41"/>
  <c r="A550" i="41"/>
  <c r="A551" i="41"/>
  <c r="A552" i="41"/>
  <c r="A553" i="41"/>
  <c r="A554" i="41"/>
  <c r="A555" i="41"/>
  <c r="A556" i="41"/>
  <c r="A557" i="41"/>
  <c r="A558" i="41"/>
  <c r="A559" i="41"/>
  <c r="A560" i="41"/>
  <c r="A561" i="41"/>
  <c r="A562" i="41"/>
  <c r="A563" i="41"/>
  <c r="A564" i="41"/>
  <c r="A565" i="41"/>
  <c r="A566" i="41"/>
  <c r="A567" i="41"/>
  <c r="A568" i="41"/>
  <c r="A569" i="41"/>
  <c r="A570" i="41"/>
  <c r="A571" i="41"/>
  <c r="A572" i="41"/>
  <c r="A573" i="41"/>
  <c r="A574" i="41"/>
  <c r="A575" i="41"/>
  <c r="A576" i="41"/>
  <c r="A577" i="41"/>
  <c r="A578" i="41"/>
  <c r="A579" i="41"/>
  <c r="A580" i="41"/>
  <c r="A581" i="41"/>
  <c r="A582" i="41"/>
  <c r="A583" i="41"/>
  <c r="A584" i="41"/>
  <c r="A585" i="41"/>
  <c r="A586" i="41"/>
  <c r="A587" i="41"/>
  <c r="A588" i="41"/>
  <c r="A589" i="41"/>
  <c r="A590" i="41"/>
  <c r="A591" i="41"/>
  <c r="A592" i="41"/>
  <c r="A593" i="41"/>
  <c r="A594" i="41"/>
  <c r="A595" i="41"/>
  <c r="A596" i="41"/>
  <c r="A597" i="41"/>
  <c r="A598" i="41"/>
  <c r="A599" i="41"/>
  <c r="A600" i="41"/>
  <c r="A601" i="41"/>
  <c r="A602" i="41"/>
  <c r="A603" i="41"/>
  <c r="A604" i="41"/>
  <c r="A605" i="41"/>
  <c r="A606" i="41"/>
  <c r="A607" i="41"/>
  <c r="A608" i="41"/>
  <c r="A609" i="41"/>
  <c r="A610" i="41"/>
  <c r="A611" i="41"/>
  <c r="A612" i="41"/>
  <c r="A613" i="41"/>
  <c r="A614" i="41"/>
  <c r="A615" i="41"/>
  <c r="A616" i="41"/>
  <c r="A617" i="41"/>
  <c r="A618" i="41"/>
  <c r="A619" i="41"/>
  <c r="A620" i="41"/>
  <c r="A621" i="41"/>
  <c r="A622" i="41"/>
  <c r="A623" i="41"/>
  <c r="A624" i="41"/>
  <c r="A625" i="41"/>
  <c r="A626" i="41"/>
  <c r="A627" i="41"/>
  <c r="A628" i="41"/>
  <c r="A629" i="41"/>
  <c r="A630" i="41"/>
  <c r="A631" i="41"/>
  <c r="A632" i="41"/>
  <c r="A633" i="41"/>
  <c r="A634" i="41"/>
  <c r="A635" i="41"/>
  <c r="A636" i="41"/>
  <c r="A637" i="41"/>
  <c r="A638" i="41"/>
  <c r="A639" i="41"/>
  <c r="A640" i="41"/>
  <c r="A641" i="41"/>
  <c r="A642" i="41"/>
  <c r="A643" i="41"/>
  <c r="A644" i="41"/>
  <c r="A645" i="41"/>
  <c r="A646" i="41"/>
  <c r="A647" i="41"/>
  <c r="A648" i="41"/>
  <c r="A649" i="41"/>
  <c r="A650" i="41"/>
  <c r="A651" i="41"/>
  <c r="A652" i="41"/>
  <c r="A653" i="41"/>
  <c r="A654" i="41"/>
  <c r="A655" i="41"/>
  <c r="A656" i="41"/>
  <c r="A657" i="41"/>
  <c r="A658" i="41"/>
  <c r="A659" i="41"/>
  <c r="A660" i="41"/>
  <c r="A661" i="41"/>
  <c r="A662" i="41"/>
  <c r="A663" i="41"/>
  <c r="A664" i="41"/>
  <c r="A665" i="41"/>
  <c r="A666" i="41"/>
  <c r="A667" i="41"/>
  <c r="A668" i="41"/>
  <c r="A669" i="41"/>
  <c r="A670" i="41"/>
  <c r="A671" i="41"/>
  <c r="A672" i="41"/>
  <c r="A673" i="41"/>
  <c r="A674" i="41"/>
  <c r="A675" i="41"/>
  <c r="A676" i="41"/>
  <c r="A677" i="41"/>
  <c r="A678" i="41"/>
  <c r="A679" i="41"/>
  <c r="A680" i="41"/>
  <c r="A681" i="41"/>
  <c r="A682" i="41"/>
  <c r="A683" i="41"/>
  <c r="A684" i="41"/>
  <c r="A685" i="41"/>
  <c r="A686" i="41"/>
  <c r="A687" i="41"/>
  <c r="A688" i="41"/>
  <c r="A689" i="41"/>
  <c r="A690" i="41"/>
  <c r="A691" i="41"/>
  <c r="A692" i="41"/>
  <c r="A693" i="41"/>
  <c r="A694" i="41"/>
  <c r="A695" i="41"/>
  <c r="A696" i="41"/>
  <c r="A697" i="41"/>
  <c r="A698" i="41"/>
  <c r="A699" i="41"/>
  <c r="A700" i="41"/>
  <c r="A701" i="41"/>
  <c r="A702" i="41"/>
  <c r="A703" i="41"/>
  <c r="A704" i="41"/>
  <c r="A705" i="41"/>
  <c r="A706" i="41"/>
  <c r="A707" i="41"/>
  <c r="A708" i="41"/>
  <c r="A709" i="41"/>
  <c r="F1" i="41"/>
  <c r="E1" i="41"/>
  <c r="D1" i="41"/>
  <c r="C1" i="41"/>
  <c r="B1" i="41"/>
  <c r="A1" i="41"/>
  <c r="K709" i="39"/>
  <c r="B709" i="39" s="1"/>
  <c r="F709" i="39" a="1"/>
  <c r="F709" i="39" s="1"/>
  <c r="E709" i="39"/>
  <c r="D709" i="39"/>
  <c r="C709" i="39"/>
  <c r="K708" i="39"/>
  <c r="B708" i="39" s="1"/>
  <c r="F708" i="39" a="1"/>
  <c r="F708" i="39" s="1"/>
  <c r="E708" i="39"/>
  <c r="D708" i="39"/>
  <c r="C708" i="39"/>
  <c r="K707" i="39"/>
  <c r="B707" i="39" s="1"/>
  <c r="F707" i="39" a="1"/>
  <c r="F707" i="39" s="1"/>
  <c r="E707" i="39"/>
  <c r="D707" i="39"/>
  <c r="C707" i="39"/>
  <c r="K706" i="39"/>
  <c r="B706" i="39" s="1"/>
  <c r="F706" i="39" a="1"/>
  <c r="F706" i="39" s="1"/>
  <c r="E706" i="39"/>
  <c r="D706" i="39"/>
  <c r="C706" i="39"/>
  <c r="K705" i="39"/>
  <c r="B705" i="39" s="1"/>
  <c r="F705" i="39" a="1"/>
  <c r="F705" i="39" s="1"/>
  <c r="E705" i="39"/>
  <c r="D705" i="39"/>
  <c r="C705" i="39"/>
  <c r="K704" i="39"/>
  <c r="B704" i="39" s="1"/>
  <c r="F704" i="39" a="1"/>
  <c r="F704" i="39" s="1"/>
  <c r="E704" i="39"/>
  <c r="D704" i="39"/>
  <c r="C704" i="39"/>
  <c r="K703" i="39"/>
  <c r="B703" i="39" s="1"/>
  <c r="F703" i="39" a="1"/>
  <c r="F703" i="39" s="1"/>
  <c r="E703" i="39"/>
  <c r="D703" i="39"/>
  <c r="C703" i="39"/>
  <c r="K702" i="39"/>
  <c r="B702" i="39" s="1"/>
  <c r="F702" i="39" a="1"/>
  <c r="F702" i="39" s="1"/>
  <c r="E702" i="39"/>
  <c r="D702" i="39"/>
  <c r="C702" i="39"/>
  <c r="K701" i="39"/>
  <c r="B701" i="39" s="1"/>
  <c r="F701" i="39" a="1"/>
  <c r="F701" i="39" s="1"/>
  <c r="E701" i="39"/>
  <c r="D701" i="39"/>
  <c r="C701" i="39"/>
  <c r="K700" i="39"/>
  <c r="B700" i="39" s="1"/>
  <c r="F700" i="39" a="1"/>
  <c r="F700" i="39" s="1"/>
  <c r="E700" i="39"/>
  <c r="D700" i="39"/>
  <c r="C700" i="39"/>
  <c r="K699" i="39"/>
  <c r="B699" i="39" s="1"/>
  <c r="F699" i="39" a="1"/>
  <c r="F699" i="39" s="1"/>
  <c r="E699" i="39"/>
  <c r="D699" i="39"/>
  <c r="C699" i="39"/>
  <c r="K698" i="39"/>
  <c r="B698" i="39" s="1"/>
  <c r="F698" i="39" a="1"/>
  <c r="F698" i="39" s="1"/>
  <c r="E698" i="39"/>
  <c r="D698" i="39"/>
  <c r="C698" i="39"/>
  <c r="K697" i="39"/>
  <c r="B697" i="39" s="1"/>
  <c r="F697" i="39" a="1"/>
  <c r="F697" i="39" s="1"/>
  <c r="E697" i="39"/>
  <c r="D697" i="39"/>
  <c r="C697" i="39"/>
  <c r="K696" i="39"/>
  <c r="B696" i="39" s="1"/>
  <c r="F696" i="39" a="1"/>
  <c r="F696" i="39" s="1"/>
  <c r="E696" i="39"/>
  <c r="D696" i="39"/>
  <c r="C696" i="39"/>
  <c r="K695" i="39"/>
  <c r="B695" i="39" s="1"/>
  <c r="F695" i="39" a="1"/>
  <c r="F695" i="39" s="1"/>
  <c r="E695" i="39"/>
  <c r="D695" i="39"/>
  <c r="C695" i="39"/>
  <c r="K694" i="39"/>
  <c r="B694" i="39" s="1"/>
  <c r="F694" i="39" a="1"/>
  <c r="F694" i="39" s="1"/>
  <c r="E694" i="39"/>
  <c r="D694" i="39"/>
  <c r="C694" i="39"/>
  <c r="K693" i="39"/>
  <c r="B693" i="39" s="1"/>
  <c r="F693" i="39" a="1"/>
  <c r="F693" i="39" s="1"/>
  <c r="E693" i="39"/>
  <c r="D693" i="39"/>
  <c r="C693" i="39"/>
  <c r="K692" i="39"/>
  <c r="B692" i="39" s="1"/>
  <c r="F692" i="39" a="1"/>
  <c r="F692" i="39" s="1"/>
  <c r="E692" i="39"/>
  <c r="D692" i="39"/>
  <c r="C692" i="39"/>
  <c r="K691" i="39"/>
  <c r="B691" i="39" s="1"/>
  <c r="F691" i="39" a="1"/>
  <c r="F691" i="39" s="1"/>
  <c r="E691" i="39"/>
  <c r="D691" i="39"/>
  <c r="C691" i="39"/>
  <c r="K690" i="39"/>
  <c r="B690" i="39" s="1"/>
  <c r="F690" i="39" a="1"/>
  <c r="F690" i="39" s="1"/>
  <c r="E690" i="39"/>
  <c r="D690" i="39"/>
  <c r="C690" i="39"/>
  <c r="K689" i="39"/>
  <c r="B689" i="39" s="1"/>
  <c r="F689" i="39" a="1"/>
  <c r="F689" i="39" s="1"/>
  <c r="E689" i="39"/>
  <c r="D689" i="39"/>
  <c r="C689" i="39"/>
  <c r="K688" i="39"/>
  <c r="B688" i="39" s="1"/>
  <c r="F688" i="39" a="1"/>
  <c r="F688" i="39" s="1"/>
  <c r="E688" i="39"/>
  <c r="D688" i="39"/>
  <c r="C688" i="39"/>
  <c r="K687" i="39"/>
  <c r="B687" i="39" s="1"/>
  <c r="F687" i="39" a="1"/>
  <c r="F687" i="39" s="1"/>
  <c r="E687" i="39"/>
  <c r="D687" i="39"/>
  <c r="C687" i="39"/>
  <c r="K686" i="39"/>
  <c r="B686" i="39" s="1"/>
  <c r="F686" i="39" a="1"/>
  <c r="F686" i="39" s="1"/>
  <c r="E686" i="39"/>
  <c r="D686" i="39"/>
  <c r="C686" i="39"/>
  <c r="K685" i="39"/>
  <c r="B685" i="39" s="1"/>
  <c r="F685" i="39" a="1"/>
  <c r="F685" i="39" s="1"/>
  <c r="E685" i="39"/>
  <c r="D685" i="39"/>
  <c r="C685" i="39"/>
  <c r="K684" i="39"/>
  <c r="B684" i="39" s="1"/>
  <c r="F684" i="39" a="1"/>
  <c r="F684" i="39" s="1"/>
  <c r="E684" i="39"/>
  <c r="D684" i="39"/>
  <c r="C684" i="39"/>
  <c r="K683" i="39"/>
  <c r="B683" i="39" s="1"/>
  <c r="F683" i="39" a="1"/>
  <c r="F683" i="39" s="1"/>
  <c r="E683" i="39"/>
  <c r="D683" i="39"/>
  <c r="C683" i="39"/>
  <c r="K682" i="39"/>
  <c r="B682" i="39" s="1"/>
  <c r="F682" i="39" a="1"/>
  <c r="F682" i="39" s="1"/>
  <c r="E682" i="39"/>
  <c r="D682" i="39"/>
  <c r="C682" i="39"/>
  <c r="K681" i="39"/>
  <c r="B681" i="39" s="1"/>
  <c r="F681" i="39" a="1"/>
  <c r="F681" i="39" s="1"/>
  <c r="E681" i="39"/>
  <c r="D681" i="39"/>
  <c r="C681" i="39"/>
  <c r="K680" i="39"/>
  <c r="B680" i="39" s="1"/>
  <c r="F680" i="39" a="1"/>
  <c r="F680" i="39" s="1"/>
  <c r="E680" i="39"/>
  <c r="D680" i="39"/>
  <c r="C680" i="39"/>
  <c r="K679" i="39"/>
  <c r="B679" i="39" s="1"/>
  <c r="F679" i="39" a="1"/>
  <c r="F679" i="39" s="1"/>
  <c r="E679" i="39"/>
  <c r="D679" i="39"/>
  <c r="C679" i="39"/>
  <c r="K678" i="39"/>
  <c r="B678" i="39" s="1"/>
  <c r="F678" i="39" a="1"/>
  <c r="F678" i="39" s="1"/>
  <c r="E678" i="39"/>
  <c r="D678" i="39"/>
  <c r="C678" i="39"/>
  <c r="K677" i="39"/>
  <c r="B677" i="39" s="1"/>
  <c r="F677" i="39" a="1"/>
  <c r="F677" i="39" s="1"/>
  <c r="E677" i="39"/>
  <c r="D677" i="39"/>
  <c r="C677" i="39"/>
  <c r="K676" i="39"/>
  <c r="B676" i="39" s="1"/>
  <c r="F676" i="39" a="1"/>
  <c r="F676" i="39" s="1"/>
  <c r="E676" i="39"/>
  <c r="D676" i="39"/>
  <c r="C676" i="39"/>
  <c r="K675" i="39"/>
  <c r="B675" i="39" s="1"/>
  <c r="F675" i="39" a="1"/>
  <c r="F675" i="39" s="1"/>
  <c r="E675" i="39"/>
  <c r="D675" i="39"/>
  <c r="C675" i="39"/>
  <c r="K674" i="39"/>
  <c r="B674" i="39" s="1"/>
  <c r="F674" i="39" a="1"/>
  <c r="F674" i="39" s="1"/>
  <c r="E674" i="39"/>
  <c r="D674" i="39"/>
  <c r="C674" i="39"/>
  <c r="K673" i="39"/>
  <c r="B673" i="39" s="1"/>
  <c r="F673" i="39" a="1"/>
  <c r="F673" i="39" s="1"/>
  <c r="E673" i="39"/>
  <c r="D673" i="39"/>
  <c r="C673" i="39"/>
  <c r="K672" i="39"/>
  <c r="B672" i="39" s="1"/>
  <c r="F672" i="39" a="1"/>
  <c r="F672" i="39" s="1"/>
  <c r="E672" i="39"/>
  <c r="D672" i="39"/>
  <c r="C672" i="39"/>
  <c r="K671" i="39"/>
  <c r="B671" i="39" s="1"/>
  <c r="F671" i="39" a="1"/>
  <c r="F671" i="39" s="1"/>
  <c r="E671" i="39"/>
  <c r="D671" i="39"/>
  <c r="C671" i="39"/>
  <c r="K670" i="39"/>
  <c r="B670" i="39" s="1"/>
  <c r="F670" i="39" a="1"/>
  <c r="F670" i="39" s="1"/>
  <c r="E670" i="39"/>
  <c r="D670" i="39"/>
  <c r="C670" i="39"/>
  <c r="K669" i="39"/>
  <c r="B669" i="39" s="1"/>
  <c r="F669" i="39" a="1"/>
  <c r="F669" i="39" s="1"/>
  <c r="E669" i="39"/>
  <c r="D669" i="39"/>
  <c r="C669" i="39"/>
  <c r="K668" i="39"/>
  <c r="B668" i="39" s="1"/>
  <c r="F668" i="39" a="1"/>
  <c r="F668" i="39" s="1"/>
  <c r="E668" i="39"/>
  <c r="D668" i="39"/>
  <c r="C668" i="39"/>
  <c r="K667" i="39"/>
  <c r="B667" i="39" s="1"/>
  <c r="F667" i="39" a="1"/>
  <c r="F667" i="39" s="1"/>
  <c r="E667" i="39"/>
  <c r="D667" i="39"/>
  <c r="C667" i="39"/>
  <c r="K666" i="39"/>
  <c r="B666" i="39" s="1"/>
  <c r="F666" i="39" a="1"/>
  <c r="F666" i="39" s="1"/>
  <c r="E666" i="39"/>
  <c r="D666" i="39"/>
  <c r="C666" i="39"/>
  <c r="K665" i="39"/>
  <c r="B665" i="39" s="1"/>
  <c r="F665" i="39" a="1"/>
  <c r="F665" i="39" s="1"/>
  <c r="E665" i="39"/>
  <c r="D665" i="39"/>
  <c r="C665" i="39"/>
  <c r="K664" i="39"/>
  <c r="B664" i="39" s="1"/>
  <c r="F664" i="39" a="1"/>
  <c r="F664" i="39" s="1"/>
  <c r="E664" i="39"/>
  <c r="D664" i="39"/>
  <c r="C664" i="39"/>
  <c r="K663" i="39"/>
  <c r="B663" i="39" s="1"/>
  <c r="F663" i="39" a="1"/>
  <c r="F663" i="39" s="1"/>
  <c r="E663" i="39"/>
  <c r="D663" i="39"/>
  <c r="C663" i="39"/>
  <c r="K662" i="39"/>
  <c r="B662" i="39" s="1"/>
  <c r="F662" i="39" a="1"/>
  <c r="F662" i="39" s="1"/>
  <c r="E662" i="39"/>
  <c r="D662" i="39"/>
  <c r="C662" i="39"/>
  <c r="K661" i="39"/>
  <c r="B661" i="39" s="1"/>
  <c r="F661" i="39" a="1"/>
  <c r="F661" i="39" s="1"/>
  <c r="E661" i="39"/>
  <c r="D661" i="39"/>
  <c r="C661" i="39"/>
  <c r="K660" i="39"/>
  <c r="B660" i="39" s="1"/>
  <c r="F660" i="39" a="1"/>
  <c r="F660" i="39" s="1"/>
  <c r="E660" i="39"/>
  <c r="D660" i="39"/>
  <c r="C660" i="39"/>
  <c r="K659" i="39"/>
  <c r="B659" i="39" s="1"/>
  <c r="F659" i="39" a="1"/>
  <c r="F659" i="39" s="1"/>
  <c r="E659" i="39"/>
  <c r="D659" i="39"/>
  <c r="C659" i="39"/>
  <c r="K658" i="39"/>
  <c r="B658" i="39" s="1"/>
  <c r="F658" i="39" a="1"/>
  <c r="F658" i="39" s="1"/>
  <c r="E658" i="39"/>
  <c r="D658" i="39"/>
  <c r="C658" i="39"/>
  <c r="K657" i="39"/>
  <c r="B657" i="39" s="1"/>
  <c r="F657" i="39" a="1"/>
  <c r="F657" i="39" s="1"/>
  <c r="E657" i="39"/>
  <c r="D657" i="39"/>
  <c r="C657" i="39"/>
  <c r="K656" i="39"/>
  <c r="B656" i="39" s="1"/>
  <c r="F656" i="39" a="1"/>
  <c r="F656" i="39" s="1"/>
  <c r="E656" i="39"/>
  <c r="D656" i="39"/>
  <c r="C656" i="39"/>
  <c r="K655" i="39"/>
  <c r="B655" i="39" s="1"/>
  <c r="F655" i="39" a="1"/>
  <c r="F655" i="39" s="1"/>
  <c r="E655" i="39"/>
  <c r="D655" i="39"/>
  <c r="C655" i="39"/>
  <c r="K654" i="39"/>
  <c r="B654" i="39" s="1"/>
  <c r="F654" i="39" a="1"/>
  <c r="F654" i="39" s="1"/>
  <c r="E654" i="39"/>
  <c r="D654" i="39"/>
  <c r="C654" i="39"/>
  <c r="K653" i="39"/>
  <c r="B653" i="39" s="1"/>
  <c r="F653" i="39" a="1"/>
  <c r="F653" i="39" s="1"/>
  <c r="E653" i="39"/>
  <c r="D653" i="39"/>
  <c r="C653" i="39"/>
  <c r="K652" i="39"/>
  <c r="B652" i="39" s="1"/>
  <c r="F652" i="39" a="1"/>
  <c r="F652" i="39" s="1"/>
  <c r="E652" i="39"/>
  <c r="D652" i="39"/>
  <c r="C652" i="39"/>
  <c r="K651" i="39"/>
  <c r="B651" i="39" s="1"/>
  <c r="F651" i="39" a="1"/>
  <c r="F651" i="39" s="1"/>
  <c r="E651" i="39"/>
  <c r="D651" i="39"/>
  <c r="C651" i="39"/>
  <c r="K650" i="39"/>
  <c r="B650" i="39" s="1"/>
  <c r="F650" i="39" a="1"/>
  <c r="F650" i="39" s="1"/>
  <c r="E650" i="39"/>
  <c r="D650" i="39"/>
  <c r="C650" i="39"/>
  <c r="K649" i="39"/>
  <c r="B649" i="39" s="1"/>
  <c r="F649" i="39" a="1"/>
  <c r="F649" i="39" s="1"/>
  <c r="E649" i="39"/>
  <c r="D649" i="39"/>
  <c r="C649" i="39"/>
  <c r="K648" i="39"/>
  <c r="B648" i="39" s="1"/>
  <c r="F648" i="39" a="1"/>
  <c r="F648" i="39" s="1"/>
  <c r="E648" i="39"/>
  <c r="D648" i="39"/>
  <c r="C648" i="39"/>
  <c r="K647" i="39"/>
  <c r="B647" i="39" s="1"/>
  <c r="F647" i="39" a="1"/>
  <c r="F647" i="39" s="1"/>
  <c r="E647" i="39"/>
  <c r="D647" i="39"/>
  <c r="C647" i="39"/>
  <c r="K646" i="39"/>
  <c r="B646" i="39" s="1"/>
  <c r="F646" i="39" a="1"/>
  <c r="F646" i="39" s="1"/>
  <c r="E646" i="39"/>
  <c r="D646" i="39"/>
  <c r="C646" i="39"/>
  <c r="K645" i="39"/>
  <c r="B645" i="39" s="1"/>
  <c r="F645" i="39" a="1"/>
  <c r="F645" i="39" s="1"/>
  <c r="E645" i="39"/>
  <c r="D645" i="39"/>
  <c r="C645" i="39"/>
  <c r="K644" i="39"/>
  <c r="B644" i="39" s="1"/>
  <c r="F644" i="39" a="1"/>
  <c r="F644" i="39" s="1"/>
  <c r="E644" i="39"/>
  <c r="D644" i="39"/>
  <c r="C644" i="39"/>
  <c r="K643" i="39"/>
  <c r="B643" i="39" s="1"/>
  <c r="F643" i="39" a="1"/>
  <c r="F643" i="39" s="1"/>
  <c r="E643" i="39"/>
  <c r="D643" i="39"/>
  <c r="C643" i="39"/>
  <c r="K642" i="39"/>
  <c r="B642" i="39" s="1"/>
  <c r="F642" i="39" a="1"/>
  <c r="F642" i="39" s="1"/>
  <c r="E642" i="39"/>
  <c r="D642" i="39"/>
  <c r="C642" i="39"/>
  <c r="K641" i="39"/>
  <c r="B641" i="39" s="1"/>
  <c r="F641" i="39" a="1"/>
  <c r="F641" i="39" s="1"/>
  <c r="E641" i="39"/>
  <c r="D641" i="39"/>
  <c r="C641" i="39"/>
  <c r="K640" i="39"/>
  <c r="B640" i="39" s="1"/>
  <c r="F640" i="39" a="1"/>
  <c r="F640" i="39" s="1"/>
  <c r="E640" i="39"/>
  <c r="D640" i="39"/>
  <c r="C640" i="39"/>
  <c r="K639" i="39"/>
  <c r="B639" i="39" s="1"/>
  <c r="F639" i="39" a="1"/>
  <c r="F639" i="39" s="1"/>
  <c r="E639" i="39"/>
  <c r="D639" i="39"/>
  <c r="C639" i="39"/>
  <c r="K638" i="39"/>
  <c r="B638" i="39" s="1"/>
  <c r="F638" i="39" a="1"/>
  <c r="F638" i="39" s="1"/>
  <c r="E638" i="39"/>
  <c r="D638" i="39"/>
  <c r="C638" i="39"/>
  <c r="K637" i="39"/>
  <c r="B637" i="39" s="1"/>
  <c r="F637" i="39" a="1"/>
  <c r="F637" i="39" s="1"/>
  <c r="E637" i="39"/>
  <c r="D637" i="39"/>
  <c r="C637" i="39"/>
  <c r="K636" i="39"/>
  <c r="B636" i="39" s="1"/>
  <c r="F636" i="39" a="1"/>
  <c r="F636" i="39" s="1"/>
  <c r="E636" i="39"/>
  <c r="D636" i="39"/>
  <c r="C636" i="39"/>
  <c r="K635" i="39"/>
  <c r="B635" i="39" s="1"/>
  <c r="F635" i="39" a="1"/>
  <c r="F635" i="39" s="1"/>
  <c r="E635" i="39"/>
  <c r="D635" i="39"/>
  <c r="C635" i="39"/>
  <c r="K634" i="39"/>
  <c r="B634" i="39" s="1"/>
  <c r="F634" i="39" a="1"/>
  <c r="F634" i="39" s="1"/>
  <c r="E634" i="39"/>
  <c r="D634" i="39"/>
  <c r="C634" i="39"/>
  <c r="K633" i="39"/>
  <c r="B633" i="39" s="1"/>
  <c r="F633" i="39" a="1"/>
  <c r="F633" i="39" s="1"/>
  <c r="E633" i="39"/>
  <c r="D633" i="39"/>
  <c r="C633" i="39"/>
  <c r="K632" i="39"/>
  <c r="B632" i="39" s="1"/>
  <c r="F632" i="39" a="1"/>
  <c r="F632" i="39" s="1"/>
  <c r="E632" i="39"/>
  <c r="D632" i="39"/>
  <c r="C632" i="39"/>
  <c r="K631" i="39"/>
  <c r="B631" i="39" s="1"/>
  <c r="F631" i="39" a="1"/>
  <c r="F631" i="39" s="1"/>
  <c r="E631" i="39"/>
  <c r="D631" i="39"/>
  <c r="C631" i="39"/>
  <c r="K630" i="39"/>
  <c r="B630" i="39" s="1"/>
  <c r="F630" i="39" a="1"/>
  <c r="F630" i="39" s="1"/>
  <c r="E630" i="39"/>
  <c r="D630" i="39"/>
  <c r="C630" i="39"/>
  <c r="K629" i="39"/>
  <c r="B629" i="39" s="1"/>
  <c r="F629" i="39" a="1"/>
  <c r="F629" i="39" s="1"/>
  <c r="E629" i="39"/>
  <c r="D629" i="39"/>
  <c r="C629" i="39"/>
  <c r="K628" i="39"/>
  <c r="B628" i="39" s="1"/>
  <c r="F628" i="39" a="1"/>
  <c r="F628" i="39" s="1"/>
  <c r="E628" i="39"/>
  <c r="D628" i="39"/>
  <c r="C628" i="39"/>
  <c r="K627" i="39"/>
  <c r="B627" i="39" s="1"/>
  <c r="F627" i="39" a="1"/>
  <c r="F627" i="39" s="1"/>
  <c r="E627" i="39"/>
  <c r="D627" i="39"/>
  <c r="C627" i="39"/>
  <c r="K626" i="39"/>
  <c r="B626" i="39" s="1"/>
  <c r="F626" i="39" a="1"/>
  <c r="F626" i="39" s="1"/>
  <c r="E626" i="39"/>
  <c r="D626" i="39"/>
  <c r="C626" i="39"/>
  <c r="K625" i="39"/>
  <c r="B625" i="39" s="1"/>
  <c r="F625" i="39" a="1"/>
  <c r="F625" i="39" s="1"/>
  <c r="E625" i="39"/>
  <c r="D625" i="39"/>
  <c r="C625" i="39"/>
  <c r="K624" i="39"/>
  <c r="B624" i="39" s="1"/>
  <c r="F624" i="39" a="1"/>
  <c r="F624" i="39" s="1"/>
  <c r="E624" i="39"/>
  <c r="D624" i="39"/>
  <c r="C624" i="39"/>
  <c r="K623" i="39"/>
  <c r="B623" i="39" s="1"/>
  <c r="F623" i="39" a="1"/>
  <c r="F623" i="39" s="1"/>
  <c r="E623" i="39"/>
  <c r="D623" i="39"/>
  <c r="C623" i="39"/>
  <c r="K622" i="39"/>
  <c r="B622" i="39" s="1"/>
  <c r="F622" i="39" a="1"/>
  <c r="F622" i="39" s="1"/>
  <c r="E622" i="39"/>
  <c r="D622" i="39"/>
  <c r="C622" i="39"/>
  <c r="K621" i="39"/>
  <c r="B621" i="39" s="1"/>
  <c r="F621" i="39" a="1"/>
  <c r="F621" i="39" s="1"/>
  <c r="E621" i="39"/>
  <c r="D621" i="39"/>
  <c r="C621" i="39"/>
  <c r="K620" i="39"/>
  <c r="B620" i="39" s="1"/>
  <c r="F620" i="39" a="1"/>
  <c r="F620" i="39" s="1"/>
  <c r="E620" i="39"/>
  <c r="D620" i="39"/>
  <c r="C620" i="39"/>
  <c r="K619" i="39"/>
  <c r="B619" i="39" s="1"/>
  <c r="F619" i="39" a="1"/>
  <c r="F619" i="39" s="1"/>
  <c r="E619" i="39"/>
  <c r="D619" i="39"/>
  <c r="C619" i="39"/>
  <c r="K618" i="39"/>
  <c r="B618" i="39" s="1"/>
  <c r="F618" i="39" a="1"/>
  <c r="F618" i="39" s="1"/>
  <c r="E618" i="39"/>
  <c r="D618" i="39"/>
  <c r="C618" i="39"/>
  <c r="K617" i="39"/>
  <c r="B617" i="39" s="1"/>
  <c r="F617" i="39" a="1"/>
  <c r="F617" i="39" s="1"/>
  <c r="E617" i="39"/>
  <c r="D617" i="39"/>
  <c r="C617" i="39"/>
  <c r="K616" i="39"/>
  <c r="B616" i="39" s="1"/>
  <c r="F616" i="39" a="1"/>
  <c r="F616" i="39" s="1"/>
  <c r="E616" i="39"/>
  <c r="D616" i="39"/>
  <c r="C616" i="39"/>
  <c r="K615" i="39"/>
  <c r="B615" i="39" s="1"/>
  <c r="F615" i="39" a="1"/>
  <c r="F615" i="39" s="1"/>
  <c r="E615" i="39"/>
  <c r="D615" i="39"/>
  <c r="C615" i="39"/>
  <c r="K614" i="39"/>
  <c r="B614" i="39" s="1"/>
  <c r="F614" i="39" a="1"/>
  <c r="F614" i="39" s="1"/>
  <c r="E614" i="39"/>
  <c r="D614" i="39"/>
  <c r="C614" i="39"/>
  <c r="K613" i="39"/>
  <c r="B613" i="39" s="1"/>
  <c r="F613" i="39" a="1"/>
  <c r="F613" i="39" s="1"/>
  <c r="E613" i="39"/>
  <c r="D613" i="39"/>
  <c r="C613" i="39"/>
  <c r="K612" i="39"/>
  <c r="B612" i="39" s="1"/>
  <c r="F612" i="39" a="1"/>
  <c r="F612" i="39" s="1"/>
  <c r="E612" i="39"/>
  <c r="D612" i="39"/>
  <c r="C612" i="39"/>
  <c r="K611" i="39"/>
  <c r="B611" i="39" s="1"/>
  <c r="F611" i="39" a="1"/>
  <c r="F611" i="39" s="1"/>
  <c r="E611" i="39"/>
  <c r="D611" i="39"/>
  <c r="C611" i="39"/>
  <c r="K610" i="39"/>
  <c r="B610" i="39" s="1"/>
  <c r="F610" i="39" a="1"/>
  <c r="F610" i="39" s="1"/>
  <c r="E610" i="39"/>
  <c r="D610" i="39"/>
  <c r="C610" i="39"/>
  <c r="K609" i="39"/>
  <c r="B609" i="39" s="1"/>
  <c r="F609" i="39" a="1"/>
  <c r="F609" i="39" s="1"/>
  <c r="E609" i="39"/>
  <c r="D609" i="39"/>
  <c r="C609" i="39"/>
  <c r="K608" i="39"/>
  <c r="B608" i="39" s="1"/>
  <c r="F608" i="39" a="1"/>
  <c r="F608" i="39" s="1"/>
  <c r="E608" i="39"/>
  <c r="D608" i="39"/>
  <c r="C608" i="39"/>
  <c r="K607" i="39"/>
  <c r="B607" i="39" s="1"/>
  <c r="F607" i="39" a="1"/>
  <c r="F607" i="39" s="1"/>
  <c r="E607" i="39"/>
  <c r="D607" i="39"/>
  <c r="C607" i="39"/>
  <c r="K606" i="39"/>
  <c r="B606" i="39" s="1"/>
  <c r="F606" i="39" a="1"/>
  <c r="F606" i="39" s="1"/>
  <c r="E606" i="39"/>
  <c r="D606" i="39"/>
  <c r="C606" i="39"/>
  <c r="K605" i="39"/>
  <c r="B605" i="39" s="1"/>
  <c r="F605" i="39" a="1"/>
  <c r="F605" i="39" s="1"/>
  <c r="E605" i="39"/>
  <c r="D605" i="39"/>
  <c r="C605" i="39"/>
  <c r="K604" i="39"/>
  <c r="B604" i="39" s="1"/>
  <c r="F604" i="39" a="1"/>
  <c r="F604" i="39" s="1"/>
  <c r="E604" i="39"/>
  <c r="D604" i="39"/>
  <c r="C604" i="39"/>
  <c r="K603" i="39"/>
  <c r="B603" i="39" s="1"/>
  <c r="F603" i="39" a="1"/>
  <c r="F603" i="39" s="1"/>
  <c r="E603" i="39"/>
  <c r="D603" i="39"/>
  <c r="C603" i="39"/>
  <c r="K602" i="39"/>
  <c r="B602" i="39" s="1"/>
  <c r="F602" i="39" a="1"/>
  <c r="F602" i="39" s="1"/>
  <c r="E602" i="39"/>
  <c r="D602" i="39"/>
  <c r="C602" i="39"/>
  <c r="K601" i="39"/>
  <c r="B601" i="39" s="1"/>
  <c r="F601" i="39" a="1"/>
  <c r="F601" i="39" s="1"/>
  <c r="E601" i="39"/>
  <c r="D601" i="39"/>
  <c r="C601" i="39"/>
  <c r="K600" i="39"/>
  <c r="B600" i="39" s="1"/>
  <c r="F600" i="39" a="1"/>
  <c r="F600" i="39" s="1"/>
  <c r="E600" i="39"/>
  <c r="D600" i="39"/>
  <c r="C600" i="39"/>
  <c r="K599" i="39"/>
  <c r="B599" i="39" s="1"/>
  <c r="F599" i="39" a="1"/>
  <c r="F599" i="39" s="1"/>
  <c r="E599" i="39"/>
  <c r="D599" i="39"/>
  <c r="C599" i="39"/>
  <c r="K598" i="39"/>
  <c r="B598" i="39" s="1"/>
  <c r="F598" i="39" a="1"/>
  <c r="F598" i="39" s="1"/>
  <c r="E598" i="39"/>
  <c r="D598" i="39"/>
  <c r="C598" i="39"/>
  <c r="K597" i="39"/>
  <c r="B597" i="39" s="1"/>
  <c r="F597" i="39" a="1"/>
  <c r="F597" i="39" s="1"/>
  <c r="E597" i="39"/>
  <c r="D597" i="39"/>
  <c r="C597" i="39"/>
  <c r="K596" i="39"/>
  <c r="B596" i="39" s="1"/>
  <c r="F596" i="39" a="1"/>
  <c r="F596" i="39" s="1"/>
  <c r="E596" i="39"/>
  <c r="D596" i="39"/>
  <c r="C596" i="39"/>
  <c r="K595" i="39"/>
  <c r="B595" i="39" s="1"/>
  <c r="F595" i="39" a="1"/>
  <c r="F595" i="39" s="1"/>
  <c r="E595" i="39"/>
  <c r="D595" i="39"/>
  <c r="C595" i="39"/>
  <c r="K594" i="39"/>
  <c r="B594" i="39" s="1"/>
  <c r="F594" i="39" a="1"/>
  <c r="F594" i="39" s="1"/>
  <c r="E594" i="39"/>
  <c r="D594" i="39"/>
  <c r="C594" i="39"/>
  <c r="K593" i="39"/>
  <c r="B593" i="39" s="1"/>
  <c r="F593" i="39" a="1"/>
  <c r="F593" i="39" s="1"/>
  <c r="E593" i="39"/>
  <c r="D593" i="39"/>
  <c r="C593" i="39"/>
  <c r="K592" i="39"/>
  <c r="B592" i="39" s="1"/>
  <c r="F592" i="39" a="1"/>
  <c r="F592" i="39" s="1"/>
  <c r="E592" i="39"/>
  <c r="D592" i="39"/>
  <c r="C592" i="39"/>
  <c r="K591" i="39"/>
  <c r="B591" i="39" s="1"/>
  <c r="F591" i="39" a="1"/>
  <c r="F591" i="39" s="1"/>
  <c r="E591" i="39"/>
  <c r="D591" i="39"/>
  <c r="C591" i="39"/>
  <c r="K590" i="39"/>
  <c r="B590" i="39" s="1"/>
  <c r="F590" i="39" a="1"/>
  <c r="F590" i="39" s="1"/>
  <c r="E590" i="39"/>
  <c r="D590" i="39"/>
  <c r="C590" i="39"/>
  <c r="K589" i="39"/>
  <c r="B589" i="39" s="1"/>
  <c r="F589" i="39" a="1"/>
  <c r="F589" i="39" s="1"/>
  <c r="E589" i="39"/>
  <c r="D589" i="39"/>
  <c r="C589" i="39"/>
  <c r="K588" i="39"/>
  <c r="B588" i="39" s="1"/>
  <c r="F588" i="39" a="1"/>
  <c r="F588" i="39" s="1"/>
  <c r="E588" i="39"/>
  <c r="D588" i="39"/>
  <c r="C588" i="39"/>
  <c r="K587" i="39"/>
  <c r="B587" i="39" s="1"/>
  <c r="F587" i="39" a="1"/>
  <c r="F587" i="39" s="1"/>
  <c r="E587" i="39"/>
  <c r="D587" i="39"/>
  <c r="C587" i="39"/>
  <c r="K586" i="39"/>
  <c r="B586" i="39" s="1"/>
  <c r="F586" i="39" a="1"/>
  <c r="F586" i="39" s="1"/>
  <c r="E586" i="39"/>
  <c r="D586" i="39"/>
  <c r="C586" i="39"/>
  <c r="K585" i="39"/>
  <c r="B585" i="39" s="1"/>
  <c r="F585" i="39" a="1"/>
  <c r="F585" i="39" s="1"/>
  <c r="E585" i="39"/>
  <c r="D585" i="39"/>
  <c r="C585" i="39"/>
  <c r="K584" i="39"/>
  <c r="B584" i="39" s="1"/>
  <c r="F584" i="39" a="1"/>
  <c r="F584" i="39" s="1"/>
  <c r="E584" i="39"/>
  <c r="D584" i="39"/>
  <c r="C584" i="39"/>
  <c r="K583" i="39"/>
  <c r="B583" i="39" s="1"/>
  <c r="F583" i="39" a="1"/>
  <c r="F583" i="39" s="1"/>
  <c r="E583" i="39"/>
  <c r="D583" i="39"/>
  <c r="C583" i="39"/>
  <c r="K582" i="39"/>
  <c r="B582" i="39" s="1"/>
  <c r="F582" i="39" a="1"/>
  <c r="F582" i="39" s="1"/>
  <c r="E582" i="39"/>
  <c r="D582" i="39"/>
  <c r="C582" i="39"/>
  <c r="K581" i="39"/>
  <c r="B581" i="39" s="1"/>
  <c r="F581" i="39" a="1"/>
  <c r="F581" i="39" s="1"/>
  <c r="E581" i="39"/>
  <c r="D581" i="39"/>
  <c r="C581" i="39"/>
  <c r="K580" i="39"/>
  <c r="B580" i="39" s="1"/>
  <c r="F580" i="39" a="1"/>
  <c r="F580" i="39" s="1"/>
  <c r="E580" i="39"/>
  <c r="D580" i="39"/>
  <c r="C580" i="39"/>
  <c r="K579" i="39"/>
  <c r="B579" i="39" s="1"/>
  <c r="F579" i="39" a="1"/>
  <c r="F579" i="39" s="1"/>
  <c r="E579" i="39"/>
  <c r="D579" i="39"/>
  <c r="C579" i="39"/>
  <c r="K578" i="39"/>
  <c r="B578" i="39" s="1"/>
  <c r="F578" i="39" a="1"/>
  <c r="F578" i="39" s="1"/>
  <c r="E578" i="39"/>
  <c r="D578" i="39"/>
  <c r="C578" i="39"/>
  <c r="K577" i="39"/>
  <c r="B577" i="39" s="1"/>
  <c r="F577" i="39" a="1"/>
  <c r="F577" i="39" s="1"/>
  <c r="E577" i="39"/>
  <c r="D577" i="39"/>
  <c r="C577" i="39"/>
  <c r="K576" i="39"/>
  <c r="B576" i="39" s="1"/>
  <c r="F576" i="39" a="1"/>
  <c r="F576" i="39" s="1"/>
  <c r="E576" i="39"/>
  <c r="D576" i="39"/>
  <c r="C576" i="39"/>
  <c r="K575" i="39"/>
  <c r="B575" i="39" s="1"/>
  <c r="F575" i="39" a="1"/>
  <c r="F575" i="39" s="1"/>
  <c r="E575" i="39"/>
  <c r="D575" i="39"/>
  <c r="C575" i="39"/>
  <c r="K574" i="39"/>
  <c r="B574" i="39" s="1"/>
  <c r="F574" i="39" a="1"/>
  <c r="F574" i="39" s="1"/>
  <c r="E574" i="39"/>
  <c r="D574" i="39"/>
  <c r="C574" i="39"/>
  <c r="K573" i="39"/>
  <c r="B573" i="39" s="1"/>
  <c r="F573" i="39" a="1"/>
  <c r="F573" i="39" s="1"/>
  <c r="E573" i="39"/>
  <c r="D573" i="39"/>
  <c r="C573" i="39"/>
  <c r="K572" i="39"/>
  <c r="B572" i="39" s="1"/>
  <c r="F572" i="39" a="1"/>
  <c r="F572" i="39" s="1"/>
  <c r="E572" i="39"/>
  <c r="D572" i="39"/>
  <c r="C572" i="39"/>
  <c r="K571" i="39"/>
  <c r="B571" i="39" s="1"/>
  <c r="F571" i="39" a="1"/>
  <c r="F571" i="39" s="1"/>
  <c r="E571" i="39"/>
  <c r="D571" i="39"/>
  <c r="C571" i="39"/>
  <c r="K570" i="39"/>
  <c r="B570" i="39" s="1"/>
  <c r="F570" i="39" a="1"/>
  <c r="F570" i="39" s="1"/>
  <c r="E570" i="39"/>
  <c r="D570" i="39"/>
  <c r="C570" i="39"/>
  <c r="K569" i="39"/>
  <c r="B569" i="39" s="1"/>
  <c r="F569" i="39" a="1"/>
  <c r="F569" i="39" s="1"/>
  <c r="E569" i="39"/>
  <c r="D569" i="39"/>
  <c r="C569" i="39"/>
  <c r="K568" i="39"/>
  <c r="B568" i="39" s="1"/>
  <c r="F568" i="39" a="1"/>
  <c r="F568" i="39" s="1"/>
  <c r="E568" i="39"/>
  <c r="D568" i="39"/>
  <c r="C568" i="39"/>
  <c r="K567" i="39"/>
  <c r="B567" i="39" s="1"/>
  <c r="F567" i="39" a="1"/>
  <c r="F567" i="39" s="1"/>
  <c r="E567" i="39"/>
  <c r="D567" i="39"/>
  <c r="C567" i="39"/>
  <c r="K566" i="39"/>
  <c r="B566" i="39" s="1"/>
  <c r="F566" i="39" a="1"/>
  <c r="F566" i="39" s="1"/>
  <c r="E566" i="39"/>
  <c r="D566" i="39"/>
  <c r="C566" i="39"/>
  <c r="K565" i="39"/>
  <c r="B565" i="39" s="1"/>
  <c r="F565" i="39" a="1"/>
  <c r="F565" i="39" s="1"/>
  <c r="E565" i="39"/>
  <c r="D565" i="39"/>
  <c r="C565" i="39"/>
  <c r="K564" i="39"/>
  <c r="B564" i="39" s="1"/>
  <c r="F564" i="39" a="1"/>
  <c r="F564" i="39" s="1"/>
  <c r="E564" i="39"/>
  <c r="D564" i="39"/>
  <c r="C564" i="39"/>
  <c r="K563" i="39"/>
  <c r="B563" i="39" s="1"/>
  <c r="F563" i="39" a="1"/>
  <c r="F563" i="39" s="1"/>
  <c r="E563" i="39"/>
  <c r="D563" i="39"/>
  <c r="C563" i="39"/>
  <c r="K562" i="39"/>
  <c r="B562" i="39" s="1"/>
  <c r="F562" i="39" a="1"/>
  <c r="F562" i="39" s="1"/>
  <c r="E562" i="39"/>
  <c r="D562" i="39"/>
  <c r="C562" i="39"/>
  <c r="K561" i="39"/>
  <c r="B561" i="39" s="1"/>
  <c r="F561" i="39" a="1"/>
  <c r="F561" i="39" s="1"/>
  <c r="E561" i="39"/>
  <c r="D561" i="39"/>
  <c r="C561" i="39"/>
  <c r="K560" i="39"/>
  <c r="B560" i="39" s="1"/>
  <c r="F560" i="39" a="1"/>
  <c r="F560" i="39" s="1"/>
  <c r="E560" i="39"/>
  <c r="D560" i="39"/>
  <c r="C560" i="39"/>
  <c r="K559" i="39"/>
  <c r="B559" i="39" s="1"/>
  <c r="F559" i="39" a="1"/>
  <c r="F559" i="39" s="1"/>
  <c r="E559" i="39"/>
  <c r="D559" i="39"/>
  <c r="C559" i="39"/>
  <c r="K558" i="39"/>
  <c r="B558" i="39" s="1"/>
  <c r="F558" i="39" a="1"/>
  <c r="F558" i="39" s="1"/>
  <c r="E558" i="39"/>
  <c r="D558" i="39"/>
  <c r="C558" i="39"/>
  <c r="K557" i="39"/>
  <c r="B557" i="39" s="1"/>
  <c r="F557" i="39" a="1"/>
  <c r="F557" i="39" s="1"/>
  <c r="E557" i="39"/>
  <c r="D557" i="39"/>
  <c r="C557" i="39"/>
  <c r="K556" i="39"/>
  <c r="B556" i="39" s="1"/>
  <c r="F556" i="39" a="1"/>
  <c r="F556" i="39" s="1"/>
  <c r="E556" i="39"/>
  <c r="D556" i="39"/>
  <c r="C556" i="39"/>
  <c r="K555" i="39"/>
  <c r="B555" i="39" s="1"/>
  <c r="F555" i="39" a="1"/>
  <c r="F555" i="39" s="1"/>
  <c r="E555" i="39"/>
  <c r="D555" i="39"/>
  <c r="C555" i="39"/>
  <c r="K554" i="39"/>
  <c r="B554" i="39" s="1"/>
  <c r="F554" i="39" a="1"/>
  <c r="F554" i="39" s="1"/>
  <c r="E554" i="39"/>
  <c r="D554" i="39"/>
  <c r="C554" i="39"/>
  <c r="K553" i="39"/>
  <c r="B553" i="39" s="1"/>
  <c r="F553" i="39" a="1"/>
  <c r="F553" i="39" s="1"/>
  <c r="E553" i="39"/>
  <c r="D553" i="39"/>
  <c r="C553" i="39"/>
  <c r="K552" i="39"/>
  <c r="B552" i="39" s="1"/>
  <c r="F552" i="39" a="1"/>
  <c r="F552" i="39" s="1"/>
  <c r="E552" i="39"/>
  <c r="D552" i="39"/>
  <c r="C552" i="39"/>
  <c r="K551" i="39"/>
  <c r="B551" i="39" s="1"/>
  <c r="F551" i="39" a="1"/>
  <c r="F551" i="39" s="1"/>
  <c r="E551" i="39"/>
  <c r="D551" i="39"/>
  <c r="C551" i="39"/>
  <c r="K550" i="39"/>
  <c r="B550" i="39" s="1"/>
  <c r="F550" i="39" a="1"/>
  <c r="F550" i="39" s="1"/>
  <c r="E550" i="39"/>
  <c r="D550" i="39"/>
  <c r="C550" i="39"/>
  <c r="K549" i="39"/>
  <c r="B549" i="39" s="1"/>
  <c r="F549" i="39" a="1"/>
  <c r="F549" i="39" s="1"/>
  <c r="E549" i="39"/>
  <c r="D549" i="39"/>
  <c r="C549" i="39"/>
  <c r="K548" i="39"/>
  <c r="B548" i="39" s="1"/>
  <c r="F548" i="39" a="1"/>
  <c r="F548" i="39" s="1"/>
  <c r="E548" i="39"/>
  <c r="D548" i="39"/>
  <c r="C548" i="39"/>
  <c r="K547" i="39"/>
  <c r="B547" i="39" s="1"/>
  <c r="F547" i="39" a="1"/>
  <c r="F547" i="39" s="1"/>
  <c r="E547" i="39"/>
  <c r="D547" i="39"/>
  <c r="C547" i="39"/>
  <c r="K546" i="39"/>
  <c r="B546" i="39" s="1"/>
  <c r="F546" i="39" a="1"/>
  <c r="F546" i="39" s="1"/>
  <c r="E546" i="39"/>
  <c r="D546" i="39"/>
  <c r="C546" i="39"/>
  <c r="K545" i="39"/>
  <c r="B545" i="39" s="1"/>
  <c r="F545" i="39" a="1"/>
  <c r="F545" i="39" s="1"/>
  <c r="E545" i="39"/>
  <c r="D545" i="39"/>
  <c r="C545" i="39"/>
  <c r="K544" i="39"/>
  <c r="B544" i="39" s="1"/>
  <c r="F544" i="39" a="1"/>
  <c r="F544" i="39" s="1"/>
  <c r="E544" i="39"/>
  <c r="D544" i="39"/>
  <c r="C544" i="39"/>
  <c r="K543" i="39"/>
  <c r="B543" i="39" s="1"/>
  <c r="F543" i="39" a="1"/>
  <c r="F543" i="39" s="1"/>
  <c r="E543" i="39"/>
  <c r="D543" i="39"/>
  <c r="C543" i="39"/>
  <c r="K542" i="39"/>
  <c r="B542" i="39" s="1"/>
  <c r="F542" i="39" a="1"/>
  <c r="F542" i="39" s="1"/>
  <c r="E542" i="39"/>
  <c r="D542" i="39"/>
  <c r="C542" i="39"/>
  <c r="K541" i="39"/>
  <c r="B541" i="39" s="1"/>
  <c r="F541" i="39" a="1"/>
  <c r="F541" i="39" s="1"/>
  <c r="E541" i="39"/>
  <c r="D541" i="39"/>
  <c r="C541" i="39"/>
  <c r="K540" i="39"/>
  <c r="B540" i="39" s="1"/>
  <c r="F540" i="39" a="1"/>
  <c r="F540" i="39" s="1"/>
  <c r="E540" i="39"/>
  <c r="D540" i="39"/>
  <c r="C540" i="39"/>
  <c r="K539" i="39"/>
  <c r="B539" i="39" s="1"/>
  <c r="F539" i="39" a="1"/>
  <c r="F539" i="39" s="1"/>
  <c r="E539" i="39"/>
  <c r="D539" i="39"/>
  <c r="C539" i="39"/>
  <c r="K538" i="39"/>
  <c r="B538" i="39" s="1"/>
  <c r="F538" i="39" a="1"/>
  <c r="F538" i="39" s="1"/>
  <c r="E538" i="39"/>
  <c r="D538" i="39"/>
  <c r="C538" i="39"/>
  <c r="K537" i="39"/>
  <c r="B537" i="39" s="1"/>
  <c r="F537" i="39" a="1"/>
  <c r="F537" i="39" s="1"/>
  <c r="E537" i="39"/>
  <c r="D537" i="39"/>
  <c r="C537" i="39"/>
  <c r="K536" i="39"/>
  <c r="B536" i="39" s="1"/>
  <c r="F536" i="39" a="1"/>
  <c r="F536" i="39" s="1"/>
  <c r="E536" i="39"/>
  <c r="D536" i="39"/>
  <c r="C536" i="39"/>
  <c r="K535" i="39"/>
  <c r="B535" i="39" s="1"/>
  <c r="F535" i="39" a="1"/>
  <c r="F535" i="39" s="1"/>
  <c r="E535" i="39"/>
  <c r="D535" i="39"/>
  <c r="C535" i="39"/>
  <c r="K534" i="39"/>
  <c r="B534" i="39" s="1"/>
  <c r="F534" i="39" a="1"/>
  <c r="F534" i="39" s="1"/>
  <c r="E534" i="39"/>
  <c r="D534" i="39"/>
  <c r="C534" i="39"/>
  <c r="K533" i="39"/>
  <c r="B533" i="39" s="1"/>
  <c r="F533" i="39" a="1"/>
  <c r="F533" i="39" s="1"/>
  <c r="E533" i="39"/>
  <c r="D533" i="39"/>
  <c r="C533" i="39"/>
  <c r="K532" i="39"/>
  <c r="B532" i="39" s="1"/>
  <c r="F532" i="39" a="1"/>
  <c r="F532" i="39" s="1"/>
  <c r="E532" i="39"/>
  <c r="D532" i="39"/>
  <c r="C532" i="39"/>
  <c r="K531" i="39"/>
  <c r="B531" i="39" s="1"/>
  <c r="F531" i="39" a="1"/>
  <c r="F531" i="39" s="1"/>
  <c r="E531" i="39"/>
  <c r="D531" i="39"/>
  <c r="C531" i="39"/>
  <c r="K530" i="39"/>
  <c r="B530" i="39" s="1"/>
  <c r="F530" i="39" a="1"/>
  <c r="F530" i="39" s="1"/>
  <c r="E530" i="39"/>
  <c r="D530" i="39"/>
  <c r="C530" i="39"/>
  <c r="K529" i="39"/>
  <c r="B529" i="39" s="1"/>
  <c r="F529" i="39" a="1"/>
  <c r="F529" i="39" s="1"/>
  <c r="E529" i="39"/>
  <c r="D529" i="39"/>
  <c r="C529" i="39"/>
  <c r="K528" i="39"/>
  <c r="B528" i="39" s="1"/>
  <c r="F528" i="39" a="1"/>
  <c r="F528" i="39" s="1"/>
  <c r="E528" i="39"/>
  <c r="D528" i="39"/>
  <c r="C528" i="39"/>
  <c r="K527" i="39"/>
  <c r="B527" i="39" s="1"/>
  <c r="F527" i="39" a="1"/>
  <c r="F527" i="39" s="1"/>
  <c r="E527" i="39"/>
  <c r="D527" i="39"/>
  <c r="C527" i="39"/>
  <c r="K526" i="39"/>
  <c r="B526" i="39" s="1"/>
  <c r="F526" i="39" a="1"/>
  <c r="F526" i="39" s="1"/>
  <c r="E526" i="39"/>
  <c r="D526" i="39"/>
  <c r="C526" i="39"/>
  <c r="K525" i="39"/>
  <c r="B525" i="39" s="1"/>
  <c r="F525" i="39" a="1"/>
  <c r="F525" i="39" s="1"/>
  <c r="E525" i="39"/>
  <c r="D525" i="39"/>
  <c r="C525" i="39"/>
  <c r="K524" i="39"/>
  <c r="B524" i="39" s="1"/>
  <c r="F524" i="39" a="1"/>
  <c r="F524" i="39" s="1"/>
  <c r="E524" i="39"/>
  <c r="D524" i="39"/>
  <c r="C524" i="39"/>
  <c r="K523" i="39"/>
  <c r="B523" i="39" s="1"/>
  <c r="F523" i="39" a="1"/>
  <c r="F523" i="39" s="1"/>
  <c r="E523" i="39"/>
  <c r="D523" i="39"/>
  <c r="C523" i="39"/>
  <c r="K522" i="39"/>
  <c r="B522" i="39" s="1"/>
  <c r="F522" i="39" a="1"/>
  <c r="F522" i="39" s="1"/>
  <c r="E522" i="39"/>
  <c r="D522" i="39"/>
  <c r="C522" i="39"/>
  <c r="K521" i="39"/>
  <c r="B521" i="39" s="1"/>
  <c r="F521" i="39" a="1"/>
  <c r="F521" i="39" s="1"/>
  <c r="E521" i="39"/>
  <c r="D521" i="39"/>
  <c r="C521" i="39"/>
  <c r="K520" i="39"/>
  <c r="B520" i="39" s="1"/>
  <c r="F520" i="39" a="1"/>
  <c r="F520" i="39" s="1"/>
  <c r="E520" i="39"/>
  <c r="D520" i="39"/>
  <c r="C520" i="39"/>
  <c r="K519" i="39"/>
  <c r="B519" i="39" s="1"/>
  <c r="F519" i="39" a="1"/>
  <c r="F519" i="39" s="1"/>
  <c r="E519" i="39"/>
  <c r="D519" i="39"/>
  <c r="C519" i="39"/>
  <c r="K518" i="39"/>
  <c r="B518" i="39" s="1"/>
  <c r="F518" i="39" a="1"/>
  <c r="F518" i="39" s="1"/>
  <c r="E518" i="39"/>
  <c r="D518" i="39"/>
  <c r="C518" i="39"/>
  <c r="K517" i="39"/>
  <c r="B517" i="39" s="1"/>
  <c r="F517" i="39" a="1"/>
  <c r="F517" i="39" s="1"/>
  <c r="E517" i="39"/>
  <c r="D517" i="39"/>
  <c r="C517" i="39"/>
  <c r="K516" i="39"/>
  <c r="B516" i="39" s="1"/>
  <c r="F516" i="39" a="1"/>
  <c r="F516" i="39" s="1"/>
  <c r="E516" i="39"/>
  <c r="D516" i="39"/>
  <c r="C516" i="39"/>
  <c r="K515" i="39"/>
  <c r="B515" i="39" s="1"/>
  <c r="F515" i="39" a="1"/>
  <c r="F515" i="39" s="1"/>
  <c r="E515" i="39"/>
  <c r="D515" i="39"/>
  <c r="C515" i="39"/>
  <c r="K514" i="39"/>
  <c r="B514" i="39" s="1"/>
  <c r="F514" i="39" a="1"/>
  <c r="F514" i="39" s="1"/>
  <c r="E514" i="39"/>
  <c r="D514" i="39"/>
  <c r="C514" i="39"/>
  <c r="K513" i="39"/>
  <c r="B513" i="39" s="1"/>
  <c r="F513" i="39" a="1"/>
  <c r="F513" i="39" s="1"/>
  <c r="E513" i="39"/>
  <c r="D513" i="39"/>
  <c r="C513" i="39"/>
  <c r="K512" i="39"/>
  <c r="B512" i="39" s="1"/>
  <c r="F512" i="39" a="1"/>
  <c r="F512" i="39" s="1"/>
  <c r="E512" i="39"/>
  <c r="D512" i="39"/>
  <c r="C512" i="39"/>
  <c r="K511" i="39"/>
  <c r="B511" i="39" s="1"/>
  <c r="F511" i="39" a="1"/>
  <c r="F511" i="39" s="1"/>
  <c r="E511" i="39"/>
  <c r="D511" i="39"/>
  <c r="C511" i="39"/>
  <c r="K510" i="39"/>
  <c r="B510" i="39" s="1"/>
  <c r="F510" i="39" a="1"/>
  <c r="F510" i="39" s="1"/>
  <c r="E510" i="39"/>
  <c r="D510" i="39"/>
  <c r="C510" i="39"/>
  <c r="K509" i="39"/>
  <c r="B509" i="39" s="1"/>
  <c r="F509" i="39" a="1"/>
  <c r="F509" i="39" s="1"/>
  <c r="E509" i="39"/>
  <c r="D509" i="39"/>
  <c r="C509" i="39"/>
  <c r="K508" i="39"/>
  <c r="B508" i="39" s="1"/>
  <c r="F508" i="39" a="1"/>
  <c r="F508" i="39" s="1"/>
  <c r="E508" i="39"/>
  <c r="D508" i="39"/>
  <c r="C508" i="39"/>
  <c r="K507" i="39"/>
  <c r="B507" i="39" s="1"/>
  <c r="F507" i="39" a="1"/>
  <c r="F507" i="39" s="1"/>
  <c r="E507" i="39"/>
  <c r="D507" i="39"/>
  <c r="C507" i="39"/>
  <c r="K506" i="39"/>
  <c r="B506" i="39" s="1"/>
  <c r="F506" i="39" a="1"/>
  <c r="F506" i="39" s="1"/>
  <c r="E506" i="39"/>
  <c r="D506" i="39"/>
  <c r="C506" i="39"/>
  <c r="K505" i="39"/>
  <c r="B505" i="39" s="1"/>
  <c r="F505" i="39" a="1"/>
  <c r="F505" i="39" s="1"/>
  <c r="E505" i="39"/>
  <c r="D505" i="39"/>
  <c r="C505" i="39"/>
  <c r="K504" i="39"/>
  <c r="B504" i="39" s="1"/>
  <c r="F504" i="39" a="1"/>
  <c r="F504" i="39" s="1"/>
  <c r="E504" i="39"/>
  <c r="D504" i="39"/>
  <c r="C504" i="39"/>
  <c r="K503" i="39"/>
  <c r="B503" i="39" s="1"/>
  <c r="F503" i="39" a="1"/>
  <c r="F503" i="39" s="1"/>
  <c r="E503" i="39"/>
  <c r="D503" i="39"/>
  <c r="C503" i="39"/>
  <c r="K502" i="39"/>
  <c r="B502" i="39" s="1"/>
  <c r="F502" i="39" a="1"/>
  <c r="F502" i="39" s="1"/>
  <c r="E502" i="39"/>
  <c r="D502" i="39"/>
  <c r="C502" i="39"/>
  <c r="K501" i="39"/>
  <c r="B501" i="39" s="1"/>
  <c r="F501" i="39" a="1"/>
  <c r="F501" i="39" s="1"/>
  <c r="E501" i="39"/>
  <c r="D501" i="39"/>
  <c r="C501" i="39"/>
  <c r="K500" i="39"/>
  <c r="B500" i="39" s="1"/>
  <c r="F500" i="39" a="1"/>
  <c r="F500" i="39" s="1"/>
  <c r="E500" i="39"/>
  <c r="D500" i="39"/>
  <c r="C500" i="39"/>
  <c r="K499" i="39"/>
  <c r="B499" i="39" s="1"/>
  <c r="F499" i="39" a="1"/>
  <c r="F499" i="39" s="1"/>
  <c r="E499" i="39"/>
  <c r="D499" i="39"/>
  <c r="C499" i="39"/>
  <c r="K498" i="39"/>
  <c r="B498" i="39" s="1"/>
  <c r="F498" i="39" a="1"/>
  <c r="F498" i="39" s="1"/>
  <c r="E498" i="39"/>
  <c r="D498" i="39"/>
  <c r="C498" i="39"/>
  <c r="K497" i="39"/>
  <c r="B497" i="39" s="1"/>
  <c r="F497" i="39" a="1"/>
  <c r="F497" i="39" s="1"/>
  <c r="E497" i="39"/>
  <c r="D497" i="39"/>
  <c r="C497" i="39"/>
  <c r="K496" i="39"/>
  <c r="B496" i="39" s="1"/>
  <c r="F496" i="39" a="1"/>
  <c r="F496" i="39" s="1"/>
  <c r="E496" i="39"/>
  <c r="D496" i="39"/>
  <c r="C496" i="39"/>
  <c r="K495" i="39"/>
  <c r="B495" i="39" s="1"/>
  <c r="F495" i="39" a="1"/>
  <c r="F495" i="39" s="1"/>
  <c r="E495" i="39"/>
  <c r="D495" i="39"/>
  <c r="C495" i="39"/>
  <c r="K494" i="39"/>
  <c r="B494" i="39" s="1"/>
  <c r="F494" i="39" a="1"/>
  <c r="F494" i="39" s="1"/>
  <c r="E494" i="39"/>
  <c r="D494" i="39"/>
  <c r="C494" i="39"/>
  <c r="K493" i="39"/>
  <c r="B493" i="39" s="1"/>
  <c r="F493" i="39" a="1"/>
  <c r="F493" i="39" s="1"/>
  <c r="E493" i="39"/>
  <c r="D493" i="39"/>
  <c r="C493" i="39"/>
  <c r="K492" i="39"/>
  <c r="B492" i="39" s="1"/>
  <c r="F492" i="39" a="1"/>
  <c r="F492" i="39" s="1"/>
  <c r="E492" i="39"/>
  <c r="D492" i="39"/>
  <c r="C492" i="39"/>
  <c r="K491" i="39"/>
  <c r="B491" i="39" s="1"/>
  <c r="F491" i="39" a="1"/>
  <c r="F491" i="39" s="1"/>
  <c r="E491" i="39"/>
  <c r="D491" i="39"/>
  <c r="C491" i="39"/>
  <c r="K490" i="39"/>
  <c r="B490" i="39" s="1"/>
  <c r="F490" i="39" a="1"/>
  <c r="F490" i="39" s="1"/>
  <c r="E490" i="39"/>
  <c r="D490" i="39"/>
  <c r="C490" i="39"/>
  <c r="K489" i="39"/>
  <c r="B489" i="39" s="1"/>
  <c r="F489" i="39" a="1"/>
  <c r="F489" i="39" s="1"/>
  <c r="E489" i="39"/>
  <c r="D489" i="39"/>
  <c r="C489" i="39"/>
  <c r="K488" i="39"/>
  <c r="B488" i="39" s="1"/>
  <c r="F488" i="39" a="1"/>
  <c r="F488" i="39" s="1"/>
  <c r="E488" i="39"/>
  <c r="D488" i="39"/>
  <c r="C488" i="39"/>
  <c r="K487" i="39"/>
  <c r="B487" i="39" s="1"/>
  <c r="F487" i="39" a="1"/>
  <c r="F487" i="39" s="1"/>
  <c r="E487" i="39"/>
  <c r="D487" i="39"/>
  <c r="C487" i="39"/>
  <c r="K486" i="39"/>
  <c r="B486" i="39" s="1"/>
  <c r="F486" i="39" a="1"/>
  <c r="F486" i="39" s="1"/>
  <c r="E486" i="39"/>
  <c r="D486" i="39"/>
  <c r="C486" i="39"/>
  <c r="K485" i="39"/>
  <c r="B485" i="39" s="1"/>
  <c r="F485" i="39" a="1"/>
  <c r="F485" i="39" s="1"/>
  <c r="E485" i="39"/>
  <c r="D485" i="39"/>
  <c r="C485" i="39"/>
  <c r="K484" i="39"/>
  <c r="B484" i="39" s="1"/>
  <c r="F484" i="39" a="1"/>
  <c r="F484" i="39" s="1"/>
  <c r="E484" i="39"/>
  <c r="D484" i="39"/>
  <c r="C484" i="39"/>
  <c r="K483" i="39"/>
  <c r="B483" i="39" s="1"/>
  <c r="F483" i="39" a="1"/>
  <c r="F483" i="39" s="1"/>
  <c r="E483" i="39"/>
  <c r="D483" i="39"/>
  <c r="C483" i="39"/>
  <c r="K482" i="39"/>
  <c r="B482" i="39" s="1"/>
  <c r="F482" i="39" a="1"/>
  <c r="F482" i="39" s="1"/>
  <c r="E482" i="39"/>
  <c r="D482" i="39"/>
  <c r="C482" i="39"/>
  <c r="K481" i="39"/>
  <c r="B481" i="39" s="1"/>
  <c r="F481" i="39" a="1"/>
  <c r="F481" i="39" s="1"/>
  <c r="E481" i="39"/>
  <c r="D481" i="39"/>
  <c r="C481" i="39"/>
  <c r="K480" i="39"/>
  <c r="B480" i="39" s="1"/>
  <c r="F480" i="39" a="1"/>
  <c r="F480" i="39" s="1"/>
  <c r="E480" i="39"/>
  <c r="D480" i="39"/>
  <c r="C480" i="39"/>
  <c r="K479" i="39"/>
  <c r="B479" i="39" s="1"/>
  <c r="F479" i="39" a="1"/>
  <c r="F479" i="39" s="1"/>
  <c r="E479" i="39"/>
  <c r="D479" i="39"/>
  <c r="C479" i="39"/>
  <c r="K478" i="39"/>
  <c r="B478" i="39" s="1"/>
  <c r="F478" i="39" a="1"/>
  <c r="F478" i="39" s="1"/>
  <c r="E478" i="39"/>
  <c r="D478" i="39"/>
  <c r="C478" i="39"/>
  <c r="K477" i="39"/>
  <c r="B477" i="39" s="1"/>
  <c r="F477" i="39" a="1"/>
  <c r="F477" i="39" s="1"/>
  <c r="E477" i="39"/>
  <c r="D477" i="39"/>
  <c r="C477" i="39"/>
  <c r="K476" i="39"/>
  <c r="B476" i="39" s="1"/>
  <c r="F476" i="39" a="1"/>
  <c r="F476" i="39" s="1"/>
  <c r="E476" i="39"/>
  <c r="D476" i="39"/>
  <c r="C476" i="39"/>
  <c r="K475" i="39"/>
  <c r="B475" i="39" s="1"/>
  <c r="F475" i="39" a="1"/>
  <c r="F475" i="39" s="1"/>
  <c r="E475" i="39"/>
  <c r="D475" i="39"/>
  <c r="C475" i="39"/>
  <c r="K474" i="39"/>
  <c r="B474" i="39" s="1"/>
  <c r="F474" i="39" a="1"/>
  <c r="F474" i="39" s="1"/>
  <c r="E474" i="39"/>
  <c r="D474" i="39"/>
  <c r="C474" i="39"/>
  <c r="K473" i="39"/>
  <c r="B473" i="39" s="1"/>
  <c r="F473" i="39" a="1"/>
  <c r="F473" i="39" s="1"/>
  <c r="E473" i="39"/>
  <c r="D473" i="39"/>
  <c r="C473" i="39"/>
  <c r="K472" i="39"/>
  <c r="B472" i="39" s="1"/>
  <c r="F472" i="39" a="1"/>
  <c r="F472" i="39" s="1"/>
  <c r="E472" i="39"/>
  <c r="D472" i="39"/>
  <c r="C472" i="39"/>
  <c r="K471" i="39"/>
  <c r="B471" i="39" s="1"/>
  <c r="F471" i="39" a="1"/>
  <c r="F471" i="39" s="1"/>
  <c r="E471" i="39"/>
  <c r="D471" i="39"/>
  <c r="C471" i="39"/>
  <c r="K470" i="39"/>
  <c r="B470" i="39" s="1"/>
  <c r="F470" i="39" a="1"/>
  <c r="F470" i="39" s="1"/>
  <c r="E470" i="39"/>
  <c r="D470" i="39"/>
  <c r="C470" i="39"/>
  <c r="K469" i="39"/>
  <c r="B469" i="39" s="1"/>
  <c r="F469" i="39" a="1"/>
  <c r="F469" i="39" s="1"/>
  <c r="E469" i="39"/>
  <c r="D469" i="39"/>
  <c r="C469" i="39"/>
  <c r="K468" i="39"/>
  <c r="B468" i="39" s="1"/>
  <c r="F468" i="39" a="1"/>
  <c r="F468" i="39" s="1"/>
  <c r="E468" i="39"/>
  <c r="D468" i="39"/>
  <c r="C468" i="39"/>
  <c r="K467" i="39"/>
  <c r="B467" i="39" s="1"/>
  <c r="F467" i="39" a="1"/>
  <c r="F467" i="39" s="1"/>
  <c r="E467" i="39"/>
  <c r="D467" i="39"/>
  <c r="C467" i="39"/>
  <c r="K466" i="39"/>
  <c r="B466" i="39" s="1"/>
  <c r="F466" i="39" a="1"/>
  <c r="F466" i="39" s="1"/>
  <c r="E466" i="39"/>
  <c r="D466" i="39"/>
  <c r="C466" i="39"/>
  <c r="K465" i="39"/>
  <c r="B465" i="39" s="1"/>
  <c r="F465" i="39" a="1"/>
  <c r="F465" i="39" s="1"/>
  <c r="E465" i="39"/>
  <c r="D465" i="39"/>
  <c r="C465" i="39"/>
  <c r="K464" i="39"/>
  <c r="B464" i="39" s="1"/>
  <c r="F464" i="39" a="1"/>
  <c r="F464" i="39" s="1"/>
  <c r="E464" i="39"/>
  <c r="D464" i="39"/>
  <c r="C464" i="39"/>
  <c r="K463" i="39"/>
  <c r="B463" i="39" s="1"/>
  <c r="F463" i="39" a="1"/>
  <c r="F463" i="39" s="1"/>
  <c r="E463" i="39"/>
  <c r="D463" i="39"/>
  <c r="C463" i="39"/>
  <c r="K462" i="39"/>
  <c r="B462" i="39" s="1"/>
  <c r="F462" i="39" a="1"/>
  <c r="F462" i="39" s="1"/>
  <c r="E462" i="39"/>
  <c r="D462" i="39"/>
  <c r="C462" i="39"/>
  <c r="K461" i="39"/>
  <c r="B461" i="39" s="1"/>
  <c r="F461" i="39" a="1"/>
  <c r="F461" i="39" s="1"/>
  <c r="E461" i="39"/>
  <c r="D461" i="39"/>
  <c r="C461" i="39"/>
  <c r="K460" i="39"/>
  <c r="B460" i="39" s="1"/>
  <c r="F460" i="39" a="1"/>
  <c r="F460" i="39" s="1"/>
  <c r="E460" i="39"/>
  <c r="D460" i="39"/>
  <c r="C460" i="39"/>
  <c r="K459" i="39"/>
  <c r="B459" i="39" s="1"/>
  <c r="F459" i="39" a="1"/>
  <c r="F459" i="39" s="1"/>
  <c r="E459" i="39"/>
  <c r="D459" i="39"/>
  <c r="C459" i="39"/>
  <c r="K458" i="39"/>
  <c r="B458" i="39" s="1"/>
  <c r="F458" i="39" a="1"/>
  <c r="F458" i="39" s="1"/>
  <c r="E458" i="39"/>
  <c r="D458" i="39"/>
  <c r="C458" i="39"/>
  <c r="K457" i="39"/>
  <c r="B457" i="39" s="1"/>
  <c r="F457" i="39" a="1"/>
  <c r="F457" i="39" s="1"/>
  <c r="E457" i="39"/>
  <c r="D457" i="39"/>
  <c r="C457" i="39"/>
  <c r="K456" i="39"/>
  <c r="B456" i="39" s="1"/>
  <c r="F456" i="39" a="1"/>
  <c r="F456" i="39" s="1"/>
  <c r="E456" i="39"/>
  <c r="D456" i="39"/>
  <c r="C456" i="39"/>
  <c r="K455" i="39"/>
  <c r="B455" i="39" s="1"/>
  <c r="F455" i="39" a="1"/>
  <c r="F455" i="39" s="1"/>
  <c r="E455" i="39"/>
  <c r="D455" i="39"/>
  <c r="C455" i="39"/>
  <c r="K454" i="39"/>
  <c r="B454" i="39" s="1"/>
  <c r="F454" i="39" a="1"/>
  <c r="F454" i="39" s="1"/>
  <c r="E454" i="39"/>
  <c r="D454" i="39"/>
  <c r="C454" i="39"/>
  <c r="K453" i="39"/>
  <c r="B453" i="39" s="1"/>
  <c r="F453" i="39" a="1"/>
  <c r="F453" i="39" s="1"/>
  <c r="E453" i="39"/>
  <c r="D453" i="39"/>
  <c r="C453" i="39"/>
  <c r="K452" i="39"/>
  <c r="B452" i="39" s="1"/>
  <c r="F452" i="39" a="1"/>
  <c r="F452" i="39" s="1"/>
  <c r="E452" i="39"/>
  <c r="D452" i="39"/>
  <c r="C452" i="39"/>
  <c r="K451" i="39"/>
  <c r="B451" i="39" s="1"/>
  <c r="F451" i="39" a="1"/>
  <c r="F451" i="39" s="1"/>
  <c r="E451" i="39"/>
  <c r="D451" i="39"/>
  <c r="C451" i="39"/>
  <c r="K450" i="39"/>
  <c r="B450" i="39" s="1"/>
  <c r="F450" i="39" a="1"/>
  <c r="F450" i="39" s="1"/>
  <c r="E450" i="39"/>
  <c r="D450" i="39"/>
  <c r="C450" i="39"/>
  <c r="K449" i="39"/>
  <c r="B449" i="39" s="1"/>
  <c r="F449" i="39" a="1"/>
  <c r="F449" i="39" s="1"/>
  <c r="E449" i="39"/>
  <c r="D449" i="39"/>
  <c r="C449" i="39"/>
  <c r="K448" i="39"/>
  <c r="B448" i="39" s="1"/>
  <c r="F448" i="39" a="1"/>
  <c r="F448" i="39" s="1"/>
  <c r="E448" i="39"/>
  <c r="D448" i="39"/>
  <c r="C448" i="39"/>
  <c r="K447" i="39"/>
  <c r="B447" i="39" s="1"/>
  <c r="F447" i="39" a="1"/>
  <c r="F447" i="39" s="1"/>
  <c r="E447" i="39"/>
  <c r="D447" i="39"/>
  <c r="C447" i="39"/>
  <c r="K446" i="39"/>
  <c r="B446" i="39" s="1"/>
  <c r="F446" i="39" a="1"/>
  <c r="F446" i="39" s="1"/>
  <c r="E446" i="39"/>
  <c r="D446" i="39"/>
  <c r="C446" i="39"/>
  <c r="K445" i="39"/>
  <c r="B445" i="39" s="1"/>
  <c r="F445" i="39" a="1"/>
  <c r="F445" i="39" s="1"/>
  <c r="E445" i="39"/>
  <c r="D445" i="39"/>
  <c r="C445" i="39"/>
  <c r="K444" i="39"/>
  <c r="B444" i="39" s="1"/>
  <c r="F444" i="39" a="1"/>
  <c r="F444" i="39" s="1"/>
  <c r="E444" i="39"/>
  <c r="D444" i="39"/>
  <c r="C444" i="39"/>
  <c r="K443" i="39"/>
  <c r="B443" i="39" s="1"/>
  <c r="F443" i="39" a="1"/>
  <c r="F443" i="39" s="1"/>
  <c r="E443" i="39"/>
  <c r="D443" i="39"/>
  <c r="C443" i="39"/>
  <c r="K442" i="39"/>
  <c r="B442" i="39" s="1"/>
  <c r="F442" i="39" a="1"/>
  <c r="F442" i="39" s="1"/>
  <c r="E442" i="39"/>
  <c r="D442" i="39"/>
  <c r="C442" i="39"/>
  <c r="K441" i="39"/>
  <c r="B441" i="39" s="1"/>
  <c r="F441" i="39" a="1"/>
  <c r="F441" i="39" s="1"/>
  <c r="E441" i="39"/>
  <c r="D441" i="39"/>
  <c r="C441" i="39"/>
  <c r="K440" i="39"/>
  <c r="B440" i="39" s="1"/>
  <c r="F440" i="39" a="1"/>
  <c r="F440" i="39" s="1"/>
  <c r="E440" i="39"/>
  <c r="D440" i="39"/>
  <c r="C440" i="39"/>
  <c r="K439" i="39"/>
  <c r="B439" i="39" s="1"/>
  <c r="F439" i="39" a="1"/>
  <c r="F439" i="39" s="1"/>
  <c r="E439" i="39"/>
  <c r="D439" i="39"/>
  <c r="C439" i="39"/>
  <c r="K438" i="39"/>
  <c r="B438" i="39" s="1"/>
  <c r="F438" i="39" a="1"/>
  <c r="F438" i="39" s="1"/>
  <c r="E438" i="39"/>
  <c r="D438" i="39"/>
  <c r="C438" i="39"/>
  <c r="K437" i="39"/>
  <c r="B437" i="39" s="1"/>
  <c r="F437" i="39" a="1"/>
  <c r="F437" i="39" s="1"/>
  <c r="E437" i="39"/>
  <c r="D437" i="39"/>
  <c r="C437" i="39"/>
  <c r="K436" i="39"/>
  <c r="B436" i="39" s="1"/>
  <c r="F436" i="39" a="1"/>
  <c r="F436" i="39" s="1"/>
  <c r="E436" i="39"/>
  <c r="D436" i="39"/>
  <c r="C436" i="39"/>
  <c r="K435" i="39"/>
  <c r="B435" i="39" s="1"/>
  <c r="F435" i="39" a="1"/>
  <c r="F435" i="39" s="1"/>
  <c r="E435" i="39"/>
  <c r="D435" i="39"/>
  <c r="C435" i="39"/>
  <c r="K434" i="39"/>
  <c r="B434" i="39" s="1"/>
  <c r="F434" i="39" a="1"/>
  <c r="F434" i="39" s="1"/>
  <c r="E434" i="39"/>
  <c r="D434" i="39"/>
  <c r="C434" i="39"/>
  <c r="K433" i="39"/>
  <c r="B433" i="39" s="1"/>
  <c r="F433" i="39" a="1"/>
  <c r="F433" i="39" s="1"/>
  <c r="E433" i="39"/>
  <c r="D433" i="39"/>
  <c r="C433" i="39"/>
  <c r="K432" i="39"/>
  <c r="B432" i="39" s="1"/>
  <c r="F432" i="39" a="1"/>
  <c r="F432" i="39" s="1"/>
  <c r="E432" i="39"/>
  <c r="D432" i="39"/>
  <c r="C432" i="39"/>
  <c r="K431" i="39"/>
  <c r="B431" i="39" s="1"/>
  <c r="F431" i="39" a="1"/>
  <c r="F431" i="39" s="1"/>
  <c r="E431" i="39"/>
  <c r="D431" i="39"/>
  <c r="C431" i="39"/>
  <c r="K430" i="39"/>
  <c r="B430" i="39" s="1"/>
  <c r="F430" i="39" a="1"/>
  <c r="F430" i="39" s="1"/>
  <c r="E430" i="39"/>
  <c r="D430" i="39"/>
  <c r="C430" i="39"/>
  <c r="K429" i="39"/>
  <c r="B429" i="39" s="1"/>
  <c r="F429" i="39" a="1"/>
  <c r="F429" i="39" s="1"/>
  <c r="E429" i="39"/>
  <c r="D429" i="39"/>
  <c r="C429" i="39"/>
  <c r="K428" i="39"/>
  <c r="B428" i="39" s="1"/>
  <c r="F428" i="39" a="1"/>
  <c r="F428" i="39" s="1"/>
  <c r="E428" i="39"/>
  <c r="D428" i="39"/>
  <c r="C428" i="39"/>
  <c r="K427" i="39"/>
  <c r="B427" i="39" s="1"/>
  <c r="F427" i="39" a="1"/>
  <c r="F427" i="39" s="1"/>
  <c r="E427" i="39"/>
  <c r="D427" i="39"/>
  <c r="C427" i="39"/>
  <c r="K426" i="39"/>
  <c r="B426" i="39" s="1"/>
  <c r="F426" i="39" a="1"/>
  <c r="F426" i="39" s="1"/>
  <c r="E426" i="39"/>
  <c r="D426" i="39"/>
  <c r="C426" i="39"/>
  <c r="K425" i="39"/>
  <c r="B425" i="39" s="1"/>
  <c r="F425" i="39" a="1"/>
  <c r="F425" i="39" s="1"/>
  <c r="E425" i="39"/>
  <c r="D425" i="39"/>
  <c r="C425" i="39"/>
  <c r="K424" i="39"/>
  <c r="B424" i="39" s="1"/>
  <c r="F424" i="39" a="1"/>
  <c r="F424" i="39" s="1"/>
  <c r="E424" i="39"/>
  <c r="D424" i="39"/>
  <c r="C424" i="39"/>
  <c r="K423" i="39"/>
  <c r="B423" i="39" s="1"/>
  <c r="F423" i="39" a="1"/>
  <c r="F423" i="39" s="1"/>
  <c r="E423" i="39"/>
  <c r="D423" i="39"/>
  <c r="C423" i="39"/>
  <c r="K422" i="39"/>
  <c r="B422" i="39" s="1"/>
  <c r="F422" i="39" a="1"/>
  <c r="F422" i="39" s="1"/>
  <c r="E422" i="39"/>
  <c r="D422" i="39"/>
  <c r="C422" i="39"/>
  <c r="K421" i="39"/>
  <c r="B421" i="39" s="1"/>
  <c r="F421" i="39" a="1"/>
  <c r="F421" i="39" s="1"/>
  <c r="E421" i="39"/>
  <c r="D421" i="39"/>
  <c r="C421" i="39"/>
  <c r="K420" i="39"/>
  <c r="B420" i="39" s="1"/>
  <c r="F420" i="39" a="1"/>
  <c r="F420" i="39" s="1"/>
  <c r="E420" i="39"/>
  <c r="D420" i="39"/>
  <c r="C420" i="39"/>
  <c r="K419" i="39"/>
  <c r="B419" i="39" s="1"/>
  <c r="F419" i="39" a="1"/>
  <c r="F419" i="39" s="1"/>
  <c r="E419" i="39"/>
  <c r="D419" i="39"/>
  <c r="C419" i="39"/>
  <c r="K418" i="39"/>
  <c r="B418" i="39" s="1"/>
  <c r="F418" i="39" a="1"/>
  <c r="F418" i="39" s="1"/>
  <c r="E418" i="39"/>
  <c r="D418" i="39"/>
  <c r="C418" i="39"/>
  <c r="K417" i="39"/>
  <c r="B417" i="39" s="1"/>
  <c r="F417" i="39" a="1"/>
  <c r="F417" i="39" s="1"/>
  <c r="E417" i="39"/>
  <c r="D417" i="39"/>
  <c r="C417" i="39"/>
  <c r="K416" i="39"/>
  <c r="B416" i="39" s="1"/>
  <c r="F416" i="39" a="1"/>
  <c r="F416" i="39" s="1"/>
  <c r="E416" i="39"/>
  <c r="D416" i="39"/>
  <c r="C416" i="39"/>
  <c r="K415" i="39"/>
  <c r="B415" i="39" s="1"/>
  <c r="F415" i="39" a="1"/>
  <c r="F415" i="39" s="1"/>
  <c r="E415" i="39"/>
  <c r="D415" i="39"/>
  <c r="C415" i="39"/>
  <c r="K414" i="39"/>
  <c r="B414" i="39" s="1"/>
  <c r="F414" i="39" a="1"/>
  <c r="F414" i="39" s="1"/>
  <c r="E414" i="39"/>
  <c r="D414" i="39"/>
  <c r="C414" i="39"/>
  <c r="K413" i="39"/>
  <c r="B413" i="39" s="1"/>
  <c r="F413" i="39" a="1"/>
  <c r="F413" i="39" s="1"/>
  <c r="E413" i="39"/>
  <c r="D413" i="39"/>
  <c r="C413" i="39"/>
  <c r="K412" i="39"/>
  <c r="B412" i="39" s="1"/>
  <c r="F412" i="39" a="1"/>
  <c r="F412" i="39" s="1"/>
  <c r="E412" i="39"/>
  <c r="D412" i="39"/>
  <c r="C412" i="39"/>
  <c r="K411" i="39"/>
  <c r="B411" i="39" s="1"/>
  <c r="F411" i="39" a="1"/>
  <c r="F411" i="39" s="1"/>
  <c r="E411" i="39"/>
  <c r="D411" i="39"/>
  <c r="C411" i="39"/>
  <c r="K410" i="39"/>
  <c r="B410" i="39" s="1"/>
  <c r="F410" i="39" a="1"/>
  <c r="F410" i="39" s="1"/>
  <c r="E410" i="39"/>
  <c r="D410" i="39"/>
  <c r="C410" i="39"/>
  <c r="K409" i="39"/>
  <c r="B409" i="39" s="1"/>
  <c r="F409" i="39" a="1"/>
  <c r="F409" i="39" s="1"/>
  <c r="E409" i="39"/>
  <c r="D409" i="39"/>
  <c r="C409" i="39"/>
  <c r="K408" i="39"/>
  <c r="B408" i="39" s="1"/>
  <c r="F408" i="39" a="1"/>
  <c r="F408" i="39" s="1"/>
  <c r="E408" i="39"/>
  <c r="D408" i="39"/>
  <c r="C408" i="39"/>
  <c r="K407" i="39"/>
  <c r="B407" i="39" s="1"/>
  <c r="F407" i="39" a="1"/>
  <c r="F407" i="39" s="1"/>
  <c r="E407" i="39"/>
  <c r="D407" i="39"/>
  <c r="C407" i="39"/>
  <c r="K406" i="39"/>
  <c r="B406" i="39" s="1"/>
  <c r="F406" i="39" a="1"/>
  <c r="F406" i="39" s="1"/>
  <c r="E406" i="39"/>
  <c r="D406" i="39"/>
  <c r="C406" i="39"/>
  <c r="K405" i="39"/>
  <c r="B405" i="39" s="1"/>
  <c r="F405" i="39" a="1"/>
  <c r="F405" i="39" s="1"/>
  <c r="E405" i="39"/>
  <c r="D405" i="39"/>
  <c r="C405" i="39"/>
  <c r="K404" i="39"/>
  <c r="B404" i="39" s="1"/>
  <c r="F404" i="39" a="1"/>
  <c r="F404" i="39" s="1"/>
  <c r="E404" i="39"/>
  <c r="D404" i="39"/>
  <c r="C404" i="39"/>
  <c r="K403" i="39"/>
  <c r="B403" i="39" s="1"/>
  <c r="F403" i="39" a="1"/>
  <c r="F403" i="39" s="1"/>
  <c r="E403" i="39"/>
  <c r="D403" i="39"/>
  <c r="C403" i="39"/>
  <c r="K402" i="39"/>
  <c r="B402" i="39" s="1"/>
  <c r="F402" i="39" a="1"/>
  <c r="F402" i="39" s="1"/>
  <c r="E402" i="39"/>
  <c r="D402" i="39"/>
  <c r="C402" i="39"/>
  <c r="K401" i="39"/>
  <c r="B401" i="39" s="1"/>
  <c r="F401" i="39" a="1"/>
  <c r="F401" i="39" s="1"/>
  <c r="E401" i="39"/>
  <c r="D401" i="39"/>
  <c r="C401" i="39"/>
  <c r="K400" i="39"/>
  <c r="B400" i="39" s="1"/>
  <c r="F400" i="39" a="1"/>
  <c r="F400" i="39" s="1"/>
  <c r="E400" i="39"/>
  <c r="D400" i="39"/>
  <c r="C400" i="39"/>
  <c r="K399" i="39"/>
  <c r="B399" i="39" s="1"/>
  <c r="F399" i="39" a="1"/>
  <c r="F399" i="39" s="1"/>
  <c r="E399" i="39"/>
  <c r="D399" i="39"/>
  <c r="C399" i="39"/>
  <c r="K398" i="39"/>
  <c r="B398" i="39" s="1"/>
  <c r="F398" i="39" a="1"/>
  <c r="F398" i="39" s="1"/>
  <c r="E398" i="39"/>
  <c r="D398" i="39"/>
  <c r="C398" i="39"/>
  <c r="K397" i="39"/>
  <c r="B397" i="39" s="1"/>
  <c r="F397" i="39" a="1"/>
  <c r="F397" i="39" s="1"/>
  <c r="E397" i="39"/>
  <c r="D397" i="39"/>
  <c r="C397" i="39"/>
  <c r="K396" i="39"/>
  <c r="B396" i="39" s="1"/>
  <c r="F396" i="39" a="1"/>
  <c r="F396" i="39" s="1"/>
  <c r="E396" i="39"/>
  <c r="D396" i="39"/>
  <c r="C396" i="39"/>
  <c r="K395" i="39"/>
  <c r="B395" i="39" s="1"/>
  <c r="F395" i="39" a="1"/>
  <c r="F395" i="39" s="1"/>
  <c r="E395" i="39"/>
  <c r="D395" i="39"/>
  <c r="C395" i="39"/>
  <c r="K394" i="39"/>
  <c r="B394" i="39" s="1"/>
  <c r="F394" i="39" a="1"/>
  <c r="F394" i="39" s="1"/>
  <c r="E394" i="39"/>
  <c r="D394" i="39"/>
  <c r="C394" i="39"/>
  <c r="K393" i="39"/>
  <c r="B393" i="39" s="1"/>
  <c r="F393" i="39" a="1"/>
  <c r="F393" i="39" s="1"/>
  <c r="E393" i="39"/>
  <c r="D393" i="39"/>
  <c r="C393" i="39"/>
  <c r="K392" i="39"/>
  <c r="B392" i="39" s="1"/>
  <c r="F392" i="39" a="1"/>
  <c r="F392" i="39" s="1"/>
  <c r="E392" i="39"/>
  <c r="D392" i="39"/>
  <c r="C392" i="39"/>
  <c r="K391" i="39"/>
  <c r="B391" i="39" s="1"/>
  <c r="F391" i="39" a="1"/>
  <c r="F391" i="39" s="1"/>
  <c r="E391" i="39"/>
  <c r="D391" i="39"/>
  <c r="C391" i="39"/>
  <c r="K390" i="39"/>
  <c r="B390" i="39" s="1"/>
  <c r="F390" i="39" a="1"/>
  <c r="F390" i="39" s="1"/>
  <c r="E390" i="39"/>
  <c r="D390" i="39"/>
  <c r="C390" i="39"/>
  <c r="K389" i="39"/>
  <c r="B389" i="39" s="1"/>
  <c r="F389" i="39" a="1"/>
  <c r="F389" i="39" s="1"/>
  <c r="E389" i="39"/>
  <c r="D389" i="39"/>
  <c r="C389" i="39"/>
  <c r="K388" i="39"/>
  <c r="B388" i="39" s="1"/>
  <c r="F388" i="39" a="1"/>
  <c r="F388" i="39" s="1"/>
  <c r="E388" i="39"/>
  <c r="D388" i="39"/>
  <c r="C388" i="39"/>
  <c r="K387" i="39"/>
  <c r="B387" i="39" s="1"/>
  <c r="F387" i="39" a="1"/>
  <c r="F387" i="39" s="1"/>
  <c r="E387" i="39"/>
  <c r="D387" i="39"/>
  <c r="C387" i="39"/>
  <c r="K386" i="39"/>
  <c r="B386" i="39" s="1"/>
  <c r="F386" i="39" a="1"/>
  <c r="F386" i="39" s="1"/>
  <c r="E386" i="39"/>
  <c r="D386" i="39"/>
  <c r="C386" i="39"/>
  <c r="K385" i="39"/>
  <c r="B385" i="39" s="1"/>
  <c r="F385" i="39" a="1"/>
  <c r="F385" i="39" s="1"/>
  <c r="E385" i="39"/>
  <c r="D385" i="39"/>
  <c r="C385" i="39"/>
  <c r="K384" i="39"/>
  <c r="B384" i="39" s="1"/>
  <c r="F384" i="39" a="1"/>
  <c r="F384" i="39" s="1"/>
  <c r="E384" i="39"/>
  <c r="D384" i="39"/>
  <c r="C384" i="39"/>
  <c r="K383" i="39"/>
  <c r="B383" i="39" s="1"/>
  <c r="F383" i="39" a="1"/>
  <c r="F383" i="39" s="1"/>
  <c r="E383" i="39"/>
  <c r="D383" i="39"/>
  <c r="C383" i="39"/>
  <c r="K382" i="39"/>
  <c r="B382" i="39" s="1"/>
  <c r="F382" i="39" a="1"/>
  <c r="F382" i="39" s="1"/>
  <c r="E382" i="39"/>
  <c r="D382" i="39"/>
  <c r="C382" i="39"/>
  <c r="K381" i="39"/>
  <c r="B381" i="39" s="1"/>
  <c r="F381" i="39" a="1"/>
  <c r="F381" i="39" s="1"/>
  <c r="E381" i="39"/>
  <c r="D381" i="39"/>
  <c r="C381" i="39"/>
  <c r="K380" i="39"/>
  <c r="B380" i="39" s="1"/>
  <c r="F380" i="39" a="1"/>
  <c r="F380" i="39" s="1"/>
  <c r="E380" i="39"/>
  <c r="D380" i="39"/>
  <c r="C380" i="39"/>
  <c r="K379" i="39"/>
  <c r="B379" i="39" s="1"/>
  <c r="F379" i="39" a="1"/>
  <c r="F379" i="39" s="1"/>
  <c r="E379" i="39"/>
  <c r="D379" i="39"/>
  <c r="C379" i="39"/>
  <c r="K378" i="39"/>
  <c r="B378" i="39" s="1"/>
  <c r="F378" i="39" a="1"/>
  <c r="F378" i="39" s="1"/>
  <c r="E378" i="39"/>
  <c r="D378" i="39"/>
  <c r="C378" i="39"/>
  <c r="K377" i="39"/>
  <c r="B377" i="39" s="1"/>
  <c r="F377" i="39" a="1"/>
  <c r="F377" i="39" s="1"/>
  <c r="E377" i="39"/>
  <c r="D377" i="39"/>
  <c r="C377" i="39"/>
  <c r="K376" i="39"/>
  <c r="B376" i="39" s="1"/>
  <c r="F376" i="39" a="1"/>
  <c r="F376" i="39" s="1"/>
  <c r="E376" i="39"/>
  <c r="D376" i="39"/>
  <c r="C376" i="39"/>
  <c r="K375" i="39"/>
  <c r="B375" i="39" s="1"/>
  <c r="F375" i="39" a="1"/>
  <c r="F375" i="39" s="1"/>
  <c r="E375" i="39"/>
  <c r="D375" i="39"/>
  <c r="C375" i="39"/>
  <c r="K374" i="39"/>
  <c r="B374" i="39" s="1"/>
  <c r="F374" i="39" a="1"/>
  <c r="F374" i="39" s="1"/>
  <c r="E374" i="39"/>
  <c r="D374" i="39"/>
  <c r="C374" i="39"/>
  <c r="K373" i="39"/>
  <c r="B373" i="39" s="1"/>
  <c r="F373" i="39" a="1"/>
  <c r="F373" i="39" s="1"/>
  <c r="E373" i="39"/>
  <c r="D373" i="39"/>
  <c r="C373" i="39"/>
  <c r="K372" i="39"/>
  <c r="B372" i="39" s="1"/>
  <c r="F372" i="39" a="1"/>
  <c r="F372" i="39" s="1"/>
  <c r="E372" i="39"/>
  <c r="D372" i="39"/>
  <c r="C372" i="39"/>
  <c r="K371" i="39"/>
  <c r="B371" i="39" s="1"/>
  <c r="F371" i="39" a="1"/>
  <c r="F371" i="39" s="1"/>
  <c r="E371" i="39"/>
  <c r="D371" i="39"/>
  <c r="C371" i="39"/>
  <c r="K370" i="39"/>
  <c r="B370" i="39" s="1"/>
  <c r="F370" i="39" a="1"/>
  <c r="F370" i="39" s="1"/>
  <c r="E370" i="39"/>
  <c r="D370" i="39"/>
  <c r="C370" i="39"/>
  <c r="K369" i="39"/>
  <c r="B369" i="39" s="1"/>
  <c r="F369" i="39" a="1"/>
  <c r="F369" i="39" s="1"/>
  <c r="E369" i="39"/>
  <c r="D369" i="39"/>
  <c r="C369" i="39"/>
  <c r="K368" i="39"/>
  <c r="B368" i="39" s="1"/>
  <c r="F368" i="39" a="1"/>
  <c r="F368" i="39" s="1"/>
  <c r="E368" i="39"/>
  <c r="D368" i="39"/>
  <c r="C368" i="39"/>
  <c r="K367" i="39"/>
  <c r="B367" i="39" s="1"/>
  <c r="F367" i="39" a="1"/>
  <c r="F367" i="39" s="1"/>
  <c r="E367" i="39"/>
  <c r="D367" i="39"/>
  <c r="C367" i="39"/>
  <c r="K366" i="39"/>
  <c r="B366" i="39" s="1"/>
  <c r="F366" i="39" a="1"/>
  <c r="F366" i="39" s="1"/>
  <c r="E366" i="39"/>
  <c r="D366" i="39"/>
  <c r="C366" i="39"/>
  <c r="K365" i="39"/>
  <c r="B365" i="39" s="1"/>
  <c r="F365" i="39" a="1"/>
  <c r="F365" i="39" s="1"/>
  <c r="E365" i="39"/>
  <c r="D365" i="39"/>
  <c r="C365" i="39"/>
  <c r="K364" i="39"/>
  <c r="B364" i="39" s="1"/>
  <c r="F364" i="39" a="1"/>
  <c r="F364" i="39" s="1"/>
  <c r="E364" i="39"/>
  <c r="D364" i="39"/>
  <c r="C364" i="39"/>
  <c r="K363" i="39"/>
  <c r="B363" i="39" s="1"/>
  <c r="F363" i="39" a="1"/>
  <c r="F363" i="39" s="1"/>
  <c r="E363" i="39"/>
  <c r="D363" i="39"/>
  <c r="C363" i="39"/>
  <c r="K362" i="39"/>
  <c r="B362" i="39" s="1"/>
  <c r="F362" i="39" a="1"/>
  <c r="F362" i="39" s="1"/>
  <c r="E362" i="39"/>
  <c r="D362" i="39"/>
  <c r="C362" i="39"/>
  <c r="K361" i="39"/>
  <c r="B361" i="39" s="1"/>
  <c r="F361" i="39" a="1"/>
  <c r="F361" i="39" s="1"/>
  <c r="E361" i="39"/>
  <c r="D361" i="39"/>
  <c r="C361" i="39"/>
  <c r="K360" i="39"/>
  <c r="B360" i="39" s="1"/>
  <c r="F360" i="39" a="1"/>
  <c r="F360" i="39" s="1"/>
  <c r="E360" i="39"/>
  <c r="D360" i="39"/>
  <c r="C360" i="39"/>
  <c r="K359" i="39"/>
  <c r="B359" i="39" s="1"/>
  <c r="F359" i="39" a="1"/>
  <c r="F359" i="39" s="1"/>
  <c r="E359" i="39"/>
  <c r="D359" i="39"/>
  <c r="C359" i="39"/>
  <c r="K358" i="39"/>
  <c r="B358" i="39" s="1"/>
  <c r="F358" i="39" a="1"/>
  <c r="F358" i="39" s="1"/>
  <c r="E358" i="39"/>
  <c r="D358" i="39"/>
  <c r="C358" i="39"/>
  <c r="K357" i="39"/>
  <c r="B357" i="39" s="1"/>
  <c r="F357" i="39" a="1"/>
  <c r="F357" i="39" s="1"/>
  <c r="E357" i="39"/>
  <c r="D357" i="39"/>
  <c r="C357" i="39"/>
  <c r="K356" i="39"/>
  <c r="B356" i="39" s="1"/>
  <c r="F356" i="39" a="1"/>
  <c r="F356" i="39" s="1"/>
  <c r="E356" i="39"/>
  <c r="D356" i="39"/>
  <c r="C356" i="39"/>
  <c r="K355" i="39"/>
  <c r="B355" i="39" s="1"/>
  <c r="F355" i="39" a="1"/>
  <c r="F355" i="39" s="1"/>
  <c r="E355" i="39"/>
  <c r="D355" i="39"/>
  <c r="C355" i="39"/>
  <c r="K354" i="39"/>
  <c r="B354" i="39" s="1"/>
  <c r="F354" i="39" a="1"/>
  <c r="F354" i="39" s="1"/>
  <c r="E354" i="39"/>
  <c r="D354" i="39"/>
  <c r="C354" i="39"/>
  <c r="K353" i="39"/>
  <c r="B353" i="39" s="1"/>
  <c r="F353" i="39" a="1"/>
  <c r="F353" i="39" s="1"/>
  <c r="E353" i="39"/>
  <c r="D353" i="39"/>
  <c r="C353" i="39"/>
  <c r="K352" i="39"/>
  <c r="B352" i="39" s="1"/>
  <c r="F352" i="39" a="1"/>
  <c r="F352" i="39" s="1"/>
  <c r="E352" i="39"/>
  <c r="D352" i="39"/>
  <c r="C352" i="39"/>
  <c r="K351" i="39"/>
  <c r="B351" i="39" s="1"/>
  <c r="F351" i="39" a="1"/>
  <c r="F351" i="39" s="1"/>
  <c r="E351" i="39"/>
  <c r="D351" i="39"/>
  <c r="C351" i="39"/>
  <c r="K350" i="39"/>
  <c r="B350" i="39" s="1"/>
  <c r="F350" i="39" a="1"/>
  <c r="F350" i="39" s="1"/>
  <c r="E350" i="39"/>
  <c r="D350" i="39"/>
  <c r="C350" i="39"/>
  <c r="K349" i="39"/>
  <c r="B349" i="39" s="1"/>
  <c r="F349" i="39" a="1"/>
  <c r="F349" i="39" s="1"/>
  <c r="E349" i="39"/>
  <c r="D349" i="39"/>
  <c r="C349" i="39"/>
  <c r="K348" i="39"/>
  <c r="B348" i="39" s="1"/>
  <c r="F348" i="39" a="1"/>
  <c r="F348" i="39" s="1"/>
  <c r="E348" i="39"/>
  <c r="D348" i="39"/>
  <c r="C348" i="39"/>
  <c r="K347" i="39"/>
  <c r="B347" i="39" s="1"/>
  <c r="F347" i="39" a="1"/>
  <c r="F347" i="39" s="1"/>
  <c r="E347" i="39"/>
  <c r="D347" i="39"/>
  <c r="C347" i="39"/>
  <c r="K346" i="39"/>
  <c r="B346" i="39" s="1"/>
  <c r="F346" i="39" a="1"/>
  <c r="F346" i="39" s="1"/>
  <c r="E346" i="39"/>
  <c r="D346" i="39"/>
  <c r="C346" i="39"/>
  <c r="K345" i="39"/>
  <c r="B345" i="39" s="1"/>
  <c r="F345" i="39" a="1"/>
  <c r="F345" i="39" s="1"/>
  <c r="E345" i="39"/>
  <c r="D345" i="39"/>
  <c r="C345" i="39"/>
  <c r="K344" i="39"/>
  <c r="B344" i="39" s="1"/>
  <c r="F344" i="39" a="1"/>
  <c r="F344" i="39" s="1"/>
  <c r="E344" i="39"/>
  <c r="D344" i="39"/>
  <c r="C344" i="39"/>
  <c r="K343" i="39"/>
  <c r="B343" i="39" s="1"/>
  <c r="F343" i="39" a="1"/>
  <c r="F343" i="39" s="1"/>
  <c r="E343" i="39"/>
  <c r="D343" i="39"/>
  <c r="C343" i="39"/>
  <c r="K342" i="39"/>
  <c r="B342" i="39" s="1"/>
  <c r="F342" i="39" a="1"/>
  <c r="F342" i="39" s="1"/>
  <c r="E342" i="39"/>
  <c r="D342" i="39"/>
  <c r="C342" i="39"/>
  <c r="K341" i="39"/>
  <c r="B341" i="39" s="1"/>
  <c r="F341" i="39" a="1"/>
  <c r="F341" i="39" s="1"/>
  <c r="E341" i="39"/>
  <c r="D341" i="39"/>
  <c r="C341" i="39"/>
  <c r="K340" i="39"/>
  <c r="B340" i="39" s="1"/>
  <c r="F340" i="39" a="1"/>
  <c r="F340" i="39" s="1"/>
  <c r="E340" i="39"/>
  <c r="D340" i="39"/>
  <c r="C340" i="39"/>
  <c r="K339" i="39"/>
  <c r="B339" i="39" s="1"/>
  <c r="F339" i="39" a="1"/>
  <c r="F339" i="39" s="1"/>
  <c r="E339" i="39"/>
  <c r="D339" i="39"/>
  <c r="C339" i="39"/>
  <c r="K338" i="39"/>
  <c r="B338" i="39" s="1"/>
  <c r="F338" i="39" a="1"/>
  <c r="F338" i="39" s="1"/>
  <c r="E338" i="39"/>
  <c r="D338" i="39"/>
  <c r="C338" i="39"/>
  <c r="K337" i="39"/>
  <c r="B337" i="39" s="1"/>
  <c r="F337" i="39" a="1"/>
  <c r="F337" i="39" s="1"/>
  <c r="E337" i="39"/>
  <c r="D337" i="39"/>
  <c r="C337" i="39"/>
  <c r="K336" i="39"/>
  <c r="B336" i="39" s="1"/>
  <c r="F336" i="39" a="1"/>
  <c r="F336" i="39" s="1"/>
  <c r="E336" i="39"/>
  <c r="D336" i="39"/>
  <c r="C336" i="39"/>
  <c r="K335" i="39"/>
  <c r="B335" i="39" s="1"/>
  <c r="F335" i="39" a="1"/>
  <c r="F335" i="39" s="1"/>
  <c r="E335" i="39"/>
  <c r="D335" i="39"/>
  <c r="C335" i="39"/>
  <c r="K334" i="39"/>
  <c r="B334" i="39" s="1"/>
  <c r="F334" i="39" a="1"/>
  <c r="F334" i="39" s="1"/>
  <c r="E334" i="39"/>
  <c r="D334" i="39"/>
  <c r="C334" i="39"/>
  <c r="K333" i="39"/>
  <c r="B333" i="39" s="1"/>
  <c r="F333" i="39" a="1"/>
  <c r="F333" i="39" s="1"/>
  <c r="E333" i="39"/>
  <c r="D333" i="39"/>
  <c r="C333" i="39"/>
  <c r="K332" i="39"/>
  <c r="B332" i="39" s="1"/>
  <c r="F332" i="39" a="1"/>
  <c r="F332" i="39" s="1"/>
  <c r="E332" i="39"/>
  <c r="D332" i="39"/>
  <c r="C332" i="39"/>
  <c r="K331" i="39"/>
  <c r="B331" i="39" s="1"/>
  <c r="F331" i="39" a="1"/>
  <c r="F331" i="39" s="1"/>
  <c r="E331" i="39"/>
  <c r="D331" i="39"/>
  <c r="C331" i="39"/>
  <c r="K330" i="39"/>
  <c r="B330" i="39" s="1"/>
  <c r="F330" i="39" a="1"/>
  <c r="F330" i="39" s="1"/>
  <c r="E330" i="39"/>
  <c r="D330" i="39"/>
  <c r="C330" i="39"/>
  <c r="K329" i="39"/>
  <c r="B329" i="39" s="1"/>
  <c r="F329" i="39" a="1"/>
  <c r="F329" i="39" s="1"/>
  <c r="E329" i="39"/>
  <c r="D329" i="39"/>
  <c r="C329" i="39"/>
  <c r="K328" i="39"/>
  <c r="B328" i="39" s="1"/>
  <c r="F328" i="39" a="1"/>
  <c r="F328" i="39" s="1"/>
  <c r="E328" i="39"/>
  <c r="D328" i="39"/>
  <c r="C328" i="39"/>
  <c r="K327" i="39"/>
  <c r="B327" i="39" s="1"/>
  <c r="F327" i="39" a="1"/>
  <c r="F327" i="39" s="1"/>
  <c r="E327" i="39"/>
  <c r="D327" i="39"/>
  <c r="C327" i="39"/>
  <c r="K326" i="39"/>
  <c r="B326" i="39" s="1"/>
  <c r="F326" i="39" a="1"/>
  <c r="F326" i="39" s="1"/>
  <c r="E326" i="39"/>
  <c r="D326" i="39"/>
  <c r="C326" i="39"/>
  <c r="K325" i="39"/>
  <c r="B325" i="39" s="1"/>
  <c r="F325" i="39" a="1"/>
  <c r="F325" i="39" s="1"/>
  <c r="E325" i="39"/>
  <c r="D325" i="39"/>
  <c r="C325" i="39"/>
  <c r="K324" i="39"/>
  <c r="B324" i="39" s="1"/>
  <c r="F324" i="39" a="1"/>
  <c r="F324" i="39" s="1"/>
  <c r="E324" i="39"/>
  <c r="D324" i="39"/>
  <c r="C324" i="39"/>
  <c r="K323" i="39"/>
  <c r="B323" i="39" s="1"/>
  <c r="F323" i="39" a="1"/>
  <c r="F323" i="39" s="1"/>
  <c r="E323" i="39"/>
  <c r="D323" i="39"/>
  <c r="C323" i="39"/>
  <c r="K322" i="39"/>
  <c r="B322" i="39" s="1"/>
  <c r="F322" i="39" a="1"/>
  <c r="F322" i="39" s="1"/>
  <c r="E322" i="39"/>
  <c r="D322" i="39"/>
  <c r="C322" i="39"/>
  <c r="K321" i="39"/>
  <c r="B321" i="39" s="1"/>
  <c r="F321" i="39" a="1"/>
  <c r="F321" i="39" s="1"/>
  <c r="E321" i="39"/>
  <c r="D321" i="39"/>
  <c r="C321" i="39"/>
  <c r="K320" i="39"/>
  <c r="B320" i="39" s="1"/>
  <c r="F320" i="39" a="1"/>
  <c r="F320" i="39" s="1"/>
  <c r="E320" i="39"/>
  <c r="D320" i="39"/>
  <c r="C320" i="39"/>
  <c r="K319" i="39"/>
  <c r="B319" i="39" s="1"/>
  <c r="F319" i="39" a="1"/>
  <c r="F319" i="39" s="1"/>
  <c r="E319" i="39"/>
  <c r="D319" i="39"/>
  <c r="C319" i="39"/>
  <c r="K318" i="39"/>
  <c r="B318" i="39" s="1"/>
  <c r="F318" i="39" a="1"/>
  <c r="F318" i="39" s="1"/>
  <c r="E318" i="39"/>
  <c r="D318" i="39"/>
  <c r="C318" i="39"/>
  <c r="K317" i="39"/>
  <c r="B317" i="39" s="1"/>
  <c r="F317" i="39" a="1"/>
  <c r="F317" i="39" s="1"/>
  <c r="E317" i="39"/>
  <c r="D317" i="39"/>
  <c r="C317" i="39"/>
  <c r="K316" i="39"/>
  <c r="B316" i="39" s="1"/>
  <c r="F316" i="39" a="1"/>
  <c r="F316" i="39" s="1"/>
  <c r="E316" i="39"/>
  <c r="D316" i="39"/>
  <c r="C316" i="39"/>
  <c r="K315" i="39"/>
  <c r="B315" i="39" s="1"/>
  <c r="F315" i="39" a="1"/>
  <c r="F315" i="39" s="1"/>
  <c r="E315" i="39"/>
  <c r="D315" i="39"/>
  <c r="C315" i="39"/>
  <c r="K314" i="39"/>
  <c r="B314" i="39" s="1"/>
  <c r="F314" i="39" a="1"/>
  <c r="F314" i="39" s="1"/>
  <c r="E314" i="39"/>
  <c r="D314" i="39"/>
  <c r="C314" i="39"/>
  <c r="K313" i="39"/>
  <c r="B313" i="39" s="1"/>
  <c r="F313" i="39" a="1"/>
  <c r="F313" i="39" s="1"/>
  <c r="E313" i="39"/>
  <c r="D313" i="39"/>
  <c r="C313" i="39"/>
  <c r="K312" i="39"/>
  <c r="B312" i="39" s="1"/>
  <c r="F312" i="39" a="1"/>
  <c r="F312" i="39" s="1"/>
  <c r="E312" i="39"/>
  <c r="D312" i="39"/>
  <c r="C312" i="39"/>
  <c r="K311" i="39"/>
  <c r="B311" i="39" s="1"/>
  <c r="F311" i="39" a="1"/>
  <c r="F311" i="39" s="1"/>
  <c r="E311" i="39"/>
  <c r="D311" i="39"/>
  <c r="C311" i="39"/>
  <c r="K310" i="39"/>
  <c r="B310" i="39" s="1"/>
  <c r="F310" i="39" a="1"/>
  <c r="F310" i="39" s="1"/>
  <c r="E310" i="39"/>
  <c r="D310" i="39"/>
  <c r="C310" i="39"/>
  <c r="K309" i="39"/>
  <c r="B309" i="39" s="1"/>
  <c r="F309" i="39" a="1"/>
  <c r="F309" i="39" s="1"/>
  <c r="E309" i="39"/>
  <c r="D309" i="39"/>
  <c r="C309" i="39"/>
  <c r="K308" i="39"/>
  <c r="B308" i="39" s="1"/>
  <c r="F308" i="39" a="1"/>
  <c r="F308" i="39" s="1"/>
  <c r="E308" i="39"/>
  <c r="D308" i="39"/>
  <c r="C308" i="39"/>
  <c r="K307" i="39"/>
  <c r="B307" i="39" s="1"/>
  <c r="F307" i="39" a="1"/>
  <c r="F307" i="39" s="1"/>
  <c r="E307" i="39"/>
  <c r="D307" i="39"/>
  <c r="C307" i="39"/>
  <c r="K306" i="39"/>
  <c r="B306" i="39" s="1"/>
  <c r="F306" i="39" a="1"/>
  <c r="F306" i="39" s="1"/>
  <c r="E306" i="39"/>
  <c r="D306" i="39"/>
  <c r="C306" i="39"/>
  <c r="K305" i="39"/>
  <c r="B305" i="39" s="1"/>
  <c r="F305" i="39" a="1"/>
  <c r="F305" i="39" s="1"/>
  <c r="E305" i="39"/>
  <c r="D305" i="39"/>
  <c r="C305" i="39"/>
  <c r="K304" i="39"/>
  <c r="B304" i="39" s="1"/>
  <c r="F304" i="39" a="1"/>
  <c r="F304" i="39" s="1"/>
  <c r="E304" i="39"/>
  <c r="D304" i="39"/>
  <c r="C304" i="39"/>
  <c r="K303" i="39"/>
  <c r="B303" i="39" s="1"/>
  <c r="F303" i="39" a="1"/>
  <c r="F303" i="39" s="1"/>
  <c r="E303" i="39"/>
  <c r="D303" i="39"/>
  <c r="C303" i="39"/>
  <c r="K302" i="39"/>
  <c r="B302" i="39" s="1"/>
  <c r="F302" i="39" a="1"/>
  <c r="F302" i="39" s="1"/>
  <c r="E302" i="39"/>
  <c r="D302" i="39"/>
  <c r="C302" i="39"/>
  <c r="K301" i="39"/>
  <c r="B301" i="39" s="1"/>
  <c r="F301" i="39" a="1"/>
  <c r="F301" i="39" s="1"/>
  <c r="E301" i="39"/>
  <c r="D301" i="39"/>
  <c r="C301" i="39"/>
  <c r="K300" i="39"/>
  <c r="B300" i="39" s="1"/>
  <c r="F300" i="39" a="1"/>
  <c r="F300" i="39" s="1"/>
  <c r="E300" i="39"/>
  <c r="D300" i="39"/>
  <c r="C300" i="39"/>
  <c r="K299" i="39"/>
  <c r="B299" i="39" s="1"/>
  <c r="F299" i="39" a="1"/>
  <c r="F299" i="39" s="1"/>
  <c r="E299" i="39"/>
  <c r="D299" i="39"/>
  <c r="C299" i="39"/>
  <c r="K298" i="39"/>
  <c r="B298" i="39" s="1"/>
  <c r="F298" i="39" a="1"/>
  <c r="F298" i="39" s="1"/>
  <c r="E298" i="39"/>
  <c r="D298" i="39"/>
  <c r="C298" i="39"/>
  <c r="K297" i="39"/>
  <c r="B297" i="39" s="1"/>
  <c r="F297" i="39" a="1"/>
  <c r="F297" i="39" s="1"/>
  <c r="E297" i="39"/>
  <c r="D297" i="39"/>
  <c r="C297" i="39"/>
  <c r="K296" i="39"/>
  <c r="B296" i="39" s="1"/>
  <c r="F296" i="39" a="1"/>
  <c r="F296" i="39" s="1"/>
  <c r="E296" i="39"/>
  <c r="D296" i="39"/>
  <c r="C296" i="39"/>
  <c r="K295" i="39"/>
  <c r="B295" i="39" s="1"/>
  <c r="F295" i="39" a="1"/>
  <c r="F295" i="39" s="1"/>
  <c r="E295" i="39"/>
  <c r="D295" i="39"/>
  <c r="C295" i="39"/>
  <c r="K294" i="39"/>
  <c r="B294" i="39" s="1"/>
  <c r="F294" i="39" a="1"/>
  <c r="F294" i="39" s="1"/>
  <c r="E294" i="39"/>
  <c r="D294" i="39"/>
  <c r="C294" i="39"/>
  <c r="K293" i="39"/>
  <c r="B293" i="39" s="1"/>
  <c r="F293" i="39" a="1"/>
  <c r="F293" i="39" s="1"/>
  <c r="E293" i="39"/>
  <c r="D293" i="39"/>
  <c r="C293" i="39"/>
  <c r="K292" i="39"/>
  <c r="B292" i="39" s="1"/>
  <c r="F292" i="39" a="1"/>
  <c r="F292" i="39" s="1"/>
  <c r="E292" i="39"/>
  <c r="D292" i="39"/>
  <c r="C292" i="39"/>
  <c r="K291" i="39"/>
  <c r="B291" i="39" s="1"/>
  <c r="F291" i="39" a="1"/>
  <c r="F291" i="39" s="1"/>
  <c r="E291" i="39"/>
  <c r="D291" i="39"/>
  <c r="C291" i="39"/>
  <c r="K290" i="39"/>
  <c r="B290" i="39" s="1"/>
  <c r="F290" i="39" a="1"/>
  <c r="F290" i="39" s="1"/>
  <c r="E290" i="39"/>
  <c r="D290" i="39"/>
  <c r="C290" i="39"/>
  <c r="K289" i="39"/>
  <c r="B289" i="39" s="1"/>
  <c r="F289" i="39" a="1"/>
  <c r="F289" i="39" s="1"/>
  <c r="E289" i="39"/>
  <c r="D289" i="39"/>
  <c r="C289" i="39"/>
  <c r="K288" i="39"/>
  <c r="B288" i="39" s="1"/>
  <c r="F288" i="39" a="1"/>
  <c r="F288" i="39" s="1"/>
  <c r="E288" i="39"/>
  <c r="D288" i="39"/>
  <c r="C288" i="39"/>
  <c r="K287" i="39"/>
  <c r="B287" i="39" s="1"/>
  <c r="F287" i="39" a="1"/>
  <c r="F287" i="39" s="1"/>
  <c r="E287" i="39"/>
  <c r="D287" i="39"/>
  <c r="C287" i="39"/>
  <c r="K286" i="39"/>
  <c r="B286" i="39" s="1"/>
  <c r="F286" i="39" a="1"/>
  <c r="F286" i="39" s="1"/>
  <c r="E286" i="39"/>
  <c r="D286" i="39"/>
  <c r="C286" i="39"/>
  <c r="K285" i="39"/>
  <c r="B285" i="39" s="1"/>
  <c r="F285" i="39" a="1"/>
  <c r="F285" i="39" s="1"/>
  <c r="E285" i="39"/>
  <c r="D285" i="39"/>
  <c r="C285" i="39"/>
  <c r="K284" i="39"/>
  <c r="B284" i="39" s="1"/>
  <c r="F284" i="39" a="1"/>
  <c r="F284" i="39" s="1"/>
  <c r="E284" i="39"/>
  <c r="D284" i="39"/>
  <c r="C284" i="39"/>
  <c r="K283" i="39"/>
  <c r="B283" i="39" s="1"/>
  <c r="F283" i="39" a="1"/>
  <c r="F283" i="39" s="1"/>
  <c r="E283" i="39"/>
  <c r="D283" i="39"/>
  <c r="C283" i="39"/>
  <c r="K282" i="39"/>
  <c r="B282" i="39" s="1"/>
  <c r="F282" i="39" a="1"/>
  <c r="F282" i="39" s="1"/>
  <c r="E282" i="39"/>
  <c r="D282" i="39"/>
  <c r="C282" i="39"/>
  <c r="K281" i="39"/>
  <c r="B281" i="39" s="1"/>
  <c r="F281" i="39" a="1"/>
  <c r="F281" i="39" s="1"/>
  <c r="E281" i="39"/>
  <c r="D281" i="39"/>
  <c r="C281" i="39"/>
  <c r="K280" i="39"/>
  <c r="B280" i="39" s="1"/>
  <c r="F280" i="39" a="1"/>
  <c r="F280" i="39" s="1"/>
  <c r="E280" i="39"/>
  <c r="D280" i="39"/>
  <c r="C280" i="39"/>
  <c r="K279" i="39"/>
  <c r="B279" i="39" s="1"/>
  <c r="F279" i="39" a="1"/>
  <c r="F279" i="39" s="1"/>
  <c r="E279" i="39"/>
  <c r="D279" i="39"/>
  <c r="C279" i="39"/>
  <c r="K278" i="39"/>
  <c r="B278" i="39" s="1"/>
  <c r="F278" i="39" a="1"/>
  <c r="F278" i="39" s="1"/>
  <c r="E278" i="39"/>
  <c r="D278" i="39"/>
  <c r="C278" i="39"/>
  <c r="K277" i="39"/>
  <c r="B277" i="39" s="1"/>
  <c r="F277" i="39" a="1"/>
  <c r="F277" i="39" s="1"/>
  <c r="E277" i="39"/>
  <c r="D277" i="39"/>
  <c r="C277" i="39"/>
  <c r="K276" i="39"/>
  <c r="B276" i="39" s="1"/>
  <c r="F276" i="39" a="1"/>
  <c r="F276" i="39" s="1"/>
  <c r="E276" i="39"/>
  <c r="D276" i="39"/>
  <c r="C276" i="39"/>
  <c r="K275" i="39"/>
  <c r="B275" i="39" s="1"/>
  <c r="F275" i="39" a="1"/>
  <c r="F275" i="39" s="1"/>
  <c r="E275" i="39"/>
  <c r="D275" i="39"/>
  <c r="C275" i="39"/>
  <c r="K274" i="39"/>
  <c r="B274" i="39" s="1"/>
  <c r="F274" i="39" a="1"/>
  <c r="F274" i="39" s="1"/>
  <c r="E274" i="39"/>
  <c r="D274" i="39"/>
  <c r="C274" i="39"/>
  <c r="K273" i="39"/>
  <c r="B273" i="39" s="1"/>
  <c r="F273" i="39" a="1"/>
  <c r="F273" i="39" s="1"/>
  <c r="E273" i="39"/>
  <c r="D273" i="39"/>
  <c r="C273" i="39"/>
  <c r="K272" i="39"/>
  <c r="B272" i="39" s="1"/>
  <c r="F272" i="39" a="1"/>
  <c r="F272" i="39" s="1"/>
  <c r="E272" i="39"/>
  <c r="D272" i="39"/>
  <c r="C272" i="39"/>
  <c r="K271" i="39"/>
  <c r="B271" i="39" s="1"/>
  <c r="F271" i="39" a="1"/>
  <c r="F271" i="39" s="1"/>
  <c r="E271" i="39"/>
  <c r="D271" i="39"/>
  <c r="C271" i="39"/>
  <c r="K270" i="39"/>
  <c r="B270" i="39" s="1"/>
  <c r="F270" i="39" a="1"/>
  <c r="F270" i="39" s="1"/>
  <c r="E270" i="39"/>
  <c r="D270" i="39"/>
  <c r="C270" i="39"/>
  <c r="K269" i="39"/>
  <c r="B269" i="39" s="1"/>
  <c r="F269" i="39" a="1"/>
  <c r="F269" i="39" s="1"/>
  <c r="E269" i="39"/>
  <c r="D269" i="39"/>
  <c r="C269" i="39"/>
  <c r="K268" i="39"/>
  <c r="B268" i="39" s="1"/>
  <c r="F268" i="39" a="1"/>
  <c r="F268" i="39" s="1"/>
  <c r="E268" i="39"/>
  <c r="D268" i="39"/>
  <c r="C268" i="39"/>
  <c r="K267" i="39"/>
  <c r="B267" i="39" s="1"/>
  <c r="F267" i="39" a="1"/>
  <c r="F267" i="39" s="1"/>
  <c r="E267" i="39"/>
  <c r="D267" i="39"/>
  <c r="C267" i="39"/>
  <c r="K266" i="39"/>
  <c r="B266" i="39" s="1"/>
  <c r="F266" i="39" a="1"/>
  <c r="F266" i="39" s="1"/>
  <c r="E266" i="39"/>
  <c r="D266" i="39"/>
  <c r="C266" i="39"/>
  <c r="K265" i="39"/>
  <c r="B265" i="39" s="1"/>
  <c r="F265" i="39" a="1"/>
  <c r="F265" i="39" s="1"/>
  <c r="E265" i="39"/>
  <c r="D265" i="39"/>
  <c r="C265" i="39"/>
  <c r="K264" i="39"/>
  <c r="B264" i="39" s="1"/>
  <c r="F264" i="39" a="1"/>
  <c r="F264" i="39" s="1"/>
  <c r="E264" i="39"/>
  <c r="D264" i="39"/>
  <c r="C264" i="39"/>
  <c r="K263" i="39"/>
  <c r="B263" i="39" s="1"/>
  <c r="F263" i="39" a="1"/>
  <c r="F263" i="39" s="1"/>
  <c r="E263" i="39"/>
  <c r="D263" i="39"/>
  <c r="C263" i="39"/>
  <c r="K262" i="39"/>
  <c r="B262" i="39" s="1"/>
  <c r="F262" i="39" a="1"/>
  <c r="F262" i="39" s="1"/>
  <c r="E262" i="39"/>
  <c r="D262" i="39"/>
  <c r="C262" i="39"/>
  <c r="K261" i="39"/>
  <c r="B261" i="39" s="1"/>
  <c r="F261" i="39" a="1"/>
  <c r="F261" i="39" s="1"/>
  <c r="E261" i="39"/>
  <c r="D261" i="39"/>
  <c r="C261" i="39"/>
  <c r="K260" i="39"/>
  <c r="B260" i="39" s="1"/>
  <c r="F260" i="39" a="1"/>
  <c r="F260" i="39" s="1"/>
  <c r="E260" i="39"/>
  <c r="D260" i="39"/>
  <c r="C260" i="39"/>
  <c r="K259" i="39"/>
  <c r="B259" i="39" s="1"/>
  <c r="F259" i="39" a="1"/>
  <c r="F259" i="39" s="1"/>
  <c r="E259" i="39"/>
  <c r="D259" i="39"/>
  <c r="C259" i="39"/>
  <c r="K258" i="39"/>
  <c r="B258" i="39" s="1"/>
  <c r="F258" i="39" a="1"/>
  <c r="F258" i="39" s="1"/>
  <c r="E258" i="39"/>
  <c r="D258" i="39"/>
  <c r="C258" i="39"/>
  <c r="K257" i="39"/>
  <c r="B257" i="39" s="1"/>
  <c r="F257" i="39" a="1"/>
  <c r="F257" i="39" s="1"/>
  <c r="E257" i="39"/>
  <c r="D257" i="39"/>
  <c r="C257" i="39"/>
  <c r="K256" i="39"/>
  <c r="B256" i="39" s="1"/>
  <c r="F256" i="39" a="1"/>
  <c r="F256" i="39" s="1"/>
  <c r="E256" i="39"/>
  <c r="D256" i="39"/>
  <c r="C256" i="39"/>
  <c r="K255" i="39"/>
  <c r="B255" i="39" s="1"/>
  <c r="F255" i="39" a="1"/>
  <c r="F255" i="39" s="1"/>
  <c r="E255" i="39"/>
  <c r="D255" i="39"/>
  <c r="C255" i="39"/>
  <c r="K254" i="39"/>
  <c r="B254" i="39" s="1"/>
  <c r="F254" i="39" a="1"/>
  <c r="F254" i="39" s="1"/>
  <c r="E254" i="39"/>
  <c r="D254" i="39"/>
  <c r="C254" i="39"/>
  <c r="K253" i="39"/>
  <c r="B253" i="39" s="1"/>
  <c r="F253" i="39" a="1"/>
  <c r="F253" i="39" s="1"/>
  <c r="E253" i="39"/>
  <c r="D253" i="39"/>
  <c r="C253" i="39"/>
  <c r="K252" i="39"/>
  <c r="B252" i="39" s="1"/>
  <c r="F252" i="39" a="1"/>
  <c r="F252" i="39" s="1"/>
  <c r="E252" i="39"/>
  <c r="D252" i="39"/>
  <c r="C252" i="39"/>
  <c r="K251" i="39"/>
  <c r="B251" i="39" s="1"/>
  <c r="F251" i="39" a="1"/>
  <c r="F251" i="39" s="1"/>
  <c r="E251" i="39"/>
  <c r="D251" i="39"/>
  <c r="C251" i="39"/>
  <c r="K250" i="39"/>
  <c r="B250" i="39" s="1"/>
  <c r="F250" i="39" a="1"/>
  <c r="F250" i="39" s="1"/>
  <c r="E250" i="39"/>
  <c r="D250" i="39"/>
  <c r="C250" i="39"/>
  <c r="K249" i="39"/>
  <c r="B249" i="39" s="1"/>
  <c r="F249" i="39" a="1"/>
  <c r="F249" i="39" s="1"/>
  <c r="E249" i="39"/>
  <c r="D249" i="39"/>
  <c r="C249" i="39"/>
  <c r="K248" i="39"/>
  <c r="B248" i="39" s="1"/>
  <c r="F248" i="39" a="1"/>
  <c r="F248" i="39" s="1"/>
  <c r="E248" i="39"/>
  <c r="D248" i="39"/>
  <c r="C248" i="39"/>
  <c r="K247" i="39"/>
  <c r="B247" i="39" s="1"/>
  <c r="F247" i="39" a="1"/>
  <c r="F247" i="39" s="1"/>
  <c r="E247" i="39"/>
  <c r="D247" i="39"/>
  <c r="C247" i="39"/>
  <c r="K246" i="39"/>
  <c r="B246" i="39" s="1"/>
  <c r="F246" i="39" a="1"/>
  <c r="F246" i="39" s="1"/>
  <c r="E246" i="39"/>
  <c r="D246" i="39"/>
  <c r="C246" i="39"/>
  <c r="K245" i="39"/>
  <c r="B245" i="39" s="1"/>
  <c r="F245" i="39" a="1"/>
  <c r="F245" i="39" s="1"/>
  <c r="E245" i="39"/>
  <c r="D245" i="39"/>
  <c r="C245" i="39"/>
  <c r="K244" i="39"/>
  <c r="B244" i="39" s="1"/>
  <c r="F244" i="39" a="1"/>
  <c r="F244" i="39" s="1"/>
  <c r="E244" i="39"/>
  <c r="D244" i="39"/>
  <c r="C244" i="39"/>
  <c r="K243" i="39"/>
  <c r="B243" i="39" s="1"/>
  <c r="F243" i="39" a="1"/>
  <c r="F243" i="39" s="1"/>
  <c r="E243" i="39"/>
  <c r="D243" i="39"/>
  <c r="C243" i="39"/>
  <c r="K242" i="39"/>
  <c r="B242" i="39" s="1"/>
  <c r="F242" i="39" a="1"/>
  <c r="F242" i="39" s="1"/>
  <c r="E242" i="39"/>
  <c r="D242" i="39"/>
  <c r="C242" i="39"/>
  <c r="K241" i="39"/>
  <c r="B241" i="39" s="1"/>
  <c r="F241" i="39" a="1"/>
  <c r="F241" i="39" s="1"/>
  <c r="E241" i="39"/>
  <c r="D241" i="39"/>
  <c r="C241" i="39"/>
  <c r="K240" i="39"/>
  <c r="B240" i="39" s="1"/>
  <c r="F240" i="39" a="1"/>
  <c r="F240" i="39" s="1"/>
  <c r="E240" i="39"/>
  <c r="D240" i="39"/>
  <c r="C240" i="39"/>
  <c r="K239" i="39"/>
  <c r="B239" i="39" s="1"/>
  <c r="F239" i="39" a="1"/>
  <c r="F239" i="39" s="1"/>
  <c r="E239" i="39"/>
  <c r="D239" i="39"/>
  <c r="C239" i="39"/>
  <c r="K238" i="39"/>
  <c r="B238" i="39" s="1"/>
  <c r="F238" i="39" a="1"/>
  <c r="F238" i="39" s="1"/>
  <c r="E238" i="39"/>
  <c r="D238" i="39"/>
  <c r="C238" i="39"/>
  <c r="K237" i="39"/>
  <c r="B237" i="39" s="1"/>
  <c r="F237" i="39" a="1"/>
  <c r="F237" i="39" s="1"/>
  <c r="E237" i="39"/>
  <c r="D237" i="39"/>
  <c r="C237" i="39"/>
  <c r="K236" i="39"/>
  <c r="B236" i="39" s="1"/>
  <c r="F236" i="39" a="1"/>
  <c r="F236" i="39" s="1"/>
  <c r="E236" i="39"/>
  <c r="D236" i="39"/>
  <c r="C236" i="39"/>
  <c r="K235" i="39"/>
  <c r="B235" i="39" s="1"/>
  <c r="F235" i="39" a="1"/>
  <c r="F235" i="39" s="1"/>
  <c r="E235" i="39"/>
  <c r="D235" i="39"/>
  <c r="C235" i="39"/>
  <c r="K234" i="39"/>
  <c r="B234" i="39" s="1"/>
  <c r="F234" i="39" a="1"/>
  <c r="F234" i="39" s="1"/>
  <c r="E234" i="39"/>
  <c r="D234" i="39"/>
  <c r="C234" i="39"/>
  <c r="K233" i="39"/>
  <c r="B233" i="39" s="1"/>
  <c r="F233" i="39" a="1"/>
  <c r="F233" i="39" s="1"/>
  <c r="E233" i="39"/>
  <c r="D233" i="39"/>
  <c r="C233" i="39"/>
  <c r="K232" i="39"/>
  <c r="B232" i="39" s="1"/>
  <c r="F232" i="39" a="1"/>
  <c r="F232" i="39" s="1"/>
  <c r="E232" i="39"/>
  <c r="D232" i="39"/>
  <c r="C232" i="39"/>
  <c r="K231" i="39"/>
  <c r="B231" i="39" s="1"/>
  <c r="F231" i="39" a="1"/>
  <c r="F231" i="39" s="1"/>
  <c r="E231" i="39"/>
  <c r="D231" i="39"/>
  <c r="C231" i="39"/>
  <c r="K230" i="39"/>
  <c r="B230" i="39" s="1"/>
  <c r="F230" i="39" a="1"/>
  <c r="F230" i="39" s="1"/>
  <c r="E230" i="39"/>
  <c r="D230" i="39"/>
  <c r="C230" i="39"/>
  <c r="K229" i="39"/>
  <c r="B229" i="39" s="1"/>
  <c r="F229" i="39" a="1"/>
  <c r="F229" i="39" s="1"/>
  <c r="E229" i="39"/>
  <c r="D229" i="39"/>
  <c r="C229" i="39"/>
  <c r="K228" i="39"/>
  <c r="B228" i="39" s="1"/>
  <c r="F228" i="39" a="1"/>
  <c r="F228" i="39" s="1"/>
  <c r="E228" i="39"/>
  <c r="D228" i="39"/>
  <c r="C228" i="39"/>
  <c r="K227" i="39"/>
  <c r="B227" i="39" s="1"/>
  <c r="F227" i="39" a="1"/>
  <c r="F227" i="39" s="1"/>
  <c r="E227" i="39"/>
  <c r="D227" i="39"/>
  <c r="C227" i="39"/>
  <c r="K226" i="39"/>
  <c r="B226" i="39" s="1"/>
  <c r="F226" i="39" a="1"/>
  <c r="F226" i="39" s="1"/>
  <c r="E226" i="39"/>
  <c r="D226" i="39"/>
  <c r="C226" i="39"/>
  <c r="K225" i="39"/>
  <c r="B225" i="39" s="1"/>
  <c r="F225" i="39" a="1"/>
  <c r="F225" i="39" s="1"/>
  <c r="E225" i="39"/>
  <c r="D225" i="39"/>
  <c r="C225" i="39"/>
  <c r="K224" i="39"/>
  <c r="B224" i="39" s="1"/>
  <c r="F224" i="39" a="1"/>
  <c r="F224" i="39" s="1"/>
  <c r="E224" i="39"/>
  <c r="D224" i="39"/>
  <c r="C224" i="39"/>
  <c r="K223" i="39"/>
  <c r="B223" i="39" s="1"/>
  <c r="F223" i="39" a="1"/>
  <c r="F223" i="39" s="1"/>
  <c r="E223" i="39"/>
  <c r="D223" i="39"/>
  <c r="C223" i="39"/>
  <c r="K222" i="39"/>
  <c r="B222" i="39" s="1"/>
  <c r="F222" i="39" a="1"/>
  <c r="F222" i="39" s="1"/>
  <c r="E222" i="39"/>
  <c r="D222" i="39"/>
  <c r="C222" i="39"/>
  <c r="K221" i="39"/>
  <c r="B221" i="39" s="1"/>
  <c r="F221" i="39" a="1"/>
  <c r="F221" i="39" s="1"/>
  <c r="E221" i="39"/>
  <c r="D221" i="39"/>
  <c r="C221" i="39"/>
  <c r="K220" i="39"/>
  <c r="B220" i="39" s="1"/>
  <c r="F220" i="39" a="1"/>
  <c r="F220" i="39" s="1"/>
  <c r="E220" i="39"/>
  <c r="D220" i="39"/>
  <c r="C220" i="39"/>
  <c r="K219" i="39"/>
  <c r="B219" i="39" s="1"/>
  <c r="F219" i="39" a="1"/>
  <c r="F219" i="39" s="1"/>
  <c r="E219" i="39"/>
  <c r="D219" i="39"/>
  <c r="C219" i="39"/>
  <c r="K218" i="39"/>
  <c r="B218" i="39" s="1"/>
  <c r="F218" i="39" a="1"/>
  <c r="F218" i="39" s="1"/>
  <c r="E218" i="39"/>
  <c r="D218" i="39"/>
  <c r="C218" i="39"/>
  <c r="K217" i="39"/>
  <c r="B217" i="39" s="1"/>
  <c r="F217" i="39" a="1"/>
  <c r="F217" i="39" s="1"/>
  <c r="E217" i="39"/>
  <c r="D217" i="39"/>
  <c r="C217" i="39"/>
  <c r="K216" i="39"/>
  <c r="B216" i="39" s="1"/>
  <c r="F216" i="39" a="1"/>
  <c r="F216" i="39" s="1"/>
  <c r="E216" i="39"/>
  <c r="D216" i="39"/>
  <c r="C216" i="39"/>
  <c r="K215" i="39"/>
  <c r="B215" i="39" s="1"/>
  <c r="F215" i="39" a="1"/>
  <c r="F215" i="39" s="1"/>
  <c r="E215" i="39"/>
  <c r="D215" i="39"/>
  <c r="C215" i="39"/>
  <c r="K214" i="39"/>
  <c r="B214" i="39" s="1"/>
  <c r="F214" i="39" a="1"/>
  <c r="F214" i="39" s="1"/>
  <c r="E214" i="39"/>
  <c r="D214" i="39"/>
  <c r="C214" i="39"/>
  <c r="K213" i="39"/>
  <c r="B213" i="39" s="1"/>
  <c r="F213" i="39" a="1"/>
  <c r="F213" i="39" s="1"/>
  <c r="E213" i="39"/>
  <c r="D213" i="39"/>
  <c r="C213" i="39"/>
  <c r="K212" i="39"/>
  <c r="B212" i="39" s="1"/>
  <c r="F212" i="39" a="1"/>
  <c r="F212" i="39" s="1"/>
  <c r="E212" i="39"/>
  <c r="D212" i="39"/>
  <c r="C212" i="39"/>
  <c r="K211" i="39"/>
  <c r="B211" i="39" s="1"/>
  <c r="F211" i="39" a="1"/>
  <c r="F211" i="39" s="1"/>
  <c r="E211" i="39"/>
  <c r="D211" i="39"/>
  <c r="C211" i="39"/>
  <c r="K210" i="39"/>
  <c r="B210" i="39" s="1"/>
  <c r="F210" i="39" a="1"/>
  <c r="F210" i="39" s="1"/>
  <c r="E210" i="39"/>
  <c r="D210" i="39"/>
  <c r="C210" i="39"/>
  <c r="K209" i="39"/>
  <c r="B209" i="39" s="1"/>
  <c r="F209" i="39" a="1"/>
  <c r="F209" i="39" s="1"/>
  <c r="E209" i="39"/>
  <c r="D209" i="39"/>
  <c r="C209" i="39"/>
  <c r="K208" i="39"/>
  <c r="B208" i="39" s="1"/>
  <c r="F208" i="39" a="1"/>
  <c r="F208" i="39" s="1"/>
  <c r="E208" i="39"/>
  <c r="D208" i="39"/>
  <c r="C208" i="39"/>
  <c r="K207" i="39"/>
  <c r="B207" i="39" s="1"/>
  <c r="F207" i="39" a="1"/>
  <c r="F207" i="39" s="1"/>
  <c r="E207" i="39"/>
  <c r="D207" i="39"/>
  <c r="C207" i="39"/>
  <c r="K206" i="39"/>
  <c r="B206" i="39" s="1"/>
  <c r="F206" i="39" a="1"/>
  <c r="F206" i="39" s="1"/>
  <c r="E206" i="39"/>
  <c r="D206" i="39"/>
  <c r="C206" i="39"/>
  <c r="K205" i="39"/>
  <c r="B205" i="39" s="1"/>
  <c r="F205" i="39" a="1"/>
  <c r="F205" i="39" s="1"/>
  <c r="E205" i="39"/>
  <c r="D205" i="39"/>
  <c r="C205" i="39"/>
  <c r="K204" i="39"/>
  <c r="B204" i="39" s="1"/>
  <c r="F204" i="39" a="1"/>
  <c r="F204" i="39" s="1"/>
  <c r="E204" i="39"/>
  <c r="D204" i="39"/>
  <c r="C204" i="39"/>
  <c r="K203" i="39"/>
  <c r="B203" i="39" s="1"/>
  <c r="F203" i="39" a="1"/>
  <c r="F203" i="39" s="1"/>
  <c r="E203" i="39"/>
  <c r="D203" i="39"/>
  <c r="C203" i="39"/>
  <c r="K202" i="39"/>
  <c r="B202" i="39" s="1"/>
  <c r="F202" i="39" a="1"/>
  <c r="F202" i="39" s="1"/>
  <c r="E202" i="39"/>
  <c r="D202" i="39"/>
  <c r="C202" i="39"/>
  <c r="K201" i="39"/>
  <c r="B201" i="39" s="1"/>
  <c r="F201" i="39" a="1"/>
  <c r="F201" i="39" s="1"/>
  <c r="E201" i="39"/>
  <c r="D201" i="39"/>
  <c r="C201" i="39"/>
  <c r="K200" i="39"/>
  <c r="B200" i="39" s="1"/>
  <c r="F200" i="39" a="1"/>
  <c r="F200" i="39" s="1"/>
  <c r="E200" i="39"/>
  <c r="D200" i="39"/>
  <c r="C200" i="39"/>
  <c r="K199" i="39"/>
  <c r="B199" i="39" s="1"/>
  <c r="F199" i="39" a="1"/>
  <c r="F199" i="39" s="1"/>
  <c r="E199" i="39"/>
  <c r="D199" i="39"/>
  <c r="C199" i="39"/>
  <c r="K198" i="39"/>
  <c r="B198" i="39" s="1"/>
  <c r="F198" i="39" a="1"/>
  <c r="F198" i="39" s="1"/>
  <c r="E198" i="39"/>
  <c r="D198" i="39"/>
  <c r="C198" i="39"/>
  <c r="K197" i="39"/>
  <c r="B197" i="39" s="1"/>
  <c r="F197" i="39" a="1"/>
  <c r="F197" i="39" s="1"/>
  <c r="E197" i="39"/>
  <c r="D197" i="39"/>
  <c r="C197" i="39"/>
  <c r="K196" i="39"/>
  <c r="B196" i="39" s="1"/>
  <c r="F196" i="39" a="1"/>
  <c r="F196" i="39" s="1"/>
  <c r="E196" i="39"/>
  <c r="D196" i="39"/>
  <c r="C196" i="39"/>
  <c r="K195" i="39"/>
  <c r="B195" i="39" s="1"/>
  <c r="F195" i="39" a="1"/>
  <c r="F195" i="39" s="1"/>
  <c r="E195" i="39"/>
  <c r="D195" i="39"/>
  <c r="C195" i="39"/>
  <c r="K194" i="39"/>
  <c r="B194" i="39" s="1"/>
  <c r="F194" i="39" a="1"/>
  <c r="F194" i="39" s="1"/>
  <c r="E194" i="39"/>
  <c r="D194" i="39"/>
  <c r="C194" i="39"/>
  <c r="K193" i="39"/>
  <c r="B193" i="39" s="1"/>
  <c r="F193" i="39" a="1"/>
  <c r="F193" i="39" s="1"/>
  <c r="E193" i="39"/>
  <c r="D193" i="39"/>
  <c r="C193" i="39"/>
  <c r="K192" i="39"/>
  <c r="B192" i="39" s="1"/>
  <c r="F192" i="39" a="1"/>
  <c r="F192" i="39" s="1"/>
  <c r="E192" i="39"/>
  <c r="D192" i="39"/>
  <c r="C192" i="39"/>
  <c r="K191" i="39"/>
  <c r="B191" i="39" s="1"/>
  <c r="F191" i="39" a="1"/>
  <c r="F191" i="39" s="1"/>
  <c r="E191" i="39"/>
  <c r="D191" i="39"/>
  <c r="C191" i="39"/>
  <c r="K190" i="39"/>
  <c r="B190" i="39" s="1"/>
  <c r="F190" i="39" a="1"/>
  <c r="F190" i="39" s="1"/>
  <c r="E190" i="39"/>
  <c r="D190" i="39"/>
  <c r="C190" i="39"/>
  <c r="K189" i="39"/>
  <c r="B189" i="39" s="1"/>
  <c r="F189" i="39" a="1"/>
  <c r="F189" i="39" s="1"/>
  <c r="E189" i="39"/>
  <c r="D189" i="39"/>
  <c r="C189" i="39"/>
  <c r="K188" i="39"/>
  <c r="B188" i="39" s="1"/>
  <c r="F188" i="39" a="1"/>
  <c r="F188" i="39" s="1"/>
  <c r="E188" i="39"/>
  <c r="D188" i="39"/>
  <c r="C188" i="39"/>
  <c r="K187" i="39"/>
  <c r="B187" i="39" s="1"/>
  <c r="F187" i="39" a="1"/>
  <c r="F187" i="39" s="1"/>
  <c r="E187" i="39"/>
  <c r="D187" i="39"/>
  <c r="C187" i="39"/>
  <c r="K186" i="39"/>
  <c r="B186" i="39" s="1"/>
  <c r="F186" i="39" a="1"/>
  <c r="F186" i="39" s="1"/>
  <c r="E186" i="39"/>
  <c r="D186" i="39"/>
  <c r="C186" i="39"/>
  <c r="K185" i="39"/>
  <c r="B185" i="39" s="1"/>
  <c r="F185" i="39" a="1"/>
  <c r="F185" i="39" s="1"/>
  <c r="E185" i="39"/>
  <c r="D185" i="39"/>
  <c r="C185" i="39"/>
  <c r="K184" i="39"/>
  <c r="B184" i="39" s="1"/>
  <c r="F184" i="39" a="1"/>
  <c r="F184" i="39" s="1"/>
  <c r="E184" i="39"/>
  <c r="D184" i="39"/>
  <c r="C184" i="39"/>
  <c r="K183" i="39"/>
  <c r="B183" i="39" s="1"/>
  <c r="F183" i="39" a="1"/>
  <c r="F183" i="39" s="1"/>
  <c r="E183" i="39"/>
  <c r="D183" i="39"/>
  <c r="C183" i="39"/>
  <c r="K182" i="39"/>
  <c r="B182" i="39" s="1"/>
  <c r="F182" i="39" a="1"/>
  <c r="F182" i="39" s="1"/>
  <c r="E182" i="39"/>
  <c r="D182" i="39"/>
  <c r="C182" i="39"/>
  <c r="K181" i="39"/>
  <c r="B181" i="39" s="1"/>
  <c r="F181" i="39" a="1"/>
  <c r="F181" i="39" s="1"/>
  <c r="E181" i="39"/>
  <c r="D181" i="39"/>
  <c r="C181" i="39"/>
  <c r="K180" i="39"/>
  <c r="B180" i="39" s="1"/>
  <c r="F180" i="39" a="1"/>
  <c r="F180" i="39" s="1"/>
  <c r="E180" i="39"/>
  <c r="D180" i="39"/>
  <c r="C180" i="39"/>
  <c r="K179" i="39"/>
  <c r="B179" i="39" s="1"/>
  <c r="F179" i="39" a="1"/>
  <c r="F179" i="39" s="1"/>
  <c r="E179" i="39"/>
  <c r="D179" i="39"/>
  <c r="C179" i="39"/>
  <c r="K178" i="39"/>
  <c r="B178" i="39" s="1"/>
  <c r="F178" i="39" a="1"/>
  <c r="F178" i="39" s="1"/>
  <c r="E178" i="39"/>
  <c r="D178" i="39"/>
  <c r="C178" i="39"/>
  <c r="K177" i="39"/>
  <c r="B177" i="39" s="1"/>
  <c r="F177" i="39" a="1"/>
  <c r="F177" i="39" s="1"/>
  <c r="E177" i="39"/>
  <c r="D177" i="39"/>
  <c r="C177" i="39"/>
  <c r="K176" i="39"/>
  <c r="B176" i="39" s="1"/>
  <c r="F176" i="39" a="1"/>
  <c r="F176" i="39" s="1"/>
  <c r="E176" i="39"/>
  <c r="D176" i="39"/>
  <c r="C176" i="39"/>
  <c r="K175" i="39"/>
  <c r="B175" i="39" s="1"/>
  <c r="F175" i="39" a="1"/>
  <c r="F175" i="39" s="1"/>
  <c r="E175" i="39"/>
  <c r="D175" i="39"/>
  <c r="C175" i="39"/>
  <c r="K174" i="39"/>
  <c r="B174" i="39" s="1"/>
  <c r="F174" i="39" a="1"/>
  <c r="F174" i="39" s="1"/>
  <c r="E174" i="39"/>
  <c r="D174" i="39"/>
  <c r="C174" i="39"/>
  <c r="K173" i="39"/>
  <c r="B173" i="39" s="1"/>
  <c r="F173" i="39" a="1"/>
  <c r="F173" i="39" s="1"/>
  <c r="E173" i="39"/>
  <c r="D173" i="39"/>
  <c r="C173" i="39"/>
  <c r="K172" i="39"/>
  <c r="B172" i="39" s="1"/>
  <c r="F172" i="39" a="1"/>
  <c r="F172" i="39" s="1"/>
  <c r="E172" i="39"/>
  <c r="D172" i="39"/>
  <c r="C172" i="39"/>
  <c r="K171" i="39"/>
  <c r="B171" i="39" s="1"/>
  <c r="F171" i="39" a="1"/>
  <c r="F171" i="39" s="1"/>
  <c r="E171" i="39"/>
  <c r="D171" i="39"/>
  <c r="C171" i="39"/>
  <c r="K170" i="39"/>
  <c r="B170" i="39" s="1"/>
  <c r="F170" i="39" a="1"/>
  <c r="F170" i="39" s="1"/>
  <c r="E170" i="39"/>
  <c r="D170" i="39"/>
  <c r="C170" i="39"/>
  <c r="K169" i="39"/>
  <c r="B169" i="39" s="1"/>
  <c r="F169" i="39" a="1"/>
  <c r="F169" i="39" s="1"/>
  <c r="E169" i="39"/>
  <c r="D169" i="39"/>
  <c r="C169" i="39"/>
  <c r="K168" i="39"/>
  <c r="B168" i="39" s="1"/>
  <c r="F168" i="39" a="1"/>
  <c r="F168" i="39" s="1"/>
  <c r="E168" i="39"/>
  <c r="D168" i="39"/>
  <c r="C168" i="39"/>
  <c r="K167" i="39"/>
  <c r="B167" i="39" s="1"/>
  <c r="F167" i="39" a="1"/>
  <c r="F167" i="39" s="1"/>
  <c r="E167" i="39"/>
  <c r="D167" i="39"/>
  <c r="C167" i="39"/>
  <c r="K166" i="39"/>
  <c r="B166" i="39" s="1"/>
  <c r="F166" i="39" a="1"/>
  <c r="F166" i="39" s="1"/>
  <c r="E166" i="39"/>
  <c r="D166" i="39"/>
  <c r="C166" i="39"/>
  <c r="K165" i="39"/>
  <c r="B165" i="39" s="1"/>
  <c r="F165" i="39" a="1"/>
  <c r="F165" i="39" s="1"/>
  <c r="E165" i="39"/>
  <c r="D165" i="39"/>
  <c r="C165" i="39"/>
  <c r="K164" i="39"/>
  <c r="B164" i="39" s="1"/>
  <c r="F164" i="39" a="1"/>
  <c r="F164" i="39" s="1"/>
  <c r="E164" i="39"/>
  <c r="D164" i="39"/>
  <c r="C164" i="39"/>
  <c r="K163" i="39"/>
  <c r="B163" i="39" s="1"/>
  <c r="F163" i="39" a="1"/>
  <c r="F163" i="39" s="1"/>
  <c r="E163" i="39"/>
  <c r="D163" i="39"/>
  <c r="C163" i="39"/>
  <c r="K162" i="39"/>
  <c r="B162" i="39" s="1"/>
  <c r="F162" i="39" a="1"/>
  <c r="F162" i="39" s="1"/>
  <c r="E162" i="39"/>
  <c r="D162" i="39"/>
  <c r="C162" i="39"/>
  <c r="K161" i="39"/>
  <c r="B161" i="39" s="1"/>
  <c r="F161" i="39" a="1"/>
  <c r="F161" i="39" s="1"/>
  <c r="E161" i="39"/>
  <c r="D161" i="39"/>
  <c r="C161" i="39"/>
  <c r="K160" i="39"/>
  <c r="B160" i="39" s="1"/>
  <c r="F160" i="39" a="1"/>
  <c r="F160" i="39" s="1"/>
  <c r="E160" i="39"/>
  <c r="D160" i="39"/>
  <c r="C160" i="39"/>
  <c r="K159" i="39"/>
  <c r="B159" i="39" s="1"/>
  <c r="F159" i="39" a="1"/>
  <c r="F159" i="39" s="1"/>
  <c r="E159" i="39"/>
  <c r="D159" i="39"/>
  <c r="C159" i="39"/>
  <c r="K158" i="39"/>
  <c r="B158" i="39" s="1"/>
  <c r="F158" i="39" a="1"/>
  <c r="F158" i="39" s="1"/>
  <c r="E158" i="39"/>
  <c r="D158" i="39"/>
  <c r="C158" i="39"/>
  <c r="K157" i="39"/>
  <c r="B157" i="39" s="1"/>
  <c r="F157" i="39" a="1"/>
  <c r="F157" i="39" s="1"/>
  <c r="E157" i="39"/>
  <c r="D157" i="39"/>
  <c r="C157" i="39"/>
  <c r="K156" i="39"/>
  <c r="B156" i="39" s="1"/>
  <c r="F156" i="39" a="1"/>
  <c r="F156" i="39" s="1"/>
  <c r="E156" i="39"/>
  <c r="D156" i="39"/>
  <c r="C156" i="39"/>
  <c r="K155" i="39"/>
  <c r="B155" i="39" s="1"/>
  <c r="F155" i="39" a="1"/>
  <c r="F155" i="39" s="1"/>
  <c r="E155" i="39"/>
  <c r="D155" i="39"/>
  <c r="C155" i="39"/>
  <c r="K154" i="39"/>
  <c r="B154" i="39" s="1"/>
  <c r="F154" i="39" a="1"/>
  <c r="F154" i="39" s="1"/>
  <c r="E154" i="39"/>
  <c r="D154" i="39"/>
  <c r="C154" i="39"/>
  <c r="K153" i="39"/>
  <c r="B153" i="39" s="1"/>
  <c r="F153" i="39" a="1"/>
  <c r="F153" i="39" s="1"/>
  <c r="E153" i="39"/>
  <c r="D153" i="39"/>
  <c r="C153" i="39"/>
  <c r="K152" i="39"/>
  <c r="B152" i="39" s="1"/>
  <c r="F152" i="39" a="1"/>
  <c r="F152" i="39" s="1"/>
  <c r="E152" i="39"/>
  <c r="D152" i="39"/>
  <c r="C152" i="39"/>
  <c r="K151" i="39"/>
  <c r="B151" i="39" s="1"/>
  <c r="F151" i="39" a="1"/>
  <c r="F151" i="39" s="1"/>
  <c r="E151" i="39"/>
  <c r="D151" i="39"/>
  <c r="C151" i="39"/>
  <c r="K150" i="39"/>
  <c r="B150" i="39" s="1"/>
  <c r="F150" i="39" a="1"/>
  <c r="F150" i="39" s="1"/>
  <c r="E150" i="39"/>
  <c r="D150" i="39"/>
  <c r="C150" i="39"/>
  <c r="K149" i="39"/>
  <c r="B149" i="39" s="1"/>
  <c r="F149" i="39" a="1"/>
  <c r="F149" i="39" s="1"/>
  <c r="E149" i="39"/>
  <c r="D149" i="39"/>
  <c r="C149" i="39"/>
  <c r="K148" i="39"/>
  <c r="B148" i="39" s="1"/>
  <c r="F148" i="39" a="1"/>
  <c r="F148" i="39" s="1"/>
  <c r="E148" i="39"/>
  <c r="D148" i="39"/>
  <c r="C148" i="39"/>
  <c r="K147" i="39"/>
  <c r="B147" i="39" s="1"/>
  <c r="F147" i="39" a="1"/>
  <c r="F147" i="39" s="1"/>
  <c r="E147" i="39"/>
  <c r="D147" i="39"/>
  <c r="C147" i="39"/>
  <c r="K146" i="39"/>
  <c r="B146" i="39" s="1"/>
  <c r="F146" i="39" a="1"/>
  <c r="F146" i="39" s="1"/>
  <c r="E146" i="39"/>
  <c r="D146" i="39"/>
  <c r="C146" i="39"/>
  <c r="K145" i="39"/>
  <c r="B145" i="39" s="1"/>
  <c r="F145" i="39" a="1"/>
  <c r="F145" i="39" s="1"/>
  <c r="E145" i="39"/>
  <c r="D145" i="39"/>
  <c r="C145" i="39"/>
  <c r="K144" i="39"/>
  <c r="B144" i="39" s="1"/>
  <c r="F144" i="39" a="1"/>
  <c r="F144" i="39" s="1"/>
  <c r="E144" i="39"/>
  <c r="D144" i="39"/>
  <c r="C144" i="39"/>
  <c r="K143" i="39"/>
  <c r="B143" i="39" s="1"/>
  <c r="F143" i="39" a="1"/>
  <c r="F143" i="39" s="1"/>
  <c r="E143" i="39"/>
  <c r="D143" i="39"/>
  <c r="C143" i="39"/>
  <c r="K142" i="39"/>
  <c r="B142" i="39" s="1"/>
  <c r="F142" i="39" a="1"/>
  <c r="F142" i="39" s="1"/>
  <c r="E142" i="39"/>
  <c r="D142" i="39"/>
  <c r="C142" i="39"/>
  <c r="K141" i="39"/>
  <c r="B141" i="39" s="1"/>
  <c r="F141" i="39" a="1"/>
  <c r="F141" i="39" s="1"/>
  <c r="E141" i="39"/>
  <c r="D141" i="39"/>
  <c r="C141" i="39"/>
  <c r="K140" i="39"/>
  <c r="B140" i="39" s="1"/>
  <c r="F140" i="39" a="1"/>
  <c r="F140" i="39" s="1"/>
  <c r="E140" i="39"/>
  <c r="D140" i="39"/>
  <c r="C140" i="39"/>
  <c r="K139" i="39"/>
  <c r="B139" i="39" s="1"/>
  <c r="F139" i="39" a="1"/>
  <c r="F139" i="39" s="1"/>
  <c r="E139" i="39"/>
  <c r="D139" i="39"/>
  <c r="C139" i="39"/>
  <c r="K138" i="39"/>
  <c r="B138" i="39" s="1"/>
  <c r="F138" i="39" a="1"/>
  <c r="F138" i="39" s="1"/>
  <c r="E138" i="39"/>
  <c r="D138" i="39"/>
  <c r="C138" i="39"/>
  <c r="K137" i="39"/>
  <c r="B137" i="39" s="1"/>
  <c r="F137" i="39" a="1"/>
  <c r="F137" i="39" s="1"/>
  <c r="E137" i="39"/>
  <c r="D137" i="39"/>
  <c r="C137" i="39"/>
  <c r="K136" i="39"/>
  <c r="B136" i="39" s="1"/>
  <c r="F136" i="39" a="1"/>
  <c r="F136" i="39" s="1"/>
  <c r="E136" i="39"/>
  <c r="D136" i="39"/>
  <c r="C136" i="39"/>
  <c r="K135" i="39"/>
  <c r="B135" i="39" s="1"/>
  <c r="F135" i="39" a="1"/>
  <c r="F135" i="39" s="1"/>
  <c r="E135" i="39"/>
  <c r="D135" i="39"/>
  <c r="C135" i="39"/>
  <c r="K134" i="39"/>
  <c r="B134" i="39" s="1"/>
  <c r="F134" i="39" a="1"/>
  <c r="F134" i="39" s="1"/>
  <c r="E134" i="39"/>
  <c r="D134" i="39"/>
  <c r="C134" i="39"/>
  <c r="K133" i="39"/>
  <c r="B133" i="39" s="1"/>
  <c r="F133" i="39" a="1"/>
  <c r="F133" i="39" s="1"/>
  <c r="E133" i="39"/>
  <c r="D133" i="39"/>
  <c r="C133" i="39"/>
  <c r="K132" i="39"/>
  <c r="B132" i="39" s="1"/>
  <c r="F132" i="39" a="1"/>
  <c r="F132" i="39" s="1"/>
  <c r="E132" i="39"/>
  <c r="D132" i="39"/>
  <c r="C132" i="39"/>
  <c r="K131" i="39"/>
  <c r="B131" i="39" s="1"/>
  <c r="F131" i="39" a="1"/>
  <c r="F131" i="39" s="1"/>
  <c r="E131" i="39"/>
  <c r="D131" i="39"/>
  <c r="C131" i="39"/>
  <c r="K130" i="39"/>
  <c r="B130" i="39" s="1"/>
  <c r="F130" i="39" a="1"/>
  <c r="F130" i="39" s="1"/>
  <c r="E130" i="39"/>
  <c r="D130" i="39"/>
  <c r="C130" i="39"/>
  <c r="K129" i="39"/>
  <c r="B129" i="39" s="1"/>
  <c r="F129" i="39" a="1"/>
  <c r="F129" i="39" s="1"/>
  <c r="E129" i="39"/>
  <c r="D129" i="39"/>
  <c r="C129" i="39"/>
  <c r="K128" i="39"/>
  <c r="B128" i="39" s="1"/>
  <c r="F128" i="39" a="1"/>
  <c r="F128" i="39" s="1"/>
  <c r="E128" i="39"/>
  <c r="D128" i="39"/>
  <c r="C128" i="39"/>
  <c r="K127" i="39"/>
  <c r="B127" i="39" s="1"/>
  <c r="F127" i="39" a="1"/>
  <c r="F127" i="39" s="1"/>
  <c r="E127" i="39"/>
  <c r="D127" i="39"/>
  <c r="C127" i="39"/>
  <c r="K126" i="39"/>
  <c r="B126" i="39" s="1"/>
  <c r="F126" i="39" a="1"/>
  <c r="F126" i="39" s="1"/>
  <c r="E126" i="39"/>
  <c r="D126" i="39"/>
  <c r="C126" i="39"/>
  <c r="K125" i="39"/>
  <c r="B125" i="39" s="1"/>
  <c r="F125" i="39" a="1"/>
  <c r="F125" i="39" s="1"/>
  <c r="E125" i="39"/>
  <c r="D125" i="39"/>
  <c r="C125" i="39"/>
  <c r="K124" i="39"/>
  <c r="B124" i="39" s="1"/>
  <c r="F124" i="39" a="1"/>
  <c r="F124" i="39" s="1"/>
  <c r="E124" i="39"/>
  <c r="D124" i="39"/>
  <c r="C124" i="39"/>
  <c r="K123" i="39"/>
  <c r="B123" i="39" s="1"/>
  <c r="F123" i="39" a="1"/>
  <c r="F123" i="39" s="1"/>
  <c r="E123" i="39"/>
  <c r="D123" i="39"/>
  <c r="C123" i="39"/>
  <c r="K122" i="39"/>
  <c r="B122" i="39" s="1"/>
  <c r="F122" i="39" a="1"/>
  <c r="F122" i="39" s="1"/>
  <c r="E122" i="39"/>
  <c r="D122" i="39"/>
  <c r="C122" i="39"/>
  <c r="K121" i="39"/>
  <c r="B121" i="39" s="1"/>
  <c r="F121" i="39" a="1"/>
  <c r="F121" i="39" s="1"/>
  <c r="E121" i="39"/>
  <c r="D121" i="39"/>
  <c r="C121" i="39"/>
  <c r="K120" i="39"/>
  <c r="B120" i="39" s="1"/>
  <c r="F120" i="39" a="1"/>
  <c r="F120" i="39" s="1"/>
  <c r="E120" i="39"/>
  <c r="D120" i="39"/>
  <c r="C120" i="39"/>
  <c r="K119" i="39"/>
  <c r="B119" i="39" s="1"/>
  <c r="F119" i="39" a="1"/>
  <c r="F119" i="39" s="1"/>
  <c r="E119" i="39"/>
  <c r="D119" i="39"/>
  <c r="C119" i="39"/>
  <c r="K118" i="39"/>
  <c r="B118" i="39" s="1"/>
  <c r="F118" i="39" a="1"/>
  <c r="F118" i="39" s="1"/>
  <c r="E118" i="39"/>
  <c r="D118" i="39"/>
  <c r="C118" i="39"/>
  <c r="K117" i="39"/>
  <c r="B117" i="39" s="1"/>
  <c r="F117" i="39" a="1"/>
  <c r="F117" i="39" s="1"/>
  <c r="E117" i="39"/>
  <c r="D117" i="39"/>
  <c r="C117" i="39"/>
  <c r="K116" i="39"/>
  <c r="B116" i="39" s="1"/>
  <c r="F116" i="39" a="1"/>
  <c r="F116" i="39" s="1"/>
  <c r="E116" i="39"/>
  <c r="D116" i="39"/>
  <c r="C116" i="39"/>
  <c r="K115" i="39"/>
  <c r="B115" i="39" s="1"/>
  <c r="F115" i="39" a="1"/>
  <c r="F115" i="39" s="1"/>
  <c r="E115" i="39"/>
  <c r="D115" i="39"/>
  <c r="C115" i="39"/>
  <c r="K114" i="39"/>
  <c r="B114" i="39" s="1"/>
  <c r="F114" i="39" a="1"/>
  <c r="F114" i="39" s="1"/>
  <c r="E114" i="39"/>
  <c r="D114" i="39"/>
  <c r="C114" i="39"/>
  <c r="K113" i="39"/>
  <c r="B113" i="39" s="1"/>
  <c r="F113" i="39" a="1"/>
  <c r="F113" i="39" s="1"/>
  <c r="E113" i="39"/>
  <c r="D113" i="39"/>
  <c r="C113" i="39"/>
  <c r="K112" i="39"/>
  <c r="B112" i="39" s="1"/>
  <c r="F112" i="39" a="1"/>
  <c r="F112" i="39" s="1"/>
  <c r="E112" i="39"/>
  <c r="D112" i="39"/>
  <c r="C112" i="39"/>
  <c r="K111" i="39"/>
  <c r="B111" i="39" s="1"/>
  <c r="F111" i="39" a="1"/>
  <c r="F111" i="39" s="1"/>
  <c r="E111" i="39"/>
  <c r="D111" i="39"/>
  <c r="C111" i="39"/>
  <c r="K110" i="39"/>
  <c r="B110" i="39" s="1"/>
  <c r="F110" i="39" a="1"/>
  <c r="F110" i="39" s="1"/>
  <c r="E110" i="39"/>
  <c r="D110" i="39"/>
  <c r="C110" i="39"/>
  <c r="K109" i="39"/>
  <c r="B109" i="39" s="1"/>
  <c r="F109" i="39" a="1"/>
  <c r="F109" i="39" s="1"/>
  <c r="E109" i="39"/>
  <c r="D109" i="39"/>
  <c r="C109" i="39"/>
  <c r="K108" i="39"/>
  <c r="B108" i="39" s="1"/>
  <c r="F108" i="39" a="1"/>
  <c r="F108" i="39" s="1"/>
  <c r="E108" i="39"/>
  <c r="D108" i="39"/>
  <c r="C108" i="39"/>
  <c r="K107" i="39"/>
  <c r="B107" i="39" s="1"/>
  <c r="F107" i="39" a="1"/>
  <c r="F107" i="39" s="1"/>
  <c r="E107" i="39"/>
  <c r="D107" i="39"/>
  <c r="C107" i="39"/>
  <c r="K106" i="39"/>
  <c r="B106" i="39" s="1"/>
  <c r="F106" i="39" a="1"/>
  <c r="F106" i="39" s="1"/>
  <c r="E106" i="39"/>
  <c r="D106" i="39"/>
  <c r="C106" i="39"/>
  <c r="K105" i="39"/>
  <c r="B105" i="39" s="1"/>
  <c r="F105" i="39" a="1"/>
  <c r="F105" i="39" s="1"/>
  <c r="E105" i="39"/>
  <c r="D105" i="39"/>
  <c r="C105" i="39"/>
  <c r="K104" i="39"/>
  <c r="B104" i="39" s="1"/>
  <c r="F104" i="39" a="1"/>
  <c r="F104" i="39" s="1"/>
  <c r="E104" i="39"/>
  <c r="D104" i="39"/>
  <c r="C104" i="39"/>
  <c r="K103" i="39"/>
  <c r="B103" i="39" s="1"/>
  <c r="F103" i="39" a="1"/>
  <c r="F103" i="39" s="1"/>
  <c r="E103" i="39"/>
  <c r="D103" i="39"/>
  <c r="C103" i="39"/>
  <c r="K102" i="39"/>
  <c r="B102" i="39" s="1"/>
  <c r="F102" i="39" a="1"/>
  <c r="F102" i="39" s="1"/>
  <c r="E102" i="39"/>
  <c r="D102" i="39"/>
  <c r="C102" i="39"/>
  <c r="K101" i="39"/>
  <c r="B101" i="39" s="1"/>
  <c r="F101" i="39" a="1"/>
  <c r="F101" i="39" s="1"/>
  <c r="E101" i="39"/>
  <c r="D101" i="39"/>
  <c r="C101" i="39"/>
  <c r="K100" i="39"/>
  <c r="B100" i="39" s="1"/>
  <c r="F100" i="39" a="1"/>
  <c r="F100" i="39" s="1"/>
  <c r="E100" i="39"/>
  <c r="D100" i="39"/>
  <c r="C100" i="39"/>
  <c r="K99" i="39"/>
  <c r="B99" i="39" s="1"/>
  <c r="F99" i="39" a="1"/>
  <c r="F99" i="39" s="1"/>
  <c r="E99" i="39"/>
  <c r="D99" i="39"/>
  <c r="C99" i="39"/>
  <c r="K98" i="39"/>
  <c r="B98" i="39" s="1"/>
  <c r="F98" i="39" a="1"/>
  <c r="F98" i="39" s="1"/>
  <c r="E98" i="39"/>
  <c r="D98" i="39"/>
  <c r="C98" i="39"/>
  <c r="K97" i="39"/>
  <c r="B97" i="39" s="1"/>
  <c r="F97" i="39" a="1"/>
  <c r="F97" i="39" s="1"/>
  <c r="E97" i="39"/>
  <c r="D97" i="39"/>
  <c r="C97" i="39"/>
  <c r="K96" i="39"/>
  <c r="B96" i="39" s="1"/>
  <c r="F96" i="39" a="1"/>
  <c r="F96" i="39" s="1"/>
  <c r="E96" i="39"/>
  <c r="D96" i="39"/>
  <c r="C96" i="39"/>
  <c r="K95" i="39"/>
  <c r="B95" i="39" s="1"/>
  <c r="F95" i="39" a="1"/>
  <c r="F95" i="39" s="1"/>
  <c r="E95" i="39"/>
  <c r="D95" i="39"/>
  <c r="C95" i="39"/>
  <c r="K94" i="39"/>
  <c r="B94" i="39" s="1"/>
  <c r="F94" i="39" a="1"/>
  <c r="F94" i="39" s="1"/>
  <c r="E94" i="39"/>
  <c r="D94" i="39"/>
  <c r="C94" i="39"/>
  <c r="K93" i="39"/>
  <c r="B93" i="39" s="1"/>
  <c r="F93" i="39" a="1"/>
  <c r="F93" i="39" s="1"/>
  <c r="E93" i="39"/>
  <c r="D93" i="39"/>
  <c r="C93" i="39"/>
  <c r="K92" i="39"/>
  <c r="B92" i="39" s="1"/>
  <c r="F92" i="39" a="1"/>
  <c r="F92" i="39" s="1"/>
  <c r="E92" i="39"/>
  <c r="D92" i="39"/>
  <c r="C92" i="39"/>
  <c r="K91" i="39"/>
  <c r="B91" i="39" s="1"/>
  <c r="F91" i="39" a="1"/>
  <c r="F91" i="39" s="1"/>
  <c r="E91" i="39"/>
  <c r="D91" i="39"/>
  <c r="C91" i="39"/>
  <c r="K90" i="39"/>
  <c r="B90" i="39" s="1"/>
  <c r="F90" i="39" a="1"/>
  <c r="F90" i="39" s="1"/>
  <c r="E90" i="39"/>
  <c r="D90" i="39"/>
  <c r="C90" i="39"/>
  <c r="K89" i="39"/>
  <c r="B89" i="39" s="1"/>
  <c r="F89" i="39" a="1"/>
  <c r="F89" i="39" s="1"/>
  <c r="E89" i="39"/>
  <c r="D89" i="39"/>
  <c r="C89" i="39"/>
  <c r="K88" i="39"/>
  <c r="B88" i="39" s="1"/>
  <c r="F88" i="39" a="1"/>
  <c r="F88" i="39" s="1"/>
  <c r="E88" i="39"/>
  <c r="D88" i="39"/>
  <c r="C88" i="39"/>
  <c r="K87" i="39"/>
  <c r="B87" i="39" s="1"/>
  <c r="F87" i="39" a="1"/>
  <c r="F87" i="39" s="1"/>
  <c r="E87" i="39"/>
  <c r="D87" i="39"/>
  <c r="C87" i="39"/>
  <c r="K86" i="39"/>
  <c r="B86" i="39" s="1"/>
  <c r="F86" i="39" a="1"/>
  <c r="F86" i="39" s="1"/>
  <c r="E86" i="39"/>
  <c r="D86" i="39"/>
  <c r="C86" i="39"/>
  <c r="K85" i="39"/>
  <c r="B85" i="39" s="1"/>
  <c r="F85" i="39" a="1"/>
  <c r="F85" i="39" s="1"/>
  <c r="E85" i="39"/>
  <c r="D85" i="39"/>
  <c r="C85" i="39"/>
  <c r="K84" i="39"/>
  <c r="B84" i="39" s="1"/>
  <c r="F84" i="39" a="1"/>
  <c r="F84" i="39" s="1"/>
  <c r="E84" i="39"/>
  <c r="D84" i="39"/>
  <c r="C84" i="39"/>
  <c r="K83" i="39"/>
  <c r="B83" i="39" s="1"/>
  <c r="F83" i="39" a="1"/>
  <c r="F83" i="39" s="1"/>
  <c r="E83" i="39"/>
  <c r="D83" i="39"/>
  <c r="C83" i="39"/>
  <c r="K82" i="39"/>
  <c r="B82" i="39" s="1"/>
  <c r="F82" i="39" a="1"/>
  <c r="F82" i="39" s="1"/>
  <c r="E82" i="39"/>
  <c r="D82" i="39"/>
  <c r="C82" i="39"/>
  <c r="K81" i="39"/>
  <c r="B81" i="39" s="1"/>
  <c r="F81" i="39" a="1"/>
  <c r="F81" i="39" s="1"/>
  <c r="E81" i="39"/>
  <c r="D81" i="39"/>
  <c r="C81" i="39"/>
  <c r="K80" i="39"/>
  <c r="B80" i="39" s="1"/>
  <c r="F80" i="39" a="1"/>
  <c r="F80" i="39" s="1"/>
  <c r="E80" i="39"/>
  <c r="D80" i="39"/>
  <c r="C80" i="39"/>
  <c r="K79" i="39"/>
  <c r="B79" i="39" s="1"/>
  <c r="F79" i="39" a="1"/>
  <c r="F79" i="39" s="1"/>
  <c r="E79" i="39"/>
  <c r="D79" i="39"/>
  <c r="C79" i="39"/>
  <c r="K78" i="39"/>
  <c r="B78" i="39" s="1"/>
  <c r="F78" i="39" a="1"/>
  <c r="F78" i="39" s="1"/>
  <c r="E78" i="39"/>
  <c r="D78" i="39"/>
  <c r="C78" i="39"/>
  <c r="K77" i="39"/>
  <c r="B77" i="39" s="1"/>
  <c r="F77" i="39" a="1"/>
  <c r="F77" i="39" s="1"/>
  <c r="E77" i="39"/>
  <c r="D77" i="39"/>
  <c r="C77" i="39"/>
  <c r="K76" i="39"/>
  <c r="B76" i="39" s="1"/>
  <c r="F76" i="39" a="1"/>
  <c r="F76" i="39" s="1"/>
  <c r="E76" i="39"/>
  <c r="D76" i="39"/>
  <c r="C76" i="39"/>
  <c r="K75" i="39"/>
  <c r="B75" i="39" s="1"/>
  <c r="F75" i="39" a="1"/>
  <c r="F75" i="39" s="1"/>
  <c r="E75" i="39"/>
  <c r="D75" i="39"/>
  <c r="C75" i="39"/>
  <c r="K74" i="39"/>
  <c r="B74" i="39" s="1"/>
  <c r="F74" i="39" a="1"/>
  <c r="F74" i="39" s="1"/>
  <c r="E74" i="39"/>
  <c r="D74" i="39"/>
  <c r="C74" i="39"/>
  <c r="K73" i="39"/>
  <c r="B73" i="39" s="1"/>
  <c r="F73" i="39" a="1"/>
  <c r="F73" i="39" s="1"/>
  <c r="E73" i="39"/>
  <c r="D73" i="39"/>
  <c r="C73" i="39"/>
  <c r="K72" i="39"/>
  <c r="B72" i="39" s="1"/>
  <c r="F72" i="39" a="1"/>
  <c r="F72" i="39" s="1"/>
  <c r="E72" i="39"/>
  <c r="D72" i="39"/>
  <c r="C72" i="39"/>
  <c r="K71" i="39"/>
  <c r="B71" i="39" s="1"/>
  <c r="F71" i="39" a="1"/>
  <c r="F71" i="39" s="1"/>
  <c r="E71" i="39"/>
  <c r="D71" i="39"/>
  <c r="C71" i="39"/>
  <c r="K70" i="39"/>
  <c r="B70" i="39" s="1"/>
  <c r="F70" i="39" a="1"/>
  <c r="F70" i="39" s="1"/>
  <c r="E70" i="39"/>
  <c r="D70" i="39"/>
  <c r="C70" i="39"/>
  <c r="K69" i="39"/>
  <c r="B69" i="39" s="1"/>
  <c r="F69" i="39" a="1"/>
  <c r="F69" i="39" s="1"/>
  <c r="E69" i="39"/>
  <c r="D69" i="39"/>
  <c r="C69" i="39"/>
  <c r="K68" i="39"/>
  <c r="B68" i="39" s="1"/>
  <c r="F68" i="39" a="1"/>
  <c r="F68" i="39" s="1"/>
  <c r="E68" i="39"/>
  <c r="D68" i="39"/>
  <c r="C68" i="39"/>
  <c r="K67" i="39"/>
  <c r="B67" i="39" s="1"/>
  <c r="F67" i="39" a="1"/>
  <c r="F67" i="39" s="1"/>
  <c r="E67" i="39"/>
  <c r="D67" i="39"/>
  <c r="C67" i="39"/>
  <c r="K66" i="39"/>
  <c r="B66" i="39" s="1"/>
  <c r="F66" i="39" a="1"/>
  <c r="F66" i="39" s="1"/>
  <c r="E66" i="39"/>
  <c r="D66" i="39"/>
  <c r="C66" i="39"/>
  <c r="K65" i="39"/>
  <c r="B65" i="39" s="1"/>
  <c r="F65" i="39" a="1"/>
  <c r="F65" i="39" s="1"/>
  <c r="E65" i="39"/>
  <c r="D65" i="39"/>
  <c r="C65" i="39"/>
  <c r="K64" i="39"/>
  <c r="B64" i="39" s="1"/>
  <c r="F64" i="39" a="1"/>
  <c r="F64" i="39" s="1"/>
  <c r="E64" i="39"/>
  <c r="D64" i="39"/>
  <c r="C64" i="39"/>
  <c r="K63" i="39"/>
  <c r="B63" i="39" s="1"/>
  <c r="F63" i="39" a="1"/>
  <c r="F63" i="39" s="1"/>
  <c r="E63" i="39"/>
  <c r="D63" i="39"/>
  <c r="C63" i="39"/>
  <c r="K62" i="39"/>
  <c r="B62" i="39" s="1"/>
  <c r="F62" i="39" a="1"/>
  <c r="F62" i="39" s="1"/>
  <c r="E62" i="39"/>
  <c r="D62" i="39"/>
  <c r="C62" i="39"/>
  <c r="K61" i="39"/>
  <c r="B61" i="39" s="1"/>
  <c r="F61" i="39" a="1"/>
  <c r="F61" i="39" s="1"/>
  <c r="E61" i="39"/>
  <c r="D61" i="39"/>
  <c r="C61" i="39"/>
  <c r="K60" i="39"/>
  <c r="B60" i="39" s="1"/>
  <c r="F60" i="39" a="1"/>
  <c r="F60" i="39" s="1"/>
  <c r="E60" i="39"/>
  <c r="D60" i="39"/>
  <c r="C60" i="39"/>
  <c r="K59" i="39"/>
  <c r="B59" i="39" s="1"/>
  <c r="F59" i="39" a="1"/>
  <c r="F59" i="39" s="1"/>
  <c r="E59" i="39"/>
  <c r="D59" i="39"/>
  <c r="C59" i="39"/>
  <c r="K58" i="39"/>
  <c r="B58" i="39" s="1"/>
  <c r="F58" i="39" a="1"/>
  <c r="F58" i="39" s="1"/>
  <c r="E58" i="39"/>
  <c r="D58" i="39"/>
  <c r="C58" i="39"/>
  <c r="K57" i="39"/>
  <c r="B57" i="39" s="1"/>
  <c r="F57" i="39" a="1"/>
  <c r="F57" i="39" s="1"/>
  <c r="E57" i="39"/>
  <c r="D57" i="39"/>
  <c r="C57" i="39"/>
  <c r="K56" i="39"/>
  <c r="B56" i="39" s="1"/>
  <c r="F56" i="39" a="1"/>
  <c r="F56" i="39" s="1"/>
  <c r="E56" i="39"/>
  <c r="D56" i="39"/>
  <c r="C56" i="39"/>
  <c r="K55" i="39"/>
  <c r="B55" i="39" s="1"/>
  <c r="F55" i="39" a="1"/>
  <c r="F55" i="39" s="1"/>
  <c r="E55" i="39"/>
  <c r="D55" i="39"/>
  <c r="C55" i="39"/>
  <c r="K54" i="39"/>
  <c r="B54" i="39" s="1"/>
  <c r="F54" i="39" a="1"/>
  <c r="F54" i="39" s="1"/>
  <c r="E54" i="39"/>
  <c r="D54" i="39"/>
  <c r="C54" i="39"/>
  <c r="K53" i="39"/>
  <c r="B53" i="39" s="1"/>
  <c r="F53" i="39" a="1"/>
  <c r="F53" i="39" s="1"/>
  <c r="E53" i="39"/>
  <c r="D53" i="39"/>
  <c r="C53" i="39"/>
  <c r="K52" i="39"/>
  <c r="B52" i="39" s="1"/>
  <c r="F52" i="39" a="1"/>
  <c r="F52" i="39" s="1"/>
  <c r="E52" i="39"/>
  <c r="D52" i="39"/>
  <c r="C52" i="39"/>
  <c r="K51" i="39"/>
  <c r="B51" i="39" s="1"/>
  <c r="F51" i="39" a="1"/>
  <c r="F51" i="39" s="1"/>
  <c r="E51" i="39"/>
  <c r="D51" i="39"/>
  <c r="C51" i="39"/>
  <c r="K50" i="39"/>
  <c r="B50" i="39" s="1"/>
  <c r="F50" i="39" a="1"/>
  <c r="F50" i="39" s="1"/>
  <c r="E50" i="39"/>
  <c r="D50" i="39"/>
  <c r="C50" i="39"/>
  <c r="K49" i="39"/>
  <c r="B49" i="39" s="1"/>
  <c r="F49" i="39" a="1"/>
  <c r="F49" i="39" s="1"/>
  <c r="E49" i="39"/>
  <c r="D49" i="39"/>
  <c r="C49" i="39"/>
  <c r="K48" i="39"/>
  <c r="B48" i="39" s="1"/>
  <c r="F48" i="39" a="1"/>
  <c r="F48" i="39" s="1"/>
  <c r="E48" i="39"/>
  <c r="D48" i="39"/>
  <c r="C48" i="39"/>
  <c r="K47" i="39"/>
  <c r="B47" i="39" s="1"/>
  <c r="F47" i="39" a="1"/>
  <c r="F47" i="39" s="1"/>
  <c r="E47" i="39"/>
  <c r="D47" i="39"/>
  <c r="C47" i="39"/>
  <c r="K46" i="39"/>
  <c r="B46" i="39" s="1"/>
  <c r="F46" i="39" a="1"/>
  <c r="F46" i="39" s="1"/>
  <c r="E46" i="39"/>
  <c r="D46" i="39"/>
  <c r="C46" i="39"/>
  <c r="K45" i="39"/>
  <c r="B45" i="39" s="1"/>
  <c r="F45" i="39" a="1"/>
  <c r="F45" i="39" s="1"/>
  <c r="E45" i="39"/>
  <c r="D45" i="39"/>
  <c r="C45" i="39"/>
  <c r="K44" i="39"/>
  <c r="B44" i="39" s="1"/>
  <c r="F44" i="39" a="1"/>
  <c r="F44" i="39" s="1"/>
  <c r="E44" i="39"/>
  <c r="D44" i="39"/>
  <c r="C44" i="39"/>
  <c r="K43" i="39"/>
  <c r="B43" i="39" s="1"/>
  <c r="F43" i="39" a="1"/>
  <c r="F43" i="39" s="1"/>
  <c r="E43" i="39"/>
  <c r="D43" i="39"/>
  <c r="C43" i="39"/>
  <c r="K42" i="39"/>
  <c r="B42" i="39" s="1"/>
  <c r="F42" i="39" a="1"/>
  <c r="F42" i="39" s="1"/>
  <c r="E42" i="39"/>
  <c r="D42" i="39"/>
  <c r="C42" i="39"/>
  <c r="K41" i="39"/>
  <c r="B41" i="39" s="1"/>
  <c r="F41" i="39" a="1"/>
  <c r="F41" i="39" s="1"/>
  <c r="E41" i="39"/>
  <c r="D41" i="39"/>
  <c r="C41" i="39"/>
  <c r="K40" i="39"/>
  <c r="B40" i="39" s="1"/>
  <c r="F40" i="39" a="1"/>
  <c r="F40" i="39" s="1"/>
  <c r="E40" i="39"/>
  <c r="D40" i="39"/>
  <c r="C40" i="39"/>
  <c r="K39" i="39"/>
  <c r="B39" i="39" s="1"/>
  <c r="F39" i="39" a="1"/>
  <c r="F39" i="39" s="1"/>
  <c r="E39" i="39"/>
  <c r="D39" i="39"/>
  <c r="C39" i="39"/>
  <c r="K38" i="39"/>
  <c r="B38" i="39" s="1"/>
  <c r="F38" i="39" a="1"/>
  <c r="F38" i="39" s="1"/>
  <c r="E38" i="39"/>
  <c r="D38" i="39"/>
  <c r="C38" i="39"/>
  <c r="K37" i="39"/>
  <c r="B37" i="39" s="1"/>
  <c r="F37" i="39" a="1"/>
  <c r="F37" i="39" s="1"/>
  <c r="E37" i="39"/>
  <c r="D37" i="39"/>
  <c r="C37" i="39"/>
  <c r="K36" i="39"/>
  <c r="B36" i="39" s="1"/>
  <c r="F36" i="39" a="1"/>
  <c r="F36" i="39" s="1"/>
  <c r="E36" i="39"/>
  <c r="D36" i="39"/>
  <c r="C36" i="39"/>
  <c r="K35" i="39"/>
  <c r="B35" i="39" s="1"/>
  <c r="F35" i="39" a="1"/>
  <c r="F35" i="39" s="1"/>
  <c r="E35" i="39"/>
  <c r="D35" i="39"/>
  <c r="C35" i="39"/>
  <c r="K34" i="39"/>
  <c r="B34" i="39" s="1"/>
  <c r="F34" i="39" a="1"/>
  <c r="F34" i="39" s="1"/>
  <c r="E34" i="39"/>
  <c r="D34" i="39"/>
  <c r="C34" i="39"/>
  <c r="K33" i="39"/>
  <c r="B33" i="39" s="1"/>
  <c r="F33" i="39" a="1"/>
  <c r="F33" i="39" s="1"/>
  <c r="E33" i="39"/>
  <c r="D33" i="39"/>
  <c r="C33" i="39"/>
  <c r="K32" i="39"/>
  <c r="B32" i="39" s="1"/>
  <c r="F32" i="39" a="1"/>
  <c r="F32" i="39" s="1"/>
  <c r="E32" i="39"/>
  <c r="D32" i="39"/>
  <c r="C32" i="39"/>
  <c r="K31" i="39"/>
  <c r="B31" i="39" s="1"/>
  <c r="F31" i="39" a="1"/>
  <c r="F31" i="39" s="1"/>
  <c r="E31" i="39"/>
  <c r="D31" i="39"/>
  <c r="C31" i="39"/>
  <c r="K30" i="39"/>
  <c r="B30" i="39" s="1"/>
  <c r="F30" i="39" a="1"/>
  <c r="F30" i="39" s="1"/>
  <c r="E30" i="39"/>
  <c r="D30" i="39"/>
  <c r="C30" i="39"/>
  <c r="K29" i="39"/>
  <c r="B29" i="39" s="1"/>
  <c r="F29" i="39" a="1"/>
  <c r="F29" i="39" s="1"/>
  <c r="E29" i="39"/>
  <c r="D29" i="39"/>
  <c r="C29" i="39"/>
  <c r="K28" i="39"/>
  <c r="B28" i="39" s="1"/>
  <c r="F28" i="39" a="1"/>
  <c r="F28" i="39" s="1"/>
  <c r="E28" i="39"/>
  <c r="D28" i="39"/>
  <c r="C28" i="39"/>
  <c r="K27" i="39"/>
  <c r="B27" i="39" s="1"/>
  <c r="F27" i="39" a="1"/>
  <c r="F27" i="39" s="1"/>
  <c r="E27" i="39"/>
  <c r="D27" i="39"/>
  <c r="C27" i="39"/>
  <c r="K26" i="39"/>
  <c r="B26" i="39" s="1"/>
  <c r="F26" i="39" a="1"/>
  <c r="F26" i="39" s="1"/>
  <c r="E26" i="39"/>
  <c r="D26" i="39"/>
  <c r="C26" i="39"/>
  <c r="K25" i="39"/>
  <c r="B25" i="39" s="1"/>
  <c r="F25" i="39" a="1"/>
  <c r="F25" i="39" s="1"/>
  <c r="E25" i="39"/>
  <c r="D25" i="39"/>
  <c r="C25" i="39"/>
  <c r="K24" i="39"/>
  <c r="B24" i="39" s="1"/>
  <c r="F24" i="39" a="1"/>
  <c r="F24" i="39" s="1"/>
  <c r="E24" i="39"/>
  <c r="D24" i="39"/>
  <c r="C24" i="39"/>
  <c r="K23" i="39"/>
  <c r="B23" i="39" s="1"/>
  <c r="F23" i="39" a="1"/>
  <c r="F23" i="39" s="1"/>
  <c r="E23" i="39"/>
  <c r="D23" i="39"/>
  <c r="C23" i="39"/>
  <c r="K22" i="39"/>
  <c r="B22" i="39" s="1"/>
  <c r="F22" i="39" a="1"/>
  <c r="F22" i="39" s="1"/>
  <c r="E22" i="39"/>
  <c r="D22" i="39"/>
  <c r="C22" i="39"/>
  <c r="K21" i="39"/>
  <c r="B21" i="39" s="1"/>
  <c r="F21" i="39" a="1"/>
  <c r="F21" i="39" s="1"/>
  <c r="E21" i="39"/>
  <c r="D21" i="39"/>
  <c r="C21" i="39"/>
  <c r="K20" i="39"/>
  <c r="B20" i="39" s="1"/>
  <c r="F20" i="39" a="1"/>
  <c r="F20" i="39" s="1"/>
  <c r="E20" i="39"/>
  <c r="D20" i="39"/>
  <c r="C20" i="39"/>
  <c r="K19" i="39"/>
  <c r="B19" i="39" s="1"/>
  <c r="F19" i="39" a="1"/>
  <c r="F19" i="39" s="1"/>
  <c r="E19" i="39"/>
  <c r="D19" i="39"/>
  <c r="C19" i="39"/>
  <c r="K18" i="39"/>
  <c r="B18" i="39" s="1"/>
  <c r="F18" i="39" a="1"/>
  <c r="F18" i="39" s="1"/>
  <c r="E18" i="39"/>
  <c r="D18" i="39"/>
  <c r="C18" i="39"/>
  <c r="K17" i="39"/>
  <c r="B17" i="39" s="1"/>
  <c r="F17" i="39" a="1"/>
  <c r="F17" i="39" s="1"/>
  <c r="E17" i="39"/>
  <c r="D17" i="39"/>
  <c r="C17" i="39"/>
  <c r="K16" i="39"/>
  <c r="B16" i="39" s="1"/>
  <c r="F16" i="39" a="1"/>
  <c r="F16" i="39" s="1"/>
  <c r="E16" i="39"/>
  <c r="D16" i="39"/>
  <c r="C16" i="39"/>
  <c r="K15" i="39"/>
  <c r="B15" i="39" s="1"/>
  <c r="F15" i="39" a="1"/>
  <c r="F15" i="39" s="1"/>
  <c r="E15" i="39"/>
  <c r="D15" i="39"/>
  <c r="C15" i="39"/>
  <c r="K14" i="39"/>
  <c r="B14" i="39" s="1"/>
  <c r="F14" i="39" a="1"/>
  <c r="F14" i="39" s="1"/>
  <c r="E14" i="39"/>
  <c r="D14" i="39"/>
  <c r="C14" i="39"/>
  <c r="K13" i="39"/>
  <c r="B13" i="39" s="1"/>
  <c r="F13" i="39" a="1"/>
  <c r="F13" i="39" s="1"/>
  <c r="E13" i="39"/>
  <c r="D13" i="39"/>
  <c r="C13" i="39"/>
  <c r="K12" i="39"/>
  <c r="B12" i="39" s="1"/>
  <c r="F12" i="39" a="1"/>
  <c r="F12" i="39" s="1"/>
  <c r="E12" i="39"/>
  <c r="D12" i="39"/>
  <c r="C12" i="39"/>
  <c r="K11" i="39"/>
  <c r="B11" i="39" s="1"/>
  <c r="F11" i="39" a="1"/>
  <c r="F11" i="39" s="1"/>
  <c r="E11" i="39"/>
  <c r="D11" i="39"/>
  <c r="C11" i="39"/>
  <c r="K10" i="39"/>
  <c r="B10" i="39" s="1"/>
  <c r="F10" i="39" a="1"/>
  <c r="F10" i="39" s="1"/>
  <c r="E10" i="39"/>
  <c r="D10" i="39"/>
  <c r="C10" i="39"/>
  <c r="K9" i="39"/>
  <c r="B9" i="39" s="1"/>
  <c r="F9" i="39" a="1"/>
  <c r="F9" i="39" s="1"/>
  <c r="E9" i="39"/>
  <c r="D9" i="39"/>
  <c r="C9" i="39"/>
  <c r="K8" i="39"/>
  <c r="B8" i="39" s="1"/>
  <c r="F8" i="39" a="1"/>
  <c r="F8" i="39" s="1"/>
  <c r="E8" i="39"/>
  <c r="D8" i="39"/>
  <c r="C8" i="39"/>
  <c r="K7" i="39"/>
  <c r="B7" i="39" s="1"/>
  <c r="F7" i="39" a="1"/>
  <c r="F7" i="39" s="1"/>
  <c r="E7" i="39"/>
  <c r="D7" i="39"/>
  <c r="C7" i="39"/>
  <c r="K6" i="39"/>
  <c r="B6" i="39" s="1"/>
  <c r="F6" i="39" a="1"/>
  <c r="F6" i="39" s="1"/>
  <c r="E6" i="39"/>
  <c r="D6" i="39"/>
  <c r="C6" i="39"/>
  <c r="K5" i="39"/>
  <c r="B5" i="39" s="1"/>
  <c r="F5" i="39" a="1"/>
  <c r="F5" i="39" s="1"/>
  <c r="E5" i="39"/>
  <c r="D5" i="39"/>
  <c r="C5" i="39"/>
  <c r="K4" i="39"/>
  <c r="B4" i="39" s="1"/>
  <c r="F4" i="39" a="1"/>
  <c r="F4" i="39" s="1"/>
  <c r="E4" i="39"/>
  <c r="D4" i="39"/>
  <c r="C4" i="39"/>
  <c r="K3" i="39"/>
  <c r="B3" i="39" s="1"/>
  <c r="F3" i="39" a="1"/>
  <c r="F3" i="39" s="1"/>
  <c r="E3" i="39"/>
  <c r="D3" i="39"/>
  <c r="C3" i="39"/>
  <c r="K2" i="39"/>
  <c r="B2" i="39" s="1"/>
  <c r="F2" i="39" a="1"/>
  <c r="F2" i="39" s="1"/>
  <c r="E2" i="39"/>
  <c r="D2" i="39"/>
  <c r="C2" i="39"/>
  <c r="A2" i="39"/>
  <c r="A3" i="39"/>
  <c r="A4" i="39"/>
  <c r="A5" i="39"/>
  <c r="A6" i="39"/>
  <c r="A7" i="39"/>
  <c r="A8" i="39"/>
  <c r="A9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401" i="39"/>
  <c r="A402" i="39"/>
  <c r="A403" i="39"/>
  <c r="A404" i="39"/>
  <c r="A405" i="39"/>
  <c r="A406" i="39"/>
  <c r="A407" i="39"/>
  <c r="A408" i="39"/>
  <c r="A409" i="39"/>
  <c r="A410" i="39"/>
  <c r="A411" i="39"/>
  <c r="A412" i="39"/>
  <c r="A413" i="39"/>
  <c r="A414" i="39"/>
  <c r="A415" i="39"/>
  <c r="A416" i="39"/>
  <c r="A417" i="39"/>
  <c r="A418" i="39"/>
  <c r="A419" i="39"/>
  <c r="A420" i="39"/>
  <c r="A421" i="39"/>
  <c r="A422" i="39"/>
  <c r="A423" i="39"/>
  <c r="A424" i="39"/>
  <c r="A425" i="39"/>
  <c r="A426" i="39"/>
  <c r="A427" i="39"/>
  <c r="A428" i="39"/>
  <c r="A429" i="39"/>
  <c r="A430" i="39"/>
  <c r="A431" i="39"/>
  <c r="A432" i="39"/>
  <c r="A433" i="39"/>
  <c r="A434" i="39"/>
  <c r="A435" i="39"/>
  <c r="A436" i="39"/>
  <c r="A437" i="39"/>
  <c r="A438" i="39"/>
  <c r="A439" i="39"/>
  <c r="A440" i="39"/>
  <c r="A441" i="39"/>
  <c r="A442" i="39"/>
  <c r="A443" i="39"/>
  <c r="A444" i="39"/>
  <c r="A445" i="39"/>
  <c r="A446" i="39"/>
  <c r="A447" i="39"/>
  <c r="A448" i="39"/>
  <c r="A449" i="39"/>
  <c r="A450" i="39"/>
  <c r="A451" i="39"/>
  <c r="A452" i="39"/>
  <c r="A453" i="39"/>
  <c r="A454" i="39"/>
  <c r="A455" i="39"/>
  <c r="A456" i="39"/>
  <c r="A457" i="39"/>
  <c r="A458" i="39"/>
  <c r="A459" i="39"/>
  <c r="A460" i="39"/>
  <c r="A461" i="39"/>
  <c r="A462" i="39"/>
  <c r="A463" i="39"/>
  <c r="A464" i="39"/>
  <c r="A465" i="39"/>
  <c r="A466" i="39"/>
  <c r="A467" i="39"/>
  <c r="A468" i="39"/>
  <c r="A469" i="39"/>
  <c r="A470" i="39"/>
  <c r="A471" i="39"/>
  <c r="A472" i="39"/>
  <c r="A473" i="39"/>
  <c r="A474" i="39"/>
  <c r="A475" i="39"/>
  <c r="A476" i="39"/>
  <c r="A477" i="39"/>
  <c r="A478" i="39"/>
  <c r="A479" i="39"/>
  <c r="A480" i="39"/>
  <c r="A481" i="39"/>
  <c r="A482" i="39"/>
  <c r="A483" i="39"/>
  <c r="A484" i="39"/>
  <c r="A485" i="39"/>
  <c r="A486" i="39"/>
  <c r="A487" i="39"/>
  <c r="A488" i="39"/>
  <c r="A489" i="39"/>
  <c r="A490" i="39"/>
  <c r="A491" i="39"/>
  <c r="A492" i="39"/>
  <c r="A493" i="39"/>
  <c r="A494" i="39"/>
  <c r="A495" i="39"/>
  <c r="A496" i="39"/>
  <c r="A497" i="39"/>
  <c r="A498" i="39"/>
  <c r="A499" i="39"/>
  <c r="A500" i="39"/>
  <c r="A501" i="39"/>
  <c r="A502" i="39"/>
  <c r="A503" i="39"/>
  <c r="A504" i="39"/>
  <c r="A505" i="39"/>
  <c r="A506" i="39"/>
  <c r="A507" i="39"/>
  <c r="A508" i="39"/>
  <c r="A509" i="39"/>
  <c r="A510" i="39"/>
  <c r="A511" i="39"/>
  <c r="A512" i="39"/>
  <c r="A513" i="39"/>
  <c r="A514" i="39"/>
  <c r="A515" i="39"/>
  <c r="A516" i="39"/>
  <c r="A517" i="39"/>
  <c r="A518" i="39"/>
  <c r="A519" i="39"/>
  <c r="A520" i="39"/>
  <c r="A521" i="39"/>
  <c r="A522" i="39"/>
  <c r="A523" i="39"/>
  <c r="A524" i="39"/>
  <c r="A525" i="39"/>
  <c r="A526" i="39"/>
  <c r="A527" i="39"/>
  <c r="A528" i="39"/>
  <c r="A529" i="39"/>
  <c r="A530" i="39"/>
  <c r="A531" i="39"/>
  <c r="A532" i="39"/>
  <c r="A533" i="39"/>
  <c r="A534" i="39"/>
  <c r="A535" i="39"/>
  <c r="A536" i="39"/>
  <c r="A537" i="39"/>
  <c r="A538" i="39"/>
  <c r="A539" i="39"/>
  <c r="A540" i="39"/>
  <c r="A541" i="39"/>
  <c r="A542" i="39"/>
  <c r="A543" i="39"/>
  <c r="A544" i="39"/>
  <c r="A545" i="39"/>
  <c r="A546" i="39"/>
  <c r="A547" i="39"/>
  <c r="A548" i="39"/>
  <c r="A549" i="39"/>
  <c r="A550" i="39"/>
  <c r="A551" i="39"/>
  <c r="A552" i="39"/>
  <c r="A553" i="39"/>
  <c r="A554" i="39"/>
  <c r="A555" i="39"/>
  <c r="A556" i="39"/>
  <c r="A557" i="39"/>
  <c r="A558" i="39"/>
  <c r="A559" i="39"/>
  <c r="A560" i="39"/>
  <c r="A561" i="39"/>
  <c r="A562" i="39"/>
  <c r="A563" i="39"/>
  <c r="A564" i="39"/>
  <c r="A565" i="39"/>
  <c r="A566" i="39"/>
  <c r="A567" i="39"/>
  <c r="A568" i="39"/>
  <c r="A569" i="39"/>
  <c r="A570" i="39"/>
  <c r="A571" i="39"/>
  <c r="A572" i="39"/>
  <c r="A573" i="39"/>
  <c r="A574" i="39"/>
  <c r="A575" i="39"/>
  <c r="A576" i="39"/>
  <c r="A577" i="39"/>
  <c r="A578" i="39"/>
  <c r="A579" i="39"/>
  <c r="A580" i="39"/>
  <c r="A581" i="39"/>
  <c r="A582" i="39"/>
  <c r="A583" i="39"/>
  <c r="A584" i="39"/>
  <c r="A585" i="39"/>
  <c r="A586" i="39"/>
  <c r="A587" i="39"/>
  <c r="A588" i="39"/>
  <c r="A589" i="39"/>
  <c r="A590" i="39"/>
  <c r="A591" i="39"/>
  <c r="A592" i="39"/>
  <c r="A593" i="39"/>
  <c r="A594" i="39"/>
  <c r="A595" i="39"/>
  <c r="A596" i="39"/>
  <c r="A597" i="39"/>
  <c r="A598" i="39"/>
  <c r="A599" i="39"/>
  <c r="A600" i="39"/>
  <c r="A601" i="39"/>
  <c r="A602" i="39"/>
  <c r="A603" i="39"/>
  <c r="A604" i="39"/>
  <c r="A605" i="39"/>
  <c r="A606" i="39"/>
  <c r="A607" i="39"/>
  <c r="A608" i="39"/>
  <c r="A609" i="39"/>
  <c r="A610" i="39"/>
  <c r="A611" i="39"/>
  <c r="A612" i="39"/>
  <c r="A613" i="39"/>
  <c r="A614" i="39"/>
  <c r="A615" i="39"/>
  <c r="A616" i="39"/>
  <c r="A617" i="39"/>
  <c r="A618" i="39"/>
  <c r="A619" i="39"/>
  <c r="A620" i="39"/>
  <c r="A621" i="39"/>
  <c r="A622" i="39"/>
  <c r="A623" i="39"/>
  <c r="A624" i="39"/>
  <c r="A625" i="39"/>
  <c r="A626" i="39"/>
  <c r="A627" i="39"/>
  <c r="A628" i="39"/>
  <c r="A629" i="39"/>
  <c r="A630" i="39"/>
  <c r="A631" i="39"/>
  <c r="A632" i="39"/>
  <c r="A633" i="39"/>
  <c r="A634" i="39"/>
  <c r="A635" i="39"/>
  <c r="A636" i="39"/>
  <c r="A637" i="39"/>
  <c r="A638" i="39"/>
  <c r="A639" i="39"/>
  <c r="A640" i="39"/>
  <c r="A641" i="39"/>
  <c r="A642" i="39"/>
  <c r="A643" i="39"/>
  <c r="A644" i="39"/>
  <c r="A645" i="39"/>
  <c r="A646" i="39"/>
  <c r="A647" i="39"/>
  <c r="A648" i="39"/>
  <c r="A649" i="39"/>
  <c r="A650" i="39"/>
  <c r="A651" i="39"/>
  <c r="A652" i="39"/>
  <c r="A653" i="39"/>
  <c r="A654" i="39"/>
  <c r="A655" i="39"/>
  <c r="A656" i="39"/>
  <c r="A657" i="39"/>
  <c r="A658" i="39"/>
  <c r="A659" i="39"/>
  <c r="A660" i="39"/>
  <c r="A661" i="39"/>
  <c r="A662" i="39"/>
  <c r="A663" i="39"/>
  <c r="A664" i="39"/>
  <c r="A665" i="39"/>
  <c r="A666" i="39"/>
  <c r="A667" i="39"/>
  <c r="A668" i="39"/>
  <c r="A669" i="39"/>
  <c r="A670" i="39"/>
  <c r="A671" i="39"/>
  <c r="A672" i="39"/>
  <c r="A673" i="39"/>
  <c r="A674" i="39"/>
  <c r="A675" i="39"/>
  <c r="A676" i="39"/>
  <c r="A677" i="39"/>
  <c r="A678" i="39"/>
  <c r="A679" i="39"/>
  <c r="A680" i="39"/>
  <c r="A681" i="39"/>
  <c r="A682" i="39"/>
  <c r="A683" i="39"/>
  <c r="A684" i="39"/>
  <c r="A685" i="39"/>
  <c r="A686" i="39"/>
  <c r="A687" i="39"/>
  <c r="A688" i="39"/>
  <c r="A689" i="39"/>
  <c r="A690" i="39"/>
  <c r="A691" i="39"/>
  <c r="A692" i="39"/>
  <c r="A693" i="39"/>
  <c r="A694" i="39"/>
  <c r="A695" i="39"/>
  <c r="A696" i="39"/>
  <c r="A697" i="39"/>
  <c r="A698" i="39"/>
  <c r="A699" i="39"/>
  <c r="A700" i="39"/>
  <c r="A701" i="39"/>
  <c r="A702" i="39"/>
  <c r="A703" i="39"/>
  <c r="A704" i="39"/>
  <c r="A705" i="39"/>
  <c r="A706" i="39"/>
  <c r="A707" i="39"/>
  <c r="A708" i="39"/>
  <c r="A709" i="39"/>
  <c r="F1" i="39"/>
  <c r="E1" i="39"/>
  <c r="D1" i="39"/>
  <c r="C1" i="39"/>
  <c r="B1" i="39"/>
  <c r="A1" i="39"/>
  <c r="K709" i="37"/>
  <c r="B709" i="37" s="1"/>
  <c r="F709" i="37" a="1"/>
  <c r="F709" i="37" s="1"/>
  <c r="E709" i="37"/>
  <c r="D709" i="37"/>
  <c r="C709" i="37"/>
  <c r="K708" i="37"/>
  <c r="B708" i="37" s="1"/>
  <c r="F708" i="37" a="1"/>
  <c r="F708" i="37" s="1"/>
  <c r="E708" i="37"/>
  <c r="D708" i="37"/>
  <c r="C708" i="37"/>
  <c r="K707" i="37"/>
  <c r="B707" i="37" s="1"/>
  <c r="F707" i="37" a="1"/>
  <c r="F707" i="37" s="1"/>
  <c r="E707" i="37"/>
  <c r="D707" i="37"/>
  <c r="C707" i="37"/>
  <c r="K706" i="37"/>
  <c r="B706" i="37" s="1"/>
  <c r="F706" i="37" a="1"/>
  <c r="F706" i="37" s="1"/>
  <c r="E706" i="37"/>
  <c r="D706" i="37"/>
  <c r="C706" i="37"/>
  <c r="K705" i="37"/>
  <c r="B705" i="37" s="1"/>
  <c r="F705" i="37" a="1"/>
  <c r="F705" i="37" s="1"/>
  <c r="E705" i="37"/>
  <c r="D705" i="37"/>
  <c r="C705" i="37"/>
  <c r="K704" i="37"/>
  <c r="B704" i="37" s="1"/>
  <c r="F704" i="37" a="1"/>
  <c r="F704" i="37" s="1"/>
  <c r="E704" i="37"/>
  <c r="D704" i="37"/>
  <c r="C704" i="37"/>
  <c r="K703" i="37"/>
  <c r="B703" i="37" s="1"/>
  <c r="F703" i="37" a="1"/>
  <c r="F703" i="37" s="1"/>
  <c r="E703" i="37"/>
  <c r="D703" i="37"/>
  <c r="C703" i="37"/>
  <c r="K702" i="37"/>
  <c r="B702" i="37" s="1"/>
  <c r="F702" i="37" a="1"/>
  <c r="F702" i="37" s="1"/>
  <c r="E702" i="37"/>
  <c r="D702" i="37"/>
  <c r="C702" i="37"/>
  <c r="K701" i="37"/>
  <c r="B701" i="37" s="1"/>
  <c r="F701" i="37" a="1"/>
  <c r="F701" i="37" s="1"/>
  <c r="E701" i="37"/>
  <c r="D701" i="37"/>
  <c r="C701" i="37"/>
  <c r="K700" i="37"/>
  <c r="B700" i="37" s="1"/>
  <c r="F700" i="37" a="1"/>
  <c r="F700" i="37" s="1"/>
  <c r="E700" i="37"/>
  <c r="D700" i="37"/>
  <c r="C700" i="37"/>
  <c r="K699" i="37"/>
  <c r="B699" i="37" s="1"/>
  <c r="F699" i="37" a="1"/>
  <c r="F699" i="37" s="1"/>
  <c r="E699" i="37"/>
  <c r="D699" i="37"/>
  <c r="C699" i="37"/>
  <c r="K698" i="37"/>
  <c r="B698" i="37" s="1"/>
  <c r="F698" i="37" a="1"/>
  <c r="F698" i="37" s="1"/>
  <c r="E698" i="37"/>
  <c r="D698" i="37"/>
  <c r="C698" i="37"/>
  <c r="K697" i="37"/>
  <c r="B697" i="37" s="1"/>
  <c r="F697" i="37" a="1"/>
  <c r="F697" i="37" s="1"/>
  <c r="E697" i="37"/>
  <c r="D697" i="37"/>
  <c r="C697" i="37"/>
  <c r="K696" i="37"/>
  <c r="B696" i="37" s="1"/>
  <c r="F696" i="37" a="1"/>
  <c r="F696" i="37" s="1"/>
  <c r="E696" i="37"/>
  <c r="D696" i="37"/>
  <c r="C696" i="37"/>
  <c r="K695" i="37"/>
  <c r="B695" i="37" s="1"/>
  <c r="F695" i="37" a="1"/>
  <c r="F695" i="37" s="1"/>
  <c r="E695" i="37"/>
  <c r="D695" i="37"/>
  <c r="C695" i="37"/>
  <c r="K694" i="37"/>
  <c r="B694" i="37" s="1"/>
  <c r="F694" i="37" a="1"/>
  <c r="F694" i="37" s="1"/>
  <c r="E694" i="37"/>
  <c r="D694" i="37"/>
  <c r="C694" i="37"/>
  <c r="K693" i="37"/>
  <c r="B693" i="37" s="1"/>
  <c r="F693" i="37" a="1"/>
  <c r="F693" i="37" s="1"/>
  <c r="E693" i="37"/>
  <c r="D693" i="37"/>
  <c r="C693" i="37"/>
  <c r="K692" i="37"/>
  <c r="B692" i="37" s="1"/>
  <c r="F692" i="37" a="1"/>
  <c r="F692" i="37" s="1"/>
  <c r="E692" i="37"/>
  <c r="D692" i="37"/>
  <c r="C692" i="37"/>
  <c r="K691" i="37"/>
  <c r="B691" i="37" s="1"/>
  <c r="F691" i="37" a="1"/>
  <c r="F691" i="37" s="1"/>
  <c r="E691" i="37"/>
  <c r="D691" i="37"/>
  <c r="C691" i="37"/>
  <c r="K690" i="37"/>
  <c r="B690" i="37" s="1"/>
  <c r="F690" i="37" a="1"/>
  <c r="F690" i="37" s="1"/>
  <c r="E690" i="37"/>
  <c r="D690" i="37"/>
  <c r="C690" i="37"/>
  <c r="K689" i="37"/>
  <c r="B689" i="37" s="1"/>
  <c r="F689" i="37" a="1"/>
  <c r="F689" i="37" s="1"/>
  <c r="E689" i="37"/>
  <c r="D689" i="37"/>
  <c r="C689" i="37"/>
  <c r="K688" i="37"/>
  <c r="B688" i="37" s="1"/>
  <c r="F688" i="37" a="1"/>
  <c r="F688" i="37" s="1"/>
  <c r="E688" i="37"/>
  <c r="D688" i="37"/>
  <c r="C688" i="37"/>
  <c r="K687" i="37"/>
  <c r="B687" i="37" s="1"/>
  <c r="F687" i="37" a="1"/>
  <c r="F687" i="37" s="1"/>
  <c r="E687" i="37"/>
  <c r="D687" i="37"/>
  <c r="C687" i="37"/>
  <c r="K686" i="37"/>
  <c r="B686" i="37" s="1"/>
  <c r="F686" i="37" a="1"/>
  <c r="F686" i="37" s="1"/>
  <c r="E686" i="37"/>
  <c r="D686" i="37"/>
  <c r="C686" i="37"/>
  <c r="K685" i="37"/>
  <c r="B685" i="37" s="1"/>
  <c r="F685" i="37" a="1"/>
  <c r="F685" i="37" s="1"/>
  <c r="E685" i="37"/>
  <c r="D685" i="37"/>
  <c r="C685" i="37"/>
  <c r="K684" i="37"/>
  <c r="B684" i="37" s="1"/>
  <c r="F684" i="37" a="1"/>
  <c r="F684" i="37" s="1"/>
  <c r="E684" i="37"/>
  <c r="D684" i="37"/>
  <c r="C684" i="37"/>
  <c r="K683" i="37"/>
  <c r="B683" i="37" s="1"/>
  <c r="F683" i="37" a="1"/>
  <c r="F683" i="37" s="1"/>
  <c r="E683" i="37"/>
  <c r="D683" i="37"/>
  <c r="C683" i="37"/>
  <c r="K682" i="37"/>
  <c r="B682" i="37" s="1"/>
  <c r="F682" i="37" a="1"/>
  <c r="F682" i="37" s="1"/>
  <c r="E682" i="37"/>
  <c r="D682" i="37"/>
  <c r="C682" i="37"/>
  <c r="K681" i="37"/>
  <c r="B681" i="37" s="1"/>
  <c r="F681" i="37" a="1"/>
  <c r="F681" i="37" s="1"/>
  <c r="E681" i="37"/>
  <c r="D681" i="37"/>
  <c r="C681" i="37"/>
  <c r="K680" i="37"/>
  <c r="B680" i="37" s="1"/>
  <c r="F680" i="37" a="1"/>
  <c r="F680" i="37" s="1"/>
  <c r="E680" i="37"/>
  <c r="D680" i="37"/>
  <c r="C680" i="37"/>
  <c r="K679" i="37"/>
  <c r="B679" i="37" s="1"/>
  <c r="F679" i="37" a="1"/>
  <c r="F679" i="37" s="1"/>
  <c r="E679" i="37"/>
  <c r="D679" i="37"/>
  <c r="C679" i="37"/>
  <c r="K678" i="37"/>
  <c r="B678" i="37" s="1"/>
  <c r="F678" i="37" a="1"/>
  <c r="F678" i="37" s="1"/>
  <c r="E678" i="37"/>
  <c r="D678" i="37"/>
  <c r="C678" i="37"/>
  <c r="K677" i="37"/>
  <c r="B677" i="37" s="1"/>
  <c r="F677" i="37" a="1"/>
  <c r="F677" i="37" s="1"/>
  <c r="E677" i="37"/>
  <c r="D677" i="37"/>
  <c r="C677" i="37"/>
  <c r="K676" i="37"/>
  <c r="B676" i="37" s="1"/>
  <c r="F676" i="37" a="1"/>
  <c r="F676" i="37" s="1"/>
  <c r="E676" i="37"/>
  <c r="D676" i="37"/>
  <c r="C676" i="37"/>
  <c r="K675" i="37"/>
  <c r="B675" i="37" s="1"/>
  <c r="F675" i="37" a="1"/>
  <c r="F675" i="37" s="1"/>
  <c r="E675" i="37"/>
  <c r="D675" i="37"/>
  <c r="C675" i="37"/>
  <c r="K674" i="37"/>
  <c r="B674" i="37" s="1"/>
  <c r="F674" i="37" a="1"/>
  <c r="F674" i="37" s="1"/>
  <c r="E674" i="37"/>
  <c r="D674" i="37"/>
  <c r="C674" i="37"/>
  <c r="K673" i="37"/>
  <c r="B673" i="37" s="1"/>
  <c r="F673" i="37" a="1"/>
  <c r="F673" i="37" s="1"/>
  <c r="E673" i="37"/>
  <c r="D673" i="37"/>
  <c r="C673" i="37"/>
  <c r="K672" i="37"/>
  <c r="B672" i="37" s="1"/>
  <c r="F672" i="37" a="1"/>
  <c r="F672" i="37" s="1"/>
  <c r="E672" i="37"/>
  <c r="D672" i="37"/>
  <c r="C672" i="37"/>
  <c r="K671" i="37"/>
  <c r="B671" i="37" s="1"/>
  <c r="F671" i="37" a="1"/>
  <c r="F671" i="37" s="1"/>
  <c r="E671" i="37"/>
  <c r="D671" i="37"/>
  <c r="C671" i="37"/>
  <c r="K670" i="37"/>
  <c r="B670" i="37" s="1"/>
  <c r="F670" i="37" a="1"/>
  <c r="F670" i="37" s="1"/>
  <c r="E670" i="37"/>
  <c r="D670" i="37"/>
  <c r="C670" i="37"/>
  <c r="K669" i="37"/>
  <c r="B669" i="37" s="1"/>
  <c r="F669" i="37" a="1"/>
  <c r="F669" i="37" s="1"/>
  <c r="E669" i="37"/>
  <c r="D669" i="37"/>
  <c r="C669" i="37"/>
  <c r="K668" i="37"/>
  <c r="B668" i="37" s="1"/>
  <c r="F668" i="37" a="1"/>
  <c r="F668" i="37" s="1"/>
  <c r="E668" i="37"/>
  <c r="D668" i="37"/>
  <c r="C668" i="37"/>
  <c r="K667" i="37"/>
  <c r="B667" i="37" s="1"/>
  <c r="F667" i="37" a="1"/>
  <c r="F667" i="37" s="1"/>
  <c r="E667" i="37"/>
  <c r="D667" i="37"/>
  <c r="C667" i="37"/>
  <c r="K666" i="37"/>
  <c r="B666" i="37" s="1"/>
  <c r="F666" i="37" a="1"/>
  <c r="F666" i="37" s="1"/>
  <c r="E666" i="37"/>
  <c r="D666" i="37"/>
  <c r="C666" i="37"/>
  <c r="K665" i="37"/>
  <c r="B665" i="37" s="1"/>
  <c r="F665" i="37" a="1"/>
  <c r="F665" i="37" s="1"/>
  <c r="E665" i="37"/>
  <c r="D665" i="37"/>
  <c r="C665" i="37"/>
  <c r="K664" i="37"/>
  <c r="B664" i="37" s="1"/>
  <c r="F664" i="37" a="1"/>
  <c r="F664" i="37" s="1"/>
  <c r="E664" i="37"/>
  <c r="D664" i="37"/>
  <c r="C664" i="37"/>
  <c r="K663" i="37"/>
  <c r="B663" i="37" s="1"/>
  <c r="F663" i="37" a="1"/>
  <c r="F663" i="37" s="1"/>
  <c r="E663" i="37"/>
  <c r="D663" i="37"/>
  <c r="C663" i="37"/>
  <c r="K662" i="37"/>
  <c r="B662" i="37" s="1"/>
  <c r="F662" i="37" a="1"/>
  <c r="F662" i="37" s="1"/>
  <c r="E662" i="37"/>
  <c r="D662" i="37"/>
  <c r="C662" i="37"/>
  <c r="K661" i="37"/>
  <c r="B661" i="37" s="1"/>
  <c r="F661" i="37" a="1"/>
  <c r="F661" i="37" s="1"/>
  <c r="E661" i="37"/>
  <c r="D661" i="37"/>
  <c r="C661" i="37"/>
  <c r="K660" i="37"/>
  <c r="B660" i="37" s="1"/>
  <c r="F660" i="37" a="1"/>
  <c r="F660" i="37" s="1"/>
  <c r="E660" i="37"/>
  <c r="D660" i="37"/>
  <c r="C660" i="37"/>
  <c r="K659" i="37"/>
  <c r="B659" i="37" s="1"/>
  <c r="F659" i="37" a="1"/>
  <c r="F659" i="37" s="1"/>
  <c r="E659" i="37"/>
  <c r="D659" i="37"/>
  <c r="C659" i="37"/>
  <c r="K658" i="37"/>
  <c r="B658" i="37" s="1"/>
  <c r="F658" i="37" a="1"/>
  <c r="F658" i="37" s="1"/>
  <c r="E658" i="37"/>
  <c r="D658" i="37"/>
  <c r="C658" i="37"/>
  <c r="K657" i="37"/>
  <c r="B657" i="37" s="1"/>
  <c r="F657" i="37" a="1"/>
  <c r="F657" i="37" s="1"/>
  <c r="E657" i="37"/>
  <c r="D657" i="37"/>
  <c r="C657" i="37"/>
  <c r="K656" i="37"/>
  <c r="B656" i="37" s="1"/>
  <c r="F656" i="37" a="1"/>
  <c r="F656" i="37" s="1"/>
  <c r="E656" i="37"/>
  <c r="D656" i="37"/>
  <c r="C656" i="37"/>
  <c r="K655" i="37"/>
  <c r="B655" i="37" s="1"/>
  <c r="F655" i="37" a="1"/>
  <c r="F655" i="37" s="1"/>
  <c r="E655" i="37"/>
  <c r="D655" i="37"/>
  <c r="C655" i="37"/>
  <c r="K654" i="37"/>
  <c r="B654" i="37" s="1"/>
  <c r="F654" i="37" a="1"/>
  <c r="F654" i="37" s="1"/>
  <c r="E654" i="37"/>
  <c r="D654" i="37"/>
  <c r="C654" i="37"/>
  <c r="K653" i="37"/>
  <c r="B653" i="37" s="1"/>
  <c r="F653" i="37" a="1"/>
  <c r="F653" i="37" s="1"/>
  <c r="E653" i="37"/>
  <c r="D653" i="37"/>
  <c r="C653" i="37"/>
  <c r="K652" i="37"/>
  <c r="B652" i="37" s="1"/>
  <c r="F652" i="37" a="1"/>
  <c r="F652" i="37" s="1"/>
  <c r="E652" i="37"/>
  <c r="D652" i="37"/>
  <c r="C652" i="37"/>
  <c r="K651" i="37"/>
  <c r="B651" i="37" s="1"/>
  <c r="F651" i="37" a="1"/>
  <c r="F651" i="37" s="1"/>
  <c r="E651" i="37"/>
  <c r="D651" i="37"/>
  <c r="C651" i="37"/>
  <c r="K650" i="37"/>
  <c r="B650" i="37" s="1"/>
  <c r="F650" i="37" a="1"/>
  <c r="F650" i="37" s="1"/>
  <c r="E650" i="37"/>
  <c r="D650" i="37"/>
  <c r="C650" i="37"/>
  <c r="K649" i="37"/>
  <c r="B649" i="37" s="1"/>
  <c r="F649" i="37" a="1"/>
  <c r="F649" i="37" s="1"/>
  <c r="E649" i="37"/>
  <c r="D649" i="37"/>
  <c r="C649" i="37"/>
  <c r="K648" i="37"/>
  <c r="B648" i="37" s="1"/>
  <c r="F648" i="37" a="1"/>
  <c r="F648" i="37" s="1"/>
  <c r="E648" i="37"/>
  <c r="D648" i="37"/>
  <c r="C648" i="37"/>
  <c r="K647" i="37"/>
  <c r="B647" i="37" s="1"/>
  <c r="F647" i="37" a="1"/>
  <c r="F647" i="37" s="1"/>
  <c r="E647" i="37"/>
  <c r="D647" i="37"/>
  <c r="C647" i="37"/>
  <c r="K646" i="37"/>
  <c r="B646" i="37" s="1"/>
  <c r="F646" i="37" a="1"/>
  <c r="F646" i="37" s="1"/>
  <c r="E646" i="37"/>
  <c r="D646" i="37"/>
  <c r="C646" i="37"/>
  <c r="K645" i="37"/>
  <c r="B645" i="37" s="1"/>
  <c r="F645" i="37" a="1"/>
  <c r="F645" i="37" s="1"/>
  <c r="E645" i="37"/>
  <c r="D645" i="37"/>
  <c r="C645" i="37"/>
  <c r="K644" i="37"/>
  <c r="B644" i="37" s="1"/>
  <c r="F644" i="37" a="1"/>
  <c r="F644" i="37" s="1"/>
  <c r="E644" i="37"/>
  <c r="D644" i="37"/>
  <c r="C644" i="37"/>
  <c r="K643" i="37"/>
  <c r="B643" i="37" s="1"/>
  <c r="F643" i="37" a="1"/>
  <c r="F643" i="37" s="1"/>
  <c r="E643" i="37"/>
  <c r="D643" i="37"/>
  <c r="C643" i="37"/>
  <c r="K642" i="37"/>
  <c r="B642" i="37" s="1"/>
  <c r="F642" i="37" a="1"/>
  <c r="F642" i="37" s="1"/>
  <c r="E642" i="37"/>
  <c r="D642" i="37"/>
  <c r="C642" i="37"/>
  <c r="K641" i="37"/>
  <c r="B641" i="37" s="1"/>
  <c r="F641" i="37" a="1"/>
  <c r="F641" i="37" s="1"/>
  <c r="E641" i="37"/>
  <c r="D641" i="37"/>
  <c r="C641" i="37"/>
  <c r="K640" i="37"/>
  <c r="B640" i="37" s="1"/>
  <c r="F640" i="37" a="1"/>
  <c r="F640" i="37" s="1"/>
  <c r="E640" i="37"/>
  <c r="D640" i="37"/>
  <c r="C640" i="37"/>
  <c r="K639" i="37"/>
  <c r="B639" i="37" s="1"/>
  <c r="F639" i="37" a="1"/>
  <c r="F639" i="37" s="1"/>
  <c r="E639" i="37"/>
  <c r="D639" i="37"/>
  <c r="C639" i="37"/>
  <c r="K638" i="37"/>
  <c r="B638" i="37" s="1"/>
  <c r="F638" i="37" a="1"/>
  <c r="F638" i="37" s="1"/>
  <c r="E638" i="37"/>
  <c r="D638" i="37"/>
  <c r="C638" i="37"/>
  <c r="K637" i="37"/>
  <c r="B637" i="37" s="1"/>
  <c r="F637" i="37" a="1"/>
  <c r="F637" i="37" s="1"/>
  <c r="E637" i="37"/>
  <c r="D637" i="37"/>
  <c r="C637" i="37"/>
  <c r="K636" i="37"/>
  <c r="B636" i="37" s="1"/>
  <c r="F636" i="37" a="1"/>
  <c r="F636" i="37" s="1"/>
  <c r="E636" i="37"/>
  <c r="D636" i="37"/>
  <c r="C636" i="37"/>
  <c r="K635" i="37"/>
  <c r="B635" i="37" s="1"/>
  <c r="F635" i="37" a="1"/>
  <c r="F635" i="37" s="1"/>
  <c r="E635" i="37"/>
  <c r="D635" i="37"/>
  <c r="C635" i="37"/>
  <c r="K634" i="37"/>
  <c r="B634" i="37" s="1"/>
  <c r="F634" i="37" a="1"/>
  <c r="F634" i="37" s="1"/>
  <c r="E634" i="37"/>
  <c r="D634" i="37"/>
  <c r="C634" i="37"/>
  <c r="K633" i="37"/>
  <c r="B633" i="37" s="1"/>
  <c r="F633" i="37" a="1"/>
  <c r="F633" i="37" s="1"/>
  <c r="E633" i="37"/>
  <c r="D633" i="37"/>
  <c r="C633" i="37"/>
  <c r="K632" i="37"/>
  <c r="B632" i="37" s="1"/>
  <c r="F632" i="37" a="1"/>
  <c r="F632" i="37" s="1"/>
  <c r="E632" i="37"/>
  <c r="D632" i="37"/>
  <c r="C632" i="37"/>
  <c r="K631" i="37"/>
  <c r="B631" i="37" s="1"/>
  <c r="F631" i="37" a="1"/>
  <c r="F631" i="37" s="1"/>
  <c r="E631" i="37"/>
  <c r="D631" i="37"/>
  <c r="C631" i="37"/>
  <c r="K630" i="37"/>
  <c r="B630" i="37" s="1"/>
  <c r="F630" i="37" a="1"/>
  <c r="F630" i="37" s="1"/>
  <c r="E630" i="37"/>
  <c r="D630" i="37"/>
  <c r="C630" i="37"/>
  <c r="K629" i="37"/>
  <c r="B629" i="37" s="1"/>
  <c r="F629" i="37" a="1"/>
  <c r="F629" i="37" s="1"/>
  <c r="E629" i="37"/>
  <c r="D629" i="37"/>
  <c r="C629" i="37"/>
  <c r="K628" i="37"/>
  <c r="B628" i="37" s="1"/>
  <c r="F628" i="37" a="1"/>
  <c r="F628" i="37" s="1"/>
  <c r="E628" i="37"/>
  <c r="D628" i="37"/>
  <c r="C628" i="37"/>
  <c r="K627" i="37"/>
  <c r="B627" i="37" s="1"/>
  <c r="F627" i="37" a="1"/>
  <c r="F627" i="37" s="1"/>
  <c r="E627" i="37"/>
  <c r="D627" i="37"/>
  <c r="C627" i="37"/>
  <c r="K626" i="37"/>
  <c r="B626" i="37" s="1"/>
  <c r="F626" i="37" a="1"/>
  <c r="F626" i="37" s="1"/>
  <c r="E626" i="37"/>
  <c r="D626" i="37"/>
  <c r="C626" i="37"/>
  <c r="K625" i="37"/>
  <c r="B625" i="37" s="1"/>
  <c r="F625" i="37" a="1"/>
  <c r="F625" i="37" s="1"/>
  <c r="E625" i="37"/>
  <c r="D625" i="37"/>
  <c r="C625" i="37"/>
  <c r="K624" i="37"/>
  <c r="B624" i="37" s="1"/>
  <c r="F624" i="37" a="1"/>
  <c r="F624" i="37" s="1"/>
  <c r="E624" i="37"/>
  <c r="D624" i="37"/>
  <c r="C624" i="37"/>
  <c r="K623" i="37"/>
  <c r="B623" i="37" s="1"/>
  <c r="F623" i="37" a="1"/>
  <c r="F623" i="37" s="1"/>
  <c r="E623" i="37"/>
  <c r="D623" i="37"/>
  <c r="C623" i="37"/>
  <c r="K622" i="37"/>
  <c r="B622" i="37" s="1"/>
  <c r="F622" i="37" a="1"/>
  <c r="F622" i="37" s="1"/>
  <c r="E622" i="37"/>
  <c r="D622" i="37"/>
  <c r="C622" i="37"/>
  <c r="K621" i="37"/>
  <c r="B621" i="37" s="1"/>
  <c r="F621" i="37" a="1"/>
  <c r="F621" i="37" s="1"/>
  <c r="E621" i="37"/>
  <c r="D621" i="37"/>
  <c r="C621" i="37"/>
  <c r="K620" i="37"/>
  <c r="B620" i="37" s="1"/>
  <c r="F620" i="37" a="1"/>
  <c r="F620" i="37" s="1"/>
  <c r="E620" i="37"/>
  <c r="D620" i="37"/>
  <c r="C620" i="37"/>
  <c r="K619" i="37"/>
  <c r="B619" i="37" s="1"/>
  <c r="F619" i="37" a="1"/>
  <c r="F619" i="37" s="1"/>
  <c r="E619" i="37"/>
  <c r="D619" i="37"/>
  <c r="C619" i="37"/>
  <c r="K618" i="37"/>
  <c r="B618" i="37" s="1"/>
  <c r="F618" i="37" a="1"/>
  <c r="F618" i="37" s="1"/>
  <c r="E618" i="37"/>
  <c r="D618" i="37"/>
  <c r="C618" i="37"/>
  <c r="K617" i="37"/>
  <c r="B617" i="37" s="1"/>
  <c r="F617" i="37" a="1"/>
  <c r="F617" i="37" s="1"/>
  <c r="E617" i="37"/>
  <c r="D617" i="37"/>
  <c r="C617" i="37"/>
  <c r="K616" i="37"/>
  <c r="B616" i="37" s="1"/>
  <c r="F616" i="37" a="1"/>
  <c r="F616" i="37" s="1"/>
  <c r="E616" i="37"/>
  <c r="D616" i="37"/>
  <c r="C616" i="37"/>
  <c r="K615" i="37"/>
  <c r="B615" i="37" s="1"/>
  <c r="F615" i="37" a="1"/>
  <c r="F615" i="37" s="1"/>
  <c r="E615" i="37"/>
  <c r="D615" i="37"/>
  <c r="C615" i="37"/>
  <c r="K614" i="37"/>
  <c r="B614" i="37" s="1"/>
  <c r="F614" i="37" a="1"/>
  <c r="F614" i="37" s="1"/>
  <c r="E614" i="37"/>
  <c r="D614" i="37"/>
  <c r="C614" i="37"/>
  <c r="K613" i="37"/>
  <c r="B613" i="37" s="1"/>
  <c r="F613" i="37" a="1"/>
  <c r="F613" i="37" s="1"/>
  <c r="E613" i="37"/>
  <c r="D613" i="37"/>
  <c r="C613" i="37"/>
  <c r="K612" i="37"/>
  <c r="B612" i="37" s="1"/>
  <c r="F612" i="37" a="1"/>
  <c r="F612" i="37" s="1"/>
  <c r="E612" i="37"/>
  <c r="D612" i="37"/>
  <c r="C612" i="37"/>
  <c r="K611" i="37"/>
  <c r="B611" i="37" s="1"/>
  <c r="F611" i="37" a="1"/>
  <c r="F611" i="37" s="1"/>
  <c r="E611" i="37"/>
  <c r="D611" i="37"/>
  <c r="C611" i="37"/>
  <c r="K610" i="37"/>
  <c r="B610" i="37" s="1"/>
  <c r="F610" i="37" a="1"/>
  <c r="F610" i="37" s="1"/>
  <c r="E610" i="37"/>
  <c r="D610" i="37"/>
  <c r="C610" i="37"/>
  <c r="K609" i="37"/>
  <c r="B609" i="37" s="1"/>
  <c r="F609" i="37" a="1"/>
  <c r="F609" i="37" s="1"/>
  <c r="E609" i="37"/>
  <c r="D609" i="37"/>
  <c r="C609" i="37"/>
  <c r="K608" i="37"/>
  <c r="B608" i="37" s="1"/>
  <c r="F608" i="37" a="1"/>
  <c r="F608" i="37" s="1"/>
  <c r="E608" i="37"/>
  <c r="D608" i="37"/>
  <c r="C608" i="37"/>
  <c r="K607" i="37"/>
  <c r="B607" i="37" s="1"/>
  <c r="F607" i="37" a="1"/>
  <c r="F607" i="37" s="1"/>
  <c r="E607" i="37"/>
  <c r="D607" i="37"/>
  <c r="C607" i="37"/>
  <c r="K606" i="37"/>
  <c r="B606" i="37" s="1"/>
  <c r="F606" i="37" a="1"/>
  <c r="F606" i="37" s="1"/>
  <c r="E606" i="37"/>
  <c r="D606" i="37"/>
  <c r="C606" i="37"/>
  <c r="K605" i="37"/>
  <c r="B605" i="37" s="1"/>
  <c r="F605" i="37" a="1"/>
  <c r="F605" i="37" s="1"/>
  <c r="E605" i="37"/>
  <c r="D605" i="37"/>
  <c r="C605" i="37"/>
  <c r="K604" i="37"/>
  <c r="B604" i="37" s="1"/>
  <c r="F604" i="37" a="1"/>
  <c r="F604" i="37" s="1"/>
  <c r="E604" i="37"/>
  <c r="D604" i="37"/>
  <c r="C604" i="37"/>
  <c r="K603" i="37"/>
  <c r="B603" i="37" s="1"/>
  <c r="F603" i="37" a="1"/>
  <c r="F603" i="37" s="1"/>
  <c r="E603" i="37"/>
  <c r="D603" i="37"/>
  <c r="C603" i="37"/>
  <c r="K602" i="37"/>
  <c r="B602" i="37" s="1"/>
  <c r="F602" i="37" a="1"/>
  <c r="F602" i="37" s="1"/>
  <c r="E602" i="37"/>
  <c r="D602" i="37"/>
  <c r="C602" i="37"/>
  <c r="K601" i="37"/>
  <c r="B601" i="37" s="1"/>
  <c r="F601" i="37" a="1"/>
  <c r="F601" i="37" s="1"/>
  <c r="E601" i="37"/>
  <c r="D601" i="37"/>
  <c r="C601" i="37"/>
  <c r="K600" i="37"/>
  <c r="B600" i="37" s="1"/>
  <c r="F600" i="37" a="1"/>
  <c r="F600" i="37" s="1"/>
  <c r="E600" i="37"/>
  <c r="D600" i="37"/>
  <c r="C600" i="37"/>
  <c r="K599" i="37"/>
  <c r="B599" i="37" s="1"/>
  <c r="F599" i="37" a="1"/>
  <c r="F599" i="37" s="1"/>
  <c r="E599" i="37"/>
  <c r="D599" i="37"/>
  <c r="C599" i="37"/>
  <c r="K598" i="37"/>
  <c r="B598" i="37" s="1"/>
  <c r="F598" i="37" a="1"/>
  <c r="F598" i="37" s="1"/>
  <c r="E598" i="37"/>
  <c r="D598" i="37"/>
  <c r="C598" i="37"/>
  <c r="K597" i="37"/>
  <c r="B597" i="37" s="1"/>
  <c r="F597" i="37" a="1"/>
  <c r="F597" i="37" s="1"/>
  <c r="E597" i="37"/>
  <c r="D597" i="37"/>
  <c r="C597" i="37"/>
  <c r="K596" i="37"/>
  <c r="B596" i="37" s="1"/>
  <c r="F596" i="37" a="1"/>
  <c r="F596" i="37" s="1"/>
  <c r="E596" i="37"/>
  <c r="D596" i="37"/>
  <c r="C596" i="37"/>
  <c r="K595" i="37"/>
  <c r="B595" i="37" s="1"/>
  <c r="F595" i="37" a="1"/>
  <c r="F595" i="37" s="1"/>
  <c r="E595" i="37"/>
  <c r="D595" i="37"/>
  <c r="C595" i="37"/>
  <c r="K594" i="37"/>
  <c r="B594" i="37" s="1"/>
  <c r="F594" i="37" a="1"/>
  <c r="F594" i="37" s="1"/>
  <c r="E594" i="37"/>
  <c r="D594" i="37"/>
  <c r="C594" i="37"/>
  <c r="K593" i="37"/>
  <c r="B593" i="37" s="1"/>
  <c r="F593" i="37" a="1"/>
  <c r="F593" i="37" s="1"/>
  <c r="E593" i="37"/>
  <c r="D593" i="37"/>
  <c r="C593" i="37"/>
  <c r="K592" i="37"/>
  <c r="B592" i="37" s="1"/>
  <c r="F592" i="37" a="1"/>
  <c r="F592" i="37" s="1"/>
  <c r="E592" i="37"/>
  <c r="D592" i="37"/>
  <c r="C592" i="37"/>
  <c r="K591" i="37"/>
  <c r="B591" i="37" s="1"/>
  <c r="F591" i="37" a="1"/>
  <c r="F591" i="37" s="1"/>
  <c r="E591" i="37"/>
  <c r="D591" i="37"/>
  <c r="C591" i="37"/>
  <c r="K590" i="37"/>
  <c r="B590" i="37" s="1"/>
  <c r="F590" i="37" a="1"/>
  <c r="F590" i="37" s="1"/>
  <c r="E590" i="37"/>
  <c r="D590" i="37"/>
  <c r="C590" i="37"/>
  <c r="K589" i="37"/>
  <c r="B589" i="37" s="1"/>
  <c r="F589" i="37" a="1"/>
  <c r="F589" i="37" s="1"/>
  <c r="E589" i="37"/>
  <c r="D589" i="37"/>
  <c r="C589" i="37"/>
  <c r="K588" i="37"/>
  <c r="B588" i="37" s="1"/>
  <c r="F588" i="37" a="1"/>
  <c r="F588" i="37" s="1"/>
  <c r="E588" i="37"/>
  <c r="D588" i="37"/>
  <c r="C588" i="37"/>
  <c r="K587" i="37"/>
  <c r="B587" i="37" s="1"/>
  <c r="F587" i="37" a="1"/>
  <c r="F587" i="37" s="1"/>
  <c r="E587" i="37"/>
  <c r="D587" i="37"/>
  <c r="C587" i="37"/>
  <c r="K586" i="37"/>
  <c r="B586" i="37" s="1"/>
  <c r="F586" i="37" a="1"/>
  <c r="F586" i="37" s="1"/>
  <c r="E586" i="37"/>
  <c r="D586" i="37"/>
  <c r="C586" i="37"/>
  <c r="K585" i="37"/>
  <c r="B585" i="37" s="1"/>
  <c r="F585" i="37" a="1"/>
  <c r="F585" i="37" s="1"/>
  <c r="E585" i="37"/>
  <c r="D585" i="37"/>
  <c r="C585" i="37"/>
  <c r="K584" i="37"/>
  <c r="B584" i="37" s="1"/>
  <c r="F584" i="37" a="1"/>
  <c r="F584" i="37" s="1"/>
  <c r="E584" i="37"/>
  <c r="D584" i="37"/>
  <c r="C584" i="37"/>
  <c r="K583" i="37"/>
  <c r="B583" i="37" s="1"/>
  <c r="F583" i="37" a="1"/>
  <c r="F583" i="37" s="1"/>
  <c r="E583" i="37"/>
  <c r="D583" i="37"/>
  <c r="C583" i="37"/>
  <c r="K582" i="37"/>
  <c r="B582" i="37" s="1"/>
  <c r="F582" i="37" a="1"/>
  <c r="F582" i="37" s="1"/>
  <c r="E582" i="37"/>
  <c r="D582" i="37"/>
  <c r="C582" i="37"/>
  <c r="K581" i="37"/>
  <c r="B581" i="37" s="1"/>
  <c r="F581" i="37" a="1"/>
  <c r="F581" i="37" s="1"/>
  <c r="E581" i="37"/>
  <c r="D581" i="37"/>
  <c r="C581" i="37"/>
  <c r="K580" i="37"/>
  <c r="B580" i="37" s="1"/>
  <c r="F580" i="37" a="1"/>
  <c r="F580" i="37" s="1"/>
  <c r="E580" i="37"/>
  <c r="D580" i="37"/>
  <c r="C580" i="37"/>
  <c r="K579" i="37"/>
  <c r="B579" i="37" s="1"/>
  <c r="F579" i="37" a="1"/>
  <c r="F579" i="37" s="1"/>
  <c r="E579" i="37"/>
  <c r="D579" i="37"/>
  <c r="C579" i="37"/>
  <c r="K578" i="37"/>
  <c r="B578" i="37" s="1"/>
  <c r="F578" i="37" a="1"/>
  <c r="F578" i="37" s="1"/>
  <c r="E578" i="37"/>
  <c r="D578" i="37"/>
  <c r="C578" i="37"/>
  <c r="K577" i="37"/>
  <c r="B577" i="37" s="1"/>
  <c r="F577" i="37" a="1"/>
  <c r="F577" i="37" s="1"/>
  <c r="E577" i="37"/>
  <c r="D577" i="37"/>
  <c r="C577" i="37"/>
  <c r="K576" i="37"/>
  <c r="B576" i="37" s="1"/>
  <c r="F576" i="37" a="1"/>
  <c r="F576" i="37" s="1"/>
  <c r="E576" i="37"/>
  <c r="D576" i="37"/>
  <c r="C576" i="37"/>
  <c r="K575" i="37"/>
  <c r="B575" i="37" s="1"/>
  <c r="F575" i="37" a="1"/>
  <c r="F575" i="37" s="1"/>
  <c r="E575" i="37"/>
  <c r="D575" i="37"/>
  <c r="C575" i="37"/>
  <c r="K574" i="37"/>
  <c r="B574" i="37" s="1"/>
  <c r="F574" i="37" a="1"/>
  <c r="F574" i="37" s="1"/>
  <c r="E574" i="37"/>
  <c r="D574" i="37"/>
  <c r="C574" i="37"/>
  <c r="K573" i="37"/>
  <c r="B573" i="37" s="1"/>
  <c r="F573" i="37" a="1"/>
  <c r="F573" i="37" s="1"/>
  <c r="E573" i="37"/>
  <c r="D573" i="37"/>
  <c r="C573" i="37"/>
  <c r="K572" i="37"/>
  <c r="B572" i="37" s="1"/>
  <c r="F572" i="37" a="1"/>
  <c r="F572" i="37" s="1"/>
  <c r="E572" i="37"/>
  <c r="D572" i="37"/>
  <c r="C572" i="37"/>
  <c r="K571" i="37"/>
  <c r="B571" i="37" s="1"/>
  <c r="F571" i="37" a="1"/>
  <c r="F571" i="37" s="1"/>
  <c r="E571" i="37"/>
  <c r="D571" i="37"/>
  <c r="C571" i="37"/>
  <c r="K570" i="37"/>
  <c r="B570" i="37" s="1"/>
  <c r="F570" i="37" a="1"/>
  <c r="F570" i="37" s="1"/>
  <c r="E570" i="37"/>
  <c r="D570" i="37"/>
  <c r="C570" i="37"/>
  <c r="K569" i="37"/>
  <c r="B569" i="37" s="1"/>
  <c r="F569" i="37" a="1"/>
  <c r="F569" i="37" s="1"/>
  <c r="E569" i="37"/>
  <c r="D569" i="37"/>
  <c r="C569" i="37"/>
  <c r="K568" i="37"/>
  <c r="B568" i="37" s="1"/>
  <c r="F568" i="37" a="1"/>
  <c r="F568" i="37" s="1"/>
  <c r="E568" i="37"/>
  <c r="D568" i="37"/>
  <c r="C568" i="37"/>
  <c r="K567" i="37"/>
  <c r="B567" i="37" s="1"/>
  <c r="F567" i="37" a="1"/>
  <c r="F567" i="37" s="1"/>
  <c r="E567" i="37"/>
  <c r="D567" i="37"/>
  <c r="C567" i="37"/>
  <c r="K566" i="37"/>
  <c r="B566" i="37" s="1"/>
  <c r="F566" i="37" a="1"/>
  <c r="F566" i="37" s="1"/>
  <c r="E566" i="37"/>
  <c r="D566" i="37"/>
  <c r="C566" i="37"/>
  <c r="K565" i="37"/>
  <c r="B565" i="37" s="1"/>
  <c r="F565" i="37" a="1"/>
  <c r="F565" i="37" s="1"/>
  <c r="E565" i="37"/>
  <c r="D565" i="37"/>
  <c r="C565" i="37"/>
  <c r="K564" i="37"/>
  <c r="B564" i="37" s="1"/>
  <c r="F564" i="37" a="1"/>
  <c r="F564" i="37" s="1"/>
  <c r="E564" i="37"/>
  <c r="D564" i="37"/>
  <c r="C564" i="37"/>
  <c r="K563" i="37"/>
  <c r="B563" i="37" s="1"/>
  <c r="F563" i="37" a="1"/>
  <c r="F563" i="37" s="1"/>
  <c r="E563" i="37"/>
  <c r="D563" i="37"/>
  <c r="C563" i="37"/>
  <c r="K562" i="37"/>
  <c r="B562" i="37" s="1"/>
  <c r="F562" i="37" a="1"/>
  <c r="F562" i="37" s="1"/>
  <c r="E562" i="37"/>
  <c r="D562" i="37"/>
  <c r="C562" i="37"/>
  <c r="K561" i="37"/>
  <c r="B561" i="37" s="1"/>
  <c r="F561" i="37" a="1"/>
  <c r="F561" i="37" s="1"/>
  <c r="E561" i="37"/>
  <c r="D561" i="37"/>
  <c r="C561" i="37"/>
  <c r="K560" i="37"/>
  <c r="B560" i="37" s="1"/>
  <c r="F560" i="37" a="1"/>
  <c r="F560" i="37" s="1"/>
  <c r="E560" i="37"/>
  <c r="D560" i="37"/>
  <c r="C560" i="37"/>
  <c r="K559" i="37"/>
  <c r="B559" i="37" s="1"/>
  <c r="F559" i="37" a="1"/>
  <c r="F559" i="37" s="1"/>
  <c r="E559" i="37"/>
  <c r="D559" i="37"/>
  <c r="C559" i="37"/>
  <c r="K558" i="37"/>
  <c r="B558" i="37" s="1"/>
  <c r="F558" i="37" a="1"/>
  <c r="F558" i="37" s="1"/>
  <c r="E558" i="37"/>
  <c r="D558" i="37"/>
  <c r="C558" i="37"/>
  <c r="K557" i="37"/>
  <c r="B557" i="37" s="1"/>
  <c r="F557" i="37" a="1"/>
  <c r="F557" i="37" s="1"/>
  <c r="E557" i="37"/>
  <c r="D557" i="37"/>
  <c r="C557" i="37"/>
  <c r="K556" i="37"/>
  <c r="B556" i="37" s="1"/>
  <c r="F556" i="37" a="1"/>
  <c r="F556" i="37" s="1"/>
  <c r="E556" i="37"/>
  <c r="D556" i="37"/>
  <c r="C556" i="37"/>
  <c r="K555" i="37"/>
  <c r="B555" i="37" s="1"/>
  <c r="F555" i="37" a="1"/>
  <c r="F555" i="37" s="1"/>
  <c r="E555" i="37"/>
  <c r="D555" i="37"/>
  <c r="C555" i="37"/>
  <c r="K554" i="37"/>
  <c r="B554" i="37" s="1"/>
  <c r="F554" i="37" a="1"/>
  <c r="F554" i="37" s="1"/>
  <c r="E554" i="37"/>
  <c r="D554" i="37"/>
  <c r="C554" i="37"/>
  <c r="K553" i="37"/>
  <c r="B553" i="37" s="1"/>
  <c r="F553" i="37" a="1"/>
  <c r="F553" i="37" s="1"/>
  <c r="E553" i="37"/>
  <c r="D553" i="37"/>
  <c r="C553" i="37"/>
  <c r="K552" i="37"/>
  <c r="B552" i="37" s="1"/>
  <c r="F552" i="37" a="1"/>
  <c r="F552" i="37" s="1"/>
  <c r="E552" i="37"/>
  <c r="D552" i="37"/>
  <c r="C552" i="37"/>
  <c r="K551" i="37"/>
  <c r="B551" i="37" s="1"/>
  <c r="F551" i="37" a="1"/>
  <c r="F551" i="37" s="1"/>
  <c r="E551" i="37"/>
  <c r="D551" i="37"/>
  <c r="C551" i="37"/>
  <c r="K550" i="37"/>
  <c r="B550" i="37" s="1"/>
  <c r="F550" i="37" a="1"/>
  <c r="F550" i="37" s="1"/>
  <c r="E550" i="37"/>
  <c r="D550" i="37"/>
  <c r="C550" i="37"/>
  <c r="K549" i="37"/>
  <c r="B549" i="37" s="1"/>
  <c r="F549" i="37" a="1"/>
  <c r="F549" i="37" s="1"/>
  <c r="E549" i="37"/>
  <c r="D549" i="37"/>
  <c r="C549" i="37"/>
  <c r="K548" i="37"/>
  <c r="B548" i="37" s="1"/>
  <c r="F548" i="37" a="1"/>
  <c r="F548" i="37" s="1"/>
  <c r="E548" i="37"/>
  <c r="D548" i="37"/>
  <c r="C548" i="37"/>
  <c r="K547" i="37"/>
  <c r="B547" i="37" s="1"/>
  <c r="F547" i="37" a="1"/>
  <c r="F547" i="37" s="1"/>
  <c r="E547" i="37"/>
  <c r="D547" i="37"/>
  <c r="C547" i="37"/>
  <c r="K546" i="37"/>
  <c r="B546" i="37" s="1"/>
  <c r="F546" i="37" a="1"/>
  <c r="F546" i="37" s="1"/>
  <c r="E546" i="37"/>
  <c r="D546" i="37"/>
  <c r="C546" i="37"/>
  <c r="K545" i="37"/>
  <c r="B545" i="37" s="1"/>
  <c r="F545" i="37" a="1"/>
  <c r="F545" i="37" s="1"/>
  <c r="E545" i="37"/>
  <c r="D545" i="37"/>
  <c r="C545" i="37"/>
  <c r="K544" i="37"/>
  <c r="B544" i="37" s="1"/>
  <c r="F544" i="37" a="1"/>
  <c r="F544" i="37" s="1"/>
  <c r="E544" i="37"/>
  <c r="D544" i="37"/>
  <c r="C544" i="37"/>
  <c r="K543" i="37"/>
  <c r="B543" i="37" s="1"/>
  <c r="F543" i="37" a="1"/>
  <c r="F543" i="37" s="1"/>
  <c r="E543" i="37"/>
  <c r="D543" i="37"/>
  <c r="C543" i="37"/>
  <c r="K542" i="37"/>
  <c r="B542" i="37" s="1"/>
  <c r="F542" i="37" a="1"/>
  <c r="F542" i="37" s="1"/>
  <c r="E542" i="37"/>
  <c r="D542" i="37"/>
  <c r="C542" i="37"/>
  <c r="K541" i="37"/>
  <c r="B541" i="37" s="1"/>
  <c r="F541" i="37" a="1"/>
  <c r="F541" i="37" s="1"/>
  <c r="E541" i="37"/>
  <c r="D541" i="37"/>
  <c r="C541" i="37"/>
  <c r="K540" i="37"/>
  <c r="B540" i="37" s="1"/>
  <c r="F540" i="37" a="1"/>
  <c r="F540" i="37" s="1"/>
  <c r="E540" i="37"/>
  <c r="D540" i="37"/>
  <c r="C540" i="37"/>
  <c r="K539" i="37"/>
  <c r="B539" i="37" s="1"/>
  <c r="F539" i="37" a="1"/>
  <c r="F539" i="37" s="1"/>
  <c r="E539" i="37"/>
  <c r="D539" i="37"/>
  <c r="C539" i="37"/>
  <c r="K538" i="37"/>
  <c r="B538" i="37" s="1"/>
  <c r="F538" i="37" a="1"/>
  <c r="F538" i="37" s="1"/>
  <c r="E538" i="37"/>
  <c r="D538" i="37"/>
  <c r="C538" i="37"/>
  <c r="K537" i="37"/>
  <c r="B537" i="37" s="1"/>
  <c r="F537" i="37" a="1"/>
  <c r="F537" i="37" s="1"/>
  <c r="E537" i="37"/>
  <c r="D537" i="37"/>
  <c r="C537" i="37"/>
  <c r="K536" i="37"/>
  <c r="B536" i="37" s="1"/>
  <c r="F536" i="37" a="1"/>
  <c r="F536" i="37" s="1"/>
  <c r="E536" i="37"/>
  <c r="D536" i="37"/>
  <c r="C536" i="37"/>
  <c r="K535" i="37"/>
  <c r="B535" i="37" s="1"/>
  <c r="F535" i="37" a="1"/>
  <c r="F535" i="37" s="1"/>
  <c r="E535" i="37"/>
  <c r="D535" i="37"/>
  <c r="C535" i="37"/>
  <c r="K534" i="37"/>
  <c r="B534" i="37" s="1"/>
  <c r="F534" i="37" a="1"/>
  <c r="F534" i="37" s="1"/>
  <c r="E534" i="37"/>
  <c r="D534" i="37"/>
  <c r="C534" i="37"/>
  <c r="K533" i="37"/>
  <c r="B533" i="37" s="1"/>
  <c r="F533" i="37" a="1"/>
  <c r="F533" i="37" s="1"/>
  <c r="E533" i="37"/>
  <c r="D533" i="37"/>
  <c r="C533" i="37"/>
  <c r="K532" i="37"/>
  <c r="B532" i="37" s="1"/>
  <c r="F532" i="37" a="1"/>
  <c r="F532" i="37" s="1"/>
  <c r="E532" i="37"/>
  <c r="D532" i="37"/>
  <c r="C532" i="37"/>
  <c r="K531" i="37"/>
  <c r="B531" i="37" s="1"/>
  <c r="F531" i="37" a="1"/>
  <c r="F531" i="37" s="1"/>
  <c r="E531" i="37"/>
  <c r="D531" i="37"/>
  <c r="C531" i="37"/>
  <c r="K530" i="37"/>
  <c r="B530" i="37" s="1"/>
  <c r="F530" i="37" a="1"/>
  <c r="F530" i="37" s="1"/>
  <c r="E530" i="37"/>
  <c r="D530" i="37"/>
  <c r="C530" i="37"/>
  <c r="K529" i="37"/>
  <c r="B529" i="37" s="1"/>
  <c r="F529" i="37" a="1"/>
  <c r="F529" i="37" s="1"/>
  <c r="E529" i="37"/>
  <c r="D529" i="37"/>
  <c r="C529" i="37"/>
  <c r="K528" i="37"/>
  <c r="B528" i="37" s="1"/>
  <c r="F528" i="37" a="1"/>
  <c r="F528" i="37" s="1"/>
  <c r="E528" i="37"/>
  <c r="D528" i="37"/>
  <c r="C528" i="37"/>
  <c r="K527" i="37"/>
  <c r="B527" i="37" s="1"/>
  <c r="F527" i="37" a="1"/>
  <c r="F527" i="37" s="1"/>
  <c r="E527" i="37"/>
  <c r="D527" i="37"/>
  <c r="C527" i="37"/>
  <c r="K526" i="37"/>
  <c r="B526" i="37" s="1"/>
  <c r="F526" i="37" a="1"/>
  <c r="F526" i="37" s="1"/>
  <c r="E526" i="37"/>
  <c r="D526" i="37"/>
  <c r="C526" i="37"/>
  <c r="K525" i="37"/>
  <c r="B525" i="37" s="1"/>
  <c r="F525" i="37" a="1"/>
  <c r="F525" i="37" s="1"/>
  <c r="E525" i="37"/>
  <c r="D525" i="37"/>
  <c r="C525" i="37"/>
  <c r="K524" i="37"/>
  <c r="B524" i="37" s="1"/>
  <c r="F524" i="37" a="1"/>
  <c r="F524" i="37" s="1"/>
  <c r="E524" i="37"/>
  <c r="D524" i="37"/>
  <c r="C524" i="37"/>
  <c r="K523" i="37"/>
  <c r="B523" i="37" s="1"/>
  <c r="F523" i="37" a="1"/>
  <c r="F523" i="37" s="1"/>
  <c r="E523" i="37"/>
  <c r="D523" i="37"/>
  <c r="C523" i="37"/>
  <c r="K522" i="37"/>
  <c r="B522" i="37" s="1"/>
  <c r="F522" i="37" a="1"/>
  <c r="F522" i="37" s="1"/>
  <c r="E522" i="37"/>
  <c r="D522" i="37"/>
  <c r="C522" i="37"/>
  <c r="K521" i="37"/>
  <c r="B521" i="37" s="1"/>
  <c r="F521" i="37" a="1"/>
  <c r="F521" i="37" s="1"/>
  <c r="E521" i="37"/>
  <c r="D521" i="37"/>
  <c r="C521" i="37"/>
  <c r="K520" i="37"/>
  <c r="B520" i="37" s="1"/>
  <c r="F520" i="37" a="1"/>
  <c r="F520" i="37" s="1"/>
  <c r="E520" i="37"/>
  <c r="D520" i="37"/>
  <c r="C520" i="37"/>
  <c r="K519" i="37"/>
  <c r="B519" i="37" s="1"/>
  <c r="F519" i="37" a="1"/>
  <c r="F519" i="37" s="1"/>
  <c r="E519" i="37"/>
  <c r="D519" i="37"/>
  <c r="C519" i="37"/>
  <c r="K518" i="37"/>
  <c r="B518" i="37" s="1"/>
  <c r="F518" i="37" a="1"/>
  <c r="F518" i="37" s="1"/>
  <c r="E518" i="37"/>
  <c r="D518" i="37"/>
  <c r="C518" i="37"/>
  <c r="K517" i="37"/>
  <c r="B517" i="37" s="1"/>
  <c r="F517" i="37" a="1"/>
  <c r="F517" i="37" s="1"/>
  <c r="E517" i="37"/>
  <c r="D517" i="37"/>
  <c r="C517" i="37"/>
  <c r="K516" i="37"/>
  <c r="B516" i="37" s="1"/>
  <c r="F516" i="37" a="1"/>
  <c r="F516" i="37" s="1"/>
  <c r="E516" i="37"/>
  <c r="D516" i="37"/>
  <c r="C516" i="37"/>
  <c r="K515" i="37"/>
  <c r="B515" i="37" s="1"/>
  <c r="F515" i="37" a="1"/>
  <c r="F515" i="37" s="1"/>
  <c r="E515" i="37"/>
  <c r="D515" i="37"/>
  <c r="C515" i="37"/>
  <c r="K514" i="37"/>
  <c r="B514" i="37" s="1"/>
  <c r="F514" i="37" a="1"/>
  <c r="F514" i="37" s="1"/>
  <c r="E514" i="37"/>
  <c r="D514" i="37"/>
  <c r="C514" i="37"/>
  <c r="K513" i="37"/>
  <c r="B513" i="37" s="1"/>
  <c r="F513" i="37" a="1"/>
  <c r="F513" i="37" s="1"/>
  <c r="E513" i="37"/>
  <c r="D513" i="37"/>
  <c r="C513" i="37"/>
  <c r="K512" i="37"/>
  <c r="B512" i="37" s="1"/>
  <c r="F512" i="37" a="1"/>
  <c r="F512" i="37" s="1"/>
  <c r="E512" i="37"/>
  <c r="D512" i="37"/>
  <c r="C512" i="37"/>
  <c r="K511" i="37"/>
  <c r="B511" i="37" s="1"/>
  <c r="F511" i="37" a="1"/>
  <c r="F511" i="37" s="1"/>
  <c r="E511" i="37"/>
  <c r="D511" i="37"/>
  <c r="C511" i="37"/>
  <c r="K510" i="37"/>
  <c r="B510" i="37" s="1"/>
  <c r="F510" i="37" a="1"/>
  <c r="F510" i="37" s="1"/>
  <c r="E510" i="37"/>
  <c r="D510" i="37"/>
  <c r="C510" i="37"/>
  <c r="K509" i="37"/>
  <c r="B509" i="37" s="1"/>
  <c r="F509" i="37" a="1"/>
  <c r="F509" i="37" s="1"/>
  <c r="E509" i="37"/>
  <c r="D509" i="37"/>
  <c r="C509" i="37"/>
  <c r="K508" i="37"/>
  <c r="B508" i="37" s="1"/>
  <c r="F508" i="37" a="1"/>
  <c r="F508" i="37" s="1"/>
  <c r="E508" i="37"/>
  <c r="D508" i="37"/>
  <c r="C508" i="37"/>
  <c r="K507" i="37"/>
  <c r="B507" i="37" s="1"/>
  <c r="F507" i="37" a="1"/>
  <c r="F507" i="37" s="1"/>
  <c r="E507" i="37"/>
  <c r="D507" i="37"/>
  <c r="C507" i="37"/>
  <c r="K506" i="37"/>
  <c r="B506" i="37" s="1"/>
  <c r="F506" i="37" a="1"/>
  <c r="F506" i="37" s="1"/>
  <c r="E506" i="37"/>
  <c r="D506" i="37"/>
  <c r="C506" i="37"/>
  <c r="K505" i="37"/>
  <c r="B505" i="37" s="1"/>
  <c r="F505" i="37" a="1"/>
  <c r="F505" i="37" s="1"/>
  <c r="E505" i="37"/>
  <c r="D505" i="37"/>
  <c r="C505" i="37"/>
  <c r="K504" i="37"/>
  <c r="B504" i="37" s="1"/>
  <c r="F504" i="37" a="1"/>
  <c r="F504" i="37" s="1"/>
  <c r="E504" i="37"/>
  <c r="D504" i="37"/>
  <c r="C504" i="37"/>
  <c r="K503" i="37"/>
  <c r="B503" i="37" s="1"/>
  <c r="F503" i="37" a="1"/>
  <c r="F503" i="37" s="1"/>
  <c r="E503" i="37"/>
  <c r="D503" i="37"/>
  <c r="C503" i="37"/>
  <c r="K502" i="37"/>
  <c r="B502" i="37" s="1"/>
  <c r="F502" i="37" a="1"/>
  <c r="F502" i="37" s="1"/>
  <c r="E502" i="37"/>
  <c r="D502" i="37"/>
  <c r="C502" i="37"/>
  <c r="K501" i="37"/>
  <c r="B501" i="37" s="1"/>
  <c r="F501" i="37" a="1"/>
  <c r="F501" i="37" s="1"/>
  <c r="E501" i="37"/>
  <c r="D501" i="37"/>
  <c r="C501" i="37"/>
  <c r="K500" i="37"/>
  <c r="B500" i="37" s="1"/>
  <c r="F500" i="37" a="1"/>
  <c r="F500" i="37" s="1"/>
  <c r="E500" i="37"/>
  <c r="D500" i="37"/>
  <c r="C500" i="37"/>
  <c r="K499" i="37"/>
  <c r="B499" i="37" s="1"/>
  <c r="F499" i="37" a="1"/>
  <c r="F499" i="37" s="1"/>
  <c r="E499" i="37"/>
  <c r="D499" i="37"/>
  <c r="C499" i="37"/>
  <c r="K498" i="37"/>
  <c r="B498" i="37" s="1"/>
  <c r="F498" i="37" a="1"/>
  <c r="F498" i="37" s="1"/>
  <c r="E498" i="37"/>
  <c r="D498" i="37"/>
  <c r="C498" i="37"/>
  <c r="K497" i="37"/>
  <c r="B497" i="37" s="1"/>
  <c r="F497" i="37" a="1"/>
  <c r="F497" i="37" s="1"/>
  <c r="E497" i="37"/>
  <c r="D497" i="37"/>
  <c r="C497" i="37"/>
  <c r="K496" i="37"/>
  <c r="B496" i="37" s="1"/>
  <c r="F496" i="37" a="1"/>
  <c r="F496" i="37" s="1"/>
  <c r="E496" i="37"/>
  <c r="D496" i="37"/>
  <c r="C496" i="37"/>
  <c r="K495" i="37"/>
  <c r="B495" i="37" s="1"/>
  <c r="F495" i="37" a="1"/>
  <c r="F495" i="37" s="1"/>
  <c r="E495" i="37"/>
  <c r="D495" i="37"/>
  <c r="C495" i="37"/>
  <c r="K494" i="37"/>
  <c r="B494" i="37" s="1"/>
  <c r="F494" i="37" a="1"/>
  <c r="F494" i="37" s="1"/>
  <c r="E494" i="37"/>
  <c r="D494" i="37"/>
  <c r="C494" i="37"/>
  <c r="K493" i="37"/>
  <c r="B493" i="37" s="1"/>
  <c r="F493" i="37" a="1"/>
  <c r="F493" i="37" s="1"/>
  <c r="E493" i="37"/>
  <c r="D493" i="37"/>
  <c r="C493" i="37"/>
  <c r="K492" i="37"/>
  <c r="B492" i="37" s="1"/>
  <c r="F492" i="37" a="1"/>
  <c r="F492" i="37" s="1"/>
  <c r="E492" i="37"/>
  <c r="D492" i="37"/>
  <c r="C492" i="37"/>
  <c r="K491" i="37"/>
  <c r="B491" i="37" s="1"/>
  <c r="F491" i="37" a="1"/>
  <c r="F491" i="37" s="1"/>
  <c r="E491" i="37"/>
  <c r="D491" i="37"/>
  <c r="C491" i="37"/>
  <c r="K490" i="37"/>
  <c r="B490" i="37" s="1"/>
  <c r="F490" i="37" a="1"/>
  <c r="F490" i="37" s="1"/>
  <c r="E490" i="37"/>
  <c r="D490" i="37"/>
  <c r="C490" i="37"/>
  <c r="K489" i="37"/>
  <c r="B489" i="37" s="1"/>
  <c r="F489" i="37" a="1"/>
  <c r="F489" i="37" s="1"/>
  <c r="E489" i="37"/>
  <c r="D489" i="37"/>
  <c r="C489" i="37"/>
  <c r="K488" i="37"/>
  <c r="B488" i="37" s="1"/>
  <c r="F488" i="37" a="1"/>
  <c r="F488" i="37" s="1"/>
  <c r="E488" i="37"/>
  <c r="D488" i="37"/>
  <c r="C488" i="37"/>
  <c r="K487" i="37"/>
  <c r="B487" i="37" s="1"/>
  <c r="F487" i="37" a="1"/>
  <c r="F487" i="37" s="1"/>
  <c r="E487" i="37"/>
  <c r="D487" i="37"/>
  <c r="C487" i="37"/>
  <c r="K486" i="37"/>
  <c r="B486" i="37" s="1"/>
  <c r="F486" i="37" a="1"/>
  <c r="F486" i="37" s="1"/>
  <c r="E486" i="37"/>
  <c r="D486" i="37"/>
  <c r="C486" i="37"/>
  <c r="K485" i="37"/>
  <c r="B485" i="37" s="1"/>
  <c r="F485" i="37" a="1"/>
  <c r="F485" i="37" s="1"/>
  <c r="E485" i="37"/>
  <c r="D485" i="37"/>
  <c r="C485" i="37"/>
  <c r="K484" i="37"/>
  <c r="B484" i="37" s="1"/>
  <c r="F484" i="37" a="1"/>
  <c r="F484" i="37" s="1"/>
  <c r="E484" i="37"/>
  <c r="D484" i="37"/>
  <c r="C484" i="37"/>
  <c r="K483" i="37"/>
  <c r="B483" i="37" s="1"/>
  <c r="F483" i="37" a="1"/>
  <c r="F483" i="37" s="1"/>
  <c r="E483" i="37"/>
  <c r="D483" i="37"/>
  <c r="C483" i="37"/>
  <c r="K482" i="37"/>
  <c r="B482" i="37" s="1"/>
  <c r="F482" i="37" a="1"/>
  <c r="F482" i="37" s="1"/>
  <c r="E482" i="37"/>
  <c r="D482" i="37"/>
  <c r="C482" i="37"/>
  <c r="K481" i="37"/>
  <c r="B481" i="37" s="1"/>
  <c r="F481" i="37" a="1"/>
  <c r="F481" i="37" s="1"/>
  <c r="E481" i="37"/>
  <c r="D481" i="37"/>
  <c r="C481" i="37"/>
  <c r="K480" i="37"/>
  <c r="B480" i="37" s="1"/>
  <c r="F480" i="37" a="1"/>
  <c r="F480" i="37" s="1"/>
  <c r="E480" i="37"/>
  <c r="D480" i="37"/>
  <c r="C480" i="37"/>
  <c r="K479" i="37"/>
  <c r="B479" i="37" s="1"/>
  <c r="F479" i="37" a="1"/>
  <c r="F479" i="37" s="1"/>
  <c r="E479" i="37"/>
  <c r="D479" i="37"/>
  <c r="C479" i="37"/>
  <c r="K478" i="37"/>
  <c r="B478" i="37" s="1"/>
  <c r="F478" i="37" a="1"/>
  <c r="F478" i="37" s="1"/>
  <c r="E478" i="37"/>
  <c r="D478" i="37"/>
  <c r="C478" i="37"/>
  <c r="K477" i="37"/>
  <c r="B477" i="37" s="1"/>
  <c r="F477" i="37" a="1"/>
  <c r="F477" i="37" s="1"/>
  <c r="E477" i="37"/>
  <c r="D477" i="37"/>
  <c r="C477" i="37"/>
  <c r="K476" i="37"/>
  <c r="B476" i="37" s="1"/>
  <c r="F476" i="37" a="1"/>
  <c r="F476" i="37" s="1"/>
  <c r="E476" i="37"/>
  <c r="D476" i="37"/>
  <c r="C476" i="37"/>
  <c r="K475" i="37"/>
  <c r="B475" i="37" s="1"/>
  <c r="F475" i="37" a="1"/>
  <c r="F475" i="37" s="1"/>
  <c r="E475" i="37"/>
  <c r="D475" i="37"/>
  <c r="C475" i="37"/>
  <c r="K474" i="37"/>
  <c r="B474" i="37" s="1"/>
  <c r="F474" i="37" a="1"/>
  <c r="F474" i="37" s="1"/>
  <c r="E474" i="37"/>
  <c r="D474" i="37"/>
  <c r="C474" i="37"/>
  <c r="K473" i="37"/>
  <c r="B473" i="37" s="1"/>
  <c r="F473" i="37" a="1"/>
  <c r="F473" i="37" s="1"/>
  <c r="E473" i="37"/>
  <c r="D473" i="37"/>
  <c r="C473" i="37"/>
  <c r="K472" i="37"/>
  <c r="B472" i="37" s="1"/>
  <c r="F472" i="37" a="1"/>
  <c r="F472" i="37" s="1"/>
  <c r="E472" i="37"/>
  <c r="D472" i="37"/>
  <c r="C472" i="37"/>
  <c r="K471" i="37"/>
  <c r="B471" i="37" s="1"/>
  <c r="F471" i="37" a="1"/>
  <c r="F471" i="37" s="1"/>
  <c r="E471" i="37"/>
  <c r="D471" i="37"/>
  <c r="C471" i="37"/>
  <c r="K470" i="37"/>
  <c r="B470" i="37" s="1"/>
  <c r="F470" i="37" a="1"/>
  <c r="F470" i="37" s="1"/>
  <c r="E470" i="37"/>
  <c r="D470" i="37"/>
  <c r="C470" i="37"/>
  <c r="K469" i="37"/>
  <c r="B469" i="37" s="1"/>
  <c r="F469" i="37" a="1"/>
  <c r="F469" i="37" s="1"/>
  <c r="E469" i="37"/>
  <c r="D469" i="37"/>
  <c r="C469" i="37"/>
  <c r="K468" i="37"/>
  <c r="B468" i="37" s="1"/>
  <c r="F468" i="37" a="1"/>
  <c r="F468" i="37" s="1"/>
  <c r="E468" i="37"/>
  <c r="D468" i="37"/>
  <c r="C468" i="37"/>
  <c r="K467" i="37"/>
  <c r="B467" i="37" s="1"/>
  <c r="F467" i="37" a="1"/>
  <c r="F467" i="37" s="1"/>
  <c r="E467" i="37"/>
  <c r="D467" i="37"/>
  <c r="C467" i="37"/>
  <c r="K466" i="37"/>
  <c r="B466" i="37" s="1"/>
  <c r="F466" i="37" a="1"/>
  <c r="F466" i="37" s="1"/>
  <c r="E466" i="37"/>
  <c r="D466" i="37"/>
  <c r="C466" i="37"/>
  <c r="K465" i="37"/>
  <c r="B465" i="37" s="1"/>
  <c r="F465" i="37" a="1"/>
  <c r="F465" i="37" s="1"/>
  <c r="E465" i="37"/>
  <c r="D465" i="37"/>
  <c r="C465" i="37"/>
  <c r="K464" i="37"/>
  <c r="B464" i="37" s="1"/>
  <c r="F464" i="37" a="1"/>
  <c r="F464" i="37" s="1"/>
  <c r="E464" i="37"/>
  <c r="D464" i="37"/>
  <c r="C464" i="37"/>
  <c r="K463" i="37"/>
  <c r="B463" i="37" s="1"/>
  <c r="F463" i="37" a="1"/>
  <c r="F463" i="37" s="1"/>
  <c r="E463" i="37"/>
  <c r="D463" i="37"/>
  <c r="C463" i="37"/>
  <c r="K462" i="37"/>
  <c r="B462" i="37" s="1"/>
  <c r="F462" i="37" a="1"/>
  <c r="F462" i="37" s="1"/>
  <c r="E462" i="37"/>
  <c r="D462" i="37"/>
  <c r="C462" i="37"/>
  <c r="K461" i="37"/>
  <c r="B461" i="37" s="1"/>
  <c r="F461" i="37" a="1"/>
  <c r="F461" i="37" s="1"/>
  <c r="E461" i="37"/>
  <c r="D461" i="37"/>
  <c r="C461" i="37"/>
  <c r="K460" i="37"/>
  <c r="B460" i="37" s="1"/>
  <c r="F460" i="37" a="1"/>
  <c r="F460" i="37" s="1"/>
  <c r="E460" i="37"/>
  <c r="D460" i="37"/>
  <c r="C460" i="37"/>
  <c r="K459" i="37"/>
  <c r="B459" i="37" s="1"/>
  <c r="F459" i="37" a="1"/>
  <c r="F459" i="37" s="1"/>
  <c r="E459" i="37"/>
  <c r="D459" i="37"/>
  <c r="C459" i="37"/>
  <c r="K458" i="37"/>
  <c r="B458" i="37" s="1"/>
  <c r="F458" i="37" a="1"/>
  <c r="F458" i="37" s="1"/>
  <c r="E458" i="37"/>
  <c r="D458" i="37"/>
  <c r="C458" i="37"/>
  <c r="K457" i="37"/>
  <c r="B457" i="37" s="1"/>
  <c r="F457" i="37" a="1"/>
  <c r="F457" i="37" s="1"/>
  <c r="E457" i="37"/>
  <c r="D457" i="37"/>
  <c r="C457" i="37"/>
  <c r="K456" i="37"/>
  <c r="B456" i="37" s="1"/>
  <c r="F456" i="37" a="1"/>
  <c r="F456" i="37" s="1"/>
  <c r="E456" i="37"/>
  <c r="D456" i="37"/>
  <c r="C456" i="37"/>
  <c r="K455" i="37"/>
  <c r="B455" i="37" s="1"/>
  <c r="F455" i="37" a="1"/>
  <c r="F455" i="37" s="1"/>
  <c r="E455" i="37"/>
  <c r="D455" i="37"/>
  <c r="C455" i="37"/>
  <c r="K454" i="37"/>
  <c r="B454" i="37" s="1"/>
  <c r="F454" i="37" a="1"/>
  <c r="F454" i="37" s="1"/>
  <c r="E454" i="37"/>
  <c r="D454" i="37"/>
  <c r="C454" i="37"/>
  <c r="K453" i="37"/>
  <c r="B453" i="37" s="1"/>
  <c r="F453" i="37" a="1"/>
  <c r="F453" i="37" s="1"/>
  <c r="E453" i="37"/>
  <c r="D453" i="37"/>
  <c r="C453" i="37"/>
  <c r="K452" i="37"/>
  <c r="B452" i="37" s="1"/>
  <c r="F452" i="37" a="1"/>
  <c r="F452" i="37" s="1"/>
  <c r="E452" i="37"/>
  <c r="D452" i="37"/>
  <c r="C452" i="37"/>
  <c r="K451" i="37"/>
  <c r="B451" i="37" s="1"/>
  <c r="F451" i="37" a="1"/>
  <c r="F451" i="37" s="1"/>
  <c r="E451" i="37"/>
  <c r="D451" i="37"/>
  <c r="C451" i="37"/>
  <c r="K450" i="37"/>
  <c r="B450" i="37" s="1"/>
  <c r="F450" i="37" a="1"/>
  <c r="F450" i="37" s="1"/>
  <c r="E450" i="37"/>
  <c r="D450" i="37"/>
  <c r="C450" i="37"/>
  <c r="K449" i="37"/>
  <c r="B449" i="37" s="1"/>
  <c r="F449" i="37" a="1"/>
  <c r="F449" i="37" s="1"/>
  <c r="E449" i="37"/>
  <c r="D449" i="37"/>
  <c r="C449" i="37"/>
  <c r="K448" i="37"/>
  <c r="B448" i="37" s="1"/>
  <c r="F448" i="37" a="1"/>
  <c r="F448" i="37" s="1"/>
  <c r="E448" i="37"/>
  <c r="D448" i="37"/>
  <c r="C448" i="37"/>
  <c r="K447" i="37"/>
  <c r="B447" i="37" s="1"/>
  <c r="F447" i="37" a="1"/>
  <c r="F447" i="37" s="1"/>
  <c r="E447" i="37"/>
  <c r="D447" i="37"/>
  <c r="C447" i="37"/>
  <c r="K446" i="37"/>
  <c r="B446" i="37" s="1"/>
  <c r="F446" i="37" a="1"/>
  <c r="F446" i="37" s="1"/>
  <c r="E446" i="37"/>
  <c r="D446" i="37"/>
  <c r="C446" i="37"/>
  <c r="K445" i="37"/>
  <c r="B445" i="37" s="1"/>
  <c r="F445" i="37" a="1"/>
  <c r="F445" i="37" s="1"/>
  <c r="E445" i="37"/>
  <c r="D445" i="37"/>
  <c r="C445" i="37"/>
  <c r="K444" i="37"/>
  <c r="B444" i="37" s="1"/>
  <c r="F444" i="37" a="1"/>
  <c r="F444" i="37" s="1"/>
  <c r="E444" i="37"/>
  <c r="D444" i="37"/>
  <c r="C444" i="37"/>
  <c r="K443" i="37"/>
  <c r="B443" i="37" s="1"/>
  <c r="F443" i="37" a="1"/>
  <c r="F443" i="37" s="1"/>
  <c r="E443" i="37"/>
  <c r="D443" i="37"/>
  <c r="C443" i="37"/>
  <c r="K442" i="37"/>
  <c r="B442" i="37" s="1"/>
  <c r="F442" i="37" a="1"/>
  <c r="F442" i="37" s="1"/>
  <c r="E442" i="37"/>
  <c r="D442" i="37"/>
  <c r="C442" i="37"/>
  <c r="K441" i="37"/>
  <c r="B441" i="37" s="1"/>
  <c r="F441" i="37" a="1"/>
  <c r="F441" i="37" s="1"/>
  <c r="E441" i="37"/>
  <c r="D441" i="37"/>
  <c r="C441" i="37"/>
  <c r="K440" i="37"/>
  <c r="B440" i="37" s="1"/>
  <c r="F440" i="37" a="1"/>
  <c r="F440" i="37" s="1"/>
  <c r="E440" i="37"/>
  <c r="D440" i="37"/>
  <c r="C440" i="37"/>
  <c r="K439" i="37"/>
  <c r="B439" i="37" s="1"/>
  <c r="F439" i="37" a="1"/>
  <c r="F439" i="37" s="1"/>
  <c r="E439" i="37"/>
  <c r="D439" i="37"/>
  <c r="C439" i="37"/>
  <c r="K438" i="37"/>
  <c r="B438" i="37" s="1"/>
  <c r="F438" i="37" a="1"/>
  <c r="F438" i="37" s="1"/>
  <c r="E438" i="37"/>
  <c r="D438" i="37"/>
  <c r="C438" i="37"/>
  <c r="K437" i="37"/>
  <c r="B437" i="37" s="1"/>
  <c r="F437" i="37" a="1"/>
  <c r="F437" i="37" s="1"/>
  <c r="E437" i="37"/>
  <c r="D437" i="37"/>
  <c r="C437" i="37"/>
  <c r="K436" i="37"/>
  <c r="B436" i="37" s="1"/>
  <c r="F436" i="37" a="1"/>
  <c r="F436" i="37" s="1"/>
  <c r="E436" i="37"/>
  <c r="D436" i="37"/>
  <c r="C436" i="37"/>
  <c r="K435" i="37"/>
  <c r="B435" i="37" s="1"/>
  <c r="F435" i="37" a="1"/>
  <c r="F435" i="37" s="1"/>
  <c r="E435" i="37"/>
  <c r="D435" i="37"/>
  <c r="C435" i="37"/>
  <c r="K434" i="37"/>
  <c r="B434" i="37" s="1"/>
  <c r="F434" i="37" a="1"/>
  <c r="F434" i="37" s="1"/>
  <c r="E434" i="37"/>
  <c r="D434" i="37"/>
  <c r="C434" i="37"/>
  <c r="K433" i="37"/>
  <c r="B433" i="37" s="1"/>
  <c r="F433" i="37" a="1"/>
  <c r="F433" i="37" s="1"/>
  <c r="E433" i="37"/>
  <c r="D433" i="37"/>
  <c r="C433" i="37"/>
  <c r="K432" i="37"/>
  <c r="B432" i="37" s="1"/>
  <c r="F432" i="37" a="1"/>
  <c r="F432" i="37" s="1"/>
  <c r="E432" i="37"/>
  <c r="D432" i="37"/>
  <c r="C432" i="37"/>
  <c r="K431" i="37"/>
  <c r="B431" i="37" s="1"/>
  <c r="F431" i="37" a="1"/>
  <c r="F431" i="37" s="1"/>
  <c r="E431" i="37"/>
  <c r="D431" i="37"/>
  <c r="C431" i="37"/>
  <c r="K430" i="37"/>
  <c r="B430" i="37" s="1"/>
  <c r="F430" i="37" a="1"/>
  <c r="F430" i="37" s="1"/>
  <c r="E430" i="37"/>
  <c r="D430" i="37"/>
  <c r="C430" i="37"/>
  <c r="K429" i="37"/>
  <c r="B429" i="37" s="1"/>
  <c r="F429" i="37" a="1"/>
  <c r="F429" i="37" s="1"/>
  <c r="E429" i="37"/>
  <c r="D429" i="37"/>
  <c r="C429" i="37"/>
  <c r="K428" i="37"/>
  <c r="B428" i="37" s="1"/>
  <c r="F428" i="37" a="1"/>
  <c r="F428" i="37" s="1"/>
  <c r="E428" i="37"/>
  <c r="D428" i="37"/>
  <c r="C428" i="37"/>
  <c r="K427" i="37"/>
  <c r="B427" i="37" s="1"/>
  <c r="F427" i="37" a="1"/>
  <c r="F427" i="37" s="1"/>
  <c r="E427" i="37"/>
  <c r="D427" i="37"/>
  <c r="C427" i="37"/>
  <c r="K426" i="37"/>
  <c r="B426" i="37" s="1"/>
  <c r="F426" i="37" a="1"/>
  <c r="F426" i="37" s="1"/>
  <c r="E426" i="37"/>
  <c r="D426" i="37"/>
  <c r="C426" i="37"/>
  <c r="K425" i="37"/>
  <c r="B425" i="37" s="1"/>
  <c r="F425" i="37" a="1"/>
  <c r="F425" i="37" s="1"/>
  <c r="E425" i="37"/>
  <c r="D425" i="37"/>
  <c r="C425" i="37"/>
  <c r="K424" i="37"/>
  <c r="B424" i="37" s="1"/>
  <c r="F424" i="37" a="1"/>
  <c r="F424" i="37" s="1"/>
  <c r="E424" i="37"/>
  <c r="D424" i="37"/>
  <c r="C424" i="37"/>
  <c r="K423" i="37"/>
  <c r="B423" i="37" s="1"/>
  <c r="F423" i="37" a="1"/>
  <c r="F423" i="37" s="1"/>
  <c r="E423" i="37"/>
  <c r="D423" i="37"/>
  <c r="C423" i="37"/>
  <c r="K422" i="37"/>
  <c r="B422" i="37" s="1"/>
  <c r="F422" i="37" a="1"/>
  <c r="F422" i="37" s="1"/>
  <c r="E422" i="37"/>
  <c r="D422" i="37"/>
  <c r="C422" i="37"/>
  <c r="K421" i="37"/>
  <c r="B421" i="37" s="1"/>
  <c r="F421" i="37" a="1"/>
  <c r="F421" i="37" s="1"/>
  <c r="E421" i="37"/>
  <c r="D421" i="37"/>
  <c r="C421" i="37"/>
  <c r="K420" i="37"/>
  <c r="B420" i="37" s="1"/>
  <c r="F420" i="37" a="1"/>
  <c r="F420" i="37" s="1"/>
  <c r="E420" i="37"/>
  <c r="D420" i="37"/>
  <c r="C420" i="37"/>
  <c r="K419" i="37"/>
  <c r="B419" i="37" s="1"/>
  <c r="F419" i="37" a="1"/>
  <c r="F419" i="37" s="1"/>
  <c r="E419" i="37"/>
  <c r="D419" i="37"/>
  <c r="C419" i="37"/>
  <c r="K418" i="37"/>
  <c r="B418" i="37" s="1"/>
  <c r="F418" i="37" a="1"/>
  <c r="F418" i="37" s="1"/>
  <c r="E418" i="37"/>
  <c r="D418" i="37"/>
  <c r="C418" i="37"/>
  <c r="K417" i="37"/>
  <c r="B417" i="37" s="1"/>
  <c r="F417" i="37" a="1"/>
  <c r="F417" i="37" s="1"/>
  <c r="E417" i="37"/>
  <c r="D417" i="37"/>
  <c r="C417" i="37"/>
  <c r="K416" i="37"/>
  <c r="B416" i="37" s="1"/>
  <c r="F416" i="37" a="1"/>
  <c r="F416" i="37" s="1"/>
  <c r="E416" i="37"/>
  <c r="D416" i="37"/>
  <c r="C416" i="37"/>
  <c r="K415" i="37"/>
  <c r="B415" i="37" s="1"/>
  <c r="F415" i="37" a="1"/>
  <c r="F415" i="37" s="1"/>
  <c r="E415" i="37"/>
  <c r="D415" i="37"/>
  <c r="C415" i="37"/>
  <c r="K414" i="37"/>
  <c r="B414" i="37" s="1"/>
  <c r="F414" i="37" a="1"/>
  <c r="F414" i="37" s="1"/>
  <c r="E414" i="37"/>
  <c r="D414" i="37"/>
  <c r="C414" i="37"/>
  <c r="K413" i="37"/>
  <c r="B413" i="37" s="1"/>
  <c r="F413" i="37" a="1"/>
  <c r="F413" i="37" s="1"/>
  <c r="E413" i="37"/>
  <c r="D413" i="37"/>
  <c r="C413" i="37"/>
  <c r="K412" i="37"/>
  <c r="B412" i="37" s="1"/>
  <c r="F412" i="37" a="1"/>
  <c r="F412" i="37" s="1"/>
  <c r="E412" i="37"/>
  <c r="D412" i="37"/>
  <c r="C412" i="37"/>
  <c r="K411" i="37"/>
  <c r="B411" i="37" s="1"/>
  <c r="F411" i="37" a="1"/>
  <c r="F411" i="37" s="1"/>
  <c r="E411" i="37"/>
  <c r="D411" i="37"/>
  <c r="C411" i="37"/>
  <c r="K410" i="37"/>
  <c r="B410" i="37" s="1"/>
  <c r="F410" i="37" a="1"/>
  <c r="F410" i="37" s="1"/>
  <c r="E410" i="37"/>
  <c r="D410" i="37"/>
  <c r="C410" i="37"/>
  <c r="K409" i="37"/>
  <c r="B409" i="37" s="1"/>
  <c r="F409" i="37" a="1"/>
  <c r="F409" i="37" s="1"/>
  <c r="E409" i="37"/>
  <c r="D409" i="37"/>
  <c r="C409" i="37"/>
  <c r="K408" i="37"/>
  <c r="B408" i="37" s="1"/>
  <c r="F408" i="37" a="1"/>
  <c r="F408" i="37" s="1"/>
  <c r="E408" i="37"/>
  <c r="D408" i="37"/>
  <c r="C408" i="37"/>
  <c r="K407" i="37"/>
  <c r="B407" i="37" s="1"/>
  <c r="F407" i="37" a="1"/>
  <c r="F407" i="37" s="1"/>
  <c r="E407" i="37"/>
  <c r="D407" i="37"/>
  <c r="C407" i="37"/>
  <c r="K406" i="37"/>
  <c r="B406" i="37" s="1"/>
  <c r="F406" i="37" a="1"/>
  <c r="F406" i="37" s="1"/>
  <c r="E406" i="37"/>
  <c r="D406" i="37"/>
  <c r="C406" i="37"/>
  <c r="K405" i="37"/>
  <c r="B405" i="37" s="1"/>
  <c r="F405" i="37" a="1"/>
  <c r="F405" i="37" s="1"/>
  <c r="E405" i="37"/>
  <c r="D405" i="37"/>
  <c r="C405" i="37"/>
  <c r="K404" i="37"/>
  <c r="B404" i="37" s="1"/>
  <c r="F404" i="37" a="1"/>
  <c r="F404" i="37" s="1"/>
  <c r="E404" i="37"/>
  <c r="D404" i="37"/>
  <c r="C404" i="37"/>
  <c r="K403" i="37"/>
  <c r="B403" i="37" s="1"/>
  <c r="F403" i="37" a="1"/>
  <c r="F403" i="37" s="1"/>
  <c r="E403" i="37"/>
  <c r="D403" i="37"/>
  <c r="C403" i="37"/>
  <c r="K402" i="37"/>
  <c r="B402" i="37" s="1"/>
  <c r="F402" i="37" a="1"/>
  <c r="F402" i="37" s="1"/>
  <c r="E402" i="37"/>
  <c r="D402" i="37"/>
  <c r="C402" i="37"/>
  <c r="K401" i="37"/>
  <c r="B401" i="37" s="1"/>
  <c r="F401" i="37" a="1"/>
  <c r="F401" i="37" s="1"/>
  <c r="E401" i="37"/>
  <c r="D401" i="37"/>
  <c r="C401" i="37"/>
  <c r="K400" i="37"/>
  <c r="B400" i="37" s="1"/>
  <c r="F400" i="37" a="1"/>
  <c r="F400" i="37" s="1"/>
  <c r="E400" i="37"/>
  <c r="D400" i="37"/>
  <c r="C400" i="37"/>
  <c r="K399" i="37"/>
  <c r="B399" i="37" s="1"/>
  <c r="F399" i="37" a="1"/>
  <c r="F399" i="37" s="1"/>
  <c r="E399" i="37"/>
  <c r="D399" i="37"/>
  <c r="C399" i="37"/>
  <c r="K398" i="37"/>
  <c r="B398" i="37" s="1"/>
  <c r="F398" i="37" a="1"/>
  <c r="F398" i="37" s="1"/>
  <c r="E398" i="37"/>
  <c r="D398" i="37"/>
  <c r="C398" i="37"/>
  <c r="K397" i="37"/>
  <c r="B397" i="37" s="1"/>
  <c r="F397" i="37" a="1"/>
  <c r="F397" i="37" s="1"/>
  <c r="E397" i="37"/>
  <c r="D397" i="37"/>
  <c r="C397" i="37"/>
  <c r="K396" i="37"/>
  <c r="B396" i="37" s="1"/>
  <c r="F396" i="37" a="1"/>
  <c r="F396" i="37" s="1"/>
  <c r="E396" i="37"/>
  <c r="D396" i="37"/>
  <c r="C396" i="37"/>
  <c r="K395" i="37"/>
  <c r="B395" i="37" s="1"/>
  <c r="F395" i="37" a="1"/>
  <c r="F395" i="37" s="1"/>
  <c r="E395" i="37"/>
  <c r="D395" i="37"/>
  <c r="C395" i="37"/>
  <c r="K394" i="37"/>
  <c r="B394" i="37" s="1"/>
  <c r="F394" i="37" a="1"/>
  <c r="F394" i="37" s="1"/>
  <c r="E394" i="37"/>
  <c r="D394" i="37"/>
  <c r="C394" i="37"/>
  <c r="K393" i="37"/>
  <c r="B393" i="37" s="1"/>
  <c r="F393" i="37" a="1"/>
  <c r="F393" i="37" s="1"/>
  <c r="E393" i="37"/>
  <c r="D393" i="37"/>
  <c r="C393" i="37"/>
  <c r="K392" i="37"/>
  <c r="B392" i="37" s="1"/>
  <c r="F392" i="37" a="1"/>
  <c r="F392" i="37" s="1"/>
  <c r="E392" i="37"/>
  <c r="D392" i="37"/>
  <c r="C392" i="37"/>
  <c r="K391" i="37"/>
  <c r="B391" i="37" s="1"/>
  <c r="F391" i="37" a="1"/>
  <c r="F391" i="37" s="1"/>
  <c r="E391" i="37"/>
  <c r="D391" i="37"/>
  <c r="C391" i="37"/>
  <c r="K390" i="37"/>
  <c r="B390" i="37" s="1"/>
  <c r="F390" i="37" a="1"/>
  <c r="F390" i="37" s="1"/>
  <c r="E390" i="37"/>
  <c r="D390" i="37"/>
  <c r="C390" i="37"/>
  <c r="K389" i="37"/>
  <c r="B389" i="37" s="1"/>
  <c r="F389" i="37" a="1"/>
  <c r="F389" i="37" s="1"/>
  <c r="E389" i="37"/>
  <c r="D389" i="37"/>
  <c r="C389" i="37"/>
  <c r="K388" i="37"/>
  <c r="B388" i="37" s="1"/>
  <c r="F388" i="37" a="1"/>
  <c r="F388" i="37" s="1"/>
  <c r="E388" i="37"/>
  <c r="D388" i="37"/>
  <c r="C388" i="37"/>
  <c r="K387" i="37"/>
  <c r="B387" i="37" s="1"/>
  <c r="F387" i="37" a="1"/>
  <c r="F387" i="37" s="1"/>
  <c r="E387" i="37"/>
  <c r="D387" i="37"/>
  <c r="C387" i="37"/>
  <c r="K386" i="37"/>
  <c r="B386" i="37" s="1"/>
  <c r="F386" i="37" a="1"/>
  <c r="F386" i="37" s="1"/>
  <c r="E386" i="37"/>
  <c r="D386" i="37"/>
  <c r="C386" i="37"/>
  <c r="K385" i="37"/>
  <c r="B385" i="37" s="1"/>
  <c r="F385" i="37" a="1"/>
  <c r="F385" i="37" s="1"/>
  <c r="E385" i="37"/>
  <c r="D385" i="37"/>
  <c r="C385" i="37"/>
  <c r="K384" i="37"/>
  <c r="B384" i="37" s="1"/>
  <c r="F384" i="37" a="1"/>
  <c r="F384" i="37" s="1"/>
  <c r="E384" i="37"/>
  <c r="D384" i="37"/>
  <c r="C384" i="37"/>
  <c r="K383" i="37"/>
  <c r="B383" i="37" s="1"/>
  <c r="F383" i="37" a="1"/>
  <c r="F383" i="37" s="1"/>
  <c r="E383" i="37"/>
  <c r="D383" i="37"/>
  <c r="C383" i="37"/>
  <c r="K382" i="37"/>
  <c r="B382" i="37" s="1"/>
  <c r="F382" i="37" a="1"/>
  <c r="F382" i="37" s="1"/>
  <c r="E382" i="37"/>
  <c r="D382" i="37"/>
  <c r="C382" i="37"/>
  <c r="K381" i="37"/>
  <c r="B381" i="37" s="1"/>
  <c r="F381" i="37" a="1"/>
  <c r="F381" i="37" s="1"/>
  <c r="E381" i="37"/>
  <c r="D381" i="37"/>
  <c r="C381" i="37"/>
  <c r="K380" i="37"/>
  <c r="B380" i="37" s="1"/>
  <c r="F380" i="37" a="1"/>
  <c r="F380" i="37" s="1"/>
  <c r="E380" i="37"/>
  <c r="D380" i="37"/>
  <c r="C380" i="37"/>
  <c r="K379" i="37"/>
  <c r="B379" i="37" s="1"/>
  <c r="F379" i="37" a="1"/>
  <c r="F379" i="37" s="1"/>
  <c r="E379" i="37"/>
  <c r="D379" i="37"/>
  <c r="C379" i="37"/>
  <c r="K378" i="37"/>
  <c r="B378" i="37" s="1"/>
  <c r="F378" i="37" a="1"/>
  <c r="F378" i="37" s="1"/>
  <c r="E378" i="37"/>
  <c r="D378" i="37"/>
  <c r="C378" i="37"/>
  <c r="K377" i="37"/>
  <c r="B377" i="37" s="1"/>
  <c r="F377" i="37" a="1"/>
  <c r="F377" i="37" s="1"/>
  <c r="E377" i="37"/>
  <c r="D377" i="37"/>
  <c r="C377" i="37"/>
  <c r="K376" i="37"/>
  <c r="B376" i="37" s="1"/>
  <c r="F376" i="37" a="1"/>
  <c r="F376" i="37" s="1"/>
  <c r="E376" i="37"/>
  <c r="D376" i="37"/>
  <c r="C376" i="37"/>
  <c r="K375" i="37"/>
  <c r="B375" i="37" s="1"/>
  <c r="F375" i="37" a="1"/>
  <c r="F375" i="37" s="1"/>
  <c r="E375" i="37"/>
  <c r="D375" i="37"/>
  <c r="C375" i="37"/>
  <c r="K374" i="37"/>
  <c r="B374" i="37" s="1"/>
  <c r="F374" i="37" a="1"/>
  <c r="F374" i="37" s="1"/>
  <c r="E374" i="37"/>
  <c r="D374" i="37"/>
  <c r="C374" i="37"/>
  <c r="K373" i="37"/>
  <c r="B373" i="37" s="1"/>
  <c r="F373" i="37" a="1"/>
  <c r="F373" i="37" s="1"/>
  <c r="E373" i="37"/>
  <c r="D373" i="37"/>
  <c r="C373" i="37"/>
  <c r="K372" i="37"/>
  <c r="B372" i="37" s="1"/>
  <c r="F372" i="37" a="1"/>
  <c r="F372" i="37" s="1"/>
  <c r="E372" i="37"/>
  <c r="D372" i="37"/>
  <c r="C372" i="37"/>
  <c r="K371" i="37"/>
  <c r="B371" i="37" s="1"/>
  <c r="F371" i="37" a="1"/>
  <c r="F371" i="37" s="1"/>
  <c r="E371" i="37"/>
  <c r="D371" i="37"/>
  <c r="C371" i="37"/>
  <c r="K370" i="37"/>
  <c r="B370" i="37" s="1"/>
  <c r="F370" i="37" a="1"/>
  <c r="F370" i="37" s="1"/>
  <c r="E370" i="37"/>
  <c r="D370" i="37"/>
  <c r="C370" i="37"/>
  <c r="K369" i="37"/>
  <c r="B369" i="37" s="1"/>
  <c r="F369" i="37" a="1"/>
  <c r="F369" i="37" s="1"/>
  <c r="E369" i="37"/>
  <c r="D369" i="37"/>
  <c r="C369" i="37"/>
  <c r="K368" i="37"/>
  <c r="B368" i="37" s="1"/>
  <c r="F368" i="37" a="1"/>
  <c r="F368" i="37" s="1"/>
  <c r="E368" i="37"/>
  <c r="D368" i="37"/>
  <c r="C368" i="37"/>
  <c r="K367" i="37"/>
  <c r="B367" i="37" s="1"/>
  <c r="F367" i="37" a="1"/>
  <c r="F367" i="37" s="1"/>
  <c r="E367" i="37"/>
  <c r="D367" i="37"/>
  <c r="C367" i="37"/>
  <c r="K366" i="37"/>
  <c r="B366" i="37" s="1"/>
  <c r="F366" i="37" a="1"/>
  <c r="F366" i="37" s="1"/>
  <c r="E366" i="37"/>
  <c r="D366" i="37"/>
  <c r="C366" i="37"/>
  <c r="K365" i="37"/>
  <c r="B365" i="37" s="1"/>
  <c r="F365" i="37" a="1"/>
  <c r="F365" i="37" s="1"/>
  <c r="E365" i="37"/>
  <c r="D365" i="37"/>
  <c r="C365" i="37"/>
  <c r="K364" i="37"/>
  <c r="B364" i="37" s="1"/>
  <c r="F364" i="37" a="1"/>
  <c r="F364" i="37" s="1"/>
  <c r="E364" i="37"/>
  <c r="D364" i="37"/>
  <c r="C364" i="37"/>
  <c r="K363" i="37"/>
  <c r="B363" i="37" s="1"/>
  <c r="F363" i="37" a="1"/>
  <c r="F363" i="37" s="1"/>
  <c r="E363" i="37"/>
  <c r="D363" i="37"/>
  <c r="C363" i="37"/>
  <c r="K362" i="37"/>
  <c r="B362" i="37" s="1"/>
  <c r="F362" i="37" a="1"/>
  <c r="F362" i="37" s="1"/>
  <c r="E362" i="37"/>
  <c r="D362" i="37"/>
  <c r="C362" i="37"/>
  <c r="K361" i="37"/>
  <c r="B361" i="37" s="1"/>
  <c r="F361" i="37" a="1"/>
  <c r="F361" i="37" s="1"/>
  <c r="E361" i="37"/>
  <c r="D361" i="37"/>
  <c r="C361" i="37"/>
  <c r="K360" i="37"/>
  <c r="B360" i="37" s="1"/>
  <c r="F360" i="37" a="1"/>
  <c r="F360" i="37" s="1"/>
  <c r="E360" i="37"/>
  <c r="D360" i="37"/>
  <c r="C360" i="37"/>
  <c r="K359" i="37"/>
  <c r="B359" i="37" s="1"/>
  <c r="F359" i="37" a="1"/>
  <c r="F359" i="37" s="1"/>
  <c r="E359" i="37"/>
  <c r="D359" i="37"/>
  <c r="C359" i="37"/>
  <c r="K358" i="37"/>
  <c r="B358" i="37" s="1"/>
  <c r="F358" i="37" a="1"/>
  <c r="F358" i="37" s="1"/>
  <c r="E358" i="37"/>
  <c r="D358" i="37"/>
  <c r="C358" i="37"/>
  <c r="K357" i="37"/>
  <c r="B357" i="37" s="1"/>
  <c r="F357" i="37" a="1"/>
  <c r="F357" i="37" s="1"/>
  <c r="E357" i="37"/>
  <c r="D357" i="37"/>
  <c r="C357" i="37"/>
  <c r="K356" i="37"/>
  <c r="B356" i="37" s="1"/>
  <c r="F356" i="37" a="1"/>
  <c r="F356" i="37" s="1"/>
  <c r="E356" i="37"/>
  <c r="D356" i="37"/>
  <c r="C356" i="37"/>
  <c r="K355" i="37"/>
  <c r="B355" i="37" s="1"/>
  <c r="F355" i="37" a="1"/>
  <c r="F355" i="37" s="1"/>
  <c r="E355" i="37"/>
  <c r="D355" i="37"/>
  <c r="C355" i="37"/>
  <c r="K354" i="37"/>
  <c r="B354" i="37" s="1"/>
  <c r="F354" i="37" a="1"/>
  <c r="F354" i="37" s="1"/>
  <c r="E354" i="37"/>
  <c r="D354" i="37"/>
  <c r="C354" i="37"/>
  <c r="K353" i="37"/>
  <c r="B353" i="37" s="1"/>
  <c r="F353" i="37" a="1"/>
  <c r="F353" i="37" s="1"/>
  <c r="E353" i="37"/>
  <c r="D353" i="37"/>
  <c r="C353" i="37"/>
  <c r="K352" i="37"/>
  <c r="B352" i="37" s="1"/>
  <c r="F352" i="37" a="1"/>
  <c r="F352" i="37" s="1"/>
  <c r="E352" i="37"/>
  <c r="D352" i="37"/>
  <c r="C352" i="37"/>
  <c r="K351" i="37"/>
  <c r="B351" i="37" s="1"/>
  <c r="F351" i="37" a="1"/>
  <c r="F351" i="37" s="1"/>
  <c r="E351" i="37"/>
  <c r="D351" i="37"/>
  <c r="C351" i="37"/>
  <c r="K350" i="37"/>
  <c r="B350" i="37" s="1"/>
  <c r="F350" i="37" a="1"/>
  <c r="F350" i="37" s="1"/>
  <c r="E350" i="37"/>
  <c r="D350" i="37"/>
  <c r="C350" i="37"/>
  <c r="K349" i="37"/>
  <c r="B349" i="37" s="1"/>
  <c r="F349" i="37" a="1"/>
  <c r="F349" i="37" s="1"/>
  <c r="E349" i="37"/>
  <c r="D349" i="37"/>
  <c r="C349" i="37"/>
  <c r="K348" i="37"/>
  <c r="B348" i="37" s="1"/>
  <c r="F348" i="37" a="1"/>
  <c r="F348" i="37" s="1"/>
  <c r="E348" i="37"/>
  <c r="D348" i="37"/>
  <c r="C348" i="37"/>
  <c r="K347" i="37"/>
  <c r="B347" i="37" s="1"/>
  <c r="F347" i="37" a="1"/>
  <c r="F347" i="37" s="1"/>
  <c r="E347" i="37"/>
  <c r="D347" i="37"/>
  <c r="C347" i="37"/>
  <c r="K346" i="37"/>
  <c r="B346" i="37" s="1"/>
  <c r="F346" i="37" a="1"/>
  <c r="F346" i="37" s="1"/>
  <c r="E346" i="37"/>
  <c r="D346" i="37"/>
  <c r="C346" i="37"/>
  <c r="K345" i="37"/>
  <c r="B345" i="37" s="1"/>
  <c r="F345" i="37" a="1"/>
  <c r="F345" i="37" s="1"/>
  <c r="E345" i="37"/>
  <c r="D345" i="37"/>
  <c r="C345" i="37"/>
  <c r="K344" i="37"/>
  <c r="B344" i="37" s="1"/>
  <c r="F344" i="37" a="1"/>
  <c r="F344" i="37" s="1"/>
  <c r="E344" i="37"/>
  <c r="D344" i="37"/>
  <c r="C344" i="37"/>
  <c r="K343" i="37"/>
  <c r="B343" i="37" s="1"/>
  <c r="F343" i="37" a="1"/>
  <c r="F343" i="37" s="1"/>
  <c r="E343" i="37"/>
  <c r="D343" i="37"/>
  <c r="C343" i="37"/>
  <c r="K342" i="37"/>
  <c r="B342" i="37" s="1"/>
  <c r="F342" i="37" a="1"/>
  <c r="F342" i="37" s="1"/>
  <c r="E342" i="37"/>
  <c r="D342" i="37"/>
  <c r="C342" i="37"/>
  <c r="K341" i="37"/>
  <c r="B341" i="37" s="1"/>
  <c r="F341" i="37" a="1"/>
  <c r="F341" i="37" s="1"/>
  <c r="E341" i="37"/>
  <c r="D341" i="37"/>
  <c r="C341" i="37"/>
  <c r="K340" i="37"/>
  <c r="B340" i="37" s="1"/>
  <c r="F340" i="37" a="1"/>
  <c r="F340" i="37" s="1"/>
  <c r="E340" i="37"/>
  <c r="D340" i="37"/>
  <c r="C340" i="37"/>
  <c r="K339" i="37"/>
  <c r="B339" i="37" s="1"/>
  <c r="F339" i="37" a="1"/>
  <c r="F339" i="37" s="1"/>
  <c r="E339" i="37"/>
  <c r="D339" i="37"/>
  <c r="C339" i="37"/>
  <c r="K338" i="37"/>
  <c r="B338" i="37" s="1"/>
  <c r="F338" i="37" a="1"/>
  <c r="F338" i="37" s="1"/>
  <c r="E338" i="37"/>
  <c r="D338" i="37"/>
  <c r="C338" i="37"/>
  <c r="K337" i="37"/>
  <c r="B337" i="37" s="1"/>
  <c r="F337" i="37" a="1"/>
  <c r="F337" i="37" s="1"/>
  <c r="E337" i="37"/>
  <c r="D337" i="37"/>
  <c r="C337" i="37"/>
  <c r="K336" i="37"/>
  <c r="B336" i="37" s="1"/>
  <c r="F336" i="37" a="1"/>
  <c r="F336" i="37" s="1"/>
  <c r="E336" i="37"/>
  <c r="D336" i="37"/>
  <c r="C336" i="37"/>
  <c r="K335" i="37"/>
  <c r="B335" i="37" s="1"/>
  <c r="F335" i="37" a="1"/>
  <c r="F335" i="37" s="1"/>
  <c r="E335" i="37"/>
  <c r="D335" i="37"/>
  <c r="C335" i="37"/>
  <c r="K334" i="37"/>
  <c r="B334" i="37" s="1"/>
  <c r="F334" i="37" a="1"/>
  <c r="F334" i="37" s="1"/>
  <c r="E334" i="37"/>
  <c r="D334" i="37"/>
  <c r="C334" i="37"/>
  <c r="K333" i="37"/>
  <c r="B333" i="37" s="1"/>
  <c r="F333" i="37" a="1"/>
  <c r="F333" i="37" s="1"/>
  <c r="E333" i="37"/>
  <c r="D333" i="37"/>
  <c r="C333" i="37"/>
  <c r="K332" i="37"/>
  <c r="B332" i="37" s="1"/>
  <c r="F332" i="37" a="1"/>
  <c r="F332" i="37" s="1"/>
  <c r="E332" i="37"/>
  <c r="D332" i="37"/>
  <c r="C332" i="37"/>
  <c r="K331" i="37"/>
  <c r="B331" i="37" s="1"/>
  <c r="F331" i="37" a="1"/>
  <c r="F331" i="37" s="1"/>
  <c r="E331" i="37"/>
  <c r="D331" i="37"/>
  <c r="C331" i="37"/>
  <c r="K330" i="37"/>
  <c r="B330" i="37" s="1"/>
  <c r="F330" i="37" a="1"/>
  <c r="F330" i="37" s="1"/>
  <c r="E330" i="37"/>
  <c r="D330" i="37"/>
  <c r="C330" i="37"/>
  <c r="K329" i="37"/>
  <c r="B329" i="37" s="1"/>
  <c r="F329" i="37" a="1"/>
  <c r="F329" i="37" s="1"/>
  <c r="E329" i="37"/>
  <c r="D329" i="37"/>
  <c r="C329" i="37"/>
  <c r="K328" i="37"/>
  <c r="B328" i="37" s="1"/>
  <c r="F328" i="37" a="1"/>
  <c r="F328" i="37" s="1"/>
  <c r="E328" i="37"/>
  <c r="D328" i="37"/>
  <c r="C328" i="37"/>
  <c r="K327" i="37"/>
  <c r="B327" i="37" s="1"/>
  <c r="F327" i="37" a="1"/>
  <c r="F327" i="37" s="1"/>
  <c r="E327" i="37"/>
  <c r="D327" i="37"/>
  <c r="C327" i="37"/>
  <c r="K326" i="37"/>
  <c r="B326" i="37" s="1"/>
  <c r="F326" i="37" a="1"/>
  <c r="F326" i="37" s="1"/>
  <c r="E326" i="37"/>
  <c r="D326" i="37"/>
  <c r="C326" i="37"/>
  <c r="K325" i="37"/>
  <c r="B325" i="37" s="1"/>
  <c r="F325" i="37" a="1"/>
  <c r="F325" i="37" s="1"/>
  <c r="E325" i="37"/>
  <c r="D325" i="37"/>
  <c r="C325" i="37"/>
  <c r="K324" i="37"/>
  <c r="B324" i="37" s="1"/>
  <c r="F324" i="37" a="1"/>
  <c r="F324" i="37" s="1"/>
  <c r="E324" i="37"/>
  <c r="D324" i="37"/>
  <c r="C324" i="37"/>
  <c r="K323" i="37"/>
  <c r="B323" i="37" s="1"/>
  <c r="F323" i="37" a="1"/>
  <c r="F323" i="37" s="1"/>
  <c r="E323" i="37"/>
  <c r="D323" i="37"/>
  <c r="C323" i="37"/>
  <c r="K322" i="37"/>
  <c r="B322" i="37" s="1"/>
  <c r="F322" i="37" a="1"/>
  <c r="F322" i="37" s="1"/>
  <c r="E322" i="37"/>
  <c r="D322" i="37"/>
  <c r="C322" i="37"/>
  <c r="K321" i="37"/>
  <c r="B321" i="37" s="1"/>
  <c r="F321" i="37" a="1"/>
  <c r="F321" i="37" s="1"/>
  <c r="E321" i="37"/>
  <c r="D321" i="37"/>
  <c r="C321" i="37"/>
  <c r="K320" i="37"/>
  <c r="B320" i="37" s="1"/>
  <c r="F320" i="37" a="1"/>
  <c r="F320" i="37" s="1"/>
  <c r="E320" i="37"/>
  <c r="D320" i="37"/>
  <c r="C320" i="37"/>
  <c r="K319" i="37"/>
  <c r="B319" i="37" s="1"/>
  <c r="F319" i="37" a="1"/>
  <c r="F319" i="37" s="1"/>
  <c r="E319" i="37"/>
  <c r="D319" i="37"/>
  <c r="C319" i="37"/>
  <c r="K318" i="37"/>
  <c r="B318" i="37" s="1"/>
  <c r="F318" i="37" a="1"/>
  <c r="F318" i="37" s="1"/>
  <c r="E318" i="37"/>
  <c r="D318" i="37"/>
  <c r="C318" i="37"/>
  <c r="K317" i="37"/>
  <c r="B317" i="37" s="1"/>
  <c r="F317" i="37" a="1"/>
  <c r="F317" i="37" s="1"/>
  <c r="E317" i="37"/>
  <c r="D317" i="37"/>
  <c r="C317" i="37"/>
  <c r="K316" i="37"/>
  <c r="B316" i="37" s="1"/>
  <c r="F316" i="37" a="1"/>
  <c r="F316" i="37" s="1"/>
  <c r="E316" i="37"/>
  <c r="D316" i="37"/>
  <c r="C316" i="37"/>
  <c r="K315" i="37"/>
  <c r="B315" i="37" s="1"/>
  <c r="F315" i="37" a="1"/>
  <c r="F315" i="37" s="1"/>
  <c r="E315" i="37"/>
  <c r="D315" i="37"/>
  <c r="C315" i="37"/>
  <c r="K314" i="37"/>
  <c r="B314" i="37" s="1"/>
  <c r="F314" i="37" a="1"/>
  <c r="F314" i="37" s="1"/>
  <c r="E314" i="37"/>
  <c r="D314" i="37"/>
  <c r="C314" i="37"/>
  <c r="K313" i="37"/>
  <c r="B313" i="37" s="1"/>
  <c r="F313" i="37" a="1"/>
  <c r="F313" i="37" s="1"/>
  <c r="E313" i="37"/>
  <c r="D313" i="37"/>
  <c r="C313" i="37"/>
  <c r="K312" i="37"/>
  <c r="B312" i="37" s="1"/>
  <c r="F312" i="37" a="1"/>
  <c r="F312" i="37" s="1"/>
  <c r="E312" i="37"/>
  <c r="D312" i="37"/>
  <c r="C312" i="37"/>
  <c r="K311" i="37"/>
  <c r="B311" i="37" s="1"/>
  <c r="F311" i="37" a="1"/>
  <c r="F311" i="37" s="1"/>
  <c r="E311" i="37"/>
  <c r="D311" i="37"/>
  <c r="C311" i="37"/>
  <c r="K310" i="37"/>
  <c r="B310" i="37" s="1"/>
  <c r="F310" i="37" a="1"/>
  <c r="F310" i="37" s="1"/>
  <c r="E310" i="37"/>
  <c r="D310" i="37"/>
  <c r="C310" i="37"/>
  <c r="K309" i="37"/>
  <c r="B309" i="37" s="1"/>
  <c r="F309" i="37" a="1"/>
  <c r="F309" i="37" s="1"/>
  <c r="E309" i="37"/>
  <c r="D309" i="37"/>
  <c r="C309" i="37"/>
  <c r="K308" i="37"/>
  <c r="B308" i="37" s="1"/>
  <c r="F308" i="37" a="1"/>
  <c r="F308" i="37" s="1"/>
  <c r="E308" i="37"/>
  <c r="D308" i="37"/>
  <c r="C308" i="37"/>
  <c r="K307" i="37"/>
  <c r="B307" i="37" s="1"/>
  <c r="F307" i="37" a="1"/>
  <c r="F307" i="37" s="1"/>
  <c r="E307" i="37"/>
  <c r="D307" i="37"/>
  <c r="C307" i="37"/>
  <c r="K306" i="37"/>
  <c r="B306" i="37" s="1"/>
  <c r="F306" i="37" a="1"/>
  <c r="F306" i="37" s="1"/>
  <c r="E306" i="37"/>
  <c r="D306" i="37"/>
  <c r="C306" i="37"/>
  <c r="K305" i="37"/>
  <c r="B305" i="37" s="1"/>
  <c r="F305" i="37" a="1"/>
  <c r="F305" i="37" s="1"/>
  <c r="E305" i="37"/>
  <c r="D305" i="37"/>
  <c r="C305" i="37"/>
  <c r="K304" i="37"/>
  <c r="B304" i="37" s="1"/>
  <c r="F304" i="37" a="1"/>
  <c r="F304" i="37" s="1"/>
  <c r="E304" i="37"/>
  <c r="D304" i="37"/>
  <c r="C304" i="37"/>
  <c r="K303" i="37"/>
  <c r="B303" i="37" s="1"/>
  <c r="F303" i="37" a="1"/>
  <c r="F303" i="37" s="1"/>
  <c r="E303" i="37"/>
  <c r="D303" i="37"/>
  <c r="C303" i="37"/>
  <c r="K302" i="37"/>
  <c r="B302" i="37" s="1"/>
  <c r="F302" i="37" a="1"/>
  <c r="F302" i="37" s="1"/>
  <c r="E302" i="37"/>
  <c r="D302" i="37"/>
  <c r="C302" i="37"/>
  <c r="K301" i="37"/>
  <c r="B301" i="37" s="1"/>
  <c r="F301" i="37" a="1"/>
  <c r="F301" i="37" s="1"/>
  <c r="E301" i="37"/>
  <c r="D301" i="37"/>
  <c r="C301" i="37"/>
  <c r="K300" i="37"/>
  <c r="B300" i="37" s="1"/>
  <c r="F300" i="37" a="1"/>
  <c r="F300" i="37" s="1"/>
  <c r="E300" i="37"/>
  <c r="D300" i="37"/>
  <c r="C300" i="37"/>
  <c r="K299" i="37"/>
  <c r="B299" i="37" s="1"/>
  <c r="F299" i="37" a="1"/>
  <c r="F299" i="37" s="1"/>
  <c r="E299" i="37"/>
  <c r="D299" i="37"/>
  <c r="C299" i="37"/>
  <c r="K298" i="37"/>
  <c r="B298" i="37" s="1"/>
  <c r="F298" i="37" a="1"/>
  <c r="F298" i="37" s="1"/>
  <c r="E298" i="37"/>
  <c r="D298" i="37"/>
  <c r="C298" i="37"/>
  <c r="K297" i="37"/>
  <c r="B297" i="37" s="1"/>
  <c r="F297" i="37" a="1"/>
  <c r="F297" i="37" s="1"/>
  <c r="E297" i="37"/>
  <c r="D297" i="37"/>
  <c r="C297" i="37"/>
  <c r="K296" i="37"/>
  <c r="B296" i="37" s="1"/>
  <c r="F296" i="37" a="1"/>
  <c r="F296" i="37" s="1"/>
  <c r="E296" i="37"/>
  <c r="D296" i="37"/>
  <c r="C296" i="37"/>
  <c r="K295" i="37"/>
  <c r="B295" i="37" s="1"/>
  <c r="F295" i="37" a="1"/>
  <c r="F295" i="37" s="1"/>
  <c r="E295" i="37"/>
  <c r="D295" i="37"/>
  <c r="C295" i="37"/>
  <c r="K294" i="37"/>
  <c r="B294" i="37" s="1"/>
  <c r="F294" i="37" a="1"/>
  <c r="F294" i="37" s="1"/>
  <c r="E294" i="37"/>
  <c r="D294" i="37"/>
  <c r="C294" i="37"/>
  <c r="K293" i="37"/>
  <c r="B293" i="37" s="1"/>
  <c r="F293" i="37" a="1"/>
  <c r="F293" i="37" s="1"/>
  <c r="E293" i="37"/>
  <c r="D293" i="37"/>
  <c r="C293" i="37"/>
  <c r="K292" i="37"/>
  <c r="B292" i="37" s="1"/>
  <c r="F292" i="37" a="1"/>
  <c r="F292" i="37" s="1"/>
  <c r="E292" i="37"/>
  <c r="D292" i="37"/>
  <c r="C292" i="37"/>
  <c r="K291" i="37"/>
  <c r="B291" i="37" s="1"/>
  <c r="F291" i="37" a="1"/>
  <c r="F291" i="37" s="1"/>
  <c r="E291" i="37"/>
  <c r="D291" i="37"/>
  <c r="C291" i="37"/>
  <c r="K290" i="37"/>
  <c r="B290" i="37" s="1"/>
  <c r="F290" i="37" a="1"/>
  <c r="F290" i="37" s="1"/>
  <c r="E290" i="37"/>
  <c r="D290" i="37"/>
  <c r="C290" i="37"/>
  <c r="K289" i="37"/>
  <c r="B289" i="37" s="1"/>
  <c r="F289" i="37" a="1"/>
  <c r="F289" i="37" s="1"/>
  <c r="E289" i="37"/>
  <c r="D289" i="37"/>
  <c r="C289" i="37"/>
  <c r="K288" i="37"/>
  <c r="B288" i="37" s="1"/>
  <c r="F288" i="37" a="1"/>
  <c r="F288" i="37" s="1"/>
  <c r="E288" i="37"/>
  <c r="D288" i="37"/>
  <c r="C288" i="37"/>
  <c r="K287" i="37"/>
  <c r="B287" i="37" s="1"/>
  <c r="F287" i="37" a="1"/>
  <c r="F287" i="37" s="1"/>
  <c r="E287" i="37"/>
  <c r="D287" i="37"/>
  <c r="C287" i="37"/>
  <c r="K286" i="37"/>
  <c r="B286" i="37" s="1"/>
  <c r="F286" i="37" a="1"/>
  <c r="F286" i="37" s="1"/>
  <c r="E286" i="37"/>
  <c r="D286" i="37"/>
  <c r="C286" i="37"/>
  <c r="K285" i="37"/>
  <c r="B285" i="37" s="1"/>
  <c r="F285" i="37" a="1"/>
  <c r="F285" i="37" s="1"/>
  <c r="E285" i="37"/>
  <c r="D285" i="37"/>
  <c r="C285" i="37"/>
  <c r="K284" i="37"/>
  <c r="B284" i="37" s="1"/>
  <c r="F284" i="37" a="1"/>
  <c r="F284" i="37" s="1"/>
  <c r="E284" i="37"/>
  <c r="D284" i="37"/>
  <c r="C284" i="37"/>
  <c r="K283" i="37"/>
  <c r="B283" i="37" s="1"/>
  <c r="F283" i="37" a="1"/>
  <c r="F283" i="37" s="1"/>
  <c r="E283" i="37"/>
  <c r="D283" i="37"/>
  <c r="C283" i="37"/>
  <c r="K282" i="37"/>
  <c r="B282" i="37" s="1"/>
  <c r="F282" i="37" a="1"/>
  <c r="F282" i="37" s="1"/>
  <c r="E282" i="37"/>
  <c r="D282" i="37"/>
  <c r="C282" i="37"/>
  <c r="K281" i="37"/>
  <c r="B281" i="37" s="1"/>
  <c r="F281" i="37" a="1"/>
  <c r="F281" i="37" s="1"/>
  <c r="E281" i="37"/>
  <c r="D281" i="37"/>
  <c r="C281" i="37"/>
  <c r="K280" i="37"/>
  <c r="B280" i="37" s="1"/>
  <c r="F280" i="37" a="1"/>
  <c r="F280" i="37" s="1"/>
  <c r="E280" i="37"/>
  <c r="D280" i="37"/>
  <c r="C280" i="37"/>
  <c r="K279" i="37"/>
  <c r="B279" i="37" s="1"/>
  <c r="F279" i="37" a="1"/>
  <c r="F279" i="37" s="1"/>
  <c r="E279" i="37"/>
  <c r="D279" i="37"/>
  <c r="C279" i="37"/>
  <c r="K278" i="37"/>
  <c r="B278" i="37" s="1"/>
  <c r="F278" i="37" a="1"/>
  <c r="F278" i="37" s="1"/>
  <c r="E278" i="37"/>
  <c r="D278" i="37"/>
  <c r="C278" i="37"/>
  <c r="K277" i="37"/>
  <c r="B277" i="37" s="1"/>
  <c r="F277" i="37" a="1"/>
  <c r="F277" i="37" s="1"/>
  <c r="E277" i="37"/>
  <c r="D277" i="37"/>
  <c r="C277" i="37"/>
  <c r="K276" i="37"/>
  <c r="B276" i="37" s="1"/>
  <c r="F276" i="37" a="1"/>
  <c r="F276" i="37" s="1"/>
  <c r="E276" i="37"/>
  <c r="D276" i="37"/>
  <c r="C276" i="37"/>
  <c r="K275" i="37"/>
  <c r="B275" i="37" s="1"/>
  <c r="F275" i="37" a="1"/>
  <c r="F275" i="37" s="1"/>
  <c r="E275" i="37"/>
  <c r="D275" i="37"/>
  <c r="C275" i="37"/>
  <c r="K274" i="37"/>
  <c r="B274" i="37" s="1"/>
  <c r="F274" i="37" a="1"/>
  <c r="F274" i="37" s="1"/>
  <c r="E274" i="37"/>
  <c r="D274" i="37"/>
  <c r="C274" i="37"/>
  <c r="K273" i="37"/>
  <c r="B273" i="37" s="1"/>
  <c r="F273" i="37" a="1"/>
  <c r="F273" i="37" s="1"/>
  <c r="E273" i="37"/>
  <c r="D273" i="37"/>
  <c r="C273" i="37"/>
  <c r="K272" i="37"/>
  <c r="B272" i="37" s="1"/>
  <c r="F272" i="37" a="1"/>
  <c r="F272" i="37" s="1"/>
  <c r="E272" i="37"/>
  <c r="D272" i="37"/>
  <c r="C272" i="37"/>
  <c r="K271" i="37"/>
  <c r="B271" i="37" s="1"/>
  <c r="F271" i="37" a="1"/>
  <c r="F271" i="37" s="1"/>
  <c r="E271" i="37"/>
  <c r="D271" i="37"/>
  <c r="C271" i="37"/>
  <c r="K270" i="37"/>
  <c r="B270" i="37" s="1"/>
  <c r="F270" i="37" a="1"/>
  <c r="F270" i="37" s="1"/>
  <c r="E270" i="37"/>
  <c r="D270" i="37"/>
  <c r="C270" i="37"/>
  <c r="K269" i="37"/>
  <c r="B269" i="37" s="1"/>
  <c r="F269" i="37" a="1"/>
  <c r="F269" i="37" s="1"/>
  <c r="E269" i="37"/>
  <c r="D269" i="37"/>
  <c r="C269" i="37"/>
  <c r="K268" i="37"/>
  <c r="B268" i="37" s="1"/>
  <c r="F268" i="37" a="1"/>
  <c r="F268" i="37" s="1"/>
  <c r="E268" i="37"/>
  <c r="D268" i="37"/>
  <c r="C268" i="37"/>
  <c r="K267" i="37"/>
  <c r="B267" i="37" s="1"/>
  <c r="F267" i="37" a="1"/>
  <c r="F267" i="37" s="1"/>
  <c r="E267" i="37"/>
  <c r="D267" i="37"/>
  <c r="C267" i="37"/>
  <c r="K266" i="37"/>
  <c r="B266" i="37" s="1"/>
  <c r="F266" i="37" a="1"/>
  <c r="F266" i="37" s="1"/>
  <c r="E266" i="37"/>
  <c r="D266" i="37"/>
  <c r="C266" i="37"/>
  <c r="K265" i="37"/>
  <c r="B265" i="37" s="1"/>
  <c r="F265" i="37" a="1"/>
  <c r="F265" i="37" s="1"/>
  <c r="E265" i="37"/>
  <c r="D265" i="37"/>
  <c r="C265" i="37"/>
  <c r="K264" i="37"/>
  <c r="B264" i="37" s="1"/>
  <c r="F264" i="37" a="1"/>
  <c r="F264" i="37" s="1"/>
  <c r="E264" i="37"/>
  <c r="D264" i="37"/>
  <c r="C264" i="37"/>
  <c r="K263" i="37"/>
  <c r="B263" i="37" s="1"/>
  <c r="F263" i="37" a="1"/>
  <c r="F263" i="37" s="1"/>
  <c r="E263" i="37"/>
  <c r="D263" i="37"/>
  <c r="C263" i="37"/>
  <c r="K262" i="37"/>
  <c r="B262" i="37" s="1"/>
  <c r="F262" i="37" a="1"/>
  <c r="F262" i="37" s="1"/>
  <c r="E262" i="37"/>
  <c r="D262" i="37"/>
  <c r="C262" i="37"/>
  <c r="K261" i="37"/>
  <c r="B261" i="37" s="1"/>
  <c r="F261" i="37" a="1"/>
  <c r="F261" i="37" s="1"/>
  <c r="E261" i="37"/>
  <c r="D261" i="37"/>
  <c r="C261" i="37"/>
  <c r="K260" i="37"/>
  <c r="B260" i="37" s="1"/>
  <c r="F260" i="37" a="1"/>
  <c r="F260" i="37" s="1"/>
  <c r="E260" i="37"/>
  <c r="D260" i="37"/>
  <c r="C260" i="37"/>
  <c r="K259" i="37"/>
  <c r="B259" i="37" s="1"/>
  <c r="F259" i="37" a="1"/>
  <c r="F259" i="37" s="1"/>
  <c r="E259" i="37"/>
  <c r="D259" i="37"/>
  <c r="C259" i="37"/>
  <c r="K258" i="37"/>
  <c r="B258" i="37" s="1"/>
  <c r="F258" i="37" a="1"/>
  <c r="F258" i="37" s="1"/>
  <c r="E258" i="37"/>
  <c r="D258" i="37"/>
  <c r="C258" i="37"/>
  <c r="K257" i="37"/>
  <c r="B257" i="37" s="1"/>
  <c r="F257" i="37" a="1"/>
  <c r="F257" i="37" s="1"/>
  <c r="E257" i="37"/>
  <c r="D257" i="37"/>
  <c r="C257" i="37"/>
  <c r="K256" i="37"/>
  <c r="B256" i="37" s="1"/>
  <c r="F256" i="37" a="1"/>
  <c r="F256" i="37" s="1"/>
  <c r="E256" i="37"/>
  <c r="D256" i="37"/>
  <c r="C256" i="37"/>
  <c r="K255" i="37"/>
  <c r="B255" i="37" s="1"/>
  <c r="F255" i="37" a="1"/>
  <c r="F255" i="37" s="1"/>
  <c r="E255" i="37"/>
  <c r="D255" i="37"/>
  <c r="C255" i="37"/>
  <c r="K254" i="37"/>
  <c r="B254" i="37" s="1"/>
  <c r="F254" i="37" a="1"/>
  <c r="F254" i="37" s="1"/>
  <c r="E254" i="37"/>
  <c r="D254" i="37"/>
  <c r="C254" i="37"/>
  <c r="K253" i="37"/>
  <c r="B253" i="37" s="1"/>
  <c r="F253" i="37" a="1"/>
  <c r="F253" i="37" s="1"/>
  <c r="E253" i="37"/>
  <c r="D253" i="37"/>
  <c r="C253" i="37"/>
  <c r="K252" i="37"/>
  <c r="B252" i="37" s="1"/>
  <c r="F252" i="37" a="1"/>
  <c r="F252" i="37" s="1"/>
  <c r="E252" i="37"/>
  <c r="D252" i="37"/>
  <c r="C252" i="37"/>
  <c r="K251" i="37"/>
  <c r="B251" i="37" s="1"/>
  <c r="F251" i="37" a="1"/>
  <c r="F251" i="37" s="1"/>
  <c r="E251" i="37"/>
  <c r="D251" i="37"/>
  <c r="C251" i="37"/>
  <c r="K250" i="37"/>
  <c r="B250" i="37" s="1"/>
  <c r="F250" i="37" a="1"/>
  <c r="F250" i="37" s="1"/>
  <c r="E250" i="37"/>
  <c r="D250" i="37"/>
  <c r="C250" i="37"/>
  <c r="K249" i="37"/>
  <c r="B249" i="37" s="1"/>
  <c r="F249" i="37" a="1"/>
  <c r="F249" i="37" s="1"/>
  <c r="E249" i="37"/>
  <c r="D249" i="37"/>
  <c r="C249" i="37"/>
  <c r="K248" i="37"/>
  <c r="B248" i="37" s="1"/>
  <c r="F248" i="37" a="1"/>
  <c r="F248" i="37" s="1"/>
  <c r="E248" i="37"/>
  <c r="D248" i="37"/>
  <c r="C248" i="37"/>
  <c r="K247" i="37"/>
  <c r="B247" i="37" s="1"/>
  <c r="F247" i="37" a="1"/>
  <c r="F247" i="37" s="1"/>
  <c r="E247" i="37"/>
  <c r="D247" i="37"/>
  <c r="C247" i="37"/>
  <c r="K246" i="37"/>
  <c r="B246" i="37" s="1"/>
  <c r="F246" i="37" a="1"/>
  <c r="F246" i="37" s="1"/>
  <c r="E246" i="37"/>
  <c r="D246" i="37"/>
  <c r="C246" i="37"/>
  <c r="K245" i="37"/>
  <c r="B245" i="37" s="1"/>
  <c r="F245" i="37" a="1"/>
  <c r="F245" i="37" s="1"/>
  <c r="E245" i="37"/>
  <c r="D245" i="37"/>
  <c r="C245" i="37"/>
  <c r="K244" i="37"/>
  <c r="B244" i="37" s="1"/>
  <c r="F244" i="37" a="1"/>
  <c r="F244" i="37" s="1"/>
  <c r="E244" i="37"/>
  <c r="D244" i="37"/>
  <c r="C244" i="37"/>
  <c r="K243" i="37"/>
  <c r="B243" i="37" s="1"/>
  <c r="F243" i="37" a="1"/>
  <c r="F243" i="37" s="1"/>
  <c r="E243" i="37"/>
  <c r="D243" i="37"/>
  <c r="C243" i="37"/>
  <c r="K242" i="37"/>
  <c r="B242" i="37" s="1"/>
  <c r="F242" i="37" a="1"/>
  <c r="F242" i="37" s="1"/>
  <c r="E242" i="37"/>
  <c r="D242" i="37"/>
  <c r="C242" i="37"/>
  <c r="K241" i="37"/>
  <c r="B241" i="37" s="1"/>
  <c r="F241" i="37" a="1"/>
  <c r="F241" i="37" s="1"/>
  <c r="E241" i="37"/>
  <c r="D241" i="37"/>
  <c r="C241" i="37"/>
  <c r="K240" i="37"/>
  <c r="B240" i="37" s="1"/>
  <c r="F240" i="37" a="1"/>
  <c r="F240" i="37" s="1"/>
  <c r="E240" i="37"/>
  <c r="D240" i="37"/>
  <c r="C240" i="37"/>
  <c r="K239" i="37"/>
  <c r="B239" i="37" s="1"/>
  <c r="F239" i="37" a="1"/>
  <c r="F239" i="37" s="1"/>
  <c r="E239" i="37"/>
  <c r="D239" i="37"/>
  <c r="C239" i="37"/>
  <c r="K238" i="37"/>
  <c r="B238" i="37" s="1"/>
  <c r="F238" i="37" a="1"/>
  <c r="F238" i="37" s="1"/>
  <c r="E238" i="37"/>
  <c r="D238" i="37"/>
  <c r="C238" i="37"/>
  <c r="K237" i="37"/>
  <c r="B237" i="37" s="1"/>
  <c r="F237" i="37" a="1"/>
  <c r="F237" i="37" s="1"/>
  <c r="E237" i="37"/>
  <c r="D237" i="37"/>
  <c r="C237" i="37"/>
  <c r="K236" i="37"/>
  <c r="B236" i="37" s="1"/>
  <c r="F236" i="37" a="1"/>
  <c r="F236" i="37" s="1"/>
  <c r="E236" i="37"/>
  <c r="D236" i="37"/>
  <c r="C236" i="37"/>
  <c r="K235" i="37"/>
  <c r="B235" i="37" s="1"/>
  <c r="F235" i="37" a="1"/>
  <c r="F235" i="37" s="1"/>
  <c r="E235" i="37"/>
  <c r="D235" i="37"/>
  <c r="C235" i="37"/>
  <c r="K234" i="37"/>
  <c r="B234" i="37" s="1"/>
  <c r="F234" i="37" a="1"/>
  <c r="F234" i="37" s="1"/>
  <c r="E234" i="37"/>
  <c r="D234" i="37"/>
  <c r="C234" i="37"/>
  <c r="K233" i="37"/>
  <c r="B233" i="37" s="1"/>
  <c r="F233" i="37" a="1"/>
  <c r="F233" i="37" s="1"/>
  <c r="E233" i="37"/>
  <c r="D233" i="37"/>
  <c r="C233" i="37"/>
  <c r="K232" i="37"/>
  <c r="B232" i="37" s="1"/>
  <c r="F232" i="37" a="1"/>
  <c r="F232" i="37" s="1"/>
  <c r="E232" i="37"/>
  <c r="D232" i="37"/>
  <c r="C232" i="37"/>
  <c r="K231" i="37"/>
  <c r="B231" i="37" s="1"/>
  <c r="F231" i="37" a="1"/>
  <c r="F231" i="37" s="1"/>
  <c r="E231" i="37"/>
  <c r="D231" i="37"/>
  <c r="C231" i="37"/>
  <c r="K230" i="37"/>
  <c r="B230" i="37" s="1"/>
  <c r="F230" i="37" a="1"/>
  <c r="F230" i="37" s="1"/>
  <c r="E230" i="37"/>
  <c r="D230" i="37"/>
  <c r="C230" i="37"/>
  <c r="K229" i="37"/>
  <c r="B229" i="37" s="1"/>
  <c r="F229" i="37" a="1"/>
  <c r="F229" i="37" s="1"/>
  <c r="E229" i="37"/>
  <c r="D229" i="37"/>
  <c r="C229" i="37"/>
  <c r="K228" i="37"/>
  <c r="B228" i="37" s="1"/>
  <c r="F228" i="37" a="1"/>
  <c r="F228" i="37" s="1"/>
  <c r="E228" i="37"/>
  <c r="D228" i="37"/>
  <c r="C228" i="37"/>
  <c r="K227" i="37"/>
  <c r="B227" i="37" s="1"/>
  <c r="F227" i="37" a="1"/>
  <c r="F227" i="37" s="1"/>
  <c r="E227" i="37"/>
  <c r="D227" i="37"/>
  <c r="C227" i="37"/>
  <c r="K226" i="37"/>
  <c r="B226" i="37" s="1"/>
  <c r="F226" i="37" a="1"/>
  <c r="F226" i="37" s="1"/>
  <c r="E226" i="37"/>
  <c r="D226" i="37"/>
  <c r="C226" i="37"/>
  <c r="K225" i="37"/>
  <c r="B225" i="37" s="1"/>
  <c r="F225" i="37" a="1"/>
  <c r="F225" i="37" s="1"/>
  <c r="E225" i="37"/>
  <c r="D225" i="37"/>
  <c r="C225" i="37"/>
  <c r="K224" i="37"/>
  <c r="B224" i="37" s="1"/>
  <c r="F224" i="37" a="1"/>
  <c r="F224" i="37" s="1"/>
  <c r="E224" i="37"/>
  <c r="D224" i="37"/>
  <c r="C224" i="37"/>
  <c r="K223" i="37"/>
  <c r="B223" i="37" s="1"/>
  <c r="F223" i="37" a="1"/>
  <c r="F223" i="37" s="1"/>
  <c r="E223" i="37"/>
  <c r="D223" i="37"/>
  <c r="C223" i="37"/>
  <c r="K222" i="37"/>
  <c r="B222" i="37" s="1"/>
  <c r="F222" i="37" a="1"/>
  <c r="F222" i="37" s="1"/>
  <c r="E222" i="37"/>
  <c r="D222" i="37"/>
  <c r="C222" i="37"/>
  <c r="K221" i="37"/>
  <c r="B221" i="37" s="1"/>
  <c r="F221" i="37" a="1"/>
  <c r="F221" i="37" s="1"/>
  <c r="E221" i="37"/>
  <c r="D221" i="37"/>
  <c r="C221" i="37"/>
  <c r="K220" i="37"/>
  <c r="B220" i="37" s="1"/>
  <c r="F220" i="37" a="1"/>
  <c r="F220" i="37" s="1"/>
  <c r="E220" i="37"/>
  <c r="D220" i="37"/>
  <c r="C220" i="37"/>
  <c r="K219" i="37"/>
  <c r="B219" i="37" s="1"/>
  <c r="F219" i="37" a="1"/>
  <c r="F219" i="37" s="1"/>
  <c r="E219" i="37"/>
  <c r="D219" i="37"/>
  <c r="C219" i="37"/>
  <c r="K218" i="37"/>
  <c r="B218" i="37" s="1"/>
  <c r="F218" i="37" a="1"/>
  <c r="F218" i="37" s="1"/>
  <c r="E218" i="37"/>
  <c r="D218" i="37"/>
  <c r="C218" i="37"/>
  <c r="K217" i="37"/>
  <c r="B217" i="37" s="1"/>
  <c r="F217" i="37" a="1"/>
  <c r="F217" i="37" s="1"/>
  <c r="E217" i="37"/>
  <c r="D217" i="37"/>
  <c r="C217" i="37"/>
  <c r="K216" i="37"/>
  <c r="B216" i="37" s="1"/>
  <c r="F216" i="37" a="1"/>
  <c r="F216" i="37" s="1"/>
  <c r="E216" i="37"/>
  <c r="D216" i="37"/>
  <c r="C216" i="37"/>
  <c r="K215" i="37"/>
  <c r="B215" i="37" s="1"/>
  <c r="F215" i="37" a="1"/>
  <c r="F215" i="37" s="1"/>
  <c r="E215" i="37"/>
  <c r="D215" i="37"/>
  <c r="C215" i="37"/>
  <c r="K214" i="37"/>
  <c r="B214" i="37" s="1"/>
  <c r="F214" i="37" a="1"/>
  <c r="F214" i="37" s="1"/>
  <c r="E214" i="37"/>
  <c r="D214" i="37"/>
  <c r="C214" i="37"/>
  <c r="K213" i="37"/>
  <c r="B213" i="37" s="1"/>
  <c r="F213" i="37" a="1"/>
  <c r="F213" i="37" s="1"/>
  <c r="E213" i="37"/>
  <c r="D213" i="37"/>
  <c r="C213" i="37"/>
  <c r="K212" i="37"/>
  <c r="B212" i="37" s="1"/>
  <c r="F212" i="37" a="1"/>
  <c r="F212" i="37" s="1"/>
  <c r="E212" i="37"/>
  <c r="D212" i="37"/>
  <c r="C212" i="37"/>
  <c r="K211" i="37"/>
  <c r="B211" i="37" s="1"/>
  <c r="F211" i="37" a="1"/>
  <c r="F211" i="37" s="1"/>
  <c r="E211" i="37"/>
  <c r="D211" i="37"/>
  <c r="C211" i="37"/>
  <c r="K210" i="37"/>
  <c r="B210" i="37" s="1"/>
  <c r="F210" i="37" a="1"/>
  <c r="F210" i="37" s="1"/>
  <c r="E210" i="37"/>
  <c r="D210" i="37"/>
  <c r="C210" i="37"/>
  <c r="K209" i="37"/>
  <c r="B209" i="37" s="1"/>
  <c r="F209" i="37" a="1"/>
  <c r="F209" i="37" s="1"/>
  <c r="E209" i="37"/>
  <c r="D209" i="37"/>
  <c r="C209" i="37"/>
  <c r="K208" i="37"/>
  <c r="B208" i="37" s="1"/>
  <c r="F208" i="37" a="1"/>
  <c r="F208" i="37" s="1"/>
  <c r="E208" i="37"/>
  <c r="D208" i="37"/>
  <c r="C208" i="37"/>
  <c r="K207" i="37"/>
  <c r="B207" i="37" s="1"/>
  <c r="F207" i="37" a="1"/>
  <c r="F207" i="37" s="1"/>
  <c r="E207" i="37"/>
  <c r="D207" i="37"/>
  <c r="C207" i="37"/>
  <c r="K206" i="37"/>
  <c r="B206" i="37" s="1"/>
  <c r="F206" i="37" a="1"/>
  <c r="F206" i="37" s="1"/>
  <c r="E206" i="37"/>
  <c r="D206" i="37"/>
  <c r="C206" i="37"/>
  <c r="K205" i="37"/>
  <c r="B205" i="37" s="1"/>
  <c r="F205" i="37" a="1"/>
  <c r="F205" i="37" s="1"/>
  <c r="E205" i="37"/>
  <c r="D205" i="37"/>
  <c r="C205" i="37"/>
  <c r="K204" i="37"/>
  <c r="B204" i="37" s="1"/>
  <c r="F204" i="37" a="1"/>
  <c r="F204" i="37" s="1"/>
  <c r="E204" i="37"/>
  <c r="D204" i="37"/>
  <c r="C204" i="37"/>
  <c r="K203" i="37"/>
  <c r="B203" i="37" s="1"/>
  <c r="F203" i="37" a="1"/>
  <c r="F203" i="37" s="1"/>
  <c r="E203" i="37"/>
  <c r="D203" i="37"/>
  <c r="C203" i="37"/>
  <c r="K202" i="37"/>
  <c r="B202" i="37" s="1"/>
  <c r="F202" i="37" a="1"/>
  <c r="F202" i="37" s="1"/>
  <c r="E202" i="37"/>
  <c r="D202" i="37"/>
  <c r="C202" i="37"/>
  <c r="K201" i="37"/>
  <c r="B201" i="37" s="1"/>
  <c r="F201" i="37" a="1"/>
  <c r="F201" i="37" s="1"/>
  <c r="E201" i="37"/>
  <c r="D201" i="37"/>
  <c r="C201" i="37"/>
  <c r="K200" i="37"/>
  <c r="B200" i="37" s="1"/>
  <c r="F200" i="37" a="1"/>
  <c r="F200" i="37" s="1"/>
  <c r="E200" i="37"/>
  <c r="D200" i="37"/>
  <c r="C200" i="37"/>
  <c r="K199" i="37"/>
  <c r="B199" i="37" s="1"/>
  <c r="F199" i="37" a="1"/>
  <c r="F199" i="37" s="1"/>
  <c r="E199" i="37"/>
  <c r="D199" i="37"/>
  <c r="C199" i="37"/>
  <c r="K198" i="37"/>
  <c r="B198" i="37" s="1"/>
  <c r="F198" i="37" a="1"/>
  <c r="F198" i="37" s="1"/>
  <c r="E198" i="37"/>
  <c r="D198" i="37"/>
  <c r="C198" i="37"/>
  <c r="K197" i="37"/>
  <c r="B197" i="37" s="1"/>
  <c r="F197" i="37" a="1"/>
  <c r="F197" i="37" s="1"/>
  <c r="E197" i="37"/>
  <c r="D197" i="37"/>
  <c r="C197" i="37"/>
  <c r="K196" i="37"/>
  <c r="B196" i="37" s="1"/>
  <c r="F196" i="37" a="1"/>
  <c r="F196" i="37" s="1"/>
  <c r="E196" i="37"/>
  <c r="D196" i="37"/>
  <c r="C196" i="37"/>
  <c r="K195" i="37"/>
  <c r="B195" i="37" s="1"/>
  <c r="F195" i="37" a="1"/>
  <c r="F195" i="37" s="1"/>
  <c r="E195" i="37"/>
  <c r="D195" i="37"/>
  <c r="C195" i="37"/>
  <c r="K194" i="37"/>
  <c r="B194" i="37" s="1"/>
  <c r="F194" i="37" a="1"/>
  <c r="F194" i="37" s="1"/>
  <c r="E194" i="37"/>
  <c r="D194" i="37"/>
  <c r="C194" i="37"/>
  <c r="K193" i="37"/>
  <c r="B193" i="37" s="1"/>
  <c r="F193" i="37" a="1"/>
  <c r="F193" i="37" s="1"/>
  <c r="E193" i="37"/>
  <c r="D193" i="37"/>
  <c r="C193" i="37"/>
  <c r="K192" i="37"/>
  <c r="B192" i="37" s="1"/>
  <c r="F192" i="37" a="1"/>
  <c r="F192" i="37" s="1"/>
  <c r="E192" i="37"/>
  <c r="D192" i="37"/>
  <c r="C192" i="37"/>
  <c r="K191" i="37"/>
  <c r="B191" i="37" s="1"/>
  <c r="F191" i="37" a="1"/>
  <c r="F191" i="37" s="1"/>
  <c r="E191" i="37"/>
  <c r="D191" i="37"/>
  <c r="C191" i="37"/>
  <c r="K190" i="37"/>
  <c r="B190" i="37" s="1"/>
  <c r="F190" i="37" a="1"/>
  <c r="F190" i="37" s="1"/>
  <c r="E190" i="37"/>
  <c r="D190" i="37"/>
  <c r="C190" i="37"/>
  <c r="K189" i="37"/>
  <c r="B189" i="37" s="1"/>
  <c r="F189" i="37" a="1"/>
  <c r="F189" i="37" s="1"/>
  <c r="E189" i="37"/>
  <c r="D189" i="37"/>
  <c r="C189" i="37"/>
  <c r="K188" i="37"/>
  <c r="B188" i="37" s="1"/>
  <c r="F188" i="37" a="1"/>
  <c r="F188" i="37" s="1"/>
  <c r="E188" i="37"/>
  <c r="D188" i="37"/>
  <c r="C188" i="37"/>
  <c r="K187" i="37"/>
  <c r="B187" i="37" s="1"/>
  <c r="F187" i="37" a="1"/>
  <c r="F187" i="37" s="1"/>
  <c r="E187" i="37"/>
  <c r="D187" i="37"/>
  <c r="C187" i="37"/>
  <c r="K186" i="37"/>
  <c r="B186" i="37" s="1"/>
  <c r="F186" i="37" a="1"/>
  <c r="F186" i="37" s="1"/>
  <c r="E186" i="37"/>
  <c r="D186" i="37"/>
  <c r="C186" i="37"/>
  <c r="K185" i="37"/>
  <c r="B185" i="37" s="1"/>
  <c r="F185" i="37" a="1"/>
  <c r="F185" i="37" s="1"/>
  <c r="E185" i="37"/>
  <c r="D185" i="37"/>
  <c r="C185" i="37"/>
  <c r="K184" i="37"/>
  <c r="B184" i="37" s="1"/>
  <c r="F184" i="37" a="1"/>
  <c r="F184" i="37" s="1"/>
  <c r="E184" i="37"/>
  <c r="D184" i="37"/>
  <c r="C184" i="37"/>
  <c r="K183" i="37"/>
  <c r="B183" i="37" s="1"/>
  <c r="F183" i="37" a="1"/>
  <c r="F183" i="37" s="1"/>
  <c r="E183" i="37"/>
  <c r="D183" i="37"/>
  <c r="C183" i="37"/>
  <c r="K182" i="37"/>
  <c r="B182" i="37" s="1"/>
  <c r="F182" i="37" a="1"/>
  <c r="F182" i="37" s="1"/>
  <c r="E182" i="37"/>
  <c r="D182" i="37"/>
  <c r="C182" i="37"/>
  <c r="K181" i="37"/>
  <c r="B181" i="37" s="1"/>
  <c r="F181" i="37" a="1"/>
  <c r="F181" i="37" s="1"/>
  <c r="E181" i="37"/>
  <c r="D181" i="37"/>
  <c r="C181" i="37"/>
  <c r="K180" i="37"/>
  <c r="B180" i="37" s="1"/>
  <c r="F180" i="37" a="1"/>
  <c r="F180" i="37" s="1"/>
  <c r="E180" i="37"/>
  <c r="D180" i="37"/>
  <c r="C180" i="37"/>
  <c r="K179" i="37"/>
  <c r="B179" i="37" s="1"/>
  <c r="F179" i="37" a="1"/>
  <c r="F179" i="37" s="1"/>
  <c r="E179" i="37"/>
  <c r="D179" i="37"/>
  <c r="C179" i="37"/>
  <c r="K178" i="37"/>
  <c r="B178" i="37" s="1"/>
  <c r="F178" i="37" a="1"/>
  <c r="F178" i="37" s="1"/>
  <c r="E178" i="37"/>
  <c r="D178" i="37"/>
  <c r="C178" i="37"/>
  <c r="K177" i="37"/>
  <c r="B177" i="37" s="1"/>
  <c r="F177" i="37" a="1"/>
  <c r="F177" i="37" s="1"/>
  <c r="E177" i="37"/>
  <c r="D177" i="37"/>
  <c r="C177" i="37"/>
  <c r="K176" i="37"/>
  <c r="B176" i="37" s="1"/>
  <c r="F176" i="37" a="1"/>
  <c r="F176" i="37" s="1"/>
  <c r="E176" i="37"/>
  <c r="D176" i="37"/>
  <c r="C176" i="37"/>
  <c r="K175" i="37"/>
  <c r="B175" i="37" s="1"/>
  <c r="F175" i="37" a="1"/>
  <c r="F175" i="37" s="1"/>
  <c r="E175" i="37"/>
  <c r="D175" i="37"/>
  <c r="C175" i="37"/>
  <c r="K174" i="37"/>
  <c r="B174" i="37" s="1"/>
  <c r="F174" i="37" a="1"/>
  <c r="F174" i="37" s="1"/>
  <c r="E174" i="37"/>
  <c r="D174" i="37"/>
  <c r="C174" i="37"/>
  <c r="K173" i="37"/>
  <c r="B173" i="37" s="1"/>
  <c r="F173" i="37" a="1"/>
  <c r="F173" i="37" s="1"/>
  <c r="E173" i="37"/>
  <c r="D173" i="37"/>
  <c r="C173" i="37"/>
  <c r="K172" i="37"/>
  <c r="B172" i="37" s="1"/>
  <c r="F172" i="37" a="1"/>
  <c r="F172" i="37" s="1"/>
  <c r="E172" i="37"/>
  <c r="D172" i="37"/>
  <c r="C172" i="37"/>
  <c r="K171" i="37"/>
  <c r="B171" i="37" s="1"/>
  <c r="F171" i="37" a="1"/>
  <c r="F171" i="37" s="1"/>
  <c r="E171" i="37"/>
  <c r="D171" i="37"/>
  <c r="C171" i="37"/>
  <c r="K170" i="37"/>
  <c r="B170" i="37" s="1"/>
  <c r="F170" i="37" a="1"/>
  <c r="F170" i="37" s="1"/>
  <c r="E170" i="37"/>
  <c r="D170" i="37"/>
  <c r="C170" i="37"/>
  <c r="K169" i="37"/>
  <c r="B169" i="37" s="1"/>
  <c r="F169" i="37" a="1"/>
  <c r="F169" i="37" s="1"/>
  <c r="E169" i="37"/>
  <c r="D169" i="37"/>
  <c r="C169" i="37"/>
  <c r="K168" i="37"/>
  <c r="B168" i="37" s="1"/>
  <c r="F168" i="37" a="1"/>
  <c r="F168" i="37" s="1"/>
  <c r="E168" i="37"/>
  <c r="D168" i="37"/>
  <c r="C168" i="37"/>
  <c r="K167" i="37"/>
  <c r="B167" i="37" s="1"/>
  <c r="F167" i="37" a="1"/>
  <c r="F167" i="37" s="1"/>
  <c r="E167" i="37"/>
  <c r="D167" i="37"/>
  <c r="C167" i="37"/>
  <c r="K166" i="37"/>
  <c r="B166" i="37" s="1"/>
  <c r="F166" i="37" a="1"/>
  <c r="F166" i="37" s="1"/>
  <c r="E166" i="37"/>
  <c r="D166" i="37"/>
  <c r="C166" i="37"/>
  <c r="K165" i="37"/>
  <c r="B165" i="37" s="1"/>
  <c r="F165" i="37" a="1"/>
  <c r="F165" i="37" s="1"/>
  <c r="E165" i="37"/>
  <c r="D165" i="37"/>
  <c r="C165" i="37"/>
  <c r="K164" i="37"/>
  <c r="B164" i="37" s="1"/>
  <c r="F164" i="37" a="1"/>
  <c r="F164" i="37" s="1"/>
  <c r="E164" i="37"/>
  <c r="D164" i="37"/>
  <c r="C164" i="37"/>
  <c r="K163" i="37"/>
  <c r="B163" i="37" s="1"/>
  <c r="F163" i="37" a="1"/>
  <c r="F163" i="37" s="1"/>
  <c r="E163" i="37"/>
  <c r="D163" i="37"/>
  <c r="C163" i="37"/>
  <c r="K162" i="37"/>
  <c r="B162" i="37" s="1"/>
  <c r="F162" i="37" a="1"/>
  <c r="F162" i="37" s="1"/>
  <c r="E162" i="37"/>
  <c r="D162" i="37"/>
  <c r="C162" i="37"/>
  <c r="K161" i="37"/>
  <c r="B161" i="37" s="1"/>
  <c r="F161" i="37" a="1"/>
  <c r="F161" i="37" s="1"/>
  <c r="E161" i="37"/>
  <c r="D161" i="37"/>
  <c r="C161" i="37"/>
  <c r="K160" i="37"/>
  <c r="B160" i="37" s="1"/>
  <c r="F160" i="37" a="1"/>
  <c r="F160" i="37" s="1"/>
  <c r="E160" i="37"/>
  <c r="D160" i="37"/>
  <c r="C160" i="37"/>
  <c r="K159" i="37"/>
  <c r="B159" i="37" s="1"/>
  <c r="F159" i="37" a="1"/>
  <c r="F159" i="37" s="1"/>
  <c r="E159" i="37"/>
  <c r="D159" i="37"/>
  <c r="C159" i="37"/>
  <c r="K158" i="37"/>
  <c r="B158" i="37" s="1"/>
  <c r="F158" i="37" a="1"/>
  <c r="F158" i="37" s="1"/>
  <c r="E158" i="37"/>
  <c r="D158" i="37"/>
  <c r="C158" i="37"/>
  <c r="K157" i="37"/>
  <c r="B157" i="37" s="1"/>
  <c r="F157" i="37" a="1"/>
  <c r="F157" i="37" s="1"/>
  <c r="E157" i="37"/>
  <c r="D157" i="37"/>
  <c r="C157" i="37"/>
  <c r="K156" i="37"/>
  <c r="B156" i="37" s="1"/>
  <c r="F156" i="37" a="1"/>
  <c r="F156" i="37" s="1"/>
  <c r="E156" i="37"/>
  <c r="D156" i="37"/>
  <c r="C156" i="37"/>
  <c r="K155" i="37"/>
  <c r="B155" i="37" s="1"/>
  <c r="F155" i="37" a="1"/>
  <c r="F155" i="37" s="1"/>
  <c r="E155" i="37"/>
  <c r="D155" i="37"/>
  <c r="C155" i="37"/>
  <c r="K154" i="37"/>
  <c r="B154" i="37" s="1"/>
  <c r="F154" i="37" a="1"/>
  <c r="F154" i="37" s="1"/>
  <c r="E154" i="37"/>
  <c r="D154" i="37"/>
  <c r="C154" i="37"/>
  <c r="K153" i="37"/>
  <c r="B153" i="37" s="1"/>
  <c r="F153" i="37" a="1"/>
  <c r="F153" i="37" s="1"/>
  <c r="E153" i="37"/>
  <c r="D153" i="37"/>
  <c r="C153" i="37"/>
  <c r="K152" i="37"/>
  <c r="B152" i="37" s="1"/>
  <c r="F152" i="37" a="1"/>
  <c r="F152" i="37" s="1"/>
  <c r="E152" i="37"/>
  <c r="D152" i="37"/>
  <c r="C152" i="37"/>
  <c r="K151" i="37"/>
  <c r="B151" i="37" s="1"/>
  <c r="F151" i="37" a="1"/>
  <c r="F151" i="37" s="1"/>
  <c r="E151" i="37"/>
  <c r="D151" i="37"/>
  <c r="C151" i="37"/>
  <c r="K150" i="37"/>
  <c r="B150" i="37" s="1"/>
  <c r="F150" i="37" a="1"/>
  <c r="F150" i="37" s="1"/>
  <c r="E150" i="37"/>
  <c r="D150" i="37"/>
  <c r="C150" i="37"/>
  <c r="K149" i="37"/>
  <c r="B149" i="37" s="1"/>
  <c r="F149" i="37" a="1"/>
  <c r="F149" i="37" s="1"/>
  <c r="E149" i="37"/>
  <c r="D149" i="37"/>
  <c r="C149" i="37"/>
  <c r="K148" i="37"/>
  <c r="B148" i="37" s="1"/>
  <c r="F148" i="37" a="1"/>
  <c r="F148" i="37" s="1"/>
  <c r="E148" i="37"/>
  <c r="D148" i="37"/>
  <c r="C148" i="37"/>
  <c r="K147" i="37"/>
  <c r="B147" i="37" s="1"/>
  <c r="F147" i="37" a="1"/>
  <c r="F147" i="37" s="1"/>
  <c r="E147" i="37"/>
  <c r="D147" i="37"/>
  <c r="C147" i="37"/>
  <c r="K146" i="37"/>
  <c r="B146" i="37" s="1"/>
  <c r="F146" i="37" a="1"/>
  <c r="F146" i="37" s="1"/>
  <c r="E146" i="37"/>
  <c r="D146" i="37"/>
  <c r="C146" i="37"/>
  <c r="K145" i="37"/>
  <c r="B145" i="37" s="1"/>
  <c r="F145" i="37" a="1"/>
  <c r="F145" i="37" s="1"/>
  <c r="E145" i="37"/>
  <c r="D145" i="37"/>
  <c r="C145" i="37"/>
  <c r="K144" i="37"/>
  <c r="B144" i="37" s="1"/>
  <c r="F144" i="37" a="1"/>
  <c r="F144" i="37" s="1"/>
  <c r="E144" i="37"/>
  <c r="D144" i="37"/>
  <c r="C144" i="37"/>
  <c r="K143" i="37"/>
  <c r="B143" i="37" s="1"/>
  <c r="F143" i="37" a="1"/>
  <c r="F143" i="37" s="1"/>
  <c r="E143" i="37"/>
  <c r="D143" i="37"/>
  <c r="C143" i="37"/>
  <c r="K142" i="37"/>
  <c r="B142" i="37" s="1"/>
  <c r="F142" i="37" a="1"/>
  <c r="F142" i="37" s="1"/>
  <c r="E142" i="37"/>
  <c r="D142" i="37"/>
  <c r="C142" i="37"/>
  <c r="K141" i="37"/>
  <c r="B141" i="37" s="1"/>
  <c r="F141" i="37" a="1"/>
  <c r="F141" i="37" s="1"/>
  <c r="E141" i="37"/>
  <c r="D141" i="37"/>
  <c r="C141" i="37"/>
  <c r="K140" i="37"/>
  <c r="B140" i="37" s="1"/>
  <c r="F140" i="37" a="1"/>
  <c r="F140" i="37" s="1"/>
  <c r="E140" i="37"/>
  <c r="D140" i="37"/>
  <c r="C140" i="37"/>
  <c r="K139" i="37"/>
  <c r="B139" i="37" s="1"/>
  <c r="F139" i="37" a="1"/>
  <c r="F139" i="37" s="1"/>
  <c r="E139" i="37"/>
  <c r="D139" i="37"/>
  <c r="C139" i="37"/>
  <c r="K138" i="37"/>
  <c r="B138" i="37" s="1"/>
  <c r="F138" i="37" a="1"/>
  <c r="F138" i="37" s="1"/>
  <c r="E138" i="37"/>
  <c r="D138" i="37"/>
  <c r="C138" i="37"/>
  <c r="K137" i="37"/>
  <c r="B137" i="37" s="1"/>
  <c r="F137" i="37" a="1"/>
  <c r="F137" i="37" s="1"/>
  <c r="E137" i="37"/>
  <c r="D137" i="37"/>
  <c r="C137" i="37"/>
  <c r="K136" i="37"/>
  <c r="B136" i="37" s="1"/>
  <c r="F136" i="37" a="1"/>
  <c r="F136" i="37" s="1"/>
  <c r="E136" i="37"/>
  <c r="D136" i="37"/>
  <c r="C136" i="37"/>
  <c r="K135" i="37"/>
  <c r="B135" i="37" s="1"/>
  <c r="F135" i="37" a="1"/>
  <c r="F135" i="37" s="1"/>
  <c r="E135" i="37"/>
  <c r="D135" i="37"/>
  <c r="C135" i="37"/>
  <c r="K134" i="37"/>
  <c r="B134" i="37" s="1"/>
  <c r="F134" i="37" a="1"/>
  <c r="F134" i="37" s="1"/>
  <c r="E134" i="37"/>
  <c r="D134" i="37"/>
  <c r="C134" i="37"/>
  <c r="K133" i="37"/>
  <c r="B133" i="37" s="1"/>
  <c r="F133" i="37" a="1"/>
  <c r="F133" i="37" s="1"/>
  <c r="E133" i="37"/>
  <c r="D133" i="37"/>
  <c r="C133" i="37"/>
  <c r="K132" i="37"/>
  <c r="B132" i="37" s="1"/>
  <c r="F132" i="37" a="1"/>
  <c r="F132" i="37" s="1"/>
  <c r="E132" i="37"/>
  <c r="D132" i="37"/>
  <c r="C132" i="37"/>
  <c r="K131" i="37"/>
  <c r="B131" i="37" s="1"/>
  <c r="F131" i="37" a="1"/>
  <c r="F131" i="37" s="1"/>
  <c r="E131" i="37"/>
  <c r="D131" i="37"/>
  <c r="C131" i="37"/>
  <c r="K130" i="37"/>
  <c r="B130" i="37" s="1"/>
  <c r="F130" i="37" a="1"/>
  <c r="F130" i="37" s="1"/>
  <c r="E130" i="37"/>
  <c r="D130" i="37"/>
  <c r="C130" i="37"/>
  <c r="K129" i="37"/>
  <c r="B129" i="37" s="1"/>
  <c r="F129" i="37" a="1"/>
  <c r="F129" i="37" s="1"/>
  <c r="E129" i="37"/>
  <c r="D129" i="37"/>
  <c r="C129" i="37"/>
  <c r="K128" i="37"/>
  <c r="B128" i="37" s="1"/>
  <c r="F128" i="37" a="1"/>
  <c r="F128" i="37" s="1"/>
  <c r="E128" i="37"/>
  <c r="D128" i="37"/>
  <c r="C128" i="37"/>
  <c r="K127" i="37"/>
  <c r="B127" i="37" s="1"/>
  <c r="F127" i="37" a="1"/>
  <c r="F127" i="37" s="1"/>
  <c r="E127" i="37"/>
  <c r="D127" i="37"/>
  <c r="C127" i="37"/>
  <c r="K126" i="37"/>
  <c r="B126" i="37" s="1"/>
  <c r="F126" i="37" a="1"/>
  <c r="F126" i="37" s="1"/>
  <c r="E126" i="37"/>
  <c r="D126" i="37"/>
  <c r="C126" i="37"/>
  <c r="K125" i="37"/>
  <c r="B125" i="37" s="1"/>
  <c r="F125" i="37" a="1"/>
  <c r="F125" i="37" s="1"/>
  <c r="E125" i="37"/>
  <c r="D125" i="37"/>
  <c r="C125" i="37"/>
  <c r="K124" i="37"/>
  <c r="B124" i="37" s="1"/>
  <c r="F124" i="37" a="1"/>
  <c r="F124" i="37" s="1"/>
  <c r="E124" i="37"/>
  <c r="D124" i="37"/>
  <c r="C124" i="37"/>
  <c r="K123" i="37"/>
  <c r="B123" i="37" s="1"/>
  <c r="F123" i="37" a="1"/>
  <c r="F123" i="37" s="1"/>
  <c r="E123" i="37"/>
  <c r="D123" i="37"/>
  <c r="C123" i="37"/>
  <c r="K122" i="37"/>
  <c r="B122" i="37" s="1"/>
  <c r="F122" i="37" a="1"/>
  <c r="F122" i="37" s="1"/>
  <c r="E122" i="37"/>
  <c r="D122" i="37"/>
  <c r="C122" i="37"/>
  <c r="K121" i="37"/>
  <c r="B121" i="37" s="1"/>
  <c r="F121" i="37" a="1"/>
  <c r="F121" i="37" s="1"/>
  <c r="E121" i="37"/>
  <c r="D121" i="37"/>
  <c r="C121" i="37"/>
  <c r="K120" i="37"/>
  <c r="B120" i="37" s="1"/>
  <c r="F120" i="37" a="1"/>
  <c r="F120" i="37" s="1"/>
  <c r="E120" i="37"/>
  <c r="D120" i="37"/>
  <c r="C120" i="37"/>
  <c r="K119" i="37"/>
  <c r="B119" i="37" s="1"/>
  <c r="F119" i="37" a="1"/>
  <c r="F119" i="37" s="1"/>
  <c r="E119" i="37"/>
  <c r="D119" i="37"/>
  <c r="C119" i="37"/>
  <c r="K118" i="37"/>
  <c r="B118" i="37" s="1"/>
  <c r="F118" i="37" a="1"/>
  <c r="F118" i="37" s="1"/>
  <c r="E118" i="37"/>
  <c r="D118" i="37"/>
  <c r="C118" i="37"/>
  <c r="K117" i="37"/>
  <c r="B117" i="37" s="1"/>
  <c r="F117" i="37" a="1"/>
  <c r="F117" i="37" s="1"/>
  <c r="E117" i="37"/>
  <c r="D117" i="37"/>
  <c r="C117" i="37"/>
  <c r="K116" i="37"/>
  <c r="B116" i="37" s="1"/>
  <c r="F116" i="37" a="1"/>
  <c r="F116" i="37" s="1"/>
  <c r="E116" i="37"/>
  <c r="D116" i="37"/>
  <c r="C116" i="37"/>
  <c r="K115" i="37"/>
  <c r="B115" i="37" s="1"/>
  <c r="F115" i="37" a="1"/>
  <c r="F115" i="37" s="1"/>
  <c r="E115" i="37"/>
  <c r="D115" i="37"/>
  <c r="C115" i="37"/>
  <c r="K114" i="37"/>
  <c r="B114" i="37" s="1"/>
  <c r="F114" i="37" a="1"/>
  <c r="F114" i="37" s="1"/>
  <c r="E114" i="37"/>
  <c r="D114" i="37"/>
  <c r="C114" i="37"/>
  <c r="K113" i="37"/>
  <c r="B113" i="37" s="1"/>
  <c r="F113" i="37" a="1"/>
  <c r="F113" i="37" s="1"/>
  <c r="E113" i="37"/>
  <c r="D113" i="37"/>
  <c r="C113" i="37"/>
  <c r="K112" i="37"/>
  <c r="B112" i="37" s="1"/>
  <c r="F112" i="37" a="1"/>
  <c r="F112" i="37" s="1"/>
  <c r="E112" i="37"/>
  <c r="D112" i="37"/>
  <c r="C112" i="37"/>
  <c r="K111" i="37"/>
  <c r="B111" i="37" s="1"/>
  <c r="F111" i="37" a="1"/>
  <c r="F111" i="37" s="1"/>
  <c r="E111" i="37"/>
  <c r="D111" i="37"/>
  <c r="C111" i="37"/>
  <c r="K110" i="37"/>
  <c r="B110" i="37" s="1"/>
  <c r="F110" i="37" a="1"/>
  <c r="F110" i="37" s="1"/>
  <c r="E110" i="37"/>
  <c r="D110" i="37"/>
  <c r="C110" i="37"/>
  <c r="K109" i="37"/>
  <c r="B109" i="37" s="1"/>
  <c r="F109" i="37" a="1"/>
  <c r="F109" i="37" s="1"/>
  <c r="E109" i="37"/>
  <c r="D109" i="37"/>
  <c r="C109" i="37"/>
  <c r="K108" i="37"/>
  <c r="B108" i="37" s="1"/>
  <c r="F108" i="37" a="1"/>
  <c r="F108" i="37" s="1"/>
  <c r="E108" i="37"/>
  <c r="D108" i="37"/>
  <c r="C108" i="37"/>
  <c r="K107" i="37"/>
  <c r="B107" i="37" s="1"/>
  <c r="F107" i="37" a="1"/>
  <c r="F107" i="37" s="1"/>
  <c r="E107" i="37"/>
  <c r="D107" i="37"/>
  <c r="C107" i="37"/>
  <c r="K106" i="37"/>
  <c r="B106" i="37" s="1"/>
  <c r="F106" i="37" a="1"/>
  <c r="F106" i="37" s="1"/>
  <c r="E106" i="37"/>
  <c r="D106" i="37"/>
  <c r="C106" i="37"/>
  <c r="K105" i="37"/>
  <c r="B105" i="37" s="1"/>
  <c r="F105" i="37" a="1"/>
  <c r="F105" i="37" s="1"/>
  <c r="E105" i="37"/>
  <c r="D105" i="37"/>
  <c r="C105" i="37"/>
  <c r="K104" i="37"/>
  <c r="B104" i="37" s="1"/>
  <c r="F104" i="37" a="1"/>
  <c r="F104" i="37" s="1"/>
  <c r="E104" i="37"/>
  <c r="D104" i="37"/>
  <c r="C104" i="37"/>
  <c r="K103" i="37"/>
  <c r="B103" i="37" s="1"/>
  <c r="F103" i="37" a="1"/>
  <c r="F103" i="37" s="1"/>
  <c r="E103" i="37"/>
  <c r="D103" i="37"/>
  <c r="C103" i="37"/>
  <c r="K102" i="37"/>
  <c r="B102" i="37" s="1"/>
  <c r="F102" i="37" a="1"/>
  <c r="F102" i="37" s="1"/>
  <c r="E102" i="37"/>
  <c r="D102" i="37"/>
  <c r="C102" i="37"/>
  <c r="K101" i="37"/>
  <c r="B101" i="37" s="1"/>
  <c r="F101" i="37" a="1"/>
  <c r="F101" i="37" s="1"/>
  <c r="E101" i="37"/>
  <c r="D101" i="37"/>
  <c r="C101" i="37"/>
  <c r="K100" i="37"/>
  <c r="B100" i="37" s="1"/>
  <c r="F100" i="37" a="1"/>
  <c r="F100" i="37" s="1"/>
  <c r="E100" i="37"/>
  <c r="D100" i="37"/>
  <c r="C100" i="37"/>
  <c r="K99" i="37"/>
  <c r="B99" i="37" s="1"/>
  <c r="F99" i="37" a="1"/>
  <c r="F99" i="37" s="1"/>
  <c r="E99" i="37"/>
  <c r="D99" i="37"/>
  <c r="C99" i="37"/>
  <c r="K98" i="37"/>
  <c r="B98" i="37" s="1"/>
  <c r="F98" i="37" a="1"/>
  <c r="F98" i="37" s="1"/>
  <c r="E98" i="37"/>
  <c r="D98" i="37"/>
  <c r="C98" i="37"/>
  <c r="K97" i="37"/>
  <c r="B97" i="37" s="1"/>
  <c r="F97" i="37" a="1"/>
  <c r="F97" i="37" s="1"/>
  <c r="E97" i="37"/>
  <c r="D97" i="37"/>
  <c r="C97" i="37"/>
  <c r="K96" i="37"/>
  <c r="B96" i="37" s="1"/>
  <c r="F96" i="37" a="1"/>
  <c r="F96" i="37" s="1"/>
  <c r="E96" i="37"/>
  <c r="D96" i="37"/>
  <c r="C96" i="37"/>
  <c r="K95" i="37"/>
  <c r="B95" i="37" s="1"/>
  <c r="F95" i="37" a="1"/>
  <c r="F95" i="37" s="1"/>
  <c r="E95" i="37"/>
  <c r="D95" i="37"/>
  <c r="C95" i="37"/>
  <c r="K94" i="37"/>
  <c r="B94" i="37" s="1"/>
  <c r="F94" i="37" a="1"/>
  <c r="F94" i="37" s="1"/>
  <c r="E94" i="37"/>
  <c r="D94" i="37"/>
  <c r="C94" i="37"/>
  <c r="K93" i="37"/>
  <c r="B93" i="37" s="1"/>
  <c r="F93" i="37" a="1"/>
  <c r="F93" i="37" s="1"/>
  <c r="E93" i="37"/>
  <c r="D93" i="37"/>
  <c r="C93" i="37"/>
  <c r="K92" i="37"/>
  <c r="B92" i="37" s="1"/>
  <c r="F92" i="37" a="1"/>
  <c r="F92" i="37" s="1"/>
  <c r="E92" i="37"/>
  <c r="D92" i="37"/>
  <c r="C92" i="37"/>
  <c r="K91" i="37"/>
  <c r="B91" i="37" s="1"/>
  <c r="F91" i="37" a="1"/>
  <c r="F91" i="37" s="1"/>
  <c r="E91" i="37"/>
  <c r="D91" i="37"/>
  <c r="C91" i="37"/>
  <c r="K90" i="37"/>
  <c r="B90" i="37" s="1"/>
  <c r="F90" i="37" a="1"/>
  <c r="F90" i="37" s="1"/>
  <c r="E90" i="37"/>
  <c r="D90" i="37"/>
  <c r="C90" i="37"/>
  <c r="K89" i="37"/>
  <c r="B89" i="37" s="1"/>
  <c r="F89" i="37" a="1"/>
  <c r="F89" i="37" s="1"/>
  <c r="E89" i="37"/>
  <c r="D89" i="37"/>
  <c r="C89" i="37"/>
  <c r="K88" i="37"/>
  <c r="B88" i="37" s="1"/>
  <c r="F88" i="37" a="1"/>
  <c r="F88" i="37" s="1"/>
  <c r="E88" i="37"/>
  <c r="D88" i="37"/>
  <c r="C88" i="37"/>
  <c r="K87" i="37"/>
  <c r="B87" i="37" s="1"/>
  <c r="F87" i="37" a="1"/>
  <c r="F87" i="37" s="1"/>
  <c r="E87" i="37"/>
  <c r="D87" i="37"/>
  <c r="C87" i="37"/>
  <c r="K86" i="37"/>
  <c r="B86" i="37" s="1"/>
  <c r="F86" i="37" a="1"/>
  <c r="F86" i="37" s="1"/>
  <c r="E86" i="37"/>
  <c r="D86" i="37"/>
  <c r="C86" i="37"/>
  <c r="K85" i="37"/>
  <c r="B85" i="37" s="1"/>
  <c r="F85" i="37" a="1"/>
  <c r="F85" i="37" s="1"/>
  <c r="E85" i="37"/>
  <c r="D85" i="37"/>
  <c r="C85" i="37"/>
  <c r="K84" i="37"/>
  <c r="B84" i="37" s="1"/>
  <c r="F84" i="37" a="1"/>
  <c r="F84" i="37" s="1"/>
  <c r="E84" i="37"/>
  <c r="D84" i="37"/>
  <c r="C84" i="37"/>
  <c r="K83" i="37"/>
  <c r="B83" i="37" s="1"/>
  <c r="F83" i="37" a="1"/>
  <c r="F83" i="37" s="1"/>
  <c r="E83" i="37"/>
  <c r="D83" i="37"/>
  <c r="C83" i="37"/>
  <c r="K82" i="37"/>
  <c r="B82" i="37" s="1"/>
  <c r="F82" i="37" a="1"/>
  <c r="F82" i="37" s="1"/>
  <c r="E82" i="37"/>
  <c r="D82" i="37"/>
  <c r="C82" i="37"/>
  <c r="K81" i="37"/>
  <c r="B81" i="37" s="1"/>
  <c r="F81" i="37" a="1"/>
  <c r="F81" i="37" s="1"/>
  <c r="E81" i="37"/>
  <c r="D81" i="37"/>
  <c r="C81" i="37"/>
  <c r="K80" i="37"/>
  <c r="B80" i="37" s="1"/>
  <c r="F80" i="37" a="1"/>
  <c r="F80" i="37" s="1"/>
  <c r="E80" i="37"/>
  <c r="D80" i="37"/>
  <c r="C80" i="37"/>
  <c r="K79" i="37"/>
  <c r="B79" i="37" s="1"/>
  <c r="F79" i="37" a="1"/>
  <c r="F79" i="37" s="1"/>
  <c r="E79" i="37"/>
  <c r="D79" i="37"/>
  <c r="C79" i="37"/>
  <c r="K78" i="37"/>
  <c r="B78" i="37" s="1"/>
  <c r="F78" i="37" a="1"/>
  <c r="F78" i="37" s="1"/>
  <c r="E78" i="37"/>
  <c r="D78" i="37"/>
  <c r="C78" i="37"/>
  <c r="K77" i="37"/>
  <c r="B77" i="37" s="1"/>
  <c r="F77" i="37" a="1"/>
  <c r="F77" i="37" s="1"/>
  <c r="E77" i="37"/>
  <c r="D77" i="37"/>
  <c r="C77" i="37"/>
  <c r="K76" i="37"/>
  <c r="B76" i="37" s="1"/>
  <c r="F76" i="37" a="1"/>
  <c r="F76" i="37" s="1"/>
  <c r="E76" i="37"/>
  <c r="D76" i="37"/>
  <c r="C76" i="37"/>
  <c r="K75" i="37"/>
  <c r="B75" i="37" s="1"/>
  <c r="F75" i="37" a="1"/>
  <c r="F75" i="37" s="1"/>
  <c r="E75" i="37"/>
  <c r="D75" i="37"/>
  <c r="C75" i="37"/>
  <c r="K74" i="37"/>
  <c r="B74" i="37" s="1"/>
  <c r="F74" i="37" a="1"/>
  <c r="F74" i="37" s="1"/>
  <c r="E74" i="37"/>
  <c r="D74" i="37"/>
  <c r="C74" i="37"/>
  <c r="K73" i="37"/>
  <c r="B73" i="37" s="1"/>
  <c r="F73" i="37" a="1"/>
  <c r="F73" i="37" s="1"/>
  <c r="E73" i="37"/>
  <c r="D73" i="37"/>
  <c r="C73" i="37"/>
  <c r="K72" i="37"/>
  <c r="B72" i="37" s="1"/>
  <c r="F72" i="37" a="1"/>
  <c r="F72" i="37" s="1"/>
  <c r="E72" i="37"/>
  <c r="D72" i="37"/>
  <c r="C72" i="37"/>
  <c r="K71" i="37"/>
  <c r="B71" i="37" s="1"/>
  <c r="F71" i="37" a="1"/>
  <c r="F71" i="37" s="1"/>
  <c r="E71" i="37"/>
  <c r="D71" i="37"/>
  <c r="C71" i="37"/>
  <c r="K70" i="37"/>
  <c r="B70" i="37" s="1"/>
  <c r="F70" i="37" a="1"/>
  <c r="F70" i="37" s="1"/>
  <c r="E70" i="37"/>
  <c r="D70" i="37"/>
  <c r="C70" i="37"/>
  <c r="K69" i="37"/>
  <c r="B69" i="37" s="1"/>
  <c r="F69" i="37" a="1"/>
  <c r="F69" i="37" s="1"/>
  <c r="E69" i="37"/>
  <c r="D69" i="37"/>
  <c r="C69" i="37"/>
  <c r="K68" i="37"/>
  <c r="B68" i="37" s="1"/>
  <c r="F68" i="37" a="1"/>
  <c r="F68" i="37" s="1"/>
  <c r="E68" i="37"/>
  <c r="D68" i="37"/>
  <c r="C68" i="37"/>
  <c r="K67" i="37"/>
  <c r="B67" i="37" s="1"/>
  <c r="F67" i="37" a="1"/>
  <c r="F67" i="37" s="1"/>
  <c r="E67" i="37"/>
  <c r="D67" i="37"/>
  <c r="C67" i="37"/>
  <c r="K66" i="37"/>
  <c r="B66" i="37" s="1"/>
  <c r="F66" i="37" a="1"/>
  <c r="F66" i="37" s="1"/>
  <c r="E66" i="37"/>
  <c r="D66" i="37"/>
  <c r="C66" i="37"/>
  <c r="K65" i="37"/>
  <c r="B65" i="37" s="1"/>
  <c r="F65" i="37" a="1"/>
  <c r="F65" i="37" s="1"/>
  <c r="E65" i="37"/>
  <c r="D65" i="37"/>
  <c r="C65" i="37"/>
  <c r="K64" i="37"/>
  <c r="B64" i="37" s="1"/>
  <c r="F64" i="37" a="1"/>
  <c r="F64" i="37" s="1"/>
  <c r="E64" i="37"/>
  <c r="D64" i="37"/>
  <c r="C64" i="37"/>
  <c r="K63" i="37"/>
  <c r="B63" i="37" s="1"/>
  <c r="F63" i="37" a="1"/>
  <c r="F63" i="37" s="1"/>
  <c r="E63" i="37"/>
  <c r="D63" i="37"/>
  <c r="C63" i="37"/>
  <c r="K62" i="37"/>
  <c r="B62" i="37" s="1"/>
  <c r="F62" i="37" a="1"/>
  <c r="F62" i="37" s="1"/>
  <c r="E62" i="37"/>
  <c r="D62" i="37"/>
  <c r="C62" i="37"/>
  <c r="K61" i="37"/>
  <c r="B61" i="37" s="1"/>
  <c r="F61" i="37" a="1"/>
  <c r="F61" i="37" s="1"/>
  <c r="E61" i="37"/>
  <c r="D61" i="37"/>
  <c r="C61" i="37"/>
  <c r="K60" i="37"/>
  <c r="B60" i="37" s="1"/>
  <c r="F60" i="37" a="1"/>
  <c r="F60" i="37" s="1"/>
  <c r="E60" i="37"/>
  <c r="D60" i="37"/>
  <c r="C60" i="37"/>
  <c r="K59" i="37"/>
  <c r="B59" i="37" s="1"/>
  <c r="F59" i="37" a="1"/>
  <c r="F59" i="37" s="1"/>
  <c r="E59" i="37"/>
  <c r="D59" i="37"/>
  <c r="C59" i="37"/>
  <c r="K58" i="37"/>
  <c r="B58" i="37" s="1"/>
  <c r="F58" i="37" a="1"/>
  <c r="F58" i="37" s="1"/>
  <c r="E58" i="37"/>
  <c r="D58" i="37"/>
  <c r="C58" i="37"/>
  <c r="K57" i="37"/>
  <c r="B57" i="37" s="1"/>
  <c r="F57" i="37" a="1"/>
  <c r="F57" i="37" s="1"/>
  <c r="E57" i="37"/>
  <c r="D57" i="37"/>
  <c r="C57" i="37"/>
  <c r="K56" i="37"/>
  <c r="B56" i="37" s="1"/>
  <c r="F56" i="37" a="1"/>
  <c r="F56" i="37" s="1"/>
  <c r="E56" i="37"/>
  <c r="D56" i="37"/>
  <c r="C56" i="37"/>
  <c r="K55" i="37"/>
  <c r="B55" i="37" s="1"/>
  <c r="F55" i="37" a="1"/>
  <c r="F55" i="37" s="1"/>
  <c r="E55" i="37"/>
  <c r="D55" i="37"/>
  <c r="C55" i="37"/>
  <c r="K54" i="37"/>
  <c r="B54" i="37" s="1"/>
  <c r="F54" i="37" a="1"/>
  <c r="F54" i="37" s="1"/>
  <c r="E54" i="37"/>
  <c r="D54" i="37"/>
  <c r="C54" i="37"/>
  <c r="K53" i="37"/>
  <c r="B53" i="37" s="1"/>
  <c r="F53" i="37" a="1"/>
  <c r="F53" i="37" s="1"/>
  <c r="E53" i="37"/>
  <c r="D53" i="37"/>
  <c r="C53" i="37"/>
  <c r="K52" i="37"/>
  <c r="B52" i="37" s="1"/>
  <c r="F52" i="37" a="1"/>
  <c r="F52" i="37" s="1"/>
  <c r="E52" i="37"/>
  <c r="D52" i="37"/>
  <c r="C52" i="37"/>
  <c r="K51" i="37"/>
  <c r="B51" i="37" s="1"/>
  <c r="F51" i="37" a="1"/>
  <c r="F51" i="37" s="1"/>
  <c r="E51" i="37"/>
  <c r="D51" i="37"/>
  <c r="C51" i="37"/>
  <c r="K50" i="37"/>
  <c r="B50" i="37" s="1"/>
  <c r="F50" i="37" a="1"/>
  <c r="F50" i="37" s="1"/>
  <c r="E50" i="37"/>
  <c r="D50" i="37"/>
  <c r="C50" i="37"/>
  <c r="K49" i="37"/>
  <c r="B49" i="37" s="1"/>
  <c r="F49" i="37" a="1"/>
  <c r="F49" i="37" s="1"/>
  <c r="E49" i="37"/>
  <c r="D49" i="37"/>
  <c r="C49" i="37"/>
  <c r="K48" i="37"/>
  <c r="B48" i="37" s="1"/>
  <c r="F48" i="37" a="1"/>
  <c r="F48" i="37" s="1"/>
  <c r="E48" i="37"/>
  <c r="D48" i="37"/>
  <c r="C48" i="37"/>
  <c r="K47" i="37"/>
  <c r="B47" i="37" s="1"/>
  <c r="F47" i="37" a="1"/>
  <c r="F47" i="37" s="1"/>
  <c r="E47" i="37"/>
  <c r="D47" i="37"/>
  <c r="C47" i="37"/>
  <c r="K46" i="37"/>
  <c r="B46" i="37" s="1"/>
  <c r="F46" i="37" a="1"/>
  <c r="F46" i="37" s="1"/>
  <c r="E46" i="37"/>
  <c r="D46" i="37"/>
  <c r="C46" i="37"/>
  <c r="K45" i="37"/>
  <c r="B45" i="37" s="1"/>
  <c r="F45" i="37" a="1"/>
  <c r="F45" i="37" s="1"/>
  <c r="E45" i="37"/>
  <c r="D45" i="37"/>
  <c r="C45" i="37"/>
  <c r="K44" i="37"/>
  <c r="B44" i="37" s="1"/>
  <c r="F44" i="37" a="1"/>
  <c r="F44" i="37" s="1"/>
  <c r="E44" i="37"/>
  <c r="D44" i="37"/>
  <c r="C44" i="37"/>
  <c r="K43" i="37"/>
  <c r="B43" i="37" s="1"/>
  <c r="F43" i="37" a="1"/>
  <c r="F43" i="37" s="1"/>
  <c r="E43" i="37"/>
  <c r="D43" i="37"/>
  <c r="C43" i="37"/>
  <c r="K42" i="37"/>
  <c r="B42" i="37" s="1"/>
  <c r="F42" i="37" a="1"/>
  <c r="F42" i="37" s="1"/>
  <c r="E42" i="37"/>
  <c r="D42" i="37"/>
  <c r="C42" i="37"/>
  <c r="K41" i="37"/>
  <c r="B41" i="37" s="1"/>
  <c r="F41" i="37" a="1"/>
  <c r="F41" i="37" s="1"/>
  <c r="E41" i="37"/>
  <c r="D41" i="37"/>
  <c r="C41" i="37"/>
  <c r="K40" i="37"/>
  <c r="B40" i="37" s="1"/>
  <c r="F40" i="37" a="1"/>
  <c r="F40" i="37" s="1"/>
  <c r="E40" i="37"/>
  <c r="D40" i="37"/>
  <c r="C40" i="37"/>
  <c r="K39" i="37"/>
  <c r="B39" i="37" s="1"/>
  <c r="F39" i="37" a="1"/>
  <c r="F39" i="37" s="1"/>
  <c r="E39" i="37"/>
  <c r="D39" i="37"/>
  <c r="C39" i="37"/>
  <c r="K38" i="37"/>
  <c r="B38" i="37" s="1"/>
  <c r="F38" i="37" a="1"/>
  <c r="F38" i="37" s="1"/>
  <c r="E38" i="37"/>
  <c r="D38" i="37"/>
  <c r="C38" i="37"/>
  <c r="K37" i="37"/>
  <c r="B37" i="37" s="1"/>
  <c r="F37" i="37" a="1"/>
  <c r="F37" i="37" s="1"/>
  <c r="E37" i="37"/>
  <c r="D37" i="37"/>
  <c r="C37" i="37"/>
  <c r="K36" i="37"/>
  <c r="B36" i="37" s="1"/>
  <c r="F36" i="37" a="1"/>
  <c r="F36" i="37" s="1"/>
  <c r="E36" i="37"/>
  <c r="D36" i="37"/>
  <c r="C36" i="37"/>
  <c r="K35" i="37"/>
  <c r="B35" i="37" s="1"/>
  <c r="F35" i="37" a="1"/>
  <c r="F35" i="37" s="1"/>
  <c r="E35" i="37"/>
  <c r="D35" i="37"/>
  <c r="C35" i="37"/>
  <c r="K34" i="37"/>
  <c r="B34" i="37" s="1"/>
  <c r="F34" i="37" a="1"/>
  <c r="F34" i="37" s="1"/>
  <c r="E34" i="37"/>
  <c r="D34" i="37"/>
  <c r="C34" i="37"/>
  <c r="K33" i="37"/>
  <c r="B33" i="37" s="1"/>
  <c r="F33" i="37" a="1"/>
  <c r="F33" i="37" s="1"/>
  <c r="E33" i="37"/>
  <c r="D33" i="37"/>
  <c r="C33" i="37"/>
  <c r="K32" i="37"/>
  <c r="B32" i="37" s="1"/>
  <c r="F32" i="37" a="1"/>
  <c r="F32" i="37" s="1"/>
  <c r="E32" i="37"/>
  <c r="D32" i="37"/>
  <c r="C32" i="37"/>
  <c r="K31" i="37"/>
  <c r="B31" i="37" s="1"/>
  <c r="F31" i="37" a="1"/>
  <c r="F31" i="37" s="1"/>
  <c r="E31" i="37"/>
  <c r="D31" i="37"/>
  <c r="C31" i="37"/>
  <c r="K30" i="37"/>
  <c r="B30" i="37" s="1"/>
  <c r="F30" i="37" a="1"/>
  <c r="F30" i="37" s="1"/>
  <c r="E30" i="37"/>
  <c r="D30" i="37"/>
  <c r="C30" i="37"/>
  <c r="K29" i="37"/>
  <c r="B29" i="37" s="1"/>
  <c r="F29" i="37" a="1"/>
  <c r="F29" i="37" s="1"/>
  <c r="E29" i="37"/>
  <c r="D29" i="37"/>
  <c r="C29" i="37"/>
  <c r="K28" i="37"/>
  <c r="B28" i="37" s="1"/>
  <c r="F28" i="37" a="1"/>
  <c r="F28" i="37" s="1"/>
  <c r="E28" i="37"/>
  <c r="D28" i="37"/>
  <c r="C28" i="37"/>
  <c r="K27" i="37"/>
  <c r="B27" i="37" s="1"/>
  <c r="F27" i="37" a="1"/>
  <c r="F27" i="37" s="1"/>
  <c r="E27" i="37"/>
  <c r="D27" i="37"/>
  <c r="C27" i="37"/>
  <c r="K26" i="37"/>
  <c r="B26" i="37" s="1"/>
  <c r="F26" i="37" a="1"/>
  <c r="F26" i="37" s="1"/>
  <c r="E26" i="37"/>
  <c r="D26" i="37"/>
  <c r="C26" i="37"/>
  <c r="K25" i="37"/>
  <c r="B25" i="37" s="1"/>
  <c r="F25" i="37" a="1"/>
  <c r="F25" i="37" s="1"/>
  <c r="E25" i="37"/>
  <c r="D25" i="37"/>
  <c r="C25" i="37"/>
  <c r="K24" i="37"/>
  <c r="B24" i="37" s="1"/>
  <c r="F24" i="37" a="1"/>
  <c r="F24" i="37" s="1"/>
  <c r="E24" i="37"/>
  <c r="D24" i="37"/>
  <c r="C24" i="37"/>
  <c r="K23" i="37"/>
  <c r="B23" i="37" s="1"/>
  <c r="F23" i="37" a="1"/>
  <c r="F23" i="37" s="1"/>
  <c r="E23" i="37"/>
  <c r="D23" i="37"/>
  <c r="C23" i="37"/>
  <c r="K22" i="37"/>
  <c r="B22" i="37" s="1"/>
  <c r="F22" i="37" a="1"/>
  <c r="F22" i="37" s="1"/>
  <c r="E22" i="37"/>
  <c r="D22" i="37"/>
  <c r="C22" i="37"/>
  <c r="K21" i="37"/>
  <c r="B21" i="37" s="1"/>
  <c r="F21" i="37" a="1"/>
  <c r="F21" i="37" s="1"/>
  <c r="E21" i="37"/>
  <c r="D21" i="37"/>
  <c r="C21" i="37"/>
  <c r="K20" i="37"/>
  <c r="B20" i="37" s="1"/>
  <c r="F20" i="37" a="1"/>
  <c r="F20" i="37" s="1"/>
  <c r="E20" i="37"/>
  <c r="D20" i="37"/>
  <c r="C20" i="37"/>
  <c r="K19" i="37"/>
  <c r="B19" i="37" s="1"/>
  <c r="F19" i="37" a="1"/>
  <c r="F19" i="37" s="1"/>
  <c r="E19" i="37"/>
  <c r="D19" i="37"/>
  <c r="C19" i="37"/>
  <c r="K18" i="37"/>
  <c r="B18" i="37" s="1"/>
  <c r="F18" i="37" a="1"/>
  <c r="F18" i="37" s="1"/>
  <c r="E18" i="37"/>
  <c r="D18" i="37"/>
  <c r="C18" i="37"/>
  <c r="K17" i="37"/>
  <c r="B17" i="37" s="1"/>
  <c r="F17" i="37" a="1"/>
  <c r="F17" i="37" s="1"/>
  <c r="E17" i="37"/>
  <c r="D17" i="37"/>
  <c r="C17" i="37"/>
  <c r="K16" i="37"/>
  <c r="B16" i="37" s="1"/>
  <c r="F16" i="37" a="1"/>
  <c r="F16" i="37" s="1"/>
  <c r="E16" i="37"/>
  <c r="D16" i="37"/>
  <c r="C16" i="37"/>
  <c r="K15" i="37"/>
  <c r="B15" i="37" s="1"/>
  <c r="F15" i="37" a="1"/>
  <c r="F15" i="37" s="1"/>
  <c r="E15" i="37"/>
  <c r="D15" i="37"/>
  <c r="C15" i="37"/>
  <c r="K14" i="37"/>
  <c r="B14" i="37" s="1"/>
  <c r="F14" i="37" a="1"/>
  <c r="F14" i="37" s="1"/>
  <c r="E14" i="37"/>
  <c r="D14" i="37"/>
  <c r="C14" i="37"/>
  <c r="K13" i="37"/>
  <c r="B13" i="37" s="1"/>
  <c r="F13" i="37" a="1"/>
  <c r="F13" i="37" s="1"/>
  <c r="E13" i="37"/>
  <c r="D13" i="37"/>
  <c r="C13" i="37"/>
  <c r="K12" i="37"/>
  <c r="B12" i="37" s="1"/>
  <c r="F12" i="37" a="1"/>
  <c r="F12" i="37" s="1"/>
  <c r="E12" i="37"/>
  <c r="D12" i="37"/>
  <c r="C12" i="37"/>
  <c r="K11" i="37"/>
  <c r="B11" i="37" s="1"/>
  <c r="F11" i="37" a="1"/>
  <c r="F11" i="37" s="1"/>
  <c r="E11" i="37"/>
  <c r="D11" i="37"/>
  <c r="C11" i="37"/>
  <c r="K10" i="37"/>
  <c r="B10" i="37" s="1"/>
  <c r="F10" i="37" a="1"/>
  <c r="F10" i="37" s="1"/>
  <c r="E10" i="37"/>
  <c r="D10" i="37"/>
  <c r="C10" i="37"/>
  <c r="K9" i="37"/>
  <c r="B9" i="37" s="1"/>
  <c r="F9" i="37" a="1"/>
  <c r="F9" i="37" s="1"/>
  <c r="E9" i="37"/>
  <c r="D9" i="37"/>
  <c r="C9" i="37"/>
  <c r="K8" i="37"/>
  <c r="B8" i="37" s="1"/>
  <c r="F8" i="37" a="1"/>
  <c r="F8" i="37" s="1"/>
  <c r="E8" i="37"/>
  <c r="D8" i="37"/>
  <c r="C8" i="37"/>
  <c r="K7" i="37"/>
  <c r="B7" i="37" s="1"/>
  <c r="F7" i="37" a="1"/>
  <c r="F7" i="37" s="1"/>
  <c r="E7" i="37"/>
  <c r="D7" i="37"/>
  <c r="C7" i="37"/>
  <c r="K6" i="37"/>
  <c r="B6" i="37" s="1"/>
  <c r="F6" i="37" a="1"/>
  <c r="F6" i="37" s="1"/>
  <c r="E6" i="37"/>
  <c r="D6" i="37"/>
  <c r="C6" i="37"/>
  <c r="K5" i="37"/>
  <c r="B5" i="37" s="1"/>
  <c r="F5" i="37" a="1"/>
  <c r="F5" i="37" s="1"/>
  <c r="E5" i="37"/>
  <c r="D5" i="37"/>
  <c r="C5" i="37"/>
  <c r="K4" i="37"/>
  <c r="B4" i="37" s="1"/>
  <c r="F4" i="37" a="1"/>
  <c r="F4" i="37" s="1"/>
  <c r="E4" i="37"/>
  <c r="D4" i="37"/>
  <c r="C4" i="37"/>
  <c r="K3" i="37"/>
  <c r="B3" i="37" s="1"/>
  <c r="F3" i="37" a="1"/>
  <c r="F3" i="37" s="1"/>
  <c r="E3" i="37"/>
  <c r="D3" i="37"/>
  <c r="C3" i="37"/>
  <c r="K2" i="37"/>
  <c r="B2" i="37" s="1"/>
  <c r="E2" i="37"/>
  <c r="D2" i="37"/>
  <c r="C2" i="37"/>
  <c r="A2" i="37"/>
  <c r="A3" i="37"/>
  <c r="A4" i="37"/>
  <c r="A5" i="37"/>
  <c r="A6" i="37"/>
  <c r="A7" i="37"/>
  <c r="A8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7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330" i="37"/>
  <c r="A331" i="37"/>
  <c r="A332" i="37"/>
  <c r="A333" i="37"/>
  <c r="A334" i="37"/>
  <c r="A335" i="37"/>
  <c r="A336" i="37"/>
  <c r="A337" i="37"/>
  <c r="A338" i="37"/>
  <c r="A339" i="37"/>
  <c r="A340" i="37"/>
  <c r="A341" i="37"/>
  <c r="A342" i="37"/>
  <c r="A343" i="37"/>
  <c r="A344" i="37"/>
  <c r="A345" i="37"/>
  <c r="A346" i="37"/>
  <c r="A347" i="37"/>
  <c r="A348" i="37"/>
  <c r="A349" i="37"/>
  <c r="A350" i="37"/>
  <c r="A351" i="37"/>
  <c r="A352" i="37"/>
  <c r="A353" i="37"/>
  <c r="A354" i="37"/>
  <c r="A355" i="37"/>
  <c r="A356" i="37"/>
  <c r="A357" i="37"/>
  <c r="A358" i="37"/>
  <c r="A359" i="37"/>
  <c r="A360" i="37"/>
  <c r="A361" i="37"/>
  <c r="A362" i="37"/>
  <c r="A363" i="37"/>
  <c r="A364" i="37"/>
  <c r="A365" i="37"/>
  <c r="A366" i="37"/>
  <c r="A367" i="37"/>
  <c r="A368" i="37"/>
  <c r="A369" i="37"/>
  <c r="A370" i="37"/>
  <c r="A371" i="37"/>
  <c r="A372" i="37"/>
  <c r="A373" i="37"/>
  <c r="A374" i="37"/>
  <c r="A375" i="37"/>
  <c r="A376" i="37"/>
  <c r="A377" i="37"/>
  <c r="A378" i="37"/>
  <c r="A379" i="37"/>
  <c r="A380" i="37"/>
  <c r="A381" i="37"/>
  <c r="A382" i="37"/>
  <c r="A383" i="37"/>
  <c r="A384" i="37"/>
  <c r="A385" i="37"/>
  <c r="A386" i="37"/>
  <c r="A387" i="37"/>
  <c r="A388" i="37"/>
  <c r="A389" i="37"/>
  <c r="A390" i="37"/>
  <c r="A391" i="37"/>
  <c r="A392" i="37"/>
  <c r="A393" i="37"/>
  <c r="A394" i="37"/>
  <c r="A395" i="37"/>
  <c r="A396" i="37"/>
  <c r="A397" i="37"/>
  <c r="A398" i="37"/>
  <c r="A399" i="37"/>
  <c r="A400" i="37"/>
  <c r="A401" i="37"/>
  <c r="A402" i="37"/>
  <c r="A403" i="37"/>
  <c r="A404" i="37"/>
  <c r="A405" i="37"/>
  <c r="A406" i="37"/>
  <c r="A407" i="37"/>
  <c r="A408" i="37"/>
  <c r="A409" i="37"/>
  <c r="A410" i="37"/>
  <c r="A411" i="37"/>
  <c r="A412" i="37"/>
  <c r="A413" i="37"/>
  <c r="A414" i="37"/>
  <c r="A415" i="37"/>
  <c r="A416" i="37"/>
  <c r="A417" i="37"/>
  <c r="A418" i="37"/>
  <c r="A419" i="37"/>
  <c r="A420" i="37"/>
  <c r="A421" i="37"/>
  <c r="A422" i="37"/>
  <c r="A423" i="37"/>
  <c r="A424" i="37"/>
  <c r="A425" i="37"/>
  <c r="A426" i="37"/>
  <c r="A427" i="37"/>
  <c r="A428" i="37"/>
  <c r="A429" i="37"/>
  <c r="A430" i="37"/>
  <c r="A431" i="37"/>
  <c r="A432" i="37"/>
  <c r="A433" i="37"/>
  <c r="A434" i="37"/>
  <c r="A435" i="37"/>
  <c r="A436" i="37"/>
  <c r="A437" i="37"/>
  <c r="A438" i="37"/>
  <c r="A439" i="37"/>
  <c r="A440" i="37"/>
  <c r="A441" i="37"/>
  <c r="A442" i="37"/>
  <c r="A443" i="37"/>
  <c r="A444" i="37"/>
  <c r="A445" i="37"/>
  <c r="A446" i="37"/>
  <c r="A447" i="37"/>
  <c r="A448" i="37"/>
  <c r="A449" i="37"/>
  <c r="A450" i="37"/>
  <c r="A451" i="37"/>
  <c r="A452" i="37"/>
  <c r="A453" i="37"/>
  <c r="A454" i="37"/>
  <c r="A455" i="37"/>
  <c r="A456" i="37"/>
  <c r="A457" i="37"/>
  <c r="A458" i="37"/>
  <c r="A459" i="37"/>
  <c r="A460" i="37"/>
  <c r="A461" i="37"/>
  <c r="A462" i="37"/>
  <c r="A463" i="37"/>
  <c r="A464" i="37"/>
  <c r="A465" i="37"/>
  <c r="A466" i="37"/>
  <c r="A467" i="37"/>
  <c r="A468" i="37"/>
  <c r="A469" i="37"/>
  <c r="A470" i="37"/>
  <c r="A471" i="37"/>
  <c r="A472" i="37"/>
  <c r="A473" i="37"/>
  <c r="A474" i="37"/>
  <c r="A475" i="37"/>
  <c r="A476" i="37"/>
  <c r="A477" i="37"/>
  <c r="A478" i="37"/>
  <c r="A479" i="37"/>
  <c r="A480" i="37"/>
  <c r="A481" i="37"/>
  <c r="A482" i="37"/>
  <c r="A483" i="37"/>
  <c r="A484" i="37"/>
  <c r="A485" i="37"/>
  <c r="A486" i="37"/>
  <c r="A487" i="37"/>
  <c r="A488" i="37"/>
  <c r="A489" i="37"/>
  <c r="A490" i="37"/>
  <c r="A491" i="37"/>
  <c r="A492" i="37"/>
  <c r="A493" i="37"/>
  <c r="A494" i="37"/>
  <c r="A495" i="37"/>
  <c r="A496" i="37"/>
  <c r="A497" i="37"/>
  <c r="A498" i="37"/>
  <c r="A499" i="37"/>
  <c r="A500" i="37"/>
  <c r="A501" i="37"/>
  <c r="A502" i="37"/>
  <c r="A503" i="37"/>
  <c r="A504" i="37"/>
  <c r="A505" i="37"/>
  <c r="A506" i="37"/>
  <c r="A507" i="37"/>
  <c r="A508" i="37"/>
  <c r="A509" i="37"/>
  <c r="A510" i="37"/>
  <c r="A511" i="37"/>
  <c r="A512" i="37"/>
  <c r="A513" i="37"/>
  <c r="A514" i="37"/>
  <c r="A515" i="37"/>
  <c r="A516" i="37"/>
  <c r="A517" i="37"/>
  <c r="A518" i="37"/>
  <c r="A519" i="37"/>
  <c r="A520" i="37"/>
  <c r="A521" i="37"/>
  <c r="A522" i="37"/>
  <c r="A523" i="37"/>
  <c r="A524" i="37"/>
  <c r="A525" i="37"/>
  <c r="A526" i="37"/>
  <c r="A527" i="37"/>
  <c r="A528" i="37"/>
  <c r="A529" i="37"/>
  <c r="A530" i="37"/>
  <c r="A531" i="37"/>
  <c r="A532" i="37"/>
  <c r="A533" i="37"/>
  <c r="A534" i="37"/>
  <c r="A535" i="37"/>
  <c r="A536" i="37"/>
  <c r="A537" i="37"/>
  <c r="A538" i="37"/>
  <c r="A539" i="37"/>
  <c r="A540" i="37"/>
  <c r="A541" i="37"/>
  <c r="A542" i="37"/>
  <c r="A543" i="37"/>
  <c r="A544" i="37"/>
  <c r="A545" i="37"/>
  <c r="A546" i="37"/>
  <c r="A547" i="37"/>
  <c r="A548" i="37"/>
  <c r="A549" i="37"/>
  <c r="A550" i="37"/>
  <c r="A551" i="37"/>
  <c r="A552" i="37"/>
  <c r="A553" i="37"/>
  <c r="A554" i="37"/>
  <c r="A555" i="37"/>
  <c r="A556" i="37"/>
  <c r="A557" i="37"/>
  <c r="A558" i="37"/>
  <c r="A559" i="37"/>
  <c r="A560" i="37"/>
  <c r="A561" i="37"/>
  <c r="A562" i="37"/>
  <c r="A563" i="37"/>
  <c r="A564" i="37"/>
  <c r="A565" i="37"/>
  <c r="A566" i="37"/>
  <c r="A567" i="37"/>
  <c r="A568" i="37"/>
  <c r="A569" i="37"/>
  <c r="A570" i="37"/>
  <c r="A571" i="37"/>
  <c r="A572" i="37"/>
  <c r="A573" i="37"/>
  <c r="A574" i="37"/>
  <c r="A575" i="37"/>
  <c r="A576" i="37"/>
  <c r="A577" i="37"/>
  <c r="A578" i="37"/>
  <c r="A579" i="37"/>
  <c r="A580" i="37"/>
  <c r="A581" i="37"/>
  <c r="A582" i="37"/>
  <c r="A583" i="37"/>
  <c r="A584" i="37"/>
  <c r="A585" i="37"/>
  <c r="A586" i="37"/>
  <c r="A587" i="37"/>
  <c r="A588" i="37"/>
  <c r="A589" i="37"/>
  <c r="A590" i="37"/>
  <c r="A591" i="37"/>
  <c r="A592" i="37"/>
  <c r="A593" i="37"/>
  <c r="A594" i="37"/>
  <c r="A595" i="37"/>
  <c r="A596" i="37"/>
  <c r="A597" i="37"/>
  <c r="A598" i="37"/>
  <c r="A599" i="37"/>
  <c r="A600" i="37"/>
  <c r="A601" i="37"/>
  <c r="A602" i="37"/>
  <c r="A603" i="37"/>
  <c r="A604" i="37"/>
  <c r="A605" i="37"/>
  <c r="A606" i="37"/>
  <c r="A607" i="37"/>
  <c r="A608" i="37"/>
  <c r="A609" i="37"/>
  <c r="A610" i="37"/>
  <c r="A611" i="37"/>
  <c r="A612" i="37"/>
  <c r="A613" i="37"/>
  <c r="A614" i="37"/>
  <c r="A615" i="37"/>
  <c r="A616" i="37"/>
  <c r="A617" i="37"/>
  <c r="A618" i="37"/>
  <c r="A619" i="37"/>
  <c r="A620" i="37"/>
  <c r="A621" i="37"/>
  <c r="A622" i="37"/>
  <c r="A623" i="37"/>
  <c r="A624" i="37"/>
  <c r="A625" i="37"/>
  <c r="A626" i="37"/>
  <c r="A627" i="37"/>
  <c r="A628" i="37"/>
  <c r="A629" i="37"/>
  <c r="A630" i="37"/>
  <c r="A631" i="37"/>
  <c r="A632" i="37"/>
  <c r="A633" i="37"/>
  <c r="A634" i="37"/>
  <c r="A635" i="37"/>
  <c r="A636" i="37"/>
  <c r="A637" i="37"/>
  <c r="A638" i="37"/>
  <c r="A639" i="37"/>
  <c r="A640" i="37"/>
  <c r="A641" i="37"/>
  <c r="A642" i="37"/>
  <c r="A643" i="37"/>
  <c r="A644" i="37"/>
  <c r="A645" i="37"/>
  <c r="A646" i="37"/>
  <c r="A647" i="37"/>
  <c r="A648" i="37"/>
  <c r="A649" i="37"/>
  <c r="A650" i="37"/>
  <c r="A651" i="37"/>
  <c r="A652" i="37"/>
  <c r="A653" i="37"/>
  <c r="A654" i="37"/>
  <c r="A655" i="37"/>
  <c r="A656" i="37"/>
  <c r="A657" i="37"/>
  <c r="A658" i="37"/>
  <c r="A659" i="37"/>
  <c r="A660" i="37"/>
  <c r="A661" i="37"/>
  <c r="A662" i="37"/>
  <c r="A663" i="37"/>
  <c r="A664" i="37"/>
  <c r="A665" i="37"/>
  <c r="A666" i="37"/>
  <c r="A667" i="37"/>
  <c r="A668" i="37"/>
  <c r="A669" i="37"/>
  <c r="A670" i="37"/>
  <c r="A671" i="37"/>
  <c r="A672" i="37"/>
  <c r="A673" i="37"/>
  <c r="A674" i="37"/>
  <c r="A675" i="37"/>
  <c r="A676" i="37"/>
  <c r="A677" i="37"/>
  <c r="A678" i="37"/>
  <c r="A679" i="37"/>
  <c r="A680" i="37"/>
  <c r="A681" i="37"/>
  <c r="A682" i="37"/>
  <c r="A683" i="37"/>
  <c r="A684" i="37"/>
  <c r="A685" i="37"/>
  <c r="A686" i="37"/>
  <c r="A687" i="37"/>
  <c r="A688" i="37"/>
  <c r="A689" i="37"/>
  <c r="A690" i="37"/>
  <c r="A691" i="37"/>
  <c r="A692" i="37"/>
  <c r="A693" i="37"/>
  <c r="A694" i="37"/>
  <c r="A695" i="37"/>
  <c r="A696" i="37"/>
  <c r="A697" i="37"/>
  <c r="A698" i="37"/>
  <c r="A699" i="37"/>
  <c r="A700" i="37"/>
  <c r="A701" i="37"/>
  <c r="A702" i="37"/>
  <c r="A703" i="37"/>
  <c r="A704" i="37"/>
  <c r="A705" i="37"/>
  <c r="A706" i="37"/>
  <c r="A707" i="37"/>
  <c r="A708" i="37"/>
  <c r="A709" i="37"/>
  <c r="F1" i="37"/>
  <c r="E1" i="37"/>
  <c r="D1" i="37"/>
  <c r="C1" i="37"/>
  <c r="B1" i="37"/>
  <c r="A1" i="37"/>
  <c r="K709" i="35"/>
  <c r="B709" i="35" s="1"/>
  <c r="F709" i="35" a="1"/>
  <c r="F709" i="35" s="1"/>
  <c r="E709" i="35"/>
  <c r="D709" i="35"/>
  <c r="C709" i="35"/>
  <c r="K708" i="35"/>
  <c r="B708" i="35" s="1"/>
  <c r="F708" i="35" a="1"/>
  <c r="F708" i="35" s="1"/>
  <c r="E708" i="35"/>
  <c r="D708" i="35"/>
  <c r="C708" i="35"/>
  <c r="K707" i="35"/>
  <c r="B707" i="35" s="1"/>
  <c r="F707" i="35" a="1"/>
  <c r="F707" i="35" s="1"/>
  <c r="E707" i="35"/>
  <c r="D707" i="35"/>
  <c r="C707" i="35"/>
  <c r="K706" i="35"/>
  <c r="B706" i="35" s="1"/>
  <c r="F706" i="35" a="1"/>
  <c r="F706" i="35" s="1"/>
  <c r="E706" i="35"/>
  <c r="D706" i="35"/>
  <c r="C706" i="35"/>
  <c r="K705" i="35"/>
  <c r="B705" i="35" s="1"/>
  <c r="F705" i="35" a="1"/>
  <c r="F705" i="35" s="1"/>
  <c r="E705" i="35"/>
  <c r="D705" i="35"/>
  <c r="C705" i="35"/>
  <c r="K704" i="35"/>
  <c r="B704" i="35" s="1"/>
  <c r="F704" i="35" a="1"/>
  <c r="F704" i="35" s="1"/>
  <c r="E704" i="35"/>
  <c r="D704" i="35"/>
  <c r="C704" i="35"/>
  <c r="K703" i="35"/>
  <c r="B703" i="35" s="1"/>
  <c r="F703" i="35" a="1"/>
  <c r="F703" i="35" s="1"/>
  <c r="E703" i="35"/>
  <c r="D703" i="35"/>
  <c r="C703" i="35"/>
  <c r="K702" i="35"/>
  <c r="B702" i="35" s="1"/>
  <c r="F702" i="35" a="1"/>
  <c r="F702" i="35" s="1"/>
  <c r="E702" i="35"/>
  <c r="D702" i="35"/>
  <c r="C702" i="35"/>
  <c r="K701" i="35"/>
  <c r="B701" i="35" s="1"/>
  <c r="F701" i="35" a="1"/>
  <c r="F701" i="35" s="1"/>
  <c r="E701" i="35"/>
  <c r="D701" i="35"/>
  <c r="C701" i="35"/>
  <c r="K700" i="35"/>
  <c r="B700" i="35" s="1"/>
  <c r="F700" i="35" a="1"/>
  <c r="F700" i="35" s="1"/>
  <c r="E700" i="35"/>
  <c r="D700" i="35"/>
  <c r="C700" i="35"/>
  <c r="K699" i="35"/>
  <c r="B699" i="35" s="1"/>
  <c r="F699" i="35" a="1"/>
  <c r="F699" i="35" s="1"/>
  <c r="E699" i="35"/>
  <c r="D699" i="35"/>
  <c r="C699" i="35"/>
  <c r="K698" i="35"/>
  <c r="B698" i="35" s="1"/>
  <c r="F698" i="35" a="1"/>
  <c r="F698" i="35" s="1"/>
  <c r="E698" i="35"/>
  <c r="D698" i="35"/>
  <c r="C698" i="35"/>
  <c r="K697" i="35"/>
  <c r="B697" i="35" s="1"/>
  <c r="F697" i="35" a="1"/>
  <c r="F697" i="35" s="1"/>
  <c r="E697" i="35"/>
  <c r="D697" i="35"/>
  <c r="C697" i="35"/>
  <c r="K696" i="35"/>
  <c r="B696" i="35" s="1"/>
  <c r="F696" i="35" a="1"/>
  <c r="F696" i="35" s="1"/>
  <c r="E696" i="35"/>
  <c r="D696" i="35"/>
  <c r="C696" i="35"/>
  <c r="K695" i="35"/>
  <c r="B695" i="35" s="1"/>
  <c r="F695" i="35" a="1"/>
  <c r="F695" i="35" s="1"/>
  <c r="E695" i="35"/>
  <c r="D695" i="35"/>
  <c r="C695" i="35"/>
  <c r="K694" i="35"/>
  <c r="B694" i="35" s="1"/>
  <c r="F694" i="35" a="1"/>
  <c r="F694" i="35" s="1"/>
  <c r="E694" i="35"/>
  <c r="D694" i="35"/>
  <c r="C694" i="35"/>
  <c r="K693" i="35"/>
  <c r="B693" i="35" s="1"/>
  <c r="F693" i="35" a="1"/>
  <c r="F693" i="35" s="1"/>
  <c r="E693" i="35"/>
  <c r="D693" i="35"/>
  <c r="C693" i="35"/>
  <c r="K692" i="35"/>
  <c r="B692" i="35" s="1"/>
  <c r="F692" i="35" a="1"/>
  <c r="F692" i="35" s="1"/>
  <c r="E692" i="35"/>
  <c r="D692" i="35"/>
  <c r="C692" i="35"/>
  <c r="K691" i="35"/>
  <c r="B691" i="35" s="1"/>
  <c r="F691" i="35" a="1"/>
  <c r="F691" i="35" s="1"/>
  <c r="E691" i="35"/>
  <c r="D691" i="35"/>
  <c r="C691" i="35"/>
  <c r="K690" i="35"/>
  <c r="B690" i="35" s="1"/>
  <c r="F690" i="35" a="1"/>
  <c r="F690" i="35" s="1"/>
  <c r="E690" i="35"/>
  <c r="D690" i="35"/>
  <c r="C690" i="35"/>
  <c r="K689" i="35"/>
  <c r="B689" i="35" s="1"/>
  <c r="F689" i="35" a="1"/>
  <c r="F689" i="35" s="1"/>
  <c r="E689" i="35"/>
  <c r="D689" i="35"/>
  <c r="C689" i="35"/>
  <c r="K688" i="35"/>
  <c r="B688" i="35" s="1"/>
  <c r="F688" i="35" a="1"/>
  <c r="F688" i="35" s="1"/>
  <c r="E688" i="35"/>
  <c r="D688" i="35"/>
  <c r="C688" i="35"/>
  <c r="K687" i="35"/>
  <c r="B687" i="35" s="1"/>
  <c r="F687" i="35" a="1"/>
  <c r="F687" i="35" s="1"/>
  <c r="E687" i="35"/>
  <c r="D687" i="35"/>
  <c r="C687" i="35"/>
  <c r="K686" i="35"/>
  <c r="B686" i="35" s="1"/>
  <c r="F686" i="35" a="1"/>
  <c r="F686" i="35" s="1"/>
  <c r="E686" i="35"/>
  <c r="D686" i="35"/>
  <c r="C686" i="35"/>
  <c r="K685" i="35"/>
  <c r="B685" i="35" s="1"/>
  <c r="F685" i="35" a="1"/>
  <c r="F685" i="35" s="1"/>
  <c r="E685" i="35"/>
  <c r="D685" i="35"/>
  <c r="C685" i="35"/>
  <c r="K684" i="35"/>
  <c r="B684" i="35" s="1"/>
  <c r="F684" i="35" a="1"/>
  <c r="F684" i="35" s="1"/>
  <c r="E684" i="35"/>
  <c r="D684" i="35"/>
  <c r="C684" i="35"/>
  <c r="K683" i="35"/>
  <c r="B683" i="35" s="1"/>
  <c r="F683" i="35" a="1"/>
  <c r="F683" i="35" s="1"/>
  <c r="E683" i="35"/>
  <c r="D683" i="35"/>
  <c r="C683" i="35"/>
  <c r="K682" i="35"/>
  <c r="B682" i="35" s="1"/>
  <c r="F682" i="35" a="1"/>
  <c r="F682" i="35" s="1"/>
  <c r="E682" i="35"/>
  <c r="D682" i="35"/>
  <c r="C682" i="35"/>
  <c r="K681" i="35"/>
  <c r="B681" i="35" s="1"/>
  <c r="F681" i="35" a="1"/>
  <c r="F681" i="35" s="1"/>
  <c r="E681" i="35"/>
  <c r="D681" i="35"/>
  <c r="C681" i="35"/>
  <c r="K680" i="35"/>
  <c r="B680" i="35" s="1"/>
  <c r="F680" i="35" a="1"/>
  <c r="F680" i="35" s="1"/>
  <c r="E680" i="35"/>
  <c r="D680" i="35"/>
  <c r="C680" i="35"/>
  <c r="K679" i="35"/>
  <c r="B679" i="35" s="1"/>
  <c r="F679" i="35" a="1"/>
  <c r="F679" i="35" s="1"/>
  <c r="E679" i="35"/>
  <c r="D679" i="35"/>
  <c r="C679" i="35"/>
  <c r="K678" i="35"/>
  <c r="B678" i="35" s="1"/>
  <c r="F678" i="35" a="1"/>
  <c r="F678" i="35" s="1"/>
  <c r="E678" i="35"/>
  <c r="D678" i="35"/>
  <c r="C678" i="35"/>
  <c r="K677" i="35"/>
  <c r="B677" i="35" s="1"/>
  <c r="F677" i="35" a="1"/>
  <c r="F677" i="35" s="1"/>
  <c r="E677" i="35"/>
  <c r="D677" i="35"/>
  <c r="C677" i="35"/>
  <c r="K676" i="35"/>
  <c r="B676" i="35" s="1"/>
  <c r="F676" i="35" a="1"/>
  <c r="F676" i="35" s="1"/>
  <c r="E676" i="35"/>
  <c r="D676" i="35"/>
  <c r="C676" i="35"/>
  <c r="K675" i="35"/>
  <c r="B675" i="35" s="1"/>
  <c r="F675" i="35" a="1"/>
  <c r="F675" i="35" s="1"/>
  <c r="E675" i="35"/>
  <c r="D675" i="35"/>
  <c r="C675" i="35"/>
  <c r="K674" i="35"/>
  <c r="B674" i="35" s="1"/>
  <c r="F674" i="35" a="1"/>
  <c r="F674" i="35" s="1"/>
  <c r="E674" i="35"/>
  <c r="D674" i="35"/>
  <c r="C674" i="35"/>
  <c r="K673" i="35"/>
  <c r="B673" i="35" s="1"/>
  <c r="F673" i="35" a="1"/>
  <c r="F673" i="35" s="1"/>
  <c r="E673" i="35"/>
  <c r="D673" i="35"/>
  <c r="C673" i="35"/>
  <c r="K672" i="35"/>
  <c r="B672" i="35" s="1"/>
  <c r="F672" i="35" a="1"/>
  <c r="F672" i="35" s="1"/>
  <c r="E672" i="35"/>
  <c r="D672" i="35"/>
  <c r="C672" i="35"/>
  <c r="K671" i="35"/>
  <c r="B671" i="35" s="1"/>
  <c r="F671" i="35" a="1"/>
  <c r="F671" i="35" s="1"/>
  <c r="E671" i="35"/>
  <c r="D671" i="35"/>
  <c r="C671" i="35"/>
  <c r="K670" i="35"/>
  <c r="B670" i="35" s="1"/>
  <c r="F670" i="35" a="1"/>
  <c r="F670" i="35" s="1"/>
  <c r="E670" i="35"/>
  <c r="D670" i="35"/>
  <c r="C670" i="35"/>
  <c r="K669" i="35"/>
  <c r="B669" i="35" s="1"/>
  <c r="F669" i="35" a="1"/>
  <c r="F669" i="35" s="1"/>
  <c r="E669" i="35"/>
  <c r="D669" i="35"/>
  <c r="C669" i="35"/>
  <c r="K668" i="35"/>
  <c r="B668" i="35" s="1"/>
  <c r="F668" i="35" a="1"/>
  <c r="F668" i="35" s="1"/>
  <c r="E668" i="35"/>
  <c r="D668" i="35"/>
  <c r="C668" i="35"/>
  <c r="K667" i="35"/>
  <c r="B667" i="35" s="1"/>
  <c r="F667" i="35" a="1"/>
  <c r="F667" i="35" s="1"/>
  <c r="E667" i="35"/>
  <c r="D667" i="35"/>
  <c r="C667" i="35"/>
  <c r="K666" i="35"/>
  <c r="B666" i="35" s="1"/>
  <c r="F666" i="35" a="1"/>
  <c r="F666" i="35" s="1"/>
  <c r="E666" i="35"/>
  <c r="D666" i="35"/>
  <c r="C666" i="35"/>
  <c r="K665" i="35"/>
  <c r="B665" i="35" s="1"/>
  <c r="F665" i="35" a="1"/>
  <c r="F665" i="35" s="1"/>
  <c r="E665" i="35"/>
  <c r="D665" i="35"/>
  <c r="C665" i="35"/>
  <c r="K664" i="35"/>
  <c r="B664" i="35" s="1"/>
  <c r="F664" i="35" a="1"/>
  <c r="F664" i="35" s="1"/>
  <c r="E664" i="35"/>
  <c r="D664" i="35"/>
  <c r="C664" i="35"/>
  <c r="K663" i="35"/>
  <c r="B663" i="35" s="1"/>
  <c r="F663" i="35" a="1"/>
  <c r="F663" i="35" s="1"/>
  <c r="E663" i="35"/>
  <c r="D663" i="35"/>
  <c r="C663" i="35"/>
  <c r="K662" i="35"/>
  <c r="B662" i="35" s="1"/>
  <c r="F662" i="35" a="1"/>
  <c r="F662" i="35" s="1"/>
  <c r="E662" i="35"/>
  <c r="D662" i="35"/>
  <c r="C662" i="35"/>
  <c r="K661" i="35"/>
  <c r="B661" i="35" s="1"/>
  <c r="F661" i="35" a="1"/>
  <c r="F661" i="35" s="1"/>
  <c r="E661" i="35"/>
  <c r="D661" i="35"/>
  <c r="C661" i="35"/>
  <c r="K660" i="35"/>
  <c r="B660" i="35" s="1"/>
  <c r="F660" i="35" a="1"/>
  <c r="F660" i="35" s="1"/>
  <c r="E660" i="35"/>
  <c r="D660" i="35"/>
  <c r="C660" i="35"/>
  <c r="K659" i="35"/>
  <c r="B659" i="35" s="1"/>
  <c r="F659" i="35" a="1"/>
  <c r="F659" i="35" s="1"/>
  <c r="E659" i="35"/>
  <c r="D659" i="35"/>
  <c r="C659" i="35"/>
  <c r="K658" i="35"/>
  <c r="B658" i="35" s="1"/>
  <c r="F658" i="35" a="1"/>
  <c r="F658" i="35" s="1"/>
  <c r="E658" i="35"/>
  <c r="D658" i="35"/>
  <c r="C658" i="35"/>
  <c r="K657" i="35"/>
  <c r="B657" i="35" s="1"/>
  <c r="F657" i="35" a="1"/>
  <c r="F657" i="35" s="1"/>
  <c r="E657" i="35"/>
  <c r="D657" i="35"/>
  <c r="C657" i="35"/>
  <c r="K656" i="35"/>
  <c r="B656" i="35" s="1"/>
  <c r="F656" i="35" a="1"/>
  <c r="F656" i="35" s="1"/>
  <c r="E656" i="35"/>
  <c r="D656" i="35"/>
  <c r="C656" i="35"/>
  <c r="K655" i="35"/>
  <c r="B655" i="35" s="1"/>
  <c r="F655" i="35" a="1"/>
  <c r="F655" i="35" s="1"/>
  <c r="E655" i="35"/>
  <c r="D655" i="35"/>
  <c r="C655" i="35"/>
  <c r="K654" i="35"/>
  <c r="B654" i="35" s="1"/>
  <c r="F654" i="35" a="1"/>
  <c r="F654" i="35" s="1"/>
  <c r="E654" i="35"/>
  <c r="D654" i="35"/>
  <c r="C654" i="35"/>
  <c r="K653" i="35"/>
  <c r="B653" i="35" s="1"/>
  <c r="F653" i="35" a="1"/>
  <c r="F653" i="35" s="1"/>
  <c r="E653" i="35"/>
  <c r="D653" i="35"/>
  <c r="C653" i="35"/>
  <c r="K652" i="35"/>
  <c r="B652" i="35" s="1"/>
  <c r="F652" i="35" a="1"/>
  <c r="F652" i="35" s="1"/>
  <c r="E652" i="35"/>
  <c r="D652" i="35"/>
  <c r="C652" i="35"/>
  <c r="K651" i="35"/>
  <c r="B651" i="35" s="1"/>
  <c r="F651" i="35" a="1"/>
  <c r="F651" i="35" s="1"/>
  <c r="E651" i="35"/>
  <c r="D651" i="35"/>
  <c r="C651" i="35"/>
  <c r="K650" i="35"/>
  <c r="B650" i="35" s="1"/>
  <c r="F650" i="35" a="1"/>
  <c r="F650" i="35" s="1"/>
  <c r="E650" i="35"/>
  <c r="D650" i="35"/>
  <c r="C650" i="35"/>
  <c r="K649" i="35"/>
  <c r="B649" i="35" s="1"/>
  <c r="F649" i="35" a="1"/>
  <c r="F649" i="35" s="1"/>
  <c r="E649" i="35"/>
  <c r="D649" i="35"/>
  <c r="C649" i="35"/>
  <c r="K648" i="35"/>
  <c r="B648" i="35" s="1"/>
  <c r="F648" i="35" a="1"/>
  <c r="F648" i="35" s="1"/>
  <c r="E648" i="35"/>
  <c r="D648" i="35"/>
  <c r="C648" i="35"/>
  <c r="K647" i="35"/>
  <c r="B647" i="35" s="1"/>
  <c r="F647" i="35" a="1"/>
  <c r="F647" i="35" s="1"/>
  <c r="E647" i="35"/>
  <c r="D647" i="35"/>
  <c r="C647" i="35"/>
  <c r="K646" i="35"/>
  <c r="B646" i="35" s="1"/>
  <c r="F646" i="35" a="1"/>
  <c r="F646" i="35" s="1"/>
  <c r="E646" i="35"/>
  <c r="D646" i="35"/>
  <c r="C646" i="35"/>
  <c r="K645" i="35"/>
  <c r="B645" i="35" s="1"/>
  <c r="F645" i="35" a="1"/>
  <c r="F645" i="35" s="1"/>
  <c r="E645" i="35"/>
  <c r="D645" i="35"/>
  <c r="C645" i="35"/>
  <c r="K644" i="35"/>
  <c r="B644" i="35" s="1"/>
  <c r="F644" i="35" a="1"/>
  <c r="F644" i="35" s="1"/>
  <c r="E644" i="35"/>
  <c r="D644" i="35"/>
  <c r="C644" i="35"/>
  <c r="K643" i="35"/>
  <c r="B643" i="35" s="1"/>
  <c r="F643" i="35" a="1"/>
  <c r="F643" i="35" s="1"/>
  <c r="E643" i="35"/>
  <c r="D643" i="35"/>
  <c r="C643" i="35"/>
  <c r="K642" i="35"/>
  <c r="B642" i="35" s="1"/>
  <c r="F642" i="35" a="1"/>
  <c r="F642" i="35" s="1"/>
  <c r="E642" i="35"/>
  <c r="D642" i="35"/>
  <c r="C642" i="35"/>
  <c r="K641" i="35"/>
  <c r="B641" i="35" s="1"/>
  <c r="F641" i="35" a="1"/>
  <c r="F641" i="35" s="1"/>
  <c r="E641" i="35"/>
  <c r="D641" i="35"/>
  <c r="C641" i="35"/>
  <c r="K640" i="35"/>
  <c r="B640" i="35" s="1"/>
  <c r="F640" i="35" a="1"/>
  <c r="F640" i="35" s="1"/>
  <c r="E640" i="35"/>
  <c r="D640" i="35"/>
  <c r="C640" i="35"/>
  <c r="K639" i="35"/>
  <c r="B639" i="35" s="1"/>
  <c r="F639" i="35" a="1"/>
  <c r="F639" i="35" s="1"/>
  <c r="E639" i="35"/>
  <c r="D639" i="35"/>
  <c r="C639" i="35"/>
  <c r="K638" i="35"/>
  <c r="B638" i="35" s="1"/>
  <c r="F638" i="35" a="1"/>
  <c r="F638" i="35" s="1"/>
  <c r="E638" i="35"/>
  <c r="D638" i="35"/>
  <c r="C638" i="35"/>
  <c r="K637" i="35"/>
  <c r="B637" i="35" s="1"/>
  <c r="F637" i="35" a="1"/>
  <c r="F637" i="35" s="1"/>
  <c r="E637" i="35"/>
  <c r="D637" i="35"/>
  <c r="C637" i="35"/>
  <c r="K636" i="35"/>
  <c r="B636" i="35" s="1"/>
  <c r="F636" i="35" a="1"/>
  <c r="F636" i="35" s="1"/>
  <c r="E636" i="35"/>
  <c r="D636" i="35"/>
  <c r="C636" i="35"/>
  <c r="K635" i="35"/>
  <c r="B635" i="35" s="1"/>
  <c r="F635" i="35" a="1"/>
  <c r="F635" i="35" s="1"/>
  <c r="E635" i="35"/>
  <c r="D635" i="35"/>
  <c r="C635" i="35"/>
  <c r="K634" i="35"/>
  <c r="B634" i="35" s="1"/>
  <c r="F634" i="35" a="1"/>
  <c r="F634" i="35" s="1"/>
  <c r="E634" i="35"/>
  <c r="D634" i="35"/>
  <c r="C634" i="35"/>
  <c r="K633" i="35"/>
  <c r="B633" i="35" s="1"/>
  <c r="F633" i="35" a="1"/>
  <c r="F633" i="35" s="1"/>
  <c r="E633" i="35"/>
  <c r="D633" i="35"/>
  <c r="C633" i="35"/>
  <c r="K632" i="35"/>
  <c r="B632" i="35" s="1"/>
  <c r="F632" i="35" a="1"/>
  <c r="F632" i="35" s="1"/>
  <c r="E632" i="35"/>
  <c r="D632" i="35"/>
  <c r="C632" i="35"/>
  <c r="K631" i="35"/>
  <c r="B631" i="35" s="1"/>
  <c r="F631" i="35" a="1"/>
  <c r="F631" i="35" s="1"/>
  <c r="E631" i="35"/>
  <c r="D631" i="35"/>
  <c r="C631" i="35"/>
  <c r="K630" i="35"/>
  <c r="B630" i="35" s="1"/>
  <c r="F630" i="35" a="1"/>
  <c r="F630" i="35" s="1"/>
  <c r="E630" i="35"/>
  <c r="D630" i="35"/>
  <c r="C630" i="35"/>
  <c r="K629" i="35"/>
  <c r="B629" i="35" s="1"/>
  <c r="F629" i="35" a="1"/>
  <c r="F629" i="35" s="1"/>
  <c r="E629" i="35"/>
  <c r="D629" i="35"/>
  <c r="C629" i="35"/>
  <c r="K628" i="35"/>
  <c r="B628" i="35" s="1"/>
  <c r="F628" i="35" a="1"/>
  <c r="F628" i="35" s="1"/>
  <c r="E628" i="35"/>
  <c r="D628" i="35"/>
  <c r="C628" i="35"/>
  <c r="K627" i="35"/>
  <c r="B627" i="35" s="1"/>
  <c r="F627" i="35" a="1"/>
  <c r="F627" i="35" s="1"/>
  <c r="E627" i="35"/>
  <c r="D627" i="35"/>
  <c r="C627" i="35"/>
  <c r="K626" i="35"/>
  <c r="B626" i="35" s="1"/>
  <c r="F626" i="35" a="1"/>
  <c r="F626" i="35" s="1"/>
  <c r="E626" i="35"/>
  <c r="D626" i="35"/>
  <c r="C626" i="35"/>
  <c r="K625" i="35"/>
  <c r="B625" i="35" s="1"/>
  <c r="F625" i="35" a="1"/>
  <c r="F625" i="35" s="1"/>
  <c r="E625" i="35"/>
  <c r="D625" i="35"/>
  <c r="C625" i="35"/>
  <c r="K624" i="35"/>
  <c r="B624" i="35" s="1"/>
  <c r="F624" i="35" a="1"/>
  <c r="F624" i="35" s="1"/>
  <c r="E624" i="35"/>
  <c r="D624" i="35"/>
  <c r="C624" i="35"/>
  <c r="K623" i="35"/>
  <c r="B623" i="35" s="1"/>
  <c r="F623" i="35" a="1"/>
  <c r="F623" i="35" s="1"/>
  <c r="E623" i="35"/>
  <c r="D623" i="35"/>
  <c r="C623" i="35"/>
  <c r="K622" i="35"/>
  <c r="B622" i="35" s="1"/>
  <c r="F622" i="35" a="1"/>
  <c r="F622" i="35" s="1"/>
  <c r="E622" i="35"/>
  <c r="D622" i="35"/>
  <c r="C622" i="35"/>
  <c r="K621" i="35"/>
  <c r="B621" i="35" s="1"/>
  <c r="F621" i="35" a="1"/>
  <c r="F621" i="35" s="1"/>
  <c r="E621" i="35"/>
  <c r="D621" i="35"/>
  <c r="C621" i="35"/>
  <c r="K620" i="35"/>
  <c r="B620" i="35" s="1"/>
  <c r="F620" i="35" a="1"/>
  <c r="F620" i="35" s="1"/>
  <c r="E620" i="35"/>
  <c r="D620" i="35"/>
  <c r="C620" i="35"/>
  <c r="K619" i="35"/>
  <c r="B619" i="35" s="1"/>
  <c r="F619" i="35" a="1"/>
  <c r="F619" i="35" s="1"/>
  <c r="E619" i="35"/>
  <c r="D619" i="35"/>
  <c r="C619" i="35"/>
  <c r="K618" i="35"/>
  <c r="B618" i="35" s="1"/>
  <c r="F618" i="35" a="1"/>
  <c r="F618" i="35" s="1"/>
  <c r="E618" i="35"/>
  <c r="D618" i="35"/>
  <c r="C618" i="35"/>
  <c r="K617" i="35"/>
  <c r="B617" i="35" s="1"/>
  <c r="F617" i="35" a="1"/>
  <c r="F617" i="35" s="1"/>
  <c r="E617" i="35"/>
  <c r="D617" i="35"/>
  <c r="C617" i="35"/>
  <c r="K616" i="35"/>
  <c r="B616" i="35" s="1"/>
  <c r="F616" i="35" a="1"/>
  <c r="F616" i="35" s="1"/>
  <c r="E616" i="35"/>
  <c r="D616" i="35"/>
  <c r="C616" i="35"/>
  <c r="K615" i="35"/>
  <c r="B615" i="35" s="1"/>
  <c r="F615" i="35" a="1"/>
  <c r="F615" i="35" s="1"/>
  <c r="E615" i="35"/>
  <c r="D615" i="35"/>
  <c r="C615" i="35"/>
  <c r="K614" i="35"/>
  <c r="B614" i="35" s="1"/>
  <c r="F614" i="35" a="1"/>
  <c r="F614" i="35" s="1"/>
  <c r="E614" i="35"/>
  <c r="D614" i="35"/>
  <c r="C614" i="35"/>
  <c r="K613" i="35"/>
  <c r="B613" i="35" s="1"/>
  <c r="F613" i="35" a="1"/>
  <c r="F613" i="35" s="1"/>
  <c r="E613" i="35"/>
  <c r="D613" i="35"/>
  <c r="C613" i="35"/>
  <c r="K612" i="35"/>
  <c r="B612" i="35" s="1"/>
  <c r="F612" i="35" a="1"/>
  <c r="F612" i="35" s="1"/>
  <c r="E612" i="35"/>
  <c r="D612" i="35"/>
  <c r="C612" i="35"/>
  <c r="K611" i="35"/>
  <c r="B611" i="35" s="1"/>
  <c r="F611" i="35" a="1"/>
  <c r="F611" i="35" s="1"/>
  <c r="E611" i="35"/>
  <c r="D611" i="35"/>
  <c r="C611" i="35"/>
  <c r="K610" i="35"/>
  <c r="B610" i="35" s="1"/>
  <c r="F610" i="35" a="1"/>
  <c r="F610" i="35" s="1"/>
  <c r="E610" i="35"/>
  <c r="D610" i="35"/>
  <c r="C610" i="35"/>
  <c r="K609" i="35"/>
  <c r="B609" i="35" s="1"/>
  <c r="F609" i="35" a="1"/>
  <c r="F609" i="35" s="1"/>
  <c r="E609" i="35"/>
  <c r="D609" i="35"/>
  <c r="C609" i="35"/>
  <c r="K608" i="35"/>
  <c r="B608" i="35" s="1"/>
  <c r="F608" i="35" a="1"/>
  <c r="F608" i="35" s="1"/>
  <c r="E608" i="35"/>
  <c r="D608" i="35"/>
  <c r="C608" i="35"/>
  <c r="K607" i="35"/>
  <c r="B607" i="35" s="1"/>
  <c r="F607" i="35" a="1"/>
  <c r="F607" i="35" s="1"/>
  <c r="E607" i="35"/>
  <c r="D607" i="35"/>
  <c r="C607" i="35"/>
  <c r="K606" i="35"/>
  <c r="B606" i="35" s="1"/>
  <c r="F606" i="35" a="1"/>
  <c r="F606" i="35" s="1"/>
  <c r="E606" i="35"/>
  <c r="D606" i="35"/>
  <c r="C606" i="35"/>
  <c r="K605" i="35"/>
  <c r="B605" i="35" s="1"/>
  <c r="F605" i="35" a="1"/>
  <c r="F605" i="35" s="1"/>
  <c r="E605" i="35"/>
  <c r="D605" i="35"/>
  <c r="C605" i="35"/>
  <c r="K604" i="35"/>
  <c r="B604" i="35" s="1"/>
  <c r="F604" i="35" a="1"/>
  <c r="F604" i="35" s="1"/>
  <c r="E604" i="35"/>
  <c r="D604" i="35"/>
  <c r="C604" i="35"/>
  <c r="K603" i="35"/>
  <c r="B603" i="35" s="1"/>
  <c r="F603" i="35" a="1"/>
  <c r="F603" i="35" s="1"/>
  <c r="E603" i="35"/>
  <c r="D603" i="35"/>
  <c r="C603" i="35"/>
  <c r="K602" i="35"/>
  <c r="B602" i="35" s="1"/>
  <c r="F602" i="35" a="1"/>
  <c r="F602" i="35" s="1"/>
  <c r="E602" i="35"/>
  <c r="D602" i="35"/>
  <c r="C602" i="35"/>
  <c r="K601" i="35"/>
  <c r="B601" i="35" s="1"/>
  <c r="F601" i="35" a="1"/>
  <c r="F601" i="35" s="1"/>
  <c r="E601" i="35"/>
  <c r="D601" i="35"/>
  <c r="C601" i="35"/>
  <c r="K600" i="35"/>
  <c r="B600" i="35" s="1"/>
  <c r="F600" i="35" a="1"/>
  <c r="F600" i="35" s="1"/>
  <c r="E600" i="35"/>
  <c r="D600" i="35"/>
  <c r="C600" i="35"/>
  <c r="K599" i="35"/>
  <c r="B599" i="35" s="1"/>
  <c r="F599" i="35" a="1"/>
  <c r="F599" i="35" s="1"/>
  <c r="E599" i="35"/>
  <c r="D599" i="35"/>
  <c r="C599" i="35"/>
  <c r="K598" i="35"/>
  <c r="B598" i="35" s="1"/>
  <c r="F598" i="35" a="1"/>
  <c r="F598" i="35" s="1"/>
  <c r="E598" i="35"/>
  <c r="D598" i="35"/>
  <c r="C598" i="35"/>
  <c r="K597" i="35"/>
  <c r="B597" i="35" s="1"/>
  <c r="F597" i="35" a="1"/>
  <c r="F597" i="35" s="1"/>
  <c r="E597" i="35"/>
  <c r="D597" i="35"/>
  <c r="C597" i="35"/>
  <c r="K596" i="35"/>
  <c r="B596" i="35" s="1"/>
  <c r="F596" i="35" a="1"/>
  <c r="F596" i="35" s="1"/>
  <c r="E596" i="35"/>
  <c r="D596" i="35"/>
  <c r="C596" i="35"/>
  <c r="K595" i="35"/>
  <c r="B595" i="35" s="1"/>
  <c r="F595" i="35" a="1"/>
  <c r="F595" i="35" s="1"/>
  <c r="E595" i="35"/>
  <c r="D595" i="35"/>
  <c r="C595" i="35"/>
  <c r="K594" i="35"/>
  <c r="B594" i="35" s="1"/>
  <c r="F594" i="35" a="1"/>
  <c r="F594" i="35" s="1"/>
  <c r="E594" i="35"/>
  <c r="D594" i="35"/>
  <c r="C594" i="35"/>
  <c r="K593" i="35"/>
  <c r="B593" i="35" s="1"/>
  <c r="F593" i="35" a="1"/>
  <c r="F593" i="35" s="1"/>
  <c r="E593" i="35"/>
  <c r="D593" i="35"/>
  <c r="C593" i="35"/>
  <c r="K592" i="35"/>
  <c r="B592" i="35" s="1"/>
  <c r="F592" i="35" a="1"/>
  <c r="F592" i="35" s="1"/>
  <c r="E592" i="35"/>
  <c r="D592" i="35"/>
  <c r="C592" i="35"/>
  <c r="K591" i="35"/>
  <c r="B591" i="35" s="1"/>
  <c r="F591" i="35" a="1"/>
  <c r="F591" i="35" s="1"/>
  <c r="E591" i="35"/>
  <c r="D591" i="35"/>
  <c r="C591" i="35"/>
  <c r="K590" i="35"/>
  <c r="B590" i="35" s="1"/>
  <c r="F590" i="35" a="1"/>
  <c r="F590" i="35" s="1"/>
  <c r="E590" i="35"/>
  <c r="D590" i="35"/>
  <c r="C590" i="35"/>
  <c r="K589" i="35"/>
  <c r="B589" i="35" s="1"/>
  <c r="F589" i="35" a="1"/>
  <c r="F589" i="35" s="1"/>
  <c r="E589" i="35"/>
  <c r="D589" i="35"/>
  <c r="C589" i="35"/>
  <c r="K588" i="35"/>
  <c r="B588" i="35" s="1"/>
  <c r="F588" i="35" a="1"/>
  <c r="F588" i="35" s="1"/>
  <c r="E588" i="35"/>
  <c r="D588" i="35"/>
  <c r="C588" i="35"/>
  <c r="K587" i="35"/>
  <c r="B587" i="35" s="1"/>
  <c r="F587" i="35" a="1"/>
  <c r="F587" i="35" s="1"/>
  <c r="E587" i="35"/>
  <c r="D587" i="35"/>
  <c r="C587" i="35"/>
  <c r="K586" i="35"/>
  <c r="B586" i="35" s="1"/>
  <c r="F586" i="35" a="1"/>
  <c r="F586" i="35" s="1"/>
  <c r="E586" i="35"/>
  <c r="D586" i="35"/>
  <c r="C586" i="35"/>
  <c r="K585" i="35"/>
  <c r="B585" i="35" s="1"/>
  <c r="F585" i="35" a="1"/>
  <c r="F585" i="35" s="1"/>
  <c r="E585" i="35"/>
  <c r="D585" i="35"/>
  <c r="C585" i="35"/>
  <c r="K584" i="35"/>
  <c r="B584" i="35" s="1"/>
  <c r="F584" i="35" a="1"/>
  <c r="F584" i="35" s="1"/>
  <c r="E584" i="35"/>
  <c r="D584" i="35"/>
  <c r="C584" i="35"/>
  <c r="K583" i="35"/>
  <c r="B583" i="35" s="1"/>
  <c r="F583" i="35" a="1"/>
  <c r="F583" i="35" s="1"/>
  <c r="E583" i="35"/>
  <c r="D583" i="35"/>
  <c r="C583" i="35"/>
  <c r="K582" i="35"/>
  <c r="B582" i="35" s="1"/>
  <c r="F582" i="35" a="1"/>
  <c r="F582" i="35" s="1"/>
  <c r="E582" i="35"/>
  <c r="D582" i="35"/>
  <c r="C582" i="35"/>
  <c r="K581" i="35"/>
  <c r="B581" i="35" s="1"/>
  <c r="F581" i="35" a="1"/>
  <c r="F581" i="35" s="1"/>
  <c r="E581" i="35"/>
  <c r="D581" i="35"/>
  <c r="C581" i="35"/>
  <c r="K580" i="35"/>
  <c r="B580" i="35" s="1"/>
  <c r="F580" i="35" a="1"/>
  <c r="F580" i="35" s="1"/>
  <c r="E580" i="35"/>
  <c r="D580" i="35"/>
  <c r="C580" i="35"/>
  <c r="K579" i="35"/>
  <c r="B579" i="35" s="1"/>
  <c r="F579" i="35" a="1"/>
  <c r="F579" i="35" s="1"/>
  <c r="E579" i="35"/>
  <c r="D579" i="35"/>
  <c r="C579" i="35"/>
  <c r="K578" i="35"/>
  <c r="B578" i="35" s="1"/>
  <c r="F578" i="35" a="1"/>
  <c r="F578" i="35" s="1"/>
  <c r="E578" i="35"/>
  <c r="D578" i="35"/>
  <c r="C578" i="35"/>
  <c r="K577" i="35"/>
  <c r="B577" i="35" s="1"/>
  <c r="F577" i="35" a="1"/>
  <c r="F577" i="35" s="1"/>
  <c r="E577" i="35"/>
  <c r="D577" i="35"/>
  <c r="C577" i="35"/>
  <c r="K576" i="35"/>
  <c r="B576" i="35" s="1"/>
  <c r="F576" i="35" a="1"/>
  <c r="F576" i="35" s="1"/>
  <c r="E576" i="35"/>
  <c r="D576" i="35"/>
  <c r="C576" i="35"/>
  <c r="K575" i="35"/>
  <c r="B575" i="35" s="1"/>
  <c r="F575" i="35" a="1"/>
  <c r="F575" i="35" s="1"/>
  <c r="E575" i="35"/>
  <c r="D575" i="35"/>
  <c r="C575" i="35"/>
  <c r="K574" i="35"/>
  <c r="B574" i="35" s="1"/>
  <c r="F574" i="35" a="1"/>
  <c r="F574" i="35" s="1"/>
  <c r="E574" i="35"/>
  <c r="D574" i="35"/>
  <c r="C574" i="35"/>
  <c r="K573" i="35"/>
  <c r="B573" i="35" s="1"/>
  <c r="F573" i="35" a="1"/>
  <c r="F573" i="35" s="1"/>
  <c r="E573" i="35"/>
  <c r="D573" i="35"/>
  <c r="C573" i="35"/>
  <c r="K572" i="35"/>
  <c r="B572" i="35" s="1"/>
  <c r="F572" i="35" a="1"/>
  <c r="F572" i="35" s="1"/>
  <c r="E572" i="35"/>
  <c r="D572" i="35"/>
  <c r="C572" i="35"/>
  <c r="K571" i="35"/>
  <c r="B571" i="35" s="1"/>
  <c r="F571" i="35" a="1"/>
  <c r="F571" i="35" s="1"/>
  <c r="E571" i="35"/>
  <c r="D571" i="35"/>
  <c r="C571" i="35"/>
  <c r="K570" i="35"/>
  <c r="B570" i="35" s="1"/>
  <c r="F570" i="35" a="1"/>
  <c r="F570" i="35" s="1"/>
  <c r="E570" i="35"/>
  <c r="D570" i="35"/>
  <c r="C570" i="35"/>
  <c r="K569" i="35"/>
  <c r="B569" i="35" s="1"/>
  <c r="F569" i="35" a="1"/>
  <c r="F569" i="35" s="1"/>
  <c r="E569" i="35"/>
  <c r="D569" i="35"/>
  <c r="C569" i="35"/>
  <c r="K568" i="35"/>
  <c r="B568" i="35" s="1"/>
  <c r="F568" i="35" a="1"/>
  <c r="F568" i="35" s="1"/>
  <c r="E568" i="35"/>
  <c r="D568" i="35"/>
  <c r="C568" i="35"/>
  <c r="K567" i="35"/>
  <c r="B567" i="35" s="1"/>
  <c r="F567" i="35" a="1"/>
  <c r="F567" i="35" s="1"/>
  <c r="E567" i="35"/>
  <c r="D567" i="35"/>
  <c r="C567" i="35"/>
  <c r="K566" i="35"/>
  <c r="B566" i="35" s="1"/>
  <c r="F566" i="35" a="1"/>
  <c r="F566" i="35" s="1"/>
  <c r="E566" i="35"/>
  <c r="D566" i="35"/>
  <c r="C566" i="35"/>
  <c r="K565" i="35"/>
  <c r="B565" i="35" s="1"/>
  <c r="F565" i="35" a="1"/>
  <c r="F565" i="35" s="1"/>
  <c r="E565" i="35"/>
  <c r="D565" i="35"/>
  <c r="C565" i="35"/>
  <c r="K564" i="35"/>
  <c r="B564" i="35" s="1"/>
  <c r="F564" i="35" a="1"/>
  <c r="F564" i="35" s="1"/>
  <c r="E564" i="35"/>
  <c r="D564" i="35"/>
  <c r="C564" i="35"/>
  <c r="K563" i="35"/>
  <c r="B563" i="35" s="1"/>
  <c r="F563" i="35" a="1"/>
  <c r="F563" i="35" s="1"/>
  <c r="E563" i="35"/>
  <c r="D563" i="35"/>
  <c r="C563" i="35"/>
  <c r="K562" i="35"/>
  <c r="B562" i="35" s="1"/>
  <c r="F562" i="35" a="1"/>
  <c r="F562" i="35" s="1"/>
  <c r="E562" i="35"/>
  <c r="D562" i="35"/>
  <c r="C562" i="35"/>
  <c r="K561" i="35"/>
  <c r="B561" i="35" s="1"/>
  <c r="F561" i="35" a="1"/>
  <c r="F561" i="35" s="1"/>
  <c r="E561" i="35"/>
  <c r="D561" i="35"/>
  <c r="C561" i="35"/>
  <c r="K560" i="35"/>
  <c r="B560" i="35" s="1"/>
  <c r="F560" i="35" a="1"/>
  <c r="F560" i="35" s="1"/>
  <c r="E560" i="35"/>
  <c r="D560" i="35"/>
  <c r="C560" i="35"/>
  <c r="K559" i="35"/>
  <c r="B559" i="35" s="1"/>
  <c r="F559" i="35" a="1"/>
  <c r="F559" i="35" s="1"/>
  <c r="E559" i="35"/>
  <c r="D559" i="35"/>
  <c r="C559" i="35"/>
  <c r="K558" i="35"/>
  <c r="B558" i="35" s="1"/>
  <c r="F558" i="35" a="1"/>
  <c r="F558" i="35" s="1"/>
  <c r="E558" i="35"/>
  <c r="D558" i="35"/>
  <c r="C558" i="35"/>
  <c r="K557" i="35"/>
  <c r="B557" i="35" s="1"/>
  <c r="F557" i="35" a="1"/>
  <c r="F557" i="35" s="1"/>
  <c r="E557" i="35"/>
  <c r="D557" i="35"/>
  <c r="C557" i="35"/>
  <c r="K556" i="35"/>
  <c r="B556" i="35" s="1"/>
  <c r="F556" i="35" a="1"/>
  <c r="F556" i="35" s="1"/>
  <c r="E556" i="35"/>
  <c r="D556" i="35"/>
  <c r="C556" i="35"/>
  <c r="K555" i="35"/>
  <c r="B555" i="35" s="1"/>
  <c r="F555" i="35" a="1"/>
  <c r="F555" i="35" s="1"/>
  <c r="E555" i="35"/>
  <c r="D555" i="35"/>
  <c r="C555" i="35"/>
  <c r="K554" i="35"/>
  <c r="B554" i="35" s="1"/>
  <c r="F554" i="35" a="1"/>
  <c r="F554" i="35" s="1"/>
  <c r="E554" i="35"/>
  <c r="D554" i="35"/>
  <c r="C554" i="35"/>
  <c r="K553" i="35"/>
  <c r="B553" i="35" s="1"/>
  <c r="F553" i="35" a="1"/>
  <c r="F553" i="35" s="1"/>
  <c r="E553" i="35"/>
  <c r="D553" i="35"/>
  <c r="C553" i="35"/>
  <c r="K552" i="35"/>
  <c r="B552" i="35" s="1"/>
  <c r="F552" i="35" a="1"/>
  <c r="F552" i="35" s="1"/>
  <c r="E552" i="35"/>
  <c r="D552" i="35"/>
  <c r="C552" i="35"/>
  <c r="K551" i="35"/>
  <c r="B551" i="35" s="1"/>
  <c r="F551" i="35" a="1"/>
  <c r="F551" i="35" s="1"/>
  <c r="E551" i="35"/>
  <c r="D551" i="35"/>
  <c r="C551" i="35"/>
  <c r="K550" i="35"/>
  <c r="B550" i="35" s="1"/>
  <c r="F550" i="35" a="1"/>
  <c r="F550" i="35" s="1"/>
  <c r="E550" i="35"/>
  <c r="D550" i="35"/>
  <c r="C550" i="35"/>
  <c r="K549" i="35"/>
  <c r="B549" i="35" s="1"/>
  <c r="F549" i="35" a="1"/>
  <c r="F549" i="35" s="1"/>
  <c r="E549" i="35"/>
  <c r="D549" i="35"/>
  <c r="C549" i="35"/>
  <c r="K548" i="35"/>
  <c r="B548" i="35" s="1"/>
  <c r="F548" i="35" a="1"/>
  <c r="F548" i="35" s="1"/>
  <c r="E548" i="35"/>
  <c r="D548" i="35"/>
  <c r="C548" i="35"/>
  <c r="K547" i="35"/>
  <c r="B547" i="35" s="1"/>
  <c r="F547" i="35" a="1"/>
  <c r="F547" i="35" s="1"/>
  <c r="E547" i="35"/>
  <c r="D547" i="35"/>
  <c r="C547" i="35"/>
  <c r="K546" i="35"/>
  <c r="B546" i="35" s="1"/>
  <c r="F546" i="35" a="1"/>
  <c r="F546" i="35" s="1"/>
  <c r="E546" i="35"/>
  <c r="D546" i="35"/>
  <c r="C546" i="35"/>
  <c r="K545" i="35"/>
  <c r="B545" i="35" s="1"/>
  <c r="F545" i="35" a="1"/>
  <c r="F545" i="35" s="1"/>
  <c r="E545" i="35"/>
  <c r="D545" i="35"/>
  <c r="C545" i="35"/>
  <c r="K544" i="35"/>
  <c r="B544" i="35" s="1"/>
  <c r="F544" i="35" a="1"/>
  <c r="F544" i="35" s="1"/>
  <c r="E544" i="35"/>
  <c r="D544" i="35"/>
  <c r="C544" i="35"/>
  <c r="K543" i="35"/>
  <c r="B543" i="35" s="1"/>
  <c r="F543" i="35" a="1"/>
  <c r="F543" i="35" s="1"/>
  <c r="E543" i="35"/>
  <c r="D543" i="35"/>
  <c r="C543" i="35"/>
  <c r="K542" i="35"/>
  <c r="B542" i="35" s="1"/>
  <c r="F542" i="35" a="1"/>
  <c r="F542" i="35" s="1"/>
  <c r="E542" i="35"/>
  <c r="D542" i="35"/>
  <c r="C542" i="35"/>
  <c r="K541" i="35"/>
  <c r="B541" i="35" s="1"/>
  <c r="F541" i="35" a="1"/>
  <c r="F541" i="35" s="1"/>
  <c r="E541" i="35"/>
  <c r="D541" i="35"/>
  <c r="C541" i="35"/>
  <c r="K540" i="35"/>
  <c r="B540" i="35" s="1"/>
  <c r="F540" i="35" a="1"/>
  <c r="F540" i="35" s="1"/>
  <c r="E540" i="35"/>
  <c r="D540" i="35"/>
  <c r="C540" i="35"/>
  <c r="K539" i="35"/>
  <c r="B539" i="35" s="1"/>
  <c r="F539" i="35" a="1"/>
  <c r="F539" i="35" s="1"/>
  <c r="E539" i="35"/>
  <c r="D539" i="35"/>
  <c r="C539" i="35"/>
  <c r="K538" i="35"/>
  <c r="B538" i="35" s="1"/>
  <c r="F538" i="35" a="1"/>
  <c r="F538" i="35" s="1"/>
  <c r="E538" i="35"/>
  <c r="D538" i="35"/>
  <c r="C538" i="35"/>
  <c r="K537" i="35"/>
  <c r="B537" i="35" s="1"/>
  <c r="F537" i="35" a="1"/>
  <c r="F537" i="35" s="1"/>
  <c r="E537" i="35"/>
  <c r="D537" i="35"/>
  <c r="C537" i="35"/>
  <c r="K536" i="35"/>
  <c r="B536" i="35" s="1"/>
  <c r="F536" i="35" a="1"/>
  <c r="F536" i="35" s="1"/>
  <c r="E536" i="35"/>
  <c r="D536" i="35"/>
  <c r="C536" i="35"/>
  <c r="K535" i="35"/>
  <c r="B535" i="35" s="1"/>
  <c r="F535" i="35" a="1"/>
  <c r="F535" i="35" s="1"/>
  <c r="E535" i="35"/>
  <c r="D535" i="35"/>
  <c r="C535" i="35"/>
  <c r="K534" i="35"/>
  <c r="B534" i="35" s="1"/>
  <c r="F534" i="35" a="1"/>
  <c r="F534" i="35" s="1"/>
  <c r="E534" i="35"/>
  <c r="D534" i="35"/>
  <c r="C534" i="35"/>
  <c r="K533" i="35"/>
  <c r="B533" i="35" s="1"/>
  <c r="F533" i="35" a="1"/>
  <c r="F533" i="35" s="1"/>
  <c r="E533" i="35"/>
  <c r="D533" i="35"/>
  <c r="C533" i="35"/>
  <c r="K532" i="35"/>
  <c r="B532" i="35" s="1"/>
  <c r="F532" i="35" a="1"/>
  <c r="F532" i="35" s="1"/>
  <c r="E532" i="35"/>
  <c r="D532" i="35"/>
  <c r="C532" i="35"/>
  <c r="K531" i="35"/>
  <c r="B531" i="35" s="1"/>
  <c r="F531" i="35" a="1"/>
  <c r="F531" i="35" s="1"/>
  <c r="E531" i="35"/>
  <c r="D531" i="35"/>
  <c r="C531" i="35"/>
  <c r="K530" i="35"/>
  <c r="B530" i="35" s="1"/>
  <c r="F530" i="35" a="1"/>
  <c r="F530" i="35" s="1"/>
  <c r="E530" i="35"/>
  <c r="D530" i="35"/>
  <c r="C530" i="35"/>
  <c r="K529" i="35"/>
  <c r="B529" i="35" s="1"/>
  <c r="F529" i="35" a="1"/>
  <c r="F529" i="35" s="1"/>
  <c r="E529" i="35"/>
  <c r="D529" i="35"/>
  <c r="C529" i="35"/>
  <c r="K528" i="35"/>
  <c r="B528" i="35" s="1"/>
  <c r="F528" i="35" a="1"/>
  <c r="F528" i="35" s="1"/>
  <c r="E528" i="35"/>
  <c r="D528" i="35"/>
  <c r="C528" i="35"/>
  <c r="K527" i="35"/>
  <c r="B527" i="35" s="1"/>
  <c r="F527" i="35" a="1"/>
  <c r="F527" i="35" s="1"/>
  <c r="E527" i="35"/>
  <c r="D527" i="35"/>
  <c r="C527" i="35"/>
  <c r="K526" i="35"/>
  <c r="B526" i="35" s="1"/>
  <c r="F526" i="35" a="1"/>
  <c r="F526" i="35" s="1"/>
  <c r="E526" i="35"/>
  <c r="D526" i="35"/>
  <c r="C526" i="35"/>
  <c r="K525" i="35"/>
  <c r="B525" i="35" s="1"/>
  <c r="F525" i="35" a="1"/>
  <c r="F525" i="35" s="1"/>
  <c r="E525" i="35"/>
  <c r="D525" i="35"/>
  <c r="C525" i="35"/>
  <c r="K524" i="35"/>
  <c r="B524" i="35" s="1"/>
  <c r="F524" i="35" a="1"/>
  <c r="F524" i="35" s="1"/>
  <c r="E524" i="35"/>
  <c r="D524" i="35"/>
  <c r="C524" i="35"/>
  <c r="K523" i="35"/>
  <c r="B523" i="35" s="1"/>
  <c r="F523" i="35" a="1"/>
  <c r="F523" i="35" s="1"/>
  <c r="E523" i="35"/>
  <c r="D523" i="35"/>
  <c r="C523" i="35"/>
  <c r="K522" i="35"/>
  <c r="B522" i="35" s="1"/>
  <c r="F522" i="35" a="1"/>
  <c r="F522" i="35" s="1"/>
  <c r="E522" i="35"/>
  <c r="D522" i="35"/>
  <c r="C522" i="35"/>
  <c r="K521" i="35"/>
  <c r="B521" i="35" s="1"/>
  <c r="F521" i="35" a="1"/>
  <c r="F521" i="35" s="1"/>
  <c r="E521" i="35"/>
  <c r="D521" i="35"/>
  <c r="C521" i="35"/>
  <c r="K520" i="35"/>
  <c r="B520" i="35" s="1"/>
  <c r="F520" i="35" a="1"/>
  <c r="F520" i="35" s="1"/>
  <c r="E520" i="35"/>
  <c r="D520" i="35"/>
  <c r="C520" i="35"/>
  <c r="K519" i="35"/>
  <c r="B519" i="35" s="1"/>
  <c r="F519" i="35" a="1"/>
  <c r="F519" i="35" s="1"/>
  <c r="E519" i="35"/>
  <c r="D519" i="35"/>
  <c r="C519" i="35"/>
  <c r="K518" i="35"/>
  <c r="B518" i="35" s="1"/>
  <c r="F518" i="35" a="1"/>
  <c r="F518" i="35" s="1"/>
  <c r="E518" i="35"/>
  <c r="D518" i="35"/>
  <c r="C518" i="35"/>
  <c r="K517" i="35"/>
  <c r="B517" i="35" s="1"/>
  <c r="F517" i="35" a="1"/>
  <c r="F517" i="35" s="1"/>
  <c r="E517" i="35"/>
  <c r="D517" i="35"/>
  <c r="C517" i="35"/>
  <c r="K516" i="35"/>
  <c r="B516" i="35" s="1"/>
  <c r="F516" i="35" a="1"/>
  <c r="F516" i="35" s="1"/>
  <c r="E516" i="35"/>
  <c r="D516" i="35"/>
  <c r="C516" i="35"/>
  <c r="K515" i="35"/>
  <c r="B515" i="35" s="1"/>
  <c r="F515" i="35" a="1"/>
  <c r="F515" i="35" s="1"/>
  <c r="E515" i="35"/>
  <c r="D515" i="35"/>
  <c r="C515" i="35"/>
  <c r="K514" i="35"/>
  <c r="B514" i="35" s="1"/>
  <c r="F514" i="35" a="1"/>
  <c r="F514" i="35" s="1"/>
  <c r="E514" i="35"/>
  <c r="D514" i="35"/>
  <c r="C514" i="35"/>
  <c r="K513" i="35"/>
  <c r="B513" i="35" s="1"/>
  <c r="F513" i="35" a="1"/>
  <c r="F513" i="35" s="1"/>
  <c r="E513" i="35"/>
  <c r="D513" i="35"/>
  <c r="C513" i="35"/>
  <c r="K512" i="35"/>
  <c r="B512" i="35" s="1"/>
  <c r="F512" i="35" a="1"/>
  <c r="F512" i="35" s="1"/>
  <c r="E512" i="35"/>
  <c r="D512" i="35"/>
  <c r="C512" i="35"/>
  <c r="K511" i="35"/>
  <c r="B511" i="35" s="1"/>
  <c r="F511" i="35" a="1"/>
  <c r="F511" i="35" s="1"/>
  <c r="E511" i="35"/>
  <c r="D511" i="35"/>
  <c r="C511" i="35"/>
  <c r="K510" i="35"/>
  <c r="B510" i="35" s="1"/>
  <c r="F510" i="35" a="1"/>
  <c r="F510" i="35" s="1"/>
  <c r="E510" i="35"/>
  <c r="D510" i="35"/>
  <c r="C510" i="35"/>
  <c r="K509" i="35"/>
  <c r="B509" i="35" s="1"/>
  <c r="F509" i="35" a="1"/>
  <c r="F509" i="35" s="1"/>
  <c r="E509" i="35"/>
  <c r="D509" i="35"/>
  <c r="C509" i="35"/>
  <c r="K508" i="35"/>
  <c r="B508" i="35" s="1"/>
  <c r="F508" i="35" a="1"/>
  <c r="F508" i="35" s="1"/>
  <c r="E508" i="35"/>
  <c r="D508" i="35"/>
  <c r="C508" i="35"/>
  <c r="K507" i="35"/>
  <c r="B507" i="35" s="1"/>
  <c r="F507" i="35" a="1"/>
  <c r="F507" i="35" s="1"/>
  <c r="E507" i="35"/>
  <c r="D507" i="35"/>
  <c r="C507" i="35"/>
  <c r="K506" i="35"/>
  <c r="B506" i="35" s="1"/>
  <c r="F506" i="35" a="1"/>
  <c r="F506" i="35" s="1"/>
  <c r="E506" i="35"/>
  <c r="D506" i="35"/>
  <c r="C506" i="35"/>
  <c r="K505" i="35"/>
  <c r="B505" i="35" s="1"/>
  <c r="F505" i="35" a="1"/>
  <c r="F505" i="35" s="1"/>
  <c r="E505" i="35"/>
  <c r="D505" i="35"/>
  <c r="C505" i="35"/>
  <c r="K504" i="35"/>
  <c r="B504" i="35" s="1"/>
  <c r="F504" i="35" a="1"/>
  <c r="F504" i="35" s="1"/>
  <c r="E504" i="35"/>
  <c r="D504" i="35"/>
  <c r="C504" i="35"/>
  <c r="K503" i="35"/>
  <c r="B503" i="35" s="1"/>
  <c r="F503" i="35" a="1"/>
  <c r="F503" i="35" s="1"/>
  <c r="E503" i="35"/>
  <c r="D503" i="35"/>
  <c r="C503" i="35"/>
  <c r="K502" i="35"/>
  <c r="B502" i="35" s="1"/>
  <c r="F502" i="35" a="1"/>
  <c r="F502" i="35" s="1"/>
  <c r="E502" i="35"/>
  <c r="D502" i="35"/>
  <c r="C502" i="35"/>
  <c r="K501" i="35"/>
  <c r="B501" i="35" s="1"/>
  <c r="F501" i="35" a="1"/>
  <c r="F501" i="35" s="1"/>
  <c r="E501" i="35"/>
  <c r="D501" i="35"/>
  <c r="C501" i="35"/>
  <c r="K500" i="35"/>
  <c r="B500" i="35" s="1"/>
  <c r="F500" i="35" a="1"/>
  <c r="F500" i="35" s="1"/>
  <c r="E500" i="35"/>
  <c r="D500" i="35"/>
  <c r="C500" i="35"/>
  <c r="K499" i="35"/>
  <c r="B499" i="35" s="1"/>
  <c r="F499" i="35" a="1"/>
  <c r="F499" i="35" s="1"/>
  <c r="E499" i="35"/>
  <c r="D499" i="35"/>
  <c r="C499" i="35"/>
  <c r="K498" i="35"/>
  <c r="B498" i="35" s="1"/>
  <c r="F498" i="35" a="1"/>
  <c r="F498" i="35" s="1"/>
  <c r="E498" i="35"/>
  <c r="D498" i="35"/>
  <c r="C498" i="35"/>
  <c r="K497" i="35"/>
  <c r="B497" i="35" s="1"/>
  <c r="F497" i="35" a="1"/>
  <c r="F497" i="35" s="1"/>
  <c r="E497" i="35"/>
  <c r="D497" i="35"/>
  <c r="C497" i="35"/>
  <c r="K496" i="35"/>
  <c r="B496" i="35" s="1"/>
  <c r="F496" i="35" a="1"/>
  <c r="F496" i="35" s="1"/>
  <c r="E496" i="35"/>
  <c r="D496" i="35"/>
  <c r="C496" i="35"/>
  <c r="K495" i="35"/>
  <c r="B495" i="35" s="1"/>
  <c r="F495" i="35" a="1"/>
  <c r="F495" i="35" s="1"/>
  <c r="E495" i="35"/>
  <c r="D495" i="35"/>
  <c r="C495" i="35"/>
  <c r="K494" i="35"/>
  <c r="B494" i="35" s="1"/>
  <c r="F494" i="35" a="1"/>
  <c r="F494" i="35" s="1"/>
  <c r="E494" i="35"/>
  <c r="D494" i="35"/>
  <c r="C494" i="35"/>
  <c r="K493" i="35"/>
  <c r="B493" i="35" s="1"/>
  <c r="F493" i="35" a="1"/>
  <c r="F493" i="35" s="1"/>
  <c r="E493" i="35"/>
  <c r="D493" i="35"/>
  <c r="C493" i="35"/>
  <c r="K492" i="35"/>
  <c r="B492" i="35" s="1"/>
  <c r="F492" i="35" a="1"/>
  <c r="F492" i="35" s="1"/>
  <c r="E492" i="35"/>
  <c r="D492" i="35"/>
  <c r="C492" i="35"/>
  <c r="K491" i="35"/>
  <c r="B491" i="35" s="1"/>
  <c r="F491" i="35" a="1"/>
  <c r="F491" i="35" s="1"/>
  <c r="E491" i="35"/>
  <c r="D491" i="35"/>
  <c r="C491" i="35"/>
  <c r="K490" i="35"/>
  <c r="B490" i="35" s="1"/>
  <c r="F490" i="35" a="1"/>
  <c r="F490" i="35" s="1"/>
  <c r="E490" i="35"/>
  <c r="D490" i="35"/>
  <c r="C490" i="35"/>
  <c r="K489" i="35"/>
  <c r="B489" i="35" s="1"/>
  <c r="F489" i="35" a="1"/>
  <c r="F489" i="35" s="1"/>
  <c r="E489" i="35"/>
  <c r="D489" i="35"/>
  <c r="C489" i="35"/>
  <c r="K488" i="35"/>
  <c r="B488" i="35" s="1"/>
  <c r="F488" i="35" a="1"/>
  <c r="F488" i="35" s="1"/>
  <c r="E488" i="35"/>
  <c r="D488" i="35"/>
  <c r="C488" i="35"/>
  <c r="K487" i="35"/>
  <c r="B487" i="35" s="1"/>
  <c r="F487" i="35" a="1"/>
  <c r="F487" i="35" s="1"/>
  <c r="E487" i="35"/>
  <c r="D487" i="35"/>
  <c r="C487" i="35"/>
  <c r="K486" i="35"/>
  <c r="B486" i="35" s="1"/>
  <c r="F486" i="35" a="1"/>
  <c r="F486" i="35" s="1"/>
  <c r="E486" i="35"/>
  <c r="D486" i="35"/>
  <c r="C486" i="35"/>
  <c r="K485" i="35"/>
  <c r="B485" i="35" s="1"/>
  <c r="F485" i="35" a="1"/>
  <c r="F485" i="35" s="1"/>
  <c r="E485" i="35"/>
  <c r="D485" i="35"/>
  <c r="C485" i="35"/>
  <c r="K484" i="35"/>
  <c r="B484" i="35" s="1"/>
  <c r="F484" i="35" a="1"/>
  <c r="F484" i="35" s="1"/>
  <c r="E484" i="35"/>
  <c r="D484" i="35"/>
  <c r="C484" i="35"/>
  <c r="K483" i="35"/>
  <c r="B483" i="35" s="1"/>
  <c r="F483" i="35" a="1"/>
  <c r="F483" i="35" s="1"/>
  <c r="E483" i="35"/>
  <c r="D483" i="35"/>
  <c r="C483" i="35"/>
  <c r="K482" i="35"/>
  <c r="B482" i="35" s="1"/>
  <c r="F482" i="35" a="1"/>
  <c r="F482" i="35" s="1"/>
  <c r="E482" i="35"/>
  <c r="D482" i="35"/>
  <c r="C482" i="35"/>
  <c r="K481" i="35"/>
  <c r="B481" i="35" s="1"/>
  <c r="F481" i="35" a="1"/>
  <c r="F481" i="35" s="1"/>
  <c r="E481" i="35"/>
  <c r="D481" i="35"/>
  <c r="C481" i="35"/>
  <c r="K480" i="35"/>
  <c r="B480" i="35" s="1"/>
  <c r="F480" i="35" a="1"/>
  <c r="F480" i="35" s="1"/>
  <c r="E480" i="35"/>
  <c r="D480" i="35"/>
  <c r="C480" i="35"/>
  <c r="K479" i="35"/>
  <c r="B479" i="35" s="1"/>
  <c r="F479" i="35" a="1"/>
  <c r="F479" i="35" s="1"/>
  <c r="E479" i="35"/>
  <c r="D479" i="35"/>
  <c r="C479" i="35"/>
  <c r="K478" i="35"/>
  <c r="B478" i="35" s="1"/>
  <c r="F478" i="35" a="1"/>
  <c r="F478" i="35" s="1"/>
  <c r="E478" i="35"/>
  <c r="D478" i="35"/>
  <c r="C478" i="35"/>
  <c r="K477" i="35"/>
  <c r="B477" i="35" s="1"/>
  <c r="F477" i="35" a="1"/>
  <c r="F477" i="35" s="1"/>
  <c r="E477" i="35"/>
  <c r="D477" i="35"/>
  <c r="C477" i="35"/>
  <c r="K476" i="35"/>
  <c r="B476" i="35" s="1"/>
  <c r="F476" i="35" a="1"/>
  <c r="F476" i="35" s="1"/>
  <c r="E476" i="35"/>
  <c r="D476" i="35"/>
  <c r="C476" i="35"/>
  <c r="K475" i="35"/>
  <c r="B475" i="35" s="1"/>
  <c r="F475" i="35" a="1"/>
  <c r="F475" i="35" s="1"/>
  <c r="E475" i="35"/>
  <c r="D475" i="35"/>
  <c r="C475" i="35"/>
  <c r="K474" i="35"/>
  <c r="B474" i="35" s="1"/>
  <c r="F474" i="35" a="1"/>
  <c r="F474" i="35" s="1"/>
  <c r="E474" i="35"/>
  <c r="D474" i="35"/>
  <c r="C474" i="35"/>
  <c r="K473" i="35"/>
  <c r="B473" i="35" s="1"/>
  <c r="F473" i="35" a="1"/>
  <c r="F473" i="35" s="1"/>
  <c r="E473" i="35"/>
  <c r="D473" i="35"/>
  <c r="C473" i="35"/>
  <c r="K472" i="35"/>
  <c r="B472" i="35" s="1"/>
  <c r="F472" i="35" a="1"/>
  <c r="F472" i="35" s="1"/>
  <c r="E472" i="35"/>
  <c r="D472" i="35"/>
  <c r="C472" i="35"/>
  <c r="K471" i="35"/>
  <c r="B471" i="35" s="1"/>
  <c r="F471" i="35" a="1"/>
  <c r="F471" i="35" s="1"/>
  <c r="E471" i="35"/>
  <c r="D471" i="35"/>
  <c r="C471" i="35"/>
  <c r="K470" i="35"/>
  <c r="B470" i="35" s="1"/>
  <c r="F470" i="35" a="1"/>
  <c r="F470" i="35" s="1"/>
  <c r="E470" i="35"/>
  <c r="D470" i="35"/>
  <c r="C470" i="35"/>
  <c r="K469" i="35"/>
  <c r="B469" i="35" s="1"/>
  <c r="F469" i="35" a="1"/>
  <c r="F469" i="35" s="1"/>
  <c r="E469" i="35"/>
  <c r="D469" i="35"/>
  <c r="C469" i="35"/>
  <c r="K468" i="35"/>
  <c r="B468" i="35" s="1"/>
  <c r="F468" i="35" a="1"/>
  <c r="F468" i="35" s="1"/>
  <c r="E468" i="35"/>
  <c r="D468" i="35"/>
  <c r="C468" i="35"/>
  <c r="K467" i="35"/>
  <c r="B467" i="35" s="1"/>
  <c r="F467" i="35" a="1"/>
  <c r="F467" i="35" s="1"/>
  <c r="E467" i="35"/>
  <c r="D467" i="35"/>
  <c r="C467" i="35"/>
  <c r="K466" i="35"/>
  <c r="B466" i="35" s="1"/>
  <c r="F466" i="35" a="1"/>
  <c r="F466" i="35" s="1"/>
  <c r="E466" i="35"/>
  <c r="D466" i="35"/>
  <c r="C466" i="35"/>
  <c r="K465" i="35"/>
  <c r="B465" i="35" s="1"/>
  <c r="F465" i="35" a="1"/>
  <c r="F465" i="35" s="1"/>
  <c r="E465" i="35"/>
  <c r="D465" i="35"/>
  <c r="C465" i="35"/>
  <c r="K464" i="35"/>
  <c r="B464" i="35" s="1"/>
  <c r="F464" i="35" a="1"/>
  <c r="F464" i="35" s="1"/>
  <c r="E464" i="35"/>
  <c r="D464" i="35"/>
  <c r="C464" i="35"/>
  <c r="K463" i="35"/>
  <c r="B463" i="35" s="1"/>
  <c r="F463" i="35" a="1"/>
  <c r="F463" i="35" s="1"/>
  <c r="E463" i="35"/>
  <c r="D463" i="35"/>
  <c r="C463" i="35"/>
  <c r="K462" i="35"/>
  <c r="B462" i="35" s="1"/>
  <c r="F462" i="35" a="1"/>
  <c r="F462" i="35" s="1"/>
  <c r="E462" i="35"/>
  <c r="D462" i="35"/>
  <c r="C462" i="35"/>
  <c r="K461" i="35"/>
  <c r="B461" i="35" s="1"/>
  <c r="F461" i="35" a="1"/>
  <c r="F461" i="35" s="1"/>
  <c r="E461" i="35"/>
  <c r="D461" i="35"/>
  <c r="C461" i="35"/>
  <c r="K460" i="35"/>
  <c r="B460" i="35" s="1"/>
  <c r="F460" i="35" a="1"/>
  <c r="F460" i="35" s="1"/>
  <c r="E460" i="35"/>
  <c r="D460" i="35"/>
  <c r="C460" i="35"/>
  <c r="K459" i="35"/>
  <c r="B459" i="35" s="1"/>
  <c r="F459" i="35" a="1"/>
  <c r="F459" i="35" s="1"/>
  <c r="E459" i="35"/>
  <c r="D459" i="35"/>
  <c r="C459" i="35"/>
  <c r="K458" i="35"/>
  <c r="B458" i="35" s="1"/>
  <c r="F458" i="35" a="1"/>
  <c r="F458" i="35" s="1"/>
  <c r="E458" i="35"/>
  <c r="D458" i="35"/>
  <c r="C458" i="35"/>
  <c r="K457" i="35"/>
  <c r="B457" i="35" s="1"/>
  <c r="F457" i="35" a="1"/>
  <c r="F457" i="35" s="1"/>
  <c r="E457" i="35"/>
  <c r="D457" i="35"/>
  <c r="C457" i="35"/>
  <c r="K456" i="35"/>
  <c r="B456" i="35" s="1"/>
  <c r="F456" i="35" a="1"/>
  <c r="F456" i="35" s="1"/>
  <c r="E456" i="35"/>
  <c r="D456" i="35"/>
  <c r="C456" i="35"/>
  <c r="K455" i="35"/>
  <c r="B455" i="35" s="1"/>
  <c r="F455" i="35" a="1"/>
  <c r="F455" i="35" s="1"/>
  <c r="E455" i="35"/>
  <c r="D455" i="35"/>
  <c r="C455" i="35"/>
  <c r="K454" i="35"/>
  <c r="B454" i="35" s="1"/>
  <c r="F454" i="35" a="1"/>
  <c r="F454" i="35" s="1"/>
  <c r="E454" i="35"/>
  <c r="D454" i="35"/>
  <c r="C454" i="35"/>
  <c r="K453" i="35"/>
  <c r="B453" i="35" s="1"/>
  <c r="F453" i="35" a="1"/>
  <c r="F453" i="35" s="1"/>
  <c r="E453" i="35"/>
  <c r="D453" i="35"/>
  <c r="C453" i="35"/>
  <c r="K452" i="35"/>
  <c r="B452" i="35" s="1"/>
  <c r="F452" i="35" a="1"/>
  <c r="F452" i="35" s="1"/>
  <c r="E452" i="35"/>
  <c r="D452" i="35"/>
  <c r="C452" i="35"/>
  <c r="K451" i="35"/>
  <c r="B451" i="35" s="1"/>
  <c r="F451" i="35" a="1"/>
  <c r="F451" i="35" s="1"/>
  <c r="E451" i="35"/>
  <c r="D451" i="35"/>
  <c r="C451" i="35"/>
  <c r="K450" i="35"/>
  <c r="B450" i="35" s="1"/>
  <c r="F450" i="35" a="1"/>
  <c r="F450" i="35" s="1"/>
  <c r="E450" i="35"/>
  <c r="D450" i="35"/>
  <c r="C450" i="35"/>
  <c r="K449" i="35"/>
  <c r="B449" i="35" s="1"/>
  <c r="F449" i="35" a="1"/>
  <c r="F449" i="35" s="1"/>
  <c r="E449" i="35"/>
  <c r="D449" i="35"/>
  <c r="C449" i="35"/>
  <c r="K448" i="35"/>
  <c r="B448" i="35" s="1"/>
  <c r="F448" i="35" a="1"/>
  <c r="F448" i="35" s="1"/>
  <c r="E448" i="35"/>
  <c r="D448" i="35"/>
  <c r="C448" i="35"/>
  <c r="K447" i="35"/>
  <c r="B447" i="35" s="1"/>
  <c r="F447" i="35" a="1"/>
  <c r="F447" i="35" s="1"/>
  <c r="E447" i="35"/>
  <c r="D447" i="35"/>
  <c r="C447" i="35"/>
  <c r="K446" i="35"/>
  <c r="B446" i="35" s="1"/>
  <c r="F446" i="35" a="1"/>
  <c r="F446" i="35" s="1"/>
  <c r="E446" i="35"/>
  <c r="D446" i="35"/>
  <c r="C446" i="35"/>
  <c r="K445" i="35"/>
  <c r="B445" i="35" s="1"/>
  <c r="F445" i="35" a="1"/>
  <c r="F445" i="35" s="1"/>
  <c r="E445" i="35"/>
  <c r="D445" i="35"/>
  <c r="C445" i="35"/>
  <c r="K444" i="35"/>
  <c r="B444" i="35" s="1"/>
  <c r="F444" i="35" a="1"/>
  <c r="F444" i="35" s="1"/>
  <c r="E444" i="35"/>
  <c r="D444" i="35"/>
  <c r="C444" i="35"/>
  <c r="K443" i="35"/>
  <c r="B443" i="35" s="1"/>
  <c r="F443" i="35" a="1"/>
  <c r="F443" i="35" s="1"/>
  <c r="E443" i="35"/>
  <c r="D443" i="35"/>
  <c r="C443" i="35"/>
  <c r="K442" i="35"/>
  <c r="B442" i="35" s="1"/>
  <c r="F442" i="35" a="1"/>
  <c r="F442" i="35" s="1"/>
  <c r="E442" i="35"/>
  <c r="D442" i="35"/>
  <c r="C442" i="35"/>
  <c r="K441" i="35"/>
  <c r="B441" i="35" s="1"/>
  <c r="F441" i="35" a="1"/>
  <c r="F441" i="35" s="1"/>
  <c r="E441" i="35"/>
  <c r="D441" i="35"/>
  <c r="C441" i="35"/>
  <c r="K440" i="35"/>
  <c r="B440" i="35" s="1"/>
  <c r="F440" i="35" a="1"/>
  <c r="F440" i="35" s="1"/>
  <c r="E440" i="35"/>
  <c r="D440" i="35"/>
  <c r="C440" i="35"/>
  <c r="K439" i="35"/>
  <c r="B439" i="35" s="1"/>
  <c r="F439" i="35" a="1"/>
  <c r="F439" i="35" s="1"/>
  <c r="E439" i="35"/>
  <c r="D439" i="35"/>
  <c r="C439" i="35"/>
  <c r="K438" i="35"/>
  <c r="B438" i="35" s="1"/>
  <c r="F438" i="35" a="1"/>
  <c r="F438" i="35" s="1"/>
  <c r="E438" i="35"/>
  <c r="D438" i="35"/>
  <c r="C438" i="35"/>
  <c r="K437" i="35"/>
  <c r="B437" i="35" s="1"/>
  <c r="F437" i="35" a="1"/>
  <c r="F437" i="35" s="1"/>
  <c r="E437" i="35"/>
  <c r="D437" i="35"/>
  <c r="C437" i="35"/>
  <c r="K436" i="35"/>
  <c r="B436" i="35" s="1"/>
  <c r="F436" i="35" a="1"/>
  <c r="F436" i="35" s="1"/>
  <c r="E436" i="35"/>
  <c r="D436" i="35"/>
  <c r="C436" i="35"/>
  <c r="K435" i="35"/>
  <c r="B435" i="35" s="1"/>
  <c r="F435" i="35" a="1"/>
  <c r="F435" i="35" s="1"/>
  <c r="E435" i="35"/>
  <c r="D435" i="35"/>
  <c r="C435" i="35"/>
  <c r="K434" i="35"/>
  <c r="B434" i="35" s="1"/>
  <c r="F434" i="35" a="1"/>
  <c r="F434" i="35" s="1"/>
  <c r="E434" i="35"/>
  <c r="D434" i="35"/>
  <c r="C434" i="35"/>
  <c r="K433" i="35"/>
  <c r="B433" i="35" s="1"/>
  <c r="F433" i="35" a="1"/>
  <c r="F433" i="35" s="1"/>
  <c r="E433" i="35"/>
  <c r="D433" i="35"/>
  <c r="C433" i="35"/>
  <c r="K432" i="35"/>
  <c r="B432" i="35" s="1"/>
  <c r="F432" i="35" a="1"/>
  <c r="F432" i="35" s="1"/>
  <c r="E432" i="35"/>
  <c r="D432" i="35"/>
  <c r="C432" i="35"/>
  <c r="K431" i="35"/>
  <c r="B431" i="35" s="1"/>
  <c r="F431" i="35" a="1"/>
  <c r="F431" i="35" s="1"/>
  <c r="E431" i="35"/>
  <c r="D431" i="35"/>
  <c r="C431" i="35"/>
  <c r="K430" i="35"/>
  <c r="B430" i="35" s="1"/>
  <c r="F430" i="35" a="1"/>
  <c r="F430" i="35" s="1"/>
  <c r="E430" i="35"/>
  <c r="D430" i="35"/>
  <c r="C430" i="35"/>
  <c r="K429" i="35"/>
  <c r="B429" i="35" s="1"/>
  <c r="F429" i="35" a="1"/>
  <c r="F429" i="35" s="1"/>
  <c r="E429" i="35"/>
  <c r="D429" i="35"/>
  <c r="C429" i="35"/>
  <c r="K428" i="35"/>
  <c r="B428" i="35" s="1"/>
  <c r="F428" i="35" a="1"/>
  <c r="F428" i="35" s="1"/>
  <c r="E428" i="35"/>
  <c r="D428" i="35"/>
  <c r="C428" i="35"/>
  <c r="K427" i="35"/>
  <c r="B427" i="35" s="1"/>
  <c r="F427" i="35" a="1"/>
  <c r="F427" i="35" s="1"/>
  <c r="E427" i="35"/>
  <c r="D427" i="35"/>
  <c r="C427" i="35"/>
  <c r="K426" i="35"/>
  <c r="B426" i="35" s="1"/>
  <c r="F426" i="35" a="1"/>
  <c r="F426" i="35" s="1"/>
  <c r="E426" i="35"/>
  <c r="D426" i="35"/>
  <c r="C426" i="35"/>
  <c r="K425" i="35"/>
  <c r="B425" i="35" s="1"/>
  <c r="F425" i="35" a="1"/>
  <c r="F425" i="35" s="1"/>
  <c r="E425" i="35"/>
  <c r="D425" i="35"/>
  <c r="C425" i="35"/>
  <c r="K424" i="35"/>
  <c r="B424" i="35" s="1"/>
  <c r="F424" i="35" a="1"/>
  <c r="F424" i="35" s="1"/>
  <c r="E424" i="35"/>
  <c r="D424" i="35"/>
  <c r="C424" i="35"/>
  <c r="K423" i="35"/>
  <c r="B423" i="35" s="1"/>
  <c r="F423" i="35" a="1"/>
  <c r="F423" i="35" s="1"/>
  <c r="E423" i="35"/>
  <c r="D423" i="35"/>
  <c r="C423" i="35"/>
  <c r="K422" i="35"/>
  <c r="B422" i="35" s="1"/>
  <c r="F422" i="35" a="1"/>
  <c r="F422" i="35" s="1"/>
  <c r="E422" i="35"/>
  <c r="D422" i="35"/>
  <c r="C422" i="35"/>
  <c r="K421" i="35"/>
  <c r="B421" i="35" s="1"/>
  <c r="F421" i="35" a="1"/>
  <c r="F421" i="35" s="1"/>
  <c r="E421" i="35"/>
  <c r="D421" i="35"/>
  <c r="C421" i="35"/>
  <c r="K420" i="35"/>
  <c r="B420" i="35" s="1"/>
  <c r="F420" i="35" a="1"/>
  <c r="F420" i="35" s="1"/>
  <c r="E420" i="35"/>
  <c r="D420" i="35"/>
  <c r="C420" i="35"/>
  <c r="K419" i="35"/>
  <c r="B419" i="35" s="1"/>
  <c r="F419" i="35" a="1"/>
  <c r="F419" i="35" s="1"/>
  <c r="E419" i="35"/>
  <c r="D419" i="35"/>
  <c r="C419" i="35"/>
  <c r="K418" i="35"/>
  <c r="B418" i="35" s="1"/>
  <c r="F418" i="35" a="1"/>
  <c r="F418" i="35" s="1"/>
  <c r="E418" i="35"/>
  <c r="D418" i="35"/>
  <c r="C418" i="35"/>
  <c r="K417" i="35"/>
  <c r="B417" i="35" s="1"/>
  <c r="F417" i="35" a="1"/>
  <c r="F417" i="35" s="1"/>
  <c r="E417" i="35"/>
  <c r="D417" i="35"/>
  <c r="C417" i="35"/>
  <c r="K416" i="35"/>
  <c r="B416" i="35" s="1"/>
  <c r="F416" i="35" a="1"/>
  <c r="F416" i="35" s="1"/>
  <c r="E416" i="35"/>
  <c r="D416" i="35"/>
  <c r="C416" i="35"/>
  <c r="K415" i="35"/>
  <c r="B415" i="35" s="1"/>
  <c r="F415" i="35" a="1"/>
  <c r="F415" i="35" s="1"/>
  <c r="E415" i="35"/>
  <c r="D415" i="35"/>
  <c r="C415" i="35"/>
  <c r="K414" i="35"/>
  <c r="B414" i="35" s="1"/>
  <c r="F414" i="35" a="1"/>
  <c r="F414" i="35" s="1"/>
  <c r="E414" i="35"/>
  <c r="D414" i="35"/>
  <c r="C414" i="35"/>
  <c r="K413" i="35"/>
  <c r="B413" i="35" s="1"/>
  <c r="F413" i="35" a="1"/>
  <c r="F413" i="35" s="1"/>
  <c r="E413" i="35"/>
  <c r="D413" i="35"/>
  <c r="C413" i="35"/>
  <c r="K412" i="35"/>
  <c r="B412" i="35" s="1"/>
  <c r="F412" i="35" a="1"/>
  <c r="F412" i="35" s="1"/>
  <c r="E412" i="35"/>
  <c r="D412" i="35"/>
  <c r="C412" i="35"/>
  <c r="K411" i="35"/>
  <c r="B411" i="35" s="1"/>
  <c r="F411" i="35" a="1"/>
  <c r="F411" i="35" s="1"/>
  <c r="E411" i="35"/>
  <c r="D411" i="35"/>
  <c r="C411" i="35"/>
  <c r="K410" i="35"/>
  <c r="B410" i="35" s="1"/>
  <c r="F410" i="35" a="1"/>
  <c r="F410" i="35" s="1"/>
  <c r="E410" i="35"/>
  <c r="D410" i="35"/>
  <c r="C410" i="35"/>
  <c r="K409" i="35"/>
  <c r="B409" i="35" s="1"/>
  <c r="F409" i="35" a="1"/>
  <c r="F409" i="35" s="1"/>
  <c r="E409" i="35"/>
  <c r="D409" i="35"/>
  <c r="C409" i="35"/>
  <c r="K408" i="35"/>
  <c r="B408" i="35" s="1"/>
  <c r="F408" i="35" a="1"/>
  <c r="F408" i="35" s="1"/>
  <c r="E408" i="35"/>
  <c r="D408" i="35"/>
  <c r="C408" i="35"/>
  <c r="K407" i="35"/>
  <c r="B407" i="35" s="1"/>
  <c r="F407" i="35" a="1"/>
  <c r="F407" i="35" s="1"/>
  <c r="E407" i="35"/>
  <c r="D407" i="35"/>
  <c r="C407" i="35"/>
  <c r="K406" i="35"/>
  <c r="B406" i="35" s="1"/>
  <c r="F406" i="35" a="1"/>
  <c r="F406" i="35" s="1"/>
  <c r="E406" i="35"/>
  <c r="D406" i="35"/>
  <c r="C406" i="35"/>
  <c r="K405" i="35"/>
  <c r="B405" i="35" s="1"/>
  <c r="F405" i="35" a="1"/>
  <c r="F405" i="35" s="1"/>
  <c r="E405" i="35"/>
  <c r="D405" i="35"/>
  <c r="C405" i="35"/>
  <c r="K404" i="35"/>
  <c r="B404" i="35" s="1"/>
  <c r="F404" i="35" a="1"/>
  <c r="F404" i="35" s="1"/>
  <c r="E404" i="35"/>
  <c r="D404" i="35"/>
  <c r="C404" i="35"/>
  <c r="K403" i="35"/>
  <c r="B403" i="35" s="1"/>
  <c r="F403" i="35" a="1"/>
  <c r="F403" i="35" s="1"/>
  <c r="E403" i="35"/>
  <c r="D403" i="35"/>
  <c r="C403" i="35"/>
  <c r="K402" i="35"/>
  <c r="B402" i="35" s="1"/>
  <c r="F402" i="35" a="1"/>
  <c r="F402" i="35" s="1"/>
  <c r="E402" i="35"/>
  <c r="D402" i="35"/>
  <c r="C402" i="35"/>
  <c r="K401" i="35"/>
  <c r="B401" i="35" s="1"/>
  <c r="F401" i="35" a="1"/>
  <c r="F401" i="35" s="1"/>
  <c r="E401" i="35"/>
  <c r="D401" i="35"/>
  <c r="C401" i="35"/>
  <c r="K400" i="35"/>
  <c r="B400" i="35" s="1"/>
  <c r="F400" i="35" a="1"/>
  <c r="F400" i="35" s="1"/>
  <c r="E400" i="35"/>
  <c r="D400" i="35"/>
  <c r="C400" i="35"/>
  <c r="K399" i="35"/>
  <c r="B399" i="35" s="1"/>
  <c r="F399" i="35" a="1"/>
  <c r="F399" i="35" s="1"/>
  <c r="E399" i="35"/>
  <c r="D399" i="35"/>
  <c r="C399" i="35"/>
  <c r="K398" i="35"/>
  <c r="B398" i="35" s="1"/>
  <c r="F398" i="35" a="1"/>
  <c r="F398" i="35" s="1"/>
  <c r="E398" i="35"/>
  <c r="D398" i="35"/>
  <c r="C398" i="35"/>
  <c r="K397" i="35"/>
  <c r="B397" i="35" s="1"/>
  <c r="F397" i="35" a="1"/>
  <c r="F397" i="35" s="1"/>
  <c r="E397" i="35"/>
  <c r="D397" i="35"/>
  <c r="C397" i="35"/>
  <c r="K396" i="35"/>
  <c r="B396" i="35" s="1"/>
  <c r="F396" i="35" a="1"/>
  <c r="F396" i="35" s="1"/>
  <c r="E396" i="35"/>
  <c r="D396" i="35"/>
  <c r="C396" i="35"/>
  <c r="K395" i="35"/>
  <c r="B395" i="35" s="1"/>
  <c r="F395" i="35" a="1"/>
  <c r="F395" i="35" s="1"/>
  <c r="E395" i="35"/>
  <c r="D395" i="35"/>
  <c r="C395" i="35"/>
  <c r="K394" i="35"/>
  <c r="B394" i="35" s="1"/>
  <c r="F394" i="35" a="1"/>
  <c r="F394" i="35" s="1"/>
  <c r="E394" i="35"/>
  <c r="D394" i="35"/>
  <c r="C394" i="35"/>
  <c r="K393" i="35"/>
  <c r="B393" i="35" s="1"/>
  <c r="F393" i="35" a="1"/>
  <c r="F393" i="35" s="1"/>
  <c r="E393" i="35"/>
  <c r="D393" i="35"/>
  <c r="C393" i="35"/>
  <c r="K392" i="35"/>
  <c r="B392" i="35" s="1"/>
  <c r="F392" i="35" a="1"/>
  <c r="F392" i="35" s="1"/>
  <c r="E392" i="35"/>
  <c r="D392" i="35"/>
  <c r="C392" i="35"/>
  <c r="K391" i="35"/>
  <c r="B391" i="35" s="1"/>
  <c r="F391" i="35" a="1"/>
  <c r="F391" i="35" s="1"/>
  <c r="E391" i="35"/>
  <c r="D391" i="35"/>
  <c r="C391" i="35"/>
  <c r="K390" i="35"/>
  <c r="B390" i="35" s="1"/>
  <c r="F390" i="35" a="1"/>
  <c r="F390" i="35" s="1"/>
  <c r="E390" i="35"/>
  <c r="D390" i="35"/>
  <c r="C390" i="35"/>
  <c r="K389" i="35"/>
  <c r="B389" i="35" s="1"/>
  <c r="F389" i="35" a="1"/>
  <c r="F389" i="35" s="1"/>
  <c r="E389" i="35"/>
  <c r="D389" i="35"/>
  <c r="C389" i="35"/>
  <c r="K388" i="35"/>
  <c r="B388" i="35" s="1"/>
  <c r="F388" i="35" a="1"/>
  <c r="F388" i="35" s="1"/>
  <c r="E388" i="35"/>
  <c r="D388" i="35"/>
  <c r="C388" i="35"/>
  <c r="K387" i="35"/>
  <c r="B387" i="35" s="1"/>
  <c r="F387" i="35" a="1"/>
  <c r="F387" i="35" s="1"/>
  <c r="E387" i="35"/>
  <c r="D387" i="35"/>
  <c r="C387" i="35"/>
  <c r="K386" i="35"/>
  <c r="B386" i="35" s="1"/>
  <c r="F386" i="35" a="1"/>
  <c r="F386" i="35" s="1"/>
  <c r="E386" i="35"/>
  <c r="D386" i="35"/>
  <c r="C386" i="35"/>
  <c r="K385" i="35"/>
  <c r="B385" i="35" s="1"/>
  <c r="F385" i="35" a="1"/>
  <c r="F385" i="35" s="1"/>
  <c r="E385" i="35"/>
  <c r="D385" i="35"/>
  <c r="C385" i="35"/>
  <c r="K384" i="35"/>
  <c r="B384" i="35" s="1"/>
  <c r="F384" i="35" a="1"/>
  <c r="F384" i="35" s="1"/>
  <c r="E384" i="35"/>
  <c r="D384" i="35"/>
  <c r="C384" i="35"/>
  <c r="K383" i="35"/>
  <c r="B383" i="35" s="1"/>
  <c r="F383" i="35" a="1"/>
  <c r="F383" i="35" s="1"/>
  <c r="E383" i="35"/>
  <c r="D383" i="35"/>
  <c r="C383" i="35"/>
  <c r="K382" i="35"/>
  <c r="B382" i="35" s="1"/>
  <c r="F382" i="35" a="1"/>
  <c r="F382" i="35" s="1"/>
  <c r="E382" i="35"/>
  <c r="D382" i="35"/>
  <c r="C382" i="35"/>
  <c r="K381" i="35"/>
  <c r="B381" i="35" s="1"/>
  <c r="F381" i="35" a="1"/>
  <c r="F381" i="35" s="1"/>
  <c r="E381" i="35"/>
  <c r="D381" i="35"/>
  <c r="C381" i="35"/>
  <c r="K380" i="35"/>
  <c r="B380" i="35" s="1"/>
  <c r="F380" i="35" a="1"/>
  <c r="F380" i="35" s="1"/>
  <c r="E380" i="35"/>
  <c r="D380" i="35"/>
  <c r="C380" i="35"/>
  <c r="K379" i="35"/>
  <c r="B379" i="35" s="1"/>
  <c r="F379" i="35" a="1"/>
  <c r="F379" i="35" s="1"/>
  <c r="E379" i="35"/>
  <c r="D379" i="35"/>
  <c r="C379" i="35"/>
  <c r="K378" i="35"/>
  <c r="B378" i="35" s="1"/>
  <c r="F378" i="35" a="1"/>
  <c r="F378" i="35" s="1"/>
  <c r="E378" i="35"/>
  <c r="D378" i="35"/>
  <c r="C378" i="35"/>
  <c r="K377" i="35"/>
  <c r="B377" i="35" s="1"/>
  <c r="F377" i="35" a="1"/>
  <c r="F377" i="35" s="1"/>
  <c r="E377" i="35"/>
  <c r="D377" i="35"/>
  <c r="C377" i="35"/>
  <c r="K376" i="35"/>
  <c r="B376" i="35" s="1"/>
  <c r="F376" i="35" a="1"/>
  <c r="F376" i="35" s="1"/>
  <c r="E376" i="35"/>
  <c r="D376" i="35"/>
  <c r="C376" i="35"/>
  <c r="K375" i="35"/>
  <c r="B375" i="35" s="1"/>
  <c r="F375" i="35" a="1"/>
  <c r="F375" i="35" s="1"/>
  <c r="E375" i="35"/>
  <c r="D375" i="35"/>
  <c r="C375" i="35"/>
  <c r="K374" i="35"/>
  <c r="B374" i="35" s="1"/>
  <c r="F374" i="35" a="1"/>
  <c r="F374" i="35" s="1"/>
  <c r="E374" i="35"/>
  <c r="D374" i="35"/>
  <c r="C374" i="35"/>
  <c r="K373" i="35"/>
  <c r="B373" i="35" s="1"/>
  <c r="F373" i="35" a="1"/>
  <c r="F373" i="35" s="1"/>
  <c r="E373" i="35"/>
  <c r="D373" i="35"/>
  <c r="C373" i="35"/>
  <c r="K372" i="35"/>
  <c r="B372" i="35" s="1"/>
  <c r="F372" i="35" a="1"/>
  <c r="F372" i="35" s="1"/>
  <c r="E372" i="35"/>
  <c r="D372" i="35"/>
  <c r="C372" i="35"/>
  <c r="K371" i="35"/>
  <c r="B371" i="35" s="1"/>
  <c r="F371" i="35" a="1"/>
  <c r="F371" i="35" s="1"/>
  <c r="E371" i="35"/>
  <c r="D371" i="35"/>
  <c r="C371" i="35"/>
  <c r="K370" i="35"/>
  <c r="B370" i="35" s="1"/>
  <c r="F370" i="35" a="1"/>
  <c r="F370" i="35" s="1"/>
  <c r="E370" i="35"/>
  <c r="D370" i="35"/>
  <c r="C370" i="35"/>
  <c r="K369" i="35"/>
  <c r="B369" i="35" s="1"/>
  <c r="F369" i="35" a="1"/>
  <c r="F369" i="35" s="1"/>
  <c r="E369" i="35"/>
  <c r="D369" i="35"/>
  <c r="C369" i="35"/>
  <c r="K368" i="35"/>
  <c r="B368" i="35" s="1"/>
  <c r="F368" i="35" a="1"/>
  <c r="F368" i="35" s="1"/>
  <c r="E368" i="35"/>
  <c r="D368" i="35"/>
  <c r="C368" i="35"/>
  <c r="K367" i="35"/>
  <c r="B367" i="35" s="1"/>
  <c r="F367" i="35" a="1"/>
  <c r="F367" i="35" s="1"/>
  <c r="E367" i="35"/>
  <c r="D367" i="35"/>
  <c r="C367" i="35"/>
  <c r="K366" i="35"/>
  <c r="B366" i="35" s="1"/>
  <c r="F366" i="35" a="1"/>
  <c r="F366" i="35" s="1"/>
  <c r="E366" i="35"/>
  <c r="D366" i="35"/>
  <c r="C366" i="35"/>
  <c r="K365" i="35"/>
  <c r="B365" i="35" s="1"/>
  <c r="F365" i="35" a="1"/>
  <c r="F365" i="35" s="1"/>
  <c r="E365" i="35"/>
  <c r="D365" i="35"/>
  <c r="C365" i="35"/>
  <c r="K364" i="35"/>
  <c r="B364" i="35" s="1"/>
  <c r="F364" i="35" a="1"/>
  <c r="F364" i="35" s="1"/>
  <c r="E364" i="35"/>
  <c r="D364" i="35"/>
  <c r="C364" i="35"/>
  <c r="K363" i="35"/>
  <c r="B363" i="35" s="1"/>
  <c r="F363" i="35" a="1"/>
  <c r="F363" i="35" s="1"/>
  <c r="E363" i="35"/>
  <c r="D363" i="35"/>
  <c r="C363" i="35"/>
  <c r="K362" i="35"/>
  <c r="B362" i="35" s="1"/>
  <c r="F362" i="35" a="1"/>
  <c r="F362" i="35" s="1"/>
  <c r="E362" i="35"/>
  <c r="D362" i="35"/>
  <c r="C362" i="35"/>
  <c r="K361" i="35"/>
  <c r="B361" i="35" s="1"/>
  <c r="F361" i="35" a="1"/>
  <c r="F361" i="35" s="1"/>
  <c r="E361" i="35"/>
  <c r="D361" i="35"/>
  <c r="C361" i="35"/>
  <c r="K360" i="35"/>
  <c r="B360" i="35" s="1"/>
  <c r="F360" i="35" a="1"/>
  <c r="F360" i="35" s="1"/>
  <c r="E360" i="35"/>
  <c r="D360" i="35"/>
  <c r="C360" i="35"/>
  <c r="K359" i="35"/>
  <c r="B359" i="35" s="1"/>
  <c r="F359" i="35" a="1"/>
  <c r="F359" i="35" s="1"/>
  <c r="E359" i="35"/>
  <c r="D359" i="35"/>
  <c r="C359" i="35"/>
  <c r="K358" i="35"/>
  <c r="B358" i="35" s="1"/>
  <c r="F358" i="35" a="1"/>
  <c r="F358" i="35" s="1"/>
  <c r="E358" i="35"/>
  <c r="D358" i="35"/>
  <c r="C358" i="35"/>
  <c r="K357" i="35"/>
  <c r="B357" i="35" s="1"/>
  <c r="F357" i="35" a="1"/>
  <c r="F357" i="35" s="1"/>
  <c r="E357" i="35"/>
  <c r="D357" i="35"/>
  <c r="C357" i="35"/>
  <c r="K356" i="35"/>
  <c r="B356" i="35" s="1"/>
  <c r="F356" i="35" a="1"/>
  <c r="F356" i="35" s="1"/>
  <c r="E356" i="35"/>
  <c r="D356" i="35"/>
  <c r="C356" i="35"/>
  <c r="K355" i="35"/>
  <c r="B355" i="35" s="1"/>
  <c r="F355" i="35" a="1"/>
  <c r="F355" i="35" s="1"/>
  <c r="E355" i="35"/>
  <c r="D355" i="35"/>
  <c r="C355" i="35"/>
  <c r="K354" i="35"/>
  <c r="B354" i="35" s="1"/>
  <c r="F354" i="35" a="1"/>
  <c r="F354" i="35" s="1"/>
  <c r="E354" i="35"/>
  <c r="D354" i="35"/>
  <c r="C354" i="35"/>
  <c r="K353" i="35"/>
  <c r="B353" i="35" s="1"/>
  <c r="F353" i="35" a="1"/>
  <c r="F353" i="35" s="1"/>
  <c r="E353" i="35"/>
  <c r="D353" i="35"/>
  <c r="C353" i="35"/>
  <c r="K352" i="35"/>
  <c r="B352" i="35" s="1"/>
  <c r="F352" i="35" a="1"/>
  <c r="F352" i="35" s="1"/>
  <c r="E352" i="35"/>
  <c r="D352" i="35"/>
  <c r="C352" i="35"/>
  <c r="K351" i="35"/>
  <c r="B351" i="35" s="1"/>
  <c r="F351" i="35" a="1"/>
  <c r="F351" i="35" s="1"/>
  <c r="E351" i="35"/>
  <c r="D351" i="35"/>
  <c r="C351" i="35"/>
  <c r="K350" i="35"/>
  <c r="B350" i="35" s="1"/>
  <c r="F350" i="35" a="1"/>
  <c r="F350" i="35" s="1"/>
  <c r="E350" i="35"/>
  <c r="D350" i="35"/>
  <c r="C350" i="35"/>
  <c r="K349" i="35"/>
  <c r="B349" i="35" s="1"/>
  <c r="F349" i="35" a="1"/>
  <c r="F349" i="35" s="1"/>
  <c r="E349" i="35"/>
  <c r="D349" i="35"/>
  <c r="C349" i="35"/>
  <c r="K348" i="35"/>
  <c r="B348" i="35" s="1"/>
  <c r="F348" i="35" a="1"/>
  <c r="F348" i="35" s="1"/>
  <c r="E348" i="35"/>
  <c r="D348" i="35"/>
  <c r="C348" i="35"/>
  <c r="K347" i="35"/>
  <c r="B347" i="35" s="1"/>
  <c r="F347" i="35" a="1"/>
  <c r="F347" i="35" s="1"/>
  <c r="E347" i="35"/>
  <c r="D347" i="35"/>
  <c r="C347" i="35"/>
  <c r="K346" i="35"/>
  <c r="B346" i="35" s="1"/>
  <c r="F346" i="35" a="1"/>
  <c r="F346" i="35" s="1"/>
  <c r="E346" i="35"/>
  <c r="D346" i="35"/>
  <c r="C346" i="35"/>
  <c r="K345" i="35"/>
  <c r="B345" i="35" s="1"/>
  <c r="F345" i="35" a="1"/>
  <c r="F345" i="35" s="1"/>
  <c r="E345" i="35"/>
  <c r="D345" i="35"/>
  <c r="C345" i="35"/>
  <c r="K344" i="35"/>
  <c r="B344" i="35" s="1"/>
  <c r="F344" i="35" a="1"/>
  <c r="F344" i="35" s="1"/>
  <c r="E344" i="35"/>
  <c r="D344" i="35"/>
  <c r="C344" i="35"/>
  <c r="K343" i="35"/>
  <c r="B343" i="35" s="1"/>
  <c r="F343" i="35" a="1"/>
  <c r="F343" i="35" s="1"/>
  <c r="E343" i="35"/>
  <c r="D343" i="35"/>
  <c r="C343" i="35"/>
  <c r="K342" i="35"/>
  <c r="B342" i="35" s="1"/>
  <c r="F342" i="35" a="1"/>
  <c r="F342" i="35" s="1"/>
  <c r="E342" i="35"/>
  <c r="D342" i="35"/>
  <c r="C342" i="35"/>
  <c r="K341" i="35"/>
  <c r="B341" i="35" s="1"/>
  <c r="F341" i="35" a="1"/>
  <c r="F341" i="35" s="1"/>
  <c r="E341" i="35"/>
  <c r="D341" i="35"/>
  <c r="C341" i="35"/>
  <c r="K340" i="35"/>
  <c r="B340" i="35" s="1"/>
  <c r="F340" i="35" a="1"/>
  <c r="F340" i="35" s="1"/>
  <c r="E340" i="35"/>
  <c r="D340" i="35"/>
  <c r="C340" i="35"/>
  <c r="K339" i="35"/>
  <c r="B339" i="35" s="1"/>
  <c r="F339" i="35" a="1"/>
  <c r="F339" i="35" s="1"/>
  <c r="E339" i="35"/>
  <c r="D339" i="35"/>
  <c r="C339" i="35"/>
  <c r="K338" i="35"/>
  <c r="B338" i="35" s="1"/>
  <c r="F338" i="35" a="1"/>
  <c r="F338" i="35" s="1"/>
  <c r="E338" i="35"/>
  <c r="D338" i="35"/>
  <c r="C338" i="35"/>
  <c r="K337" i="35"/>
  <c r="B337" i="35" s="1"/>
  <c r="F337" i="35" a="1"/>
  <c r="F337" i="35" s="1"/>
  <c r="E337" i="35"/>
  <c r="D337" i="35"/>
  <c r="C337" i="35"/>
  <c r="K336" i="35"/>
  <c r="B336" i="35" s="1"/>
  <c r="F336" i="35" a="1"/>
  <c r="F336" i="35" s="1"/>
  <c r="E336" i="35"/>
  <c r="D336" i="35"/>
  <c r="C336" i="35"/>
  <c r="K335" i="35"/>
  <c r="B335" i="35" s="1"/>
  <c r="F335" i="35" a="1"/>
  <c r="F335" i="35" s="1"/>
  <c r="E335" i="35"/>
  <c r="D335" i="35"/>
  <c r="C335" i="35"/>
  <c r="K334" i="35"/>
  <c r="B334" i="35" s="1"/>
  <c r="F334" i="35" a="1"/>
  <c r="F334" i="35" s="1"/>
  <c r="E334" i="35"/>
  <c r="D334" i="35"/>
  <c r="C334" i="35"/>
  <c r="K333" i="35"/>
  <c r="B333" i="35" s="1"/>
  <c r="F333" i="35" a="1"/>
  <c r="F333" i="35" s="1"/>
  <c r="E333" i="35"/>
  <c r="D333" i="35"/>
  <c r="C333" i="35"/>
  <c r="K332" i="35"/>
  <c r="B332" i="35" s="1"/>
  <c r="F332" i="35" a="1"/>
  <c r="F332" i="35" s="1"/>
  <c r="E332" i="35"/>
  <c r="D332" i="35"/>
  <c r="C332" i="35"/>
  <c r="K331" i="35"/>
  <c r="B331" i="35" s="1"/>
  <c r="F331" i="35" a="1"/>
  <c r="F331" i="35" s="1"/>
  <c r="E331" i="35"/>
  <c r="D331" i="35"/>
  <c r="C331" i="35"/>
  <c r="K330" i="35"/>
  <c r="B330" i="35" s="1"/>
  <c r="F330" i="35" a="1"/>
  <c r="F330" i="35" s="1"/>
  <c r="E330" i="35"/>
  <c r="D330" i="35"/>
  <c r="C330" i="35"/>
  <c r="K329" i="35"/>
  <c r="B329" i="35" s="1"/>
  <c r="F329" i="35" a="1"/>
  <c r="F329" i="35" s="1"/>
  <c r="E329" i="35"/>
  <c r="D329" i="35"/>
  <c r="C329" i="35"/>
  <c r="K328" i="35"/>
  <c r="B328" i="35" s="1"/>
  <c r="F328" i="35" a="1"/>
  <c r="F328" i="35" s="1"/>
  <c r="E328" i="35"/>
  <c r="D328" i="35"/>
  <c r="C328" i="35"/>
  <c r="K327" i="35"/>
  <c r="B327" i="35" s="1"/>
  <c r="F327" i="35" a="1"/>
  <c r="F327" i="35" s="1"/>
  <c r="E327" i="35"/>
  <c r="D327" i="35"/>
  <c r="C327" i="35"/>
  <c r="K326" i="35"/>
  <c r="B326" i="35" s="1"/>
  <c r="F326" i="35" a="1"/>
  <c r="F326" i="35" s="1"/>
  <c r="E326" i="35"/>
  <c r="D326" i="35"/>
  <c r="C326" i="35"/>
  <c r="K325" i="35"/>
  <c r="B325" i="35" s="1"/>
  <c r="F325" i="35" a="1"/>
  <c r="F325" i="35" s="1"/>
  <c r="E325" i="35"/>
  <c r="D325" i="35"/>
  <c r="C325" i="35"/>
  <c r="K324" i="35"/>
  <c r="B324" i="35" s="1"/>
  <c r="F324" i="35" a="1"/>
  <c r="F324" i="35" s="1"/>
  <c r="E324" i="35"/>
  <c r="D324" i="35"/>
  <c r="C324" i="35"/>
  <c r="K323" i="35"/>
  <c r="B323" i="35" s="1"/>
  <c r="F323" i="35" a="1"/>
  <c r="F323" i="35" s="1"/>
  <c r="E323" i="35"/>
  <c r="D323" i="35"/>
  <c r="C323" i="35"/>
  <c r="K322" i="35"/>
  <c r="B322" i="35" s="1"/>
  <c r="F322" i="35" a="1"/>
  <c r="F322" i="35" s="1"/>
  <c r="E322" i="35"/>
  <c r="D322" i="35"/>
  <c r="C322" i="35"/>
  <c r="K321" i="35"/>
  <c r="B321" i="35" s="1"/>
  <c r="F321" i="35" a="1"/>
  <c r="F321" i="35" s="1"/>
  <c r="E321" i="35"/>
  <c r="D321" i="35"/>
  <c r="C321" i="35"/>
  <c r="K320" i="35"/>
  <c r="B320" i="35" s="1"/>
  <c r="F320" i="35" a="1"/>
  <c r="F320" i="35" s="1"/>
  <c r="E320" i="35"/>
  <c r="D320" i="35"/>
  <c r="C320" i="35"/>
  <c r="K319" i="35"/>
  <c r="B319" i="35" s="1"/>
  <c r="F319" i="35" a="1"/>
  <c r="F319" i="35" s="1"/>
  <c r="E319" i="35"/>
  <c r="D319" i="35"/>
  <c r="C319" i="35"/>
  <c r="K318" i="35"/>
  <c r="B318" i="35" s="1"/>
  <c r="F318" i="35" a="1"/>
  <c r="F318" i="35" s="1"/>
  <c r="E318" i="35"/>
  <c r="D318" i="35"/>
  <c r="C318" i="35"/>
  <c r="K317" i="35"/>
  <c r="B317" i="35" s="1"/>
  <c r="F317" i="35" a="1"/>
  <c r="F317" i="35" s="1"/>
  <c r="E317" i="35"/>
  <c r="D317" i="35"/>
  <c r="C317" i="35"/>
  <c r="K316" i="35"/>
  <c r="B316" i="35" s="1"/>
  <c r="F316" i="35" a="1"/>
  <c r="F316" i="35" s="1"/>
  <c r="E316" i="35"/>
  <c r="D316" i="35"/>
  <c r="C316" i="35"/>
  <c r="K315" i="35"/>
  <c r="B315" i="35" s="1"/>
  <c r="F315" i="35" a="1"/>
  <c r="F315" i="35" s="1"/>
  <c r="E315" i="35"/>
  <c r="D315" i="35"/>
  <c r="C315" i="35"/>
  <c r="K314" i="35"/>
  <c r="B314" i="35" s="1"/>
  <c r="F314" i="35" a="1"/>
  <c r="F314" i="35" s="1"/>
  <c r="E314" i="35"/>
  <c r="D314" i="35"/>
  <c r="C314" i="35"/>
  <c r="K313" i="35"/>
  <c r="B313" i="35" s="1"/>
  <c r="F313" i="35" a="1"/>
  <c r="F313" i="35" s="1"/>
  <c r="E313" i="35"/>
  <c r="D313" i="35"/>
  <c r="C313" i="35"/>
  <c r="K312" i="35"/>
  <c r="B312" i="35" s="1"/>
  <c r="F312" i="35" a="1"/>
  <c r="F312" i="35" s="1"/>
  <c r="E312" i="35"/>
  <c r="D312" i="35"/>
  <c r="C312" i="35"/>
  <c r="K311" i="35"/>
  <c r="B311" i="35" s="1"/>
  <c r="F311" i="35" a="1"/>
  <c r="F311" i="35" s="1"/>
  <c r="E311" i="35"/>
  <c r="D311" i="35"/>
  <c r="C311" i="35"/>
  <c r="K310" i="35"/>
  <c r="B310" i="35" s="1"/>
  <c r="F310" i="35" a="1"/>
  <c r="F310" i="35" s="1"/>
  <c r="E310" i="35"/>
  <c r="D310" i="35"/>
  <c r="C310" i="35"/>
  <c r="K309" i="35"/>
  <c r="B309" i="35" s="1"/>
  <c r="F309" i="35" a="1"/>
  <c r="F309" i="35" s="1"/>
  <c r="E309" i="35"/>
  <c r="D309" i="35"/>
  <c r="C309" i="35"/>
  <c r="K308" i="35"/>
  <c r="B308" i="35" s="1"/>
  <c r="F308" i="35" a="1"/>
  <c r="F308" i="35" s="1"/>
  <c r="E308" i="35"/>
  <c r="D308" i="35"/>
  <c r="C308" i="35"/>
  <c r="K307" i="35"/>
  <c r="B307" i="35" s="1"/>
  <c r="F307" i="35" a="1"/>
  <c r="F307" i="35" s="1"/>
  <c r="E307" i="35"/>
  <c r="D307" i="35"/>
  <c r="C307" i="35"/>
  <c r="K306" i="35"/>
  <c r="B306" i="35" s="1"/>
  <c r="F306" i="35" a="1"/>
  <c r="F306" i="35" s="1"/>
  <c r="E306" i="35"/>
  <c r="D306" i="35"/>
  <c r="C306" i="35"/>
  <c r="K305" i="35"/>
  <c r="B305" i="35" s="1"/>
  <c r="F305" i="35" a="1"/>
  <c r="F305" i="35" s="1"/>
  <c r="E305" i="35"/>
  <c r="D305" i="35"/>
  <c r="C305" i="35"/>
  <c r="K304" i="35"/>
  <c r="B304" i="35" s="1"/>
  <c r="F304" i="35" a="1"/>
  <c r="F304" i="35" s="1"/>
  <c r="E304" i="35"/>
  <c r="D304" i="35"/>
  <c r="C304" i="35"/>
  <c r="K303" i="35"/>
  <c r="B303" i="35" s="1"/>
  <c r="F303" i="35" a="1"/>
  <c r="F303" i="35" s="1"/>
  <c r="E303" i="35"/>
  <c r="D303" i="35"/>
  <c r="C303" i="35"/>
  <c r="K302" i="35"/>
  <c r="B302" i="35" s="1"/>
  <c r="F302" i="35" a="1"/>
  <c r="F302" i="35" s="1"/>
  <c r="E302" i="35"/>
  <c r="D302" i="35"/>
  <c r="C302" i="35"/>
  <c r="K301" i="35"/>
  <c r="B301" i="35" s="1"/>
  <c r="F301" i="35" a="1"/>
  <c r="F301" i="35" s="1"/>
  <c r="E301" i="35"/>
  <c r="D301" i="35"/>
  <c r="C301" i="35"/>
  <c r="K300" i="35"/>
  <c r="B300" i="35" s="1"/>
  <c r="F300" i="35" a="1"/>
  <c r="F300" i="35" s="1"/>
  <c r="E300" i="35"/>
  <c r="D300" i="35"/>
  <c r="C300" i="35"/>
  <c r="K299" i="35"/>
  <c r="B299" i="35" s="1"/>
  <c r="F299" i="35" a="1"/>
  <c r="F299" i="35" s="1"/>
  <c r="E299" i="35"/>
  <c r="D299" i="35"/>
  <c r="C299" i="35"/>
  <c r="K298" i="35"/>
  <c r="B298" i="35" s="1"/>
  <c r="F298" i="35" a="1"/>
  <c r="F298" i="35" s="1"/>
  <c r="E298" i="35"/>
  <c r="D298" i="35"/>
  <c r="C298" i="35"/>
  <c r="K297" i="35"/>
  <c r="B297" i="35" s="1"/>
  <c r="F297" i="35" a="1"/>
  <c r="F297" i="35" s="1"/>
  <c r="E297" i="35"/>
  <c r="D297" i="35"/>
  <c r="C297" i="35"/>
  <c r="K296" i="35"/>
  <c r="B296" i="35" s="1"/>
  <c r="F296" i="35" a="1"/>
  <c r="F296" i="35" s="1"/>
  <c r="E296" i="35"/>
  <c r="D296" i="35"/>
  <c r="C296" i="35"/>
  <c r="K295" i="35"/>
  <c r="B295" i="35" s="1"/>
  <c r="F295" i="35" a="1"/>
  <c r="F295" i="35" s="1"/>
  <c r="E295" i="35"/>
  <c r="D295" i="35"/>
  <c r="C295" i="35"/>
  <c r="K294" i="35"/>
  <c r="B294" i="35" s="1"/>
  <c r="F294" i="35" a="1"/>
  <c r="F294" i="35" s="1"/>
  <c r="E294" i="35"/>
  <c r="D294" i="35"/>
  <c r="C294" i="35"/>
  <c r="K293" i="35"/>
  <c r="B293" i="35" s="1"/>
  <c r="F293" i="35" a="1"/>
  <c r="F293" i="35" s="1"/>
  <c r="E293" i="35"/>
  <c r="D293" i="35"/>
  <c r="C293" i="35"/>
  <c r="K292" i="35"/>
  <c r="B292" i="35" s="1"/>
  <c r="F292" i="35" a="1"/>
  <c r="F292" i="35" s="1"/>
  <c r="E292" i="35"/>
  <c r="D292" i="35"/>
  <c r="C292" i="35"/>
  <c r="K291" i="35"/>
  <c r="B291" i="35" s="1"/>
  <c r="F291" i="35" a="1"/>
  <c r="F291" i="35" s="1"/>
  <c r="E291" i="35"/>
  <c r="D291" i="35"/>
  <c r="C291" i="35"/>
  <c r="K290" i="35"/>
  <c r="B290" i="35" s="1"/>
  <c r="F290" i="35" a="1"/>
  <c r="F290" i="35" s="1"/>
  <c r="E290" i="35"/>
  <c r="D290" i="35"/>
  <c r="C290" i="35"/>
  <c r="K289" i="35"/>
  <c r="B289" i="35" s="1"/>
  <c r="F289" i="35" a="1"/>
  <c r="F289" i="35" s="1"/>
  <c r="E289" i="35"/>
  <c r="D289" i="35"/>
  <c r="C289" i="35"/>
  <c r="K288" i="35"/>
  <c r="B288" i="35" s="1"/>
  <c r="F288" i="35" a="1"/>
  <c r="F288" i="35" s="1"/>
  <c r="E288" i="35"/>
  <c r="D288" i="35"/>
  <c r="C288" i="35"/>
  <c r="K287" i="35"/>
  <c r="B287" i="35" s="1"/>
  <c r="F287" i="35" a="1"/>
  <c r="F287" i="35" s="1"/>
  <c r="E287" i="35"/>
  <c r="D287" i="35"/>
  <c r="C287" i="35"/>
  <c r="K286" i="35"/>
  <c r="B286" i="35" s="1"/>
  <c r="F286" i="35" a="1"/>
  <c r="F286" i="35" s="1"/>
  <c r="E286" i="35"/>
  <c r="D286" i="35"/>
  <c r="C286" i="35"/>
  <c r="K285" i="35"/>
  <c r="B285" i="35" s="1"/>
  <c r="F285" i="35" a="1"/>
  <c r="F285" i="35" s="1"/>
  <c r="E285" i="35"/>
  <c r="D285" i="35"/>
  <c r="C285" i="35"/>
  <c r="K284" i="35"/>
  <c r="B284" i="35" s="1"/>
  <c r="F284" i="35" a="1"/>
  <c r="F284" i="35" s="1"/>
  <c r="E284" i="35"/>
  <c r="D284" i="35"/>
  <c r="C284" i="35"/>
  <c r="K283" i="35"/>
  <c r="B283" i="35" s="1"/>
  <c r="F283" i="35" a="1"/>
  <c r="F283" i="35" s="1"/>
  <c r="E283" i="35"/>
  <c r="D283" i="35"/>
  <c r="C283" i="35"/>
  <c r="K282" i="35"/>
  <c r="B282" i="35" s="1"/>
  <c r="F282" i="35" a="1"/>
  <c r="F282" i="35" s="1"/>
  <c r="E282" i="35"/>
  <c r="D282" i="35"/>
  <c r="C282" i="35"/>
  <c r="K281" i="35"/>
  <c r="B281" i="35" s="1"/>
  <c r="F281" i="35" a="1"/>
  <c r="F281" i="35" s="1"/>
  <c r="E281" i="35"/>
  <c r="D281" i="35"/>
  <c r="C281" i="35"/>
  <c r="K280" i="35"/>
  <c r="B280" i="35" s="1"/>
  <c r="F280" i="35" a="1"/>
  <c r="F280" i="35" s="1"/>
  <c r="E280" i="35"/>
  <c r="D280" i="35"/>
  <c r="C280" i="35"/>
  <c r="K279" i="35"/>
  <c r="B279" i="35" s="1"/>
  <c r="F279" i="35" a="1"/>
  <c r="F279" i="35" s="1"/>
  <c r="E279" i="35"/>
  <c r="D279" i="35"/>
  <c r="C279" i="35"/>
  <c r="K278" i="35"/>
  <c r="B278" i="35" s="1"/>
  <c r="F278" i="35" a="1"/>
  <c r="F278" i="35" s="1"/>
  <c r="E278" i="35"/>
  <c r="D278" i="35"/>
  <c r="C278" i="35"/>
  <c r="K277" i="35"/>
  <c r="B277" i="35" s="1"/>
  <c r="F277" i="35" a="1"/>
  <c r="F277" i="35" s="1"/>
  <c r="E277" i="35"/>
  <c r="D277" i="35"/>
  <c r="C277" i="35"/>
  <c r="K276" i="35"/>
  <c r="B276" i="35" s="1"/>
  <c r="F276" i="35" a="1"/>
  <c r="F276" i="35" s="1"/>
  <c r="E276" i="35"/>
  <c r="D276" i="35"/>
  <c r="C276" i="35"/>
  <c r="K275" i="35"/>
  <c r="B275" i="35" s="1"/>
  <c r="F275" i="35" a="1"/>
  <c r="F275" i="35" s="1"/>
  <c r="E275" i="35"/>
  <c r="D275" i="35"/>
  <c r="C275" i="35"/>
  <c r="K274" i="35"/>
  <c r="B274" i="35" s="1"/>
  <c r="F274" i="35" a="1"/>
  <c r="F274" i="35" s="1"/>
  <c r="E274" i="35"/>
  <c r="D274" i="35"/>
  <c r="C274" i="35"/>
  <c r="K273" i="35"/>
  <c r="B273" i="35" s="1"/>
  <c r="F273" i="35" a="1"/>
  <c r="F273" i="35" s="1"/>
  <c r="E273" i="35"/>
  <c r="D273" i="35"/>
  <c r="C273" i="35"/>
  <c r="K272" i="35"/>
  <c r="B272" i="35" s="1"/>
  <c r="F272" i="35" a="1"/>
  <c r="F272" i="35" s="1"/>
  <c r="E272" i="35"/>
  <c r="D272" i="35"/>
  <c r="C272" i="35"/>
  <c r="K271" i="35"/>
  <c r="B271" i="35" s="1"/>
  <c r="F271" i="35" a="1"/>
  <c r="F271" i="35" s="1"/>
  <c r="E271" i="35"/>
  <c r="D271" i="35"/>
  <c r="C271" i="35"/>
  <c r="K270" i="35"/>
  <c r="B270" i="35" s="1"/>
  <c r="F270" i="35" a="1"/>
  <c r="F270" i="35" s="1"/>
  <c r="E270" i="35"/>
  <c r="D270" i="35"/>
  <c r="C270" i="35"/>
  <c r="K269" i="35"/>
  <c r="B269" i="35" s="1"/>
  <c r="F269" i="35" a="1"/>
  <c r="F269" i="35" s="1"/>
  <c r="E269" i="35"/>
  <c r="D269" i="35"/>
  <c r="C269" i="35"/>
  <c r="K268" i="35"/>
  <c r="B268" i="35" s="1"/>
  <c r="F268" i="35" a="1"/>
  <c r="F268" i="35" s="1"/>
  <c r="E268" i="35"/>
  <c r="D268" i="35"/>
  <c r="C268" i="35"/>
  <c r="K267" i="35"/>
  <c r="B267" i="35" s="1"/>
  <c r="F267" i="35" a="1"/>
  <c r="F267" i="35" s="1"/>
  <c r="E267" i="35"/>
  <c r="D267" i="35"/>
  <c r="C267" i="35"/>
  <c r="K266" i="35"/>
  <c r="B266" i="35" s="1"/>
  <c r="F266" i="35" a="1"/>
  <c r="F266" i="35" s="1"/>
  <c r="E266" i="35"/>
  <c r="D266" i="35"/>
  <c r="C266" i="35"/>
  <c r="K265" i="35"/>
  <c r="B265" i="35" s="1"/>
  <c r="F265" i="35" a="1"/>
  <c r="F265" i="35" s="1"/>
  <c r="E265" i="35"/>
  <c r="D265" i="35"/>
  <c r="C265" i="35"/>
  <c r="K264" i="35"/>
  <c r="B264" i="35" s="1"/>
  <c r="F264" i="35" a="1"/>
  <c r="F264" i="35" s="1"/>
  <c r="E264" i="35"/>
  <c r="D264" i="35"/>
  <c r="C264" i="35"/>
  <c r="K263" i="35"/>
  <c r="B263" i="35" s="1"/>
  <c r="F263" i="35" a="1"/>
  <c r="F263" i="35" s="1"/>
  <c r="E263" i="35"/>
  <c r="D263" i="35"/>
  <c r="C263" i="35"/>
  <c r="K262" i="35"/>
  <c r="B262" i="35" s="1"/>
  <c r="F262" i="35" a="1"/>
  <c r="F262" i="35" s="1"/>
  <c r="E262" i="35"/>
  <c r="D262" i="35"/>
  <c r="C262" i="35"/>
  <c r="K261" i="35"/>
  <c r="B261" i="35" s="1"/>
  <c r="F261" i="35" a="1"/>
  <c r="F261" i="35" s="1"/>
  <c r="E261" i="35"/>
  <c r="D261" i="35"/>
  <c r="C261" i="35"/>
  <c r="K260" i="35"/>
  <c r="B260" i="35" s="1"/>
  <c r="F260" i="35" a="1"/>
  <c r="F260" i="35" s="1"/>
  <c r="E260" i="35"/>
  <c r="D260" i="35"/>
  <c r="C260" i="35"/>
  <c r="K259" i="35"/>
  <c r="B259" i="35" s="1"/>
  <c r="F259" i="35" a="1"/>
  <c r="F259" i="35" s="1"/>
  <c r="E259" i="35"/>
  <c r="D259" i="35"/>
  <c r="C259" i="35"/>
  <c r="K258" i="35"/>
  <c r="B258" i="35" s="1"/>
  <c r="F258" i="35" a="1"/>
  <c r="F258" i="35" s="1"/>
  <c r="E258" i="35"/>
  <c r="D258" i="35"/>
  <c r="C258" i="35"/>
  <c r="K257" i="35"/>
  <c r="B257" i="35" s="1"/>
  <c r="F257" i="35" a="1"/>
  <c r="F257" i="35" s="1"/>
  <c r="E257" i="35"/>
  <c r="D257" i="35"/>
  <c r="C257" i="35"/>
  <c r="K256" i="35"/>
  <c r="B256" i="35" s="1"/>
  <c r="F256" i="35" a="1"/>
  <c r="F256" i="35" s="1"/>
  <c r="E256" i="35"/>
  <c r="D256" i="35"/>
  <c r="C256" i="35"/>
  <c r="K255" i="35"/>
  <c r="B255" i="35" s="1"/>
  <c r="F255" i="35" a="1"/>
  <c r="F255" i="35" s="1"/>
  <c r="E255" i="35"/>
  <c r="D255" i="35"/>
  <c r="C255" i="35"/>
  <c r="K254" i="35"/>
  <c r="B254" i="35" s="1"/>
  <c r="F254" i="35" a="1"/>
  <c r="F254" i="35" s="1"/>
  <c r="E254" i="35"/>
  <c r="D254" i="35"/>
  <c r="C254" i="35"/>
  <c r="K253" i="35"/>
  <c r="B253" i="35" s="1"/>
  <c r="F253" i="35" a="1"/>
  <c r="F253" i="35" s="1"/>
  <c r="E253" i="35"/>
  <c r="D253" i="35"/>
  <c r="C253" i="35"/>
  <c r="K252" i="35"/>
  <c r="B252" i="35" s="1"/>
  <c r="F252" i="35" a="1"/>
  <c r="F252" i="35" s="1"/>
  <c r="E252" i="35"/>
  <c r="D252" i="35"/>
  <c r="C252" i="35"/>
  <c r="K251" i="35"/>
  <c r="B251" i="35" s="1"/>
  <c r="F251" i="35" a="1"/>
  <c r="F251" i="35" s="1"/>
  <c r="E251" i="35"/>
  <c r="D251" i="35"/>
  <c r="C251" i="35"/>
  <c r="K250" i="35"/>
  <c r="B250" i="35" s="1"/>
  <c r="F250" i="35" a="1"/>
  <c r="F250" i="35" s="1"/>
  <c r="E250" i="35"/>
  <c r="D250" i="35"/>
  <c r="C250" i="35"/>
  <c r="K249" i="35"/>
  <c r="B249" i="35" s="1"/>
  <c r="F249" i="35" a="1"/>
  <c r="F249" i="35" s="1"/>
  <c r="E249" i="35"/>
  <c r="D249" i="35"/>
  <c r="C249" i="35"/>
  <c r="K248" i="35"/>
  <c r="B248" i="35" s="1"/>
  <c r="F248" i="35" a="1"/>
  <c r="F248" i="35" s="1"/>
  <c r="E248" i="35"/>
  <c r="D248" i="35"/>
  <c r="C248" i="35"/>
  <c r="K247" i="35"/>
  <c r="B247" i="35" s="1"/>
  <c r="F247" i="35" a="1"/>
  <c r="F247" i="35" s="1"/>
  <c r="E247" i="35"/>
  <c r="D247" i="35"/>
  <c r="C247" i="35"/>
  <c r="K246" i="35"/>
  <c r="B246" i="35" s="1"/>
  <c r="F246" i="35" a="1"/>
  <c r="F246" i="35" s="1"/>
  <c r="E246" i="35"/>
  <c r="D246" i="35"/>
  <c r="C246" i="35"/>
  <c r="K245" i="35"/>
  <c r="B245" i="35" s="1"/>
  <c r="F245" i="35" a="1"/>
  <c r="F245" i="35" s="1"/>
  <c r="E245" i="35"/>
  <c r="D245" i="35"/>
  <c r="C245" i="35"/>
  <c r="K244" i="35"/>
  <c r="B244" i="35" s="1"/>
  <c r="F244" i="35" a="1"/>
  <c r="F244" i="35" s="1"/>
  <c r="E244" i="35"/>
  <c r="D244" i="35"/>
  <c r="C244" i="35"/>
  <c r="K243" i="35"/>
  <c r="B243" i="35" s="1"/>
  <c r="F243" i="35" a="1"/>
  <c r="F243" i="35" s="1"/>
  <c r="E243" i="35"/>
  <c r="D243" i="35"/>
  <c r="C243" i="35"/>
  <c r="K242" i="35"/>
  <c r="B242" i="35" s="1"/>
  <c r="F242" i="35" a="1"/>
  <c r="F242" i="35" s="1"/>
  <c r="E242" i="35"/>
  <c r="D242" i="35"/>
  <c r="C242" i="35"/>
  <c r="K241" i="35"/>
  <c r="B241" i="35" s="1"/>
  <c r="F241" i="35" a="1"/>
  <c r="F241" i="35" s="1"/>
  <c r="E241" i="35"/>
  <c r="D241" i="35"/>
  <c r="C241" i="35"/>
  <c r="K240" i="35"/>
  <c r="B240" i="35" s="1"/>
  <c r="F240" i="35" a="1"/>
  <c r="F240" i="35" s="1"/>
  <c r="E240" i="35"/>
  <c r="D240" i="35"/>
  <c r="C240" i="35"/>
  <c r="K239" i="35"/>
  <c r="B239" i="35" s="1"/>
  <c r="F239" i="35" a="1"/>
  <c r="F239" i="35" s="1"/>
  <c r="E239" i="35"/>
  <c r="D239" i="35"/>
  <c r="C239" i="35"/>
  <c r="K238" i="35"/>
  <c r="B238" i="35" s="1"/>
  <c r="F238" i="35" a="1"/>
  <c r="F238" i="35" s="1"/>
  <c r="E238" i="35"/>
  <c r="D238" i="35"/>
  <c r="C238" i="35"/>
  <c r="K237" i="35"/>
  <c r="B237" i="35" s="1"/>
  <c r="F237" i="35" a="1"/>
  <c r="F237" i="35" s="1"/>
  <c r="E237" i="35"/>
  <c r="D237" i="35"/>
  <c r="C237" i="35"/>
  <c r="K236" i="35"/>
  <c r="B236" i="35" s="1"/>
  <c r="F236" i="35" a="1"/>
  <c r="F236" i="35" s="1"/>
  <c r="E236" i="35"/>
  <c r="D236" i="35"/>
  <c r="C236" i="35"/>
  <c r="K235" i="35"/>
  <c r="B235" i="35" s="1"/>
  <c r="F235" i="35" a="1"/>
  <c r="F235" i="35" s="1"/>
  <c r="E235" i="35"/>
  <c r="D235" i="35"/>
  <c r="C235" i="35"/>
  <c r="K234" i="35"/>
  <c r="B234" i="35" s="1"/>
  <c r="F234" i="35" a="1"/>
  <c r="F234" i="35" s="1"/>
  <c r="E234" i="35"/>
  <c r="D234" i="35"/>
  <c r="C234" i="35"/>
  <c r="K233" i="35"/>
  <c r="B233" i="35" s="1"/>
  <c r="F233" i="35" a="1"/>
  <c r="F233" i="35" s="1"/>
  <c r="E233" i="35"/>
  <c r="D233" i="35"/>
  <c r="C233" i="35"/>
  <c r="K232" i="35"/>
  <c r="B232" i="35" s="1"/>
  <c r="F232" i="35" a="1"/>
  <c r="F232" i="35" s="1"/>
  <c r="E232" i="35"/>
  <c r="D232" i="35"/>
  <c r="C232" i="35"/>
  <c r="K231" i="35"/>
  <c r="B231" i="35" s="1"/>
  <c r="F231" i="35" a="1"/>
  <c r="F231" i="35" s="1"/>
  <c r="E231" i="35"/>
  <c r="D231" i="35"/>
  <c r="C231" i="35"/>
  <c r="K230" i="35"/>
  <c r="B230" i="35" s="1"/>
  <c r="F230" i="35" a="1"/>
  <c r="F230" i="35" s="1"/>
  <c r="E230" i="35"/>
  <c r="D230" i="35"/>
  <c r="C230" i="35"/>
  <c r="K229" i="35"/>
  <c r="B229" i="35" s="1"/>
  <c r="F229" i="35" a="1"/>
  <c r="F229" i="35" s="1"/>
  <c r="E229" i="35"/>
  <c r="D229" i="35"/>
  <c r="C229" i="35"/>
  <c r="K228" i="35"/>
  <c r="B228" i="35" s="1"/>
  <c r="F228" i="35" a="1"/>
  <c r="F228" i="35" s="1"/>
  <c r="E228" i="35"/>
  <c r="D228" i="35"/>
  <c r="C228" i="35"/>
  <c r="K227" i="35"/>
  <c r="B227" i="35" s="1"/>
  <c r="F227" i="35" a="1"/>
  <c r="F227" i="35" s="1"/>
  <c r="E227" i="35"/>
  <c r="D227" i="35"/>
  <c r="C227" i="35"/>
  <c r="K226" i="35"/>
  <c r="B226" i="35" s="1"/>
  <c r="F226" i="35" a="1"/>
  <c r="F226" i="35" s="1"/>
  <c r="E226" i="35"/>
  <c r="D226" i="35"/>
  <c r="C226" i="35"/>
  <c r="K225" i="35"/>
  <c r="B225" i="35" s="1"/>
  <c r="F225" i="35" a="1"/>
  <c r="F225" i="35" s="1"/>
  <c r="E225" i="35"/>
  <c r="D225" i="35"/>
  <c r="C225" i="35"/>
  <c r="K224" i="35"/>
  <c r="B224" i="35" s="1"/>
  <c r="F224" i="35" a="1"/>
  <c r="F224" i="35" s="1"/>
  <c r="E224" i="35"/>
  <c r="D224" i="35"/>
  <c r="C224" i="35"/>
  <c r="K223" i="35"/>
  <c r="B223" i="35" s="1"/>
  <c r="F223" i="35" a="1"/>
  <c r="F223" i="35" s="1"/>
  <c r="E223" i="35"/>
  <c r="D223" i="35"/>
  <c r="C223" i="35"/>
  <c r="K222" i="35"/>
  <c r="B222" i="35" s="1"/>
  <c r="F222" i="35" a="1"/>
  <c r="F222" i="35" s="1"/>
  <c r="E222" i="35"/>
  <c r="D222" i="35"/>
  <c r="C222" i="35"/>
  <c r="K221" i="35"/>
  <c r="B221" i="35" s="1"/>
  <c r="F221" i="35" a="1"/>
  <c r="F221" i="35" s="1"/>
  <c r="E221" i="35"/>
  <c r="D221" i="35"/>
  <c r="C221" i="35"/>
  <c r="K220" i="35"/>
  <c r="B220" i="35" s="1"/>
  <c r="F220" i="35" a="1"/>
  <c r="F220" i="35" s="1"/>
  <c r="E220" i="35"/>
  <c r="D220" i="35"/>
  <c r="C220" i="35"/>
  <c r="K219" i="35"/>
  <c r="B219" i="35" s="1"/>
  <c r="F219" i="35" a="1"/>
  <c r="F219" i="35" s="1"/>
  <c r="E219" i="35"/>
  <c r="D219" i="35"/>
  <c r="C219" i="35"/>
  <c r="K218" i="35"/>
  <c r="B218" i="35" s="1"/>
  <c r="F218" i="35" a="1"/>
  <c r="F218" i="35" s="1"/>
  <c r="E218" i="35"/>
  <c r="D218" i="35"/>
  <c r="C218" i="35"/>
  <c r="K217" i="35"/>
  <c r="B217" i="35" s="1"/>
  <c r="F217" i="35" a="1"/>
  <c r="F217" i="35" s="1"/>
  <c r="E217" i="35"/>
  <c r="D217" i="35"/>
  <c r="C217" i="35"/>
  <c r="K216" i="35"/>
  <c r="B216" i="35" s="1"/>
  <c r="F216" i="35" a="1"/>
  <c r="F216" i="35" s="1"/>
  <c r="E216" i="35"/>
  <c r="D216" i="35"/>
  <c r="C216" i="35"/>
  <c r="K215" i="35"/>
  <c r="B215" i="35" s="1"/>
  <c r="F215" i="35" a="1"/>
  <c r="F215" i="35" s="1"/>
  <c r="E215" i="35"/>
  <c r="D215" i="35"/>
  <c r="C215" i="35"/>
  <c r="K214" i="35"/>
  <c r="B214" i="35" s="1"/>
  <c r="F214" i="35" a="1"/>
  <c r="F214" i="35" s="1"/>
  <c r="E214" i="35"/>
  <c r="D214" i="35"/>
  <c r="C214" i="35"/>
  <c r="K213" i="35"/>
  <c r="B213" i="35" s="1"/>
  <c r="F213" i="35" a="1"/>
  <c r="F213" i="35" s="1"/>
  <c r="E213" i="35"/>
  <c r="D213" i="35"/>
  <c r="C213" i="35"/>
  <c r="K212" i="35"/>
  <c r="B212" i="35" s="1"/>
  <c r="F212" i="35" a="1"/>
  <c r="F212" i="35" s="1"/>
  <c r="E212" i="35"/>
  <c r="D212" i="35"/>
  <c r="C212" i="35"/>
  <c r="K211" i="35"/>
  <c r="B211" i="35" s="1"/>
  <c r="F211" i="35" a="1"/>
  <c r="F211" i="35" s="1"/>
  <c r="E211" i="35"/>
  <c r="D211" i="35"/>
  <c r="C211" i="35"/>
  <c r="K210" i="35"/>
  <c r="B210" i="35" s="1"/>
  <c r="F210" i="35" a="1"/>
  <c r="F210" i="35" s="1"/>
  <c r="E210" i="35"/>
  <c r="D210" i="35"/>
  <c r="C210" i="35"/>
  <c r="K209" i="35"/>
  <c r="B209" i="35" s="1"/>
  <c r="F209" i="35" a="1"/>
  <c r="F209" i="35" s="1"/>
  <c r="E209" i="35"/>
  <c r="D209" i="35"/>
  <c r="C209" i="35"/>
  <c r="K208" i="35"/>
  <c r="B208" i="35" s="1"/>
  <c r="F208" i="35" a="1"/>
  <c r="F208" i="35" s="1"/>
  <c r="E208" i="35"/>
  <c r="D208" i="35"/>
  <c r="C208" i="35"/>
  <c r="K207" i="35"/>
  <c r="B207" i="35" s="1"/>
  <c r="F207" i="35" a="1"/>
  <c r="F207" i="35" s="1"/>
  <c r="E207" i="35"/>
  <c r="D207" i="35"/>
  <c r="C207" i="35"/>
  <c r="K206" i="35"/>
  <c r="B206" i="35" s="1"/>
  <c r="F206" i="35" a="1"/>
  <c r="F206" i="35" s="1"/>
  <c r="E206" i="35"/>
  <c r="D206" i="35"/>
  <c r="C206" i="35"/>
  <c r="K205" i="35"/>
  <c r="B205" i="35" s="1"/>
  <c r="F205" i="35" a="1"/>
  <c r="F205" i="35" s="1"/>
  <c r="E205" i="35"/>
  <c r="D205" i="35"/>
  <c r="C205" i="35"/>
  <c r="K204" i="35"/>
  <c r="B204" i="35" s="1"/>
  <c r="F204" i="35" a="1"/>
  <c r="F204" i="35" s="1"/>
  <c r="E204" i="35"/>
  <c r="D204" i="35"/>
  <c r="C204" i="35"/>
  <c r="K203" i="35"/>
  <c r="B203" i="35" s="1"/>
  <c r="F203" i="35" a="1"/>
  <c r="F203" i="35" s="1"/>
  <c r="E203" i="35"/>
  <c r="D203" i="35"/>
  <c r="C203" i="35"/>
  <c r="K202" i="35"/>
  <c r="B202" i="35" s="1"/>
  <c r="F202" i="35" a="1"/>
  <c r="F202" i="35" s="1"/>
  <c r="E202" i="35"/>
  <c r="D202" i="35"/>
  <c r="C202" i="35"/>
  <c r="K201" i="35"/>
  <c r="B201" i="35" s="1"/>
  <c r="F201" i="35" a="1"/>
  <c r="F201" i="35" s="1"/>
  <c r="E201" i="35"/>
  <c r="D201" i="35"/>
  <c r="C201" i="35"/>
  <c r="K200" i="35"/>
  <c r="B200" i="35" s="1"/>
  <c r="F200" i="35" a="1"/>
  <c r="F200" i="35" s="1"/>
  <c r="E200" i="35"/>
  <c r="D200" i="35"/>
  <c r="C200" i="35"/>
  <c r="K199" i="35"/>
  <c r="B199" i="35" s="1"/>
  <c r="F199" i="35" a="1"/>
  <c r="F199" i="35" s="1"/>
  <c r="E199" i="35"/>
  <c r="D199" i="35"/>
  <c r="C199" i="35"/>
  <c r="K198" i="35"/>
  <c r="B198" i="35" s="1"/>
  <c r="F198" i="35" a="1"/>
  <c r="F198" i="35" s="1"/>
  <c r="E198" i="35"/>
  <c r="D198" i="35"/>
  <c r="C198" i="35"/>
  <c r="K197" i="35"/>
  <c r="B197" i="35" s="1"/>
  <c r="F197" i="35" a="1"/>
  <c r="F197" i="35" s="1"/>
  <c r="E197" i="35"/>
  <c r="D197" i="35"/>
  <c r="C197" i="35"/>
  <c r="K196" i="35"/>
  <c r="B196" i="35" s="1"/>
  <c r="F196" i="35" a="1"/>
  <c r="F196" i="35" s="1"/>
  <c r="E196" i="35"/>
  <c r="D196" i="35"/>
  <c r="C196" i="35"/>
  <c r="K195" i="35"/>
  <c r="B195" i="35" s="1"/>
  <c r="F195" i="35" a="1"/>
  <c r="F195" i="35" s="1"/>
  <c r="E195" i="35"/>
  <c r="D195" i="35"/>
  <c r="C195" i="35"/>
  <c r="K194" i="35"/>
  <c r="B194" i="35" s="1"/>
  <c r="F194" i="35" a="1"/>
  <c r="F194" i="35" s="1"/>
  <c r="E194" i="35"/>
  <c r="D194" i="35"/>
  <c r="C194" i="35"/>
  <c r="K193" i="35"/>
  <c r="B193" i="35" s="1"/>
  <c r="F193" i="35" a="1"/>
  <c r="F193" i="35" s="1"/>
  <c r="E193" i="35"/>
  <c r="D193" i="35"/>
  <c r="C193" i="35"/>
  <c r="K192" i="35"/>
  <c r="B192" i="35" s="1"/>
  <c r="F192" i="35" a="1"/>
  <c r="F192" i="35" s="1"/>
  <c r="E192" i="35"/>
  <c r="D192" i="35"/>
  <c r="C192" i="35"/>
  <c r="K191" i="35"/>
  <c r="B191" i="35" s="1"/>
  <c r="F191" i="35" a="1"/>
  <c r="F191" i="35" s="1"/>
  <c r="E191" i="35"/>
  <c r="D191" i="35"/>
  <c r="C191" i="35"/>
  <c r="K190" i="35"/>
  <c r="B190" i="35" s="1"/>
  <c r="F190" i="35" a="1"/>
  <c r="F190" i="35" s="1"/>
  <c r="E190" i="35"/>
  <c r="D190" i="35"/>
  <c r="C190" i="35"/>
  <c r="K189" i="35"/>
  <c r="B189" i="35" s="1"/>
  <c r="F189" i="35" a="1"/>
  <c r="F189" i="35" s="1"/>
  <c r="E189" i="35"/>
  <c r="D189" i="35"/>
  <c r="C189" i="35"/>
  <c r="K188" i="35"/>
  <c r="B188" i="35" s="1"/>
  <c r="F188" i="35" a="1"/>
  <c r="F188" i="35" s="1"/>
  <c r="E188" i="35"/>
  <c r="D188" i="35"/>
  <c r="C188" i="35"/>
  <c r="K187" i="35"/>
  <c r="B187" i="35" s="1"/>
  <c r="F187" i="35" a="1"/>
  <c r="F187" i="35" s="1"/>
  <c r="E187" i="35"/>
  <c r="D187" i="35"/>
  <c r="C187" i="35"/>
  <c r="K186" i="35"/>
  <c r="B186" i="35" s="1"/>
  <c r="F186" i="35" a="1"/>
  <c r="F186" i="35" s="1"/>
  <c r="E186" i="35"/>
  <c r="D186" i="35"/>
  <c r="C186" i="35"/>
  <c r="K185" i="35"/>
  <c r="B185" i="35" s="1"/>
  <c r="F185" i="35" a="1"/>
  <c r="F185" i="35" s="1"/>
  <c r="E185" i="35"/>
  <c r="D185" i="35"/>
  <c r="C185" i="35"/>
  <c r="K184" i="35"/>
  <c r="B184" i="35" s="1"/>
  <c r="F184" i="35" a="1"/>
  <c r="F184" i="35" s="1"/>
  <c r="E184" i="35"/>
  <c r="D184" i="35"/>
  <c r="C184" i="35"/>
  <c r="K183" i="35"/>
  <c r="B183" i="35" s="1"/>
  <c r="F183" i="35" a="1"/>
  <c r="F183" i="35" s="1"/>
  <c r="E183" i="35"/>
  <c r="D183" i="35"/>
  <c r="C183" i="35"/>
  <c r="K182" i="35"/>
  <c r="B182" i="35" s="1"/>
  <c r="F182" i="35" a="1"/>
  <c r="F182" i="35" s="1"/>
  <c r="E182" i="35"/>
  <c r="D182" i="35"/>
  <c r="C182" i="35"/>
  <c r="K181" i="35"/>
  <c r="B181" i="35" s="1"/>
  <c r="F181" i="35" a="1"/>
  <c r="F181" i="35" s="1"/>
  <c r="E181" i="35"/>
  <c r="D181" i="35"/>
  <c r="C181" i="35"/>
  <c r="K180" i="35"/>
  <c r="B180" i="35" s="1"/>
  <c r="F180" i="35" a="1"/>
  <c r="F180" i="35" s="1"/>
  <c r="E180" i="35"/>
  <c r="D180" i="35"/>
  <c r="C180" i="35"/>
  <c r="K179" i="35"/>
  <c r="B179" i="35" s="1"/>
  <c r="F179" i="35" a="1"/>
  <c r="F179" i="35" s="1"/>
  <c r="E179" i="35"/>
  <c r="D179" i="35"/>
  <c r="C179" i="35"/>
  <c r="K178" i="35"/>
  <c r="B178" i="35" s="1"/>
  <c r="F178" i="35" a="1"/>
  <c r="F178" i="35" s="1"/>
  <c r="E178" i="35"/>
  <c r="D178" i="35"/>
  <c r="C178" i="35"/>
  <c r="K177" i="35"/>
  <c r="B177" i="35" s="1"/>
  <c r="F177" i="35" a="1"/>
  <c r="F177" i="35" s="1"/>
  <c r="E177" i="35"/>
  <c r="D177" i="35"/>
  <c r="C177" i="35"/>
  <c r="K176" i="35"/>
  <c r="B176" i="35" s="1"/>
  <c r="F176" i="35" a="1"/>
  <c r="F176" i="35" s="1"/>
  <c r="E176" i="35"/>
  <c r="D176" i="35"/>
  <c r="C176" i="35"/>
  <c r="K175" i="35"/>
  <c r="B175" i="35" s="1"/>
  <c r="F175" i="35" a="1"/>
  <c r="F175" i="35" s="1"/>
  <c r="E175" i="35"/>
  <c r="D175" i="35"/>
  <c r="C175" i="35"/>
  <c r="K174" i="35"/>
  <c r="B174" i="35" s="1"/>
  <c r="F174" i="35" a="1"/>
  <c r="F174" i="35" s="1"/>
  <c r="E174" i="35"/>
  <c r="D174" i="35"/>
  <c r="C174" i="35"/>
  <c r="K173" i="35"/>
  <c r="B173" i="35" s="1"/>
  <c r="F173" i="35" a="1"/>
  <c r="F173" i="35" s="1"/>
  <c r="E173" i="35"/>
  <c r="D173" i="35"/>
  <c r="C173" i="35"/>
  <c r="K172" i="35"/>
  <c r="B172" i="35" s="1"/>
  <c r="F172" i="35" a="1"/>
  <c r="F172" i="35" s="1"/>
  <c r="E172" i="35"/>
  <c r="D172" i="35"/>
  <c r="C172" i="35"/>
  <c r="K171" i="35"/>
  <c r="B171" i="35" s="1"/>
  <c r="F171" i="35" a="1"/>
  <c r="F171" i="35" s="1"/>
  <c r="E171" i="35"/>
  <c r="D171" i="35"/>
  <c r="C171" i="35"/>
  <c r="K170" i="35"/>
  <c r="B170" i="35" s="1"/>
  <c r="F170" i="35" a="1"/>
  <c r="F170" i="35" s="1"/>
  <c r="E170" i="35"/>
  <c r="D170" i="35"/>
  <c r="C170" i="35"/>
  <c r="K169" i="35"/>
  <c r="B169" i="35" s="1"/>
  <c r="F169" i="35" a="1"/>
  <c r="F169" i="35" s="1"/>
  <c r="E169" i="35"/>
  <c r="D169" i="35"/>
  <c r="C169" i="35"/>
  <c r="K168" i="35"/>
  <c r="B168" i="35" s="1"/>
  <c r="F168" i="35" a="1"/>
  <c r="F168" i="35" s="1"/>
  <c r="E168" i="35"/>
  <c r="D168" i="35"/>
  <c r="C168" i="35"/>
  <c r="K167" i="35"/>
  <c r="B167" i="35" s="1"/>
  <c r="F167" i="35" a="1"/>
  <c r="F167" i="35" s="1"/>
  <c r="E167" i="35"/>
  <c r="D167" i="35"/>
  <c r="C167" i="35"/>
  <c r="K166" i="35"/>
  <c r="B166" i="35" s="1"/>
  <c r="F166" i="35" a="1"/>
  <c r="F166" i="35" s="1"/>
  <c r="E166" i="35"/>
  <c r="D166" i="35"/>
  <c r="C166" i="35"/>
  <c r="K165" i="35"/>
  <c r="B165" i="35" s="1"/>
  <c r="F165" i="35" a="1"/>
  <c r="F165" i="35" s="1"/>
  <c r="E165" i="35"/>
  <c r="D165" i="35"/>
  <c r="C165" i="35"/>
  <c r="K164" i="35"/>
  <c r="B164" i="35" s="1"/>
  <c r="F164" i="35" a="1"/>
  <c r="F164" i="35" s="1"/>
  <c r="E164" i="35"/>
  <c r="D164" i="35"/>
  <c r="C164" i="35"/>
  <c r="K163" i="35"/>
  <c r="B163" i="35" s="1"/>
  <c r="F163" i="35" a="1"/>
  <c r="F163" i="35" s="1"/>
  <c r="E163" i="35"/>
  <c r="D163" i="35"/>
  <c r="C163" i="35"/>
  <c r="K162" i="35"/>
  <c r="B162" i="35" s="1"/>
  <c r="F162" i="35" a="1"/>
  <c r="F162" i="35" s="1"/>
  <c r="E162" i="35"/>
  <c r="D162" i="35"/>
  <c r="C162" i="35"/>
  <c r="K161" i="35"/>
  <c r="B161" i="35" s="1"/>
  <c r="F161" i="35" a="1"/>
  <c r="F161" i="35" s="1"/>
  <c r="E161" i="35"/>
  <c r="D161" i="35"/>
  <c r="C161" i="35"/>
  <c r="K160" i="35"/>
  <c r="B160" i="35" s="1"/>
  <c r="F160" i="35" a="1"/>
  <c r="F160" i="35" s="1"/>
  <c r="E160" i="35"/>
  <c r="D160" i="35"/>
  <c r="C160" i="35"/>
  <c r="K159" i="35"/>
  <c r="B159" i="35" s="1"/>
  <c r="F159" i="35" a="1"/>
  <c r="F159" i="35" s="1"/>
  <c r="E159" i="35"/>
  <c r="D159" i="35"/>
  <c r="C159" i="35"/>
  <c r="K158" i="35"/>
  <c r="B158" i="35" s="1"/>
  <c r="F158" i="35" a="1"/>
  <c r="F158" i="35" s="1"/>
  <c r="E158" i="35"/>
  <c r="D158" i="35"/>
  <c r="C158" i="35"/>
  <c r="K157" i="35"/>
  <c r="B157" i="35" s="1"/>
  <c r="F157" i="35" a="1"/>
  <c r="F157" i="35" s="1"/>
  <c r="E157" i="35"/>
  <c r="D157" i="35"/>
  <c r="C157" i="35"/>
  <c r="K156" i="35"/>
  <c r="B156" i="35" s="1"/>
  <c r="F156" i="35" a="1"/>
  <c r="F156" i="35" s="1"/>
  <c r="E156" i="35"/>
  <c r="D156" i="35"/>
  <c r="C156" i="35"/>
  <c r="K155" i="35"/>
  <c r="B155" i="35" s="1"/>
  <c r="F155" i="35" a="1"/>
  <c r="F155" i="35" s="1"/>
  <c r="E155" i="35"/>
  <c r="D155" i="35"/>
  <c r="C155" i="35"/>
  <c r="K154" i="35"/>
  <c r="B154" i="35" s="1"/>
  <c r="F154" i="35" a="1"/>
  <c r="F154" i="35" s="1"/>
  <c r="E154" i="35"/>
  <c r="D154" i="35"/>
  <c r="C154" i="35"/>
  <c r="K153" i="35"/>
  <c r="B153" i="35" s="1"/>
  <c r="F153" i="35" a="1"/>
  <c r="F153" i="35" s="1"/>
  <c r="E153" i="35"/>
  <c r="D153" i="35"/>
  <c r="C153" i="35"/>
  <c r="K152" i="35"/>
  <c r="B152" i="35" s="1"/>
  <c r="F152" i="35" a="1"/>
  <c r="F152" i="35" s="1"/>
  <c r="E152" i="35"/>
  <c r="D152" i="35"/>
  <c r="C152" i="35"/>
  <c r="K151" i="35"/>
  <c r="B151" i="35" s="1"/>
  <c r="F151" i="35" a="1"/>
  <c r="F151" i="35" s="1"/>
  <c r="E151" i="35"/>
  <c r="D151" i="35"/>
  <c r="C151" i="35"/>
  <c r="K150" i="35"/>
  <c r="B150" i="35" s="1"/>
  <c r="F150" i="35" a="1"/>
  <c r="F150" i="35" s="1"/>
  <c r="E150" i="35"/>
  <c r="D150" i="35"/>
  <c r="C150" i="35"/>
  <c r="K149" i="35"/>
  <c r="B149" i="35" s="1"/>
  <c r="F149" i="35" a="1"/>
  <c r="F149" i="35" s="1"/>
  <c r="E149" i="35"/>
  <c r="D149" i="35"/>
  <c r="C149" i="35"/>
  <c r="K148" i="35"/>
  <c r="B148" i="35" s="1"/>
  <c r="F148" i="35" a="1"/>
  <c r="F148" i="35" s="1"/>
  <c r="E148" i="35"/>
  <c r="D148" i="35"/>
  <c r="C148" i="35"/>
  <c r="K147" i="35"/>
  <c r="B147" i="35" s="1"/>
  <c r="F147" i="35" a="1"/>
  <c r="F147" i="35" s="1"/>
  <c r="E147" i="35"/>
  <c r="D147" i="35"/>
  <c r="C147" i="35"/>
  <c r="K146" i="35"/>
  <c r="B146" i="35" s="1"/>
  <c r="F146" i="35" a="1"/>
  <c r="F146" i="35" s="1"/>
  <c r="E146" i="35"/>
  <c r="D146" i="35"/>
  <c r="C146" i="35"/>
  <c r="K145" i="35"/>
  <c r="B145" i="35" s="1"/>
  <c r="F145" i="35" a="1"/>
  <c r="F145" i="35" s="1"/>
  <c r="E145" i="35"/>
  <c r="D145" i="35"/>
  <c r="C145" i="35"/>
  <c r="K144" i="35"/>
  <c r="B144" i="35" s="1"/>
  <c r="F144" i="35" a="1"/>
  <c r="F144" i="35" s="1"/>
  <c r="E144" i="35"/>
  <c r="D144" i="35"/>
  <c r="C144" i="35"/>
  <c r="K143" i="35"/>
  <c r="B143" i="35" s="1"/>
  <c r="F143" i="35" a="1"/>
  <c r="F143" i="35" s="1"/>
  <c r="E143" i="35"/>
  <c r="D143" i="35"/>
  <c r="C143" i="35"/>
  <c r="K142" i="35"/>
  <c r="B142" i="35" s="1"/>
  <c r="F142" i="35" a="1"/>
  <c r="F142" i="35" s="1"/>
  <c r="E142" i="35"/>
  <c r="D142" i="35"/>
  <c r="C142" i="35"/>
  <c r="K141" i="35"/>
  <c r="B141" i="35" s="1"/>
  <c r="F141" i="35" a="1"/>
  <c r="F141" i="35" s="1"/>
  <c r="E141" i="35"/>
  <c r="D141" i="35"/>
  <c r="C141" i="35"/>
  <c r="K140" i="35"/>
  <c r="B140" i="35" s="1"/>
  <c r="F140" i="35" a="1"/>
  <c r="F140" i="35" s="1"/>
  <c r="E140" i="35"/>
  <c r="D140" i="35"/>
  <c r="C140" i="35"/>
  <c r="K139" i="35"/>
  <c r="B139" i="35" s="1"/>
  <c r="F139" i="35" a="1"/>
  <c r="F139" i="35" s="1"/>
  <c r="E139" i="35"/>
  <c r="D139" i="35"/>
  <c r="C139" i="35"/>
  <c r="K138" i="35"/>
  <c r="B138" i="35" s="1"/>
  <c r="F138" i="35" a="1"/>
  <c r="F138" i="35" s="1"/>
  <c r="E138" i="35"/>
  <c r="D138" i="35"/>
  <c r="C138" i="35"/>
  <c r="K137" i="35"/>
  <c r="B137" i="35" s="1"/>
  <c r="F137" i="35" a="1"/>
  <c r="F137" i="35" s="1"/>
  <c r="E137" i="35"/>
  <c r="D137" i="35"/>
  <c r="C137" i="35"/>
  <c r="K136" i="35"/>
  <c r="B136" i="35" s="1"/>
  <c r="F136" i="35" a="1"/>
  <c r="F136" i="35" s="1"/>
  <c r="E136" i="35"/>
  <c r="D136" i="35"/>
  <c r="C136" i="35"/>
  <c r="K135" i="35"/>
  <c r="B135" i="35" s="1"/>
  <c r="F135" i="35" a="1"/>
  <c r="F135" i="35" s="1"/>
  <c r="E135" i="35"/>
  <c r="D135" i="35"/>
  <c r="C135" i="35"/>
  <c r="K134" i="35"/>
  <c r="B134" i="35" s="1"/>
  <c r="F134" i="35" a="1"/>
  <c r="F134" i="35" s="1"/>
  <c r="E134" i="35"/>
  <c r="D134" i="35"/>
  <c r="C134" i="35"/>
  <c r="K133" i="35"/>
  <c r="B133" i="35" s="1"/>
  <c r="F133" i="35" a="1"/>
  <c r="F133" i="35" s="1"/>
  <c r="E133" i="35"/>
  <c r="D133" i="35"/>
  <c r="C133" i="35"/>
  <c r="K132" i="35"/>
  <c r="B132" i="35" s="1"/>
  <c r="F132" i="35" a="1"/>
  <c r="F132" i="35" s="1"/>
  <c r="E132" i="35"/>
  <c r="D132" i="35"/>
  <c r="C132" i="35"/>
  <c r="K131" i="35"/>
  <c r="B131" i="35" s="1"/>
  <c r="F131" i="35" a="1"/>
  <c r="F131" i="35" s="1"/>
  <c r="E131" i="35"/>
  <c r="D131" i="35"/>
  <c r="C131" i="35"/>
  <c r="K130" i="35"/>
  <c r="B130" i="35" s="1"/>
  <c r="F130" i="35" a="1"/>
  <c r="F130" i="35" s="1"/>
  <c r="E130" i="35"/>
  <c r="D130" i="35"/>
  <c r="C130" i="35"/>
  <c r="K129" i="35"/>
  <c r="B129" i="35" s="1"/>
  <c r="F129" i="35" a="1"/>
  <c r="F129" i="35" s="1"/>
  <c r="E129" i="35"/>
  <c r="D129" i="35"/>
  <c r="C129" i="35"/>
  <c r="K128" i="35"/>
  <c r="B128" i="35" s="1"/>
  <c r="F128" i="35" a="1"/>
  <c r="F128" i="35" s="1"/>
  <c r="E128" i="35"/>
  <c r="D128" i="35"/>
  <c r="C128" i="35"/>
  <c r="K127" i="35"/>
  <c r="B127" i="35" s="1"/>
  <c r="F127" i="35" a="1"/>
  <c r="F127" i="35" s="1"/>
  <c r="E127" i="35"/>
  <c r="D127" i="35"/>
  <c r="C127" i="35"/>
  <c r="K126" i="35"/>
  <c r="B126" i="35" s="1"/>
  <c r="F126" i="35" a="1"/>
  <c r="F126" i="35" s="1"/>
  <c r="E126" i="35"/>
  <c r="D126" i="35"/>
  <c r="C126" i="35"/>
  <c r="K125" i="35"/>
  <c r="B125" i="35" s="1"/>
  <c r="F125" i="35" a="1"/>
  <c r="F125" i="35" s="1"/>
  <c r="E125" i="35"/>
  <c r="D125" i="35"/>
  <c r="C125" i="35"/>
  <c r="K124" i="35"/>
  <c r="B124" i="35" s="1"/>
  <c r="F124" i="35" a="1"/>
  <c r="F124" i="35" s="1"/>
  <c r="E124" i="35"/>
  <c r="D124" i="35"/>
  <c r="C124" i="35"/>
  <c r="K123" i="35"/>
  <c r="B123" i="35" s="1"/>
  <c r="F123" i="35" a="1"/>
  <c r="F123" i="35" s="1"/>
  <c r="E123" i="35"/>
  <c r="D123" i="35"/>
  <c r="C123" i="35"/>
  <c r="K122" i="35"/>
  <c r="B122" i="35" s="1"/>
  <c r="F122" i="35" a="1"/>
  <c r="F122" i="35" s="1"/>
  <c r="E122" i="35"/>
  <c r="D122" i="35"/>
  <c r="C122" i="35"/>
  <c r="K121" i="35"/>
  <c r="B121" i="35" s="1"/>
  <c r="F121" i="35" a="1"/>
  <c r="F121" i="35" s="1"/>
  <c r="E121" i="35"/>
  <c r="D121" i="35"/>
  <c r="C121" i="35"/>
  <c r="K120" i="35"/>
  <c r="B120" i="35" s="1"/>
  <c r="F120" i="35" a="1"/>
  <c r="F120" i="35" s="1"/>
  <c r="E120" i="35"/>
  <c r="D120" i="35"/>
  <c r="C120" i="35"/>
  <c r="K119" i="35"/>
  <c r="B119" i="35" s="1"/>
  <c r="F119" i="35" a="1"/>
  <c r="F119" i="35" s="1"/>
  <c r="E119" i="35"/>
  <c r="D119" i="35"/>
  <c r="C119" i="35"/>
  <c r="K118" i="35"/>
  <c r="B118" i="35" s="1"/>
  <c r="F118" i="35" a="1"/>
  <c r="F118" i="35" s="1"/>
  <c r="E118" i="35"/>
  <c r="D118" i="35"/>
  <c r="C118" i="35"/>
  <c r="K117" i="35"/>
  <c r="B117" i="35" s="1"/>
  <c r="F117" i="35" a="1"/>
  <c r="F117" i="35" s="1"/>
  <c r="E117" i="35"/>
  <c r="D117" i="35"/>
  <c r="C117" i="35"/>
  <c r="K116" i="35"/>
  <c r="B116" i="35" s="1"/>
  <c r="F116" i="35" a="1"/>
  <c r="F116" i="35" s="1"/>
  <c r="E116" i="35"/>
  <c r="D116" i="35"/>
  <c r="C116" i="35"/>
  <c r="K115" i="35"/>
  <c r="B115" i="35" s="1"/>
  <c r="F115" i="35" a="1"/>
  <c r="F115" i="35" s="1"/>
  <c r="E115" i="35"/>
  <c r="D115" i="35"/>
  <c r="C115" i="35"/>
  <c r="K114" i="35"/>
  <c r="B114" i="35" s="1"/>
  <c r="F114" i="35" a="1"/>
  <c r="F114" i="35" s="1"/>
  <c r="E114" i="35"/>
  <c r="D114" i="35"/>
  <c r="C114" i="35"/>
  <c r="K113" i="35"/>
  <c r="B113" i="35" s="1"/>
  <c r="F113" i="35" a="1"/>
  <c r="F113" i="35" s="1"/>
  <c r="E113" i="35"/>
  <c r="D113" i="35"/>
  <c r="C113" i="35"/>
  <c r="K112" i="35"/>
  <c r="B112" i="35" s="1"/>
  <c r="F112" i="35" a="1"/>
  <c r="F112" i="35" s="1"/>
  <c r="E112" i="35"/>
  <c r="D112" i="35"/>
  <c r="C112" i="35"/>
  <c r="K111" i="35"/>
  <c r="B111" i="35" s="1"/>
  <c r="F111" i="35" a="1"/>
  <c r="F111" i="35" s="1"/>
  <c r="E111" i="35"/>
  <c r="D111" i="35"/>
  <c r="C111" i="35"/>
  <c r="K110" i="35"/>
  <c r="B110" i="35" s="1"/>
  <c r="F110" i="35" a="1"/>
  <c r="F110" i="35" s="1"/>
  <c r="E110" i="35"/>
  <c r="D110" i="35"/>
  <c r="C110" i="35"/>
  <c r="K109" i="35"/>
  <c r="B109" i="35" s="1"/>
  <c r="F109" i="35" a="1"/>
  <c r="F109" i="35" s="1"/>
  <c r="E109" i="35"/>
  <c r="D109" i="35"/>
  <c r="C109" i="35"/>
  <c r="K108" i="35"/>
  <c r="B108" i="35" s="1"/>
  <c r="F108" i="35" a="1"/>
  <c r="F108" i="35" s="1"/>
  <c r="E108" i="35"/>
  <c r="D108" i="35"/>
  <c r="C108" i="35"/>
  <c r="K107" i="35"/>
  <c r="B107" i="35" s="1"/>
  <c r="F107" i="35" a="1"/>
  <c r="F107" i="35" s="1"/>
  <c r="E107" i="35"/>
  <c r="D107" i="35"/>
  <c r="C107" i="35"/>
  <c r="K106" i="35"/>
  <c r="B106" i="35" s="1"/>
  <c r="F106" i="35" a="1"/>
  <c r="F106" i="35" s="1"/>
  <c r="E106" i="35"/>
  <c r="D106" i="35"/>
  <c r="C106" i="35"/>
  <c r="K105" i="35"/>
  <c r="B105" i="35" s="1"/>
  <c r="F105" i="35" a="1"/>
  <c r="F105" i="35" s="1"/>
  <c r="E105" i="35"/>
  <c r="D105" i="35"/>
  <c r="C105" i="35"/>
  <c r="K104" i="35"/>
  <c r="B104" i="35" s="1"/>
  <c r="F104" i="35" a="1"/>
  <c r="F104" i="35" s="1"/>
  <c r="E104" i="35"/>
  <c r="D104" i="35"/>
  <c r="C104" i="35"/>
  <c r="K103" i="35"/>
  <c r="B103" i="35" s="1"/>
  <c r="F103" i="35" a="1"/>
  <c r="F103" i="35" s="1"/>
  <c r="E103" i="35"/>
  <c r="D103" i="35"/>
  <c r="C103" i="35"/>
  <c r="K102" i="35"/>
  <c r="B102" i="35" s="1"/>
  <c r="F102" i="35" a="1"/>
  <c r="F102" i="35" s="1"/>
  <c r="E102" i="35"/>
  <c r="D102" i="35"/>
  <c r="C102" i="35"/>
  <c r="K101" i="35"/>
  <c r="B101" i="35" s="1"/>
  <c r="F101" i="35" a="1"/>
  <c r="F101" i="35" s="1"/>
  <c r="E101" i="35"/>
  <c r="D101" i="35"/>
  <c r="C101" i="35"/>
  <c r="K100" i="35"/>
  <c r="B100" i="35" s="1"/>
  <c r="F100" i="35" a="1"/>
  <c r="F100" i="35" s="1"/>
  <c r="E100" i="35"/>
  <c r="D100" i="35"/>
  <c r="C100" i="35"/>
  <c r="K99" i="35"/>
  <c r="B99" i="35" s="1"/>
  <c r="F99" i="35" a="1"/>
  <c r="F99" i="35" s="1"/>
  <c r="E99" i="35"/>
  <c r="D99" i="35"/>
  <c r="C99" i="35"/>
  <c r="K98" i="35"/>
  <c r="B98" i="35" s="1"/>
  <c r="F98" i="35" a="1"/>
  <c r="F98" i="35" s="1"/>
  <c r="E98" i="35"/>
  <c r="D98" i="35"/>
  <c r="C98" i="35"/>
  <c r="K97" i="35"/>
  <c r="B97" i="35" s="1"/>
  <c r="F97" i="35" a="1"/>
  <c r="F97" i="35" s="1"/>
  <c r="E97" i="35"/>
  <c r="D97" i="35"/>
  <c r="C97" i="35"/>
  <c r="K96" i="35"/>
  <c r="B96" i="35" s="1"/>
  <c r="F96" i="35" a="1"/>
  <c r="F96" i="35" s="1"/>
  <c r="E96" i="35"/>
  <c r="D96" i="35"/>
  <c r="C96" i="35"/>
  <c r="K95" i="35"/>
  <c r="B95" i="35" s="1"/>
  <c r="F95" i="35" a="1"/>
  <c r="F95" i="35" s="1"/>
  <c r="E95" i="35"/>
  <c r="D95" i="35"/>
  <c r="C95" i="35"/>
  <c r="K94" i="35"/>
  <c r="B94" i="35" s="1"/>
  <c r="F94" i="35" a="1"/>
  <c r="F94" i="35" s="1"/>
  <c r="E94" i="35"/>
  <c r="D94" i="35"/>
  <c r="C94" i="35"/>
  <c r="K93" i="35"/>
  <c r="B93" i="35" s="1"/>
  <c r="F93" i="35" a="1"/>
  <c r="F93" i="35" s="1"/>
  <c r="E93" i="35"/>
  <c r="D93" i="35"/>
  <c r="C93" i="35"/>
  <c r="K92" i="35"/>
  <c r="B92" i="35" s="1"/>
  <c r="F92" i="35" a="1"/>
  <c r="F92" i="35" s="1"/>
  <c r="E92" i="35"/>
  <c r="D92" i="35"/>
  <c r="C92" i="35"/>
  <c r="K91" i="35"/>
  <c r="B91" i="35" s="1"/>
  <c r="F91" i="35" a="1"/>
  <c r="F91" i="35" s="1"/>
  <c r="E91" i="35"/>
  <c r="D91" i="35"/>
  <c r="C91" i="35"/>
  <c r="K90" i="35"/>
  <c r="B90" i="35" s="1"/>
  <c r="F90" i="35" a="1"/>
  <c r="F90" i="35" s="1"/>
  <c r="E90" i="35"/>
  <c r="D90" i="35"/>
  <c r="C90" i="35"/>
  <c r="K89" i="35"/>
  <c r="B89" i="35" s="1"/>
  <c r="F89" i="35" a="1"/>
  <c r="F89" i="35" s="1"/>
  <c r="E89" i="35"/>
  <c r="D89" i="35"/>
  <c r="C89" i="35"/>
  <c r="K88" i="35"/>
  <c r="B88" i="35" s="1"/>
  <c r="F88" i="35" a="1"/>
  <c r="F88" i="35" s="1"/>
  <c r="E88" i="35"/>
  <c r="D88" i="35"/>
  <c r="C88" i="35"/>
  <c r="K87" i="35"/>
  <c r="B87" i="35" s="1"/>
  <c r="F87" i="35" a="1"/>
  <c r="F87" i="35" s="1"/>
  <c r="E87" i="35"/>
  <c r="D87" i="35"/>
  <c r="C87" i="35"/>
  <c r="K86" i="35"/>
  <c r="B86" i="35" s="1"/>
  <c r="F86" i="35" a="1"/>
  <c r="F86" i="35" s="1"/>
  <c r="E86" i="35"/>
  <c r="D86" i="35"/>
  <c r="C86" i="35"/>
  <c r="K85" i="35"/>
  <c r="B85" i="35" s="1"/>
  <c r="F85" i="35" a="1"/>
  <c r="F85" i="35" s="1"/>
  <c r="E85" i="35"/>
  <c r="D85" i="35"/>
  <c r="C85" i="35"/>
  <c r="K84" i="35"/>
  <c r="B84" i="35" s="1"/>
  <c r="F84" i="35" a="1"/>
  <c r="F84" i="35" s="1"/>
  <c r="E84" i="35"/>
  <c r="D84" i="35"/>
  <c r="C84" i="35"/>
  <c r="K83" i="35"/>
  <c r="B83" i="35" s="1"/>
  <c r="F83" i="35" a="1"/>
  <c r="F83" i="35" s="1"/>
  <c r="E83" i="35"/>
  <c r="D83" i="35"/>
  <c r="C83" i="35"/>
  <c r="K82" i="35"/>
  <c r="B82" i="35" s="1"/>
  <c r="F82" i="35" a="1"/>
  <c r="F82" i="35" s="1"/>
  <c r="E82" i="35"/>
  <c r="D82" i="35"/>
  <c r="C82" i="35"/>
  <c r="K81" i="35"/>
  <c r="B81" i="35" s="1"/>
  <c r="F81" i="35" a="1"/>
  <c r="F81" i="35" s="1"/>
  <c r="E81" i="35"/>
  <c r="D81" i="35"/>
  <c r="C81" i="35"/>
  <c r="K80" i="35"/>
  <c r="B80" i="35" s="1"/>
  <c r="F80" i="35" a="1"/>
  <c r="F80" i="35" s="1"/>
  <c r="E80" i="35"/>
  <c r="D80" i="35"/>
  <c r="C80" i="35"/>
  <c r="K79" i="35"/>
  <c r="B79" i="35" s="1"/>
  <c r="F79" i="35" a="1"/>
  <c r="F79" i="35" s="1"/>
  <c r="E79" i="35"/>
  <c r="D79" i="35"/>
  <c r="C79" i="35"/>
  <c r="K78" i="35"/>
  <c r="B78" i="35" s="1"/>
  <c r="F78" i="35" a="1"/>
  <c r="F78" i="35" s="1"/>
  <c r="E78" i="35"/>
  <c r="D78" i="35"/>
  <c r="C78" i="35"/>
  <c r="K77" i="35"/>
  <c r="B77" i="35" s="1"/>
  <c r="F77" i="35" a="1"/>
  <c r="F77" i="35" s="1"/>
  <c r="E77" i="35"/>
  <c r="D77" i="35"/>
  <c r="C77" i="35"/>
  <c r="K76" i="35"/>
  <c r="B76" i="35" s="1"/>
  <c r="F76" i="35" a="1"/>
  <c r="F76" i="35" s="1"/>
  <c r="E76" i="35"/>
  <c r="D76" i="35"/>
  <c r="C76" i="35"/>
  <c r="K75" i="35"/>
  <c r="B75" i="35" s="1"/>
  <c r="F75" i="35" a="1"/>
  <c r="F75" i="35" s="1"/>
  <c r="E75" i="35"/>
  <c r="D75" i="35"/>
  <c r="C75" i="35"/>
  <c r="K74" i="35"/>
  <c r="B74" i="35" s="1"/>
  <c r="F74" i="35" a="1"/>
  <c r="F74" i="35" s="1"/>
  <c r="E74" i="35"/>
  <c r="D74" i="35"/>
  <c r="C74" i="35"/>
  <c r="K73" i="35"/>
  <c r="B73" i="35" s="1"/>
  <c r="F73" i="35" a="1"/>
  <c r="F73" i="35" s="1"/>
  <c r="E73" i="35"/>
  <c r="D73" i="35"/>
  <c r="C73" i="35"/>
  <c r="K72" i="35"/>
  <c r="B72" i="35" s="1"/>
  <c r="F72" i="35" a="1"/>
  <c r="F72" i="35" s="1"/>
  <c r="E72" i="35"/>
  <c r="D72" i="35"/>
  <c r="C72" i="35"/>
  <c r="K71" i="35"/>
  <c r="B71" i="35" s="1"/>
  <c r="F71" i="35" a="1"/>
  <c r="F71" i="35" s="1"/>
  <c r="E71" i="35"/>
  <c r="D71" i="35"/>
  <c r="C71" i="35"/>
  <c r="K70" i="35"/>
  <c r="B70" i="35" s="1"/>
  <c r="F70" i="35" a="1"/>
  <c r="F70" i="35" s="1"/>
  <c r="E70" i="35"/>
  <c r="D70" i="35"/>
  <c r="C70" i="35"/>
  <c r="K69" i="35"/>
  <c r="B69" i="35" s="1"/>
  <c r="F69" i="35" a="1"/>
  <c r="F69" i="35" s="1"/>
  <c r="E69" i="35"/>
  <c r="D69" i="35"/>
  <c r="C69" i="35"/>
  <c r="K68" i="35"/>
  <c r="B68" i="35" s="1"/>
  <c r="F68" i="35" a="1"/>
  <c r="F68" i="35" s="1"/>
  <c r="E68" i="35"/>
  <c r="D68" i="35"/>
  <c r="C68" i="35"/>
  <c r="K67" i="35"/>
  <c r="B67" i="35" s="1"/>
  <c r="F67" i="35" a="1"/>
  <c r="F67" i="35" s="1"/>
  <c r="E67" i="35"/>
  <c r="D67" i="35"/>
  <c r="C67" i="35"/>
  <c r="K66" i="35"/>
  <c r="B66" i="35" s="1"/>
  <c r="F66" i="35" a="1"/>
  <c r="F66" i="35" s="1"/>
  <c r="E66" i="35"/>
  <c r="D66" i="35"/>
  <c r="C66" i="35"/>
  <c r="K65" i="35"/>
  <c r="B65" i="35" s="1"/>
  <c r="F65" i="35" a="1"/>
  <c r="F65" i="35" s="1"/>
  <c r="E65" i="35"/>
  <c r="D65" i="35"/>
  <c r="C65" i="35"/>
  <c r="K64" i="35"/>
  <c r="B64" i="35" s="1"/>
  <c r="F64" i="35" a="1"/>
  <c r="F64" i="35" s="1"/>
  <c r="E64" i="35"/>
  <c r="D64" i="35"/>
  <c r="C64" i="35"/>
  <c r="K63" i="35"/>
  <c r="B63" i="35" s="1"/>
  <c r="F63" i="35" a="1"/>
  <c r="F63" i="35" s="1"/>
  <c r="E63" i="35"/>
  <c r="D63" i="35"/>
  <c r="C63" i="35"/>
  <c r="K62" i="35"/>
  <c r="B62" i="35" s="1"/>
  <c r="F62" i="35" a="1"/>
  <c r="F62" i="35" s="1"/>
  <c r="E62" i="35"/>
  <c r="D62" i="35"/>
  <c r="C62" i="35"/>
  <c r="K61" i="35"/>
  <c r="B61" i="35" s="1"/>
  <c r="F61" i="35" a="1"/>
  <c r="F61" i="35" s="1"/>
  <c r="E61" i="35"/>
  <c r="D61" i="35"/>
  <c r="C61" i="35"/>
  <c r="K60" i="35"/>
  <c r="B60" i="35" s="1"/>
  <c r="F60" i="35" a="1"/>
  <c r="F60" i="35" s="1"/>
  <c r="E60" i="35"/>
  <c r="D60" i="35"/>
  <c r="C60" i="35"/>
  <c r="K59" i="35"/>
  <c r="B59" i="35" s="1"/>
  <c r="F59" i="35" a="1"/>
  <c r="F59" i="35" s="1"/>
  <c r="E59" i="35"/>
  <c r="D59" i="35"/>
  <c r="C59" i="35"/>
  <c r="K58" i="35"/>
  <c r="B58" i="35" s="1"/>
  <c r="F58" i="35" a="1"/>
  <c r="F58" i="35" s="1"/>
  <c r="E58" i="35"/>
  <c r="D58" i="35"/>
  <c r="C58" i="35"/>
  <c r="K57" i="35"/>
  <c r="B57" i="35" s="1"/>
  <c r="F57" i="35" a="1"/>
  <c r="F57" i="35" s="1"/>
  <c r="E57" i="35"/>
  <c r="D57" i="35"/>
  <c r="C57" i="35"/>
  <c r="K56" i="35"/>
  <c r="B56" i="35" s="1"/>
  <c r="F56" i="35" a="1"/>
  <c r="F56" i="35" s="1"/>
  <c r="E56" i="35"/>
  <c r="D56" i="35"/>
  <c r="C56" i="35"/>
  <c r="K55" i="35"/>
  <c r="B55" i="35" s="1"/>
  <c r="F55" i="35" a="1"/>
  <c r="F55" i="35" s="1"/>
  <c r="E55" i="35"/>
  <c r="D55" i="35"/>
  <c r="C55" i="35"/>
  <c r="K54" i="35"/>
  <c r="B54" i="35" s="1"/>
  <c r="F54" i="35" a="1"/>
  <c r="F54" i="35" s="1"/>
  <c r="E54" i="35"/>
  <c r="D54" i="35"/>
  <c r="C54" i="35"/>
  <c r="K53" i="35"/>
  <c r="B53" i="35" s="1"/>
  <c r="F53" i="35" a="1"/>
  <c r="F53" i="35" s="1"/>
  <c r="E53" i="35"/>
  <c r="D53" i="35"/>
  <c r="C53" i="35"/>
  <c r="K52" i="35"/>
  <c r="B52" i="35" s="1"/>
  <c r="F52" i="35" a="1"/>
  <c r="F52" i="35" s="1"/>
  <c r="E52" i="35"/>
  <c r="D52" i="35"/>
  <c r="C52" i="35"/>
  <c r="K51" i="35"/>
  <c r="B51" i="35" s="1"/>
  <c r="F51" i="35" a="1"/>
  <c r="F51" i="35" s="1"/>
  <c r="E51" i="35"/>
  <c r="D51" i="35"/>
  <c r="C51" i="35"/>
  <c r="K50" i="35"/>
  <c r="B50" i="35" s="1"/>
  <c r="F50" i="35" a="1"/>
  <c r="F50" i="35" s="1"/>
  <c r="E50" i="35"/>
  <c r="D50" i="35"/>
  <c r="C50" i="35"/>
  <c r="K49" i="35"/>
  <c r="B49" i="35" s="1"/>
  <c r="F49" i="35" a="1"/>
  <c r="F49" i="35" s="1"/>
  <c r="E49" i="35"/>
  <c r="D49" i="35"/>
  <c r="C49" i="35"/>
  <c r="K48" i="35"/>
  <c r="B48" i="35" s="1"/>
  <c r="F48" i="35" a="1"/>
  <c r="F48" i="35" s="1"/>
  <c r="E48" i="35"/>
  <c r="D48" i="35"/>
  <c r="C48" i="35"/>
  <c r="K47" i="35"/>
  <c r="B47" i="35" s="1"/>
  <c r="F47" i="35" a="1"/>
  <c r="F47" i="35" s="1"/>
  <c r="E47" i="35"/>
  <c r="D47" i="35"/>
  <c r="C47" i="35"/>
  <c r="K46" i="35"/>
  <c r="B46" i="35" s="1"/>
  <c r="F46" i="35" a="1"/>
  <c r="F46" i="35" s="1"/>
  <c r="E46" i="35"/>
  <c r="D46" i="35"/>
  <c r="C46" i="35"/>
  <c r="K45" i="35"/>
  <c r="B45" i="35" s="1"/>
  <c r="F45" i="35" a="1"/>
  <c r="F45" i="35" s="1"/>
  <c r="E45" i="35"/>
  <c r="D45" i="35"/>
  <c r="C45" i="35"/>
  <c r="K44" i="35"/>
  <c r="B44" i="35" s="1"/>
  <c r="F44" i="35" a="1"/>
  <c r="F44" i="35" s="1"/>
  <c r="E44" i="35"/>
  <c r="D44" i="35"/>
  <c r="C44" i="35"/>
  <c r="K43" i="35"/>
  <c r="B43" i="35" s="1"/>
  <c r="F43" i="35" a="1"/>
  <c r="F43" i="35" s="1"/>
  <c r="E43" i="35"/>
  <c r="D43" i="35"/>
  <c r="C43" i="35"/>
  <c r="K42" i="35"/>
  <c r="B42" i="35" s="1"/>
  <c r="F42" i="35" a="1"/>
  <c r="F42" i="35" s="1"/>
  <c r="E42" i="35"/>
  <c r="D42" i="35"/>
  <c r="C42" i="35"/>
  <c r="K41" i="35"/>
  <c r="B41" i="35" s="1"/>
  <c r="F41" i="35" a="1"/>
  <c r="F41" i="35" s="1"/>
  <c r="E41" i="35"/>
  <c r="D41" i="35"/>
  <c r="C41" i="35"/>
  <c r="K40" i="35"/>
  <c r="B40" i="35" s="1"/>
  <c r="F40" i="35" a="1"/>
  <c r="F40" i="35" s="1"/>
  <c r="E40" i="35"/>
  <c r="D40" i="35"/>
  <c r="C40" i="35"/>
  <c r="K39" i="35"/>
  <c r="B39" i="35" s="1"/>
  <c r="F39" i="35" a="1"/>
  <c r="F39" i="35" s="1"/>
  <c r="E39" i="35"/>
  <c r="D39" i="35"/>
  <c r="C39" i="35"/>
  <c r="K38" i="35"/>
  <c r="B38" i="35" s="1"/>
  <c r="F38" i="35" a="1"/>
  <c r="F38" i="35" s="1"/>
  <c r="E38" i="35"/>
  <c r="D38" i="35"/>
  <c r="C38" i="35"/>
  <c r="K37" i="35"/>
  <c r="B37" i="35" s="1"/>
  <c r="F37" i="35" a="1"/>
  <c r="F37" i="35" s="1"/>
  <c r="E37" i="35"/>
  <c r="D37" i="35"/>
  <c r="C37" i="35"/>
  <c r="K36" i="35"/>
  <c r="B36" i="35" s="1"/>
  <c r="F36" i="35" a="1"/>
  <c r="F36" i="35" s="1"/>
  <c r="E36" i="35"/>
  <c r="D36" i="35"/>
  <c r="C36" i="35"/>
  <c r="K35" i="35"/>
  <c r="B35" i="35" s="1"/>
  <c r="F35" i="35" a="1"/>
  <c r="F35" i="35" s="1"/>
  <c r="E35" i="35"/>
  <c r="D35" i="35"/>
  <c r="C35" i="35"/>
  <c r="K34" i="35"/>
  <c r="B34" i="35" s="1"/>
  <c r="F34" i="35" a="1"/>
  <c r="F34" i="35" s="1"/>
  <c r="E34" i="35"/>
  <c r="D34" i="35"/>
  <c r="C34" i="35"/>
  <c r="K33" i="35"/>
  <c r="B33" i="35" s="1"/>
  <c r="F33" i="35" a="1"/>
  <c r="F33" i="35" s="1"/>
  <c r="E33" i="35"/>
  <c r="D33" i="35"/>
  <c r="C33" i="35"/>
  <c r="K32" i="35"/>
  <c r="B32" i="35" s="1"/>
  <c r="F32" i="35" a="1"/>
  <c r="F32" i="35" s="1"/>
  <c r="E32" i="35"/>
  <c r="D32" i="35"/>
  <c r="C32" i="35"/>
  <c r="K31" i="35"/>
  <c r="B31" i="35" s="1"/>
  <c r="F31" i="35" a="1"/>
  <c r="F31" i="35" s="1"/>
  <c r="E31" i="35"/>
  <c r="D31" i="35"/>
  <c r="C31" i="35"/>
  <c r="K30" i="35"/>
  <c r="B30" i="35" s="1"/>
  <c r="F30" i="35" a="1"/>
  <c r="F30" i="35" s="1"/>
  <c r="E30" i="35"/>
  <c r="D30" i="35"/>
  <c r="C30" i="35"/>
  <c r="K29" i="35"/>
  <c r="B29" i="35" s="1"/>
  <c r="F29" i="35" a="1"/>
  <c r="F29" i="35" s="1"/>
  <c r="E29" i="35"/>
  <c r="D29" i="35"/>
  <c r="C29" i="35"/>
  <c r="K28" i="35"/>
  <c r="B28" i="35" s="1"/>
  <c r="F28" i="35" a="1"/>
  <c r="F28" i="35" s="1"/>
  <c r="E28" i="35"/>
  <c r="D28" i="35"/>
  <c r="C28" i="35"/>
  <c r="K27" i="35"/>
  <c r="B27" i="35" s="1"/>
  <c r="F27" i="35" a="1"/>
  <c r="F27" i="35" s="1"/>
  <c r="E27" i="35"/>
  <c r="D27" i="35"/>
  <c r="C27" i="35"/>
  <c r="K26" i="35"/>
  <c r="B26" i="35" s="1"/>
  <c r="F26" i="35" a="1"/>
  <c r="F26" i="35" s="1"/>
  <c r="E26" i="35"/>
  <c r="D26" i="35"/>
  <c r="C26" i="35"/>
  <c r="K25" i="35"/>
  <c r="B25" i="35" s="1"/>
  <c r="F25" i="35" a="1"/>
  <c r="F25" i="35" s="1"/>
  <c r="E25" i="35"/>
  <c r="D25" i="35"/>
  <c r="C25" i="35"/>
  <c r="K24" i="35"/>
  <c r="B24" i="35" s="1"/>
  <c r="F24" i="35" a="1"/>
  <c r="F24" i="35" s="1"/>
  <c r="E24" i="35"/>
  <c r="D24" i="35"/>
  <c r="C24" i="35"/>
  <c r="K23" i="35"/>
  <c r="B23" i="35" s="1"/>
  <c r="F23" i="35" a="1"/>
  <c r="F23" i="35" s="1"/>
  <c r="E23" i="35"/>
  <c r="D23" i="35"/>
  <c r="C23" i="35"/>
  <c r="K22" i="35"/>
  <c r="B22" i="35" s="1"/>
  <c r="F22" i="35" a="1"/>
  <c r="F22" i="35" s="1"/>
  <c r="E22" i="35"/>
  <c r="D22" i="35"/>
  <c r="C22" i="35"/>
  <c r="K21" i="35"/>
  <c r="B21" i="35" s="1"/>
  <c r="F21" i="35" a="1"/>
  <c r="F21" i="35" s="1"/>
  <c r="E21" i="35"/>
  <c r="D21" i="35"/>
  <c r="C21" i="35"/>
  <c r="K20" i="35"/>
  <c r="B20" i="35" s="1"/>
  <c r="F20" i="35" a="1"/>
  <c r="F20" i="35" s="1"/>
  <c r="E20" i="35"/>
  <c r="D20" i="35"/>
  <c r="C20" i="35"/>
  <c r="K19" i="35"/>
  <c r="B19" i="35" s="1"/>
  <c r="F19" i="35" a="1"/>
  <c r="F19" i="35" s="1"/>
  <c r="E19" i="35"/>
  <c r="D19" i="35"/>
  <c r="C19" i="35"/>
  <c r="K18" i="35"/>
  <c r="B18" i="35" s="1"/>
  <c r="F18" i="35" a="1"/>
  <c r="F18" i="35" s="1"/>
  <c r="E18" i="35"/>
  <c r="D18" i="35"/>
  <c r="C18" i="35"/>
  <c r="K17" i="35"/>
  <c r="B17" i="35" s="1"/>
  <c r="F17" i="35" a="1"/>
  <c r="F17" i="35" s="1"/>
  <c r="E17" i="35"/>
  <c r="D17" i="35"/>
  <c r="C17" i="35"/>
  <c r="K16" i="35"/>
  <c r="B16" i="35" s="1"/>
  <c r="F16" i="35" a="1"/>
  <c r="F16" i="35" s="1"/>
  <c r="E16" i="35"/>
  <c r="D16" i="35"/>
  <c r="C16" i="35"/>
  <c r="K15" i="35"/>
  <c r="B15" i="35" s="1"/>
  <c r="F15" i="35" a="1"/>
  <c r="F15" i="35" s="1"/>
  <c r="E15" i="35"/>
  <c r="D15" i="35"/>
  <c r="C15" i="35"/>
  <c r="K14" i="35"/>
  <c r="B14" i="35" s="1"/>
  <c r="F14" i="35" a="1"/>
  <c r="F14" i="35" s="1"/>
  <c r="E14" i="35"/>
  <c r="D14" i="35"/>
  <c r="C14" i="35"/>
  <c r="K13" i="35"/>
  <c r="B13" i="35" s="1"/>
  <c r="F13" i="35" a="1"/>
  <c r="F13" i="35" s="1"/>
  <c r="E13" i="35"/>
  <c r="D13" i="35"/>
  <c r="C13" i="35"/>
  <c r="K12" i="35"/>
  <c r="B12" i="35" s="1"/>
  <c r="F12" i="35" a="1"/>
  <c r="F12" i="35" s="1"/>
  <c r="E12" i="35"/>
  <c r="D12" i="35"/>
  <c r="C12" i="35"/>
  <c r="K11" i="35"/>
  <c r="B11" i="35" s="1"/>
  <c r="F11" i="35" a="1"/>
  <c r="F11" i="35" s="1"/>
  <c r="E11" i="35"/>
  <c r="D11" i="35"/>
  <c r="C11" i="35"/>
  <c r="K10" i="35"/>
  <c r="B10" i="35" s="1"/>
  <c r="F10" i="35" a="1"/>
  <c r="F10" i="35" s="1"/>
  <c r="E10" i="35"/>
  <c r="D10" i="35"/>
  <c r="C10" i="35"/>
  <c r="K9" i="35"/>
  <c r="B9" i="35" s="1"/>
  <c r="F9" i="35" a="1"/>
  <c r="F9" i="35" s="1"/>
  <c r="E9" i="35"/>
  <c r="D9" i="35"/>
  <c r="C9" i="35"/>
  <c r="K8" i="35"/>
  <c r="B8" i="35" s="1"/>
  <c r="F8" i="35" a="1"/>
  <c r="F8" i="35" s="1"/>
  <c r="E8" i="35"/>
  <c r="D8" i="35"/>
  <c r="C8" i="35"/>
  <c r="K7" i="35"/>
  <c r="B7" i="35" s="1"/>
  <c r="F7" i="35" a="1"/>
  <c r="F7" i="35" s="1"/>
  <c r="E7" i="35"/>
  <c r="D7" i="35"/>
  <c r="C7" i="35"/>
  <c r="K6" i="35"/>
  <c r="B6" i="35" s="1"/>
  <c r="F6" i="35" a="1"/>
  <c r="F6" i="35" s="1"/>
  <c r="E6" i="35"/>
  <c r="D6" i="35"/>
  <c r="C6" i="35"/>
  <c r="K5" i="35"/>
  <c r="B5" i="35" s="1"/>
  <c r="F5" i="35" a="1"/>
  <c r="F5" i="35" s="1"/>
  <c r="E5" i="35"/>
  <c r="D5" i="35"/>
  <c r="C5" i="35"/>
  <c r="K4" i="35"/>
  <c r="B4" i="35" s="1"/>
  <c r="F4" i="35" a="1"/>
  <c r="F4" i="35" s="1"/>
  <c r="E4" i="35"/>
  <c r="D4" i="35"/>
  <c r="C4" i="35"/>
  <c r="K3" i="35"/>
  <c r="B3" i="35" s="1"/>
  <c r="F3" i="35" a="1"/>
  <c r="F3" i="35" s="1"/>
  <c r="E3" i="35"/>
  <c r="D3" i="35"/>
  <c r="C3" i="35"/>
  <c r="K2" i="35"/>
  <c r="B2" i="35" s="1"/>
  <c r="F2" i="35" a="1"/>
  <c r="F2" i="35" s="1"/>
  <c r="E2" i="35"/>
  <c r="D2" i="35"/>
  <c r="C2" i="35"/>
  <c r="A2" i="35"/>
  <c r="A3" i="35"/>
  <c r="A4" i="35"/>
  <c r="A5" i="35"/>
  <c r="A6" i="35"/>
  <c r="A7" i="35"/>
  <c r="A8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213" i="35"/>
  <c r="A214" i="35"/>
  <c r="A215" i="35"/>
  <c r="A216" i="35"/>
  <c r="A217" i="35"/>
  <c r="A218" i="35"/>
  <c r="A219" i="35"/>
  <c r="A220" i="35"/>
  <c r="A221" i="35"/>
  <c r="A222" i="35"/>
  <c r="A223" i="35"/>
  <c r="A224" i="35"/>
  <c r="A225" i="35"/>
  <c r="A226" i="35"/>
  <c r="A227" i="35"/>
  <c r="A228" i="35"/>
  <c r="A229" i="35"/>
  <c r="A230" i="35"/>
  <c r="A231" i="35"/>
  <c r="A232" i="35"/>
  <c r="A233" i="35"/>
  <c r="A234" i="35"/>
  <c r="A235" i="35"/>
  <c r="A236" i="35"/>
  <c r="A237" i="35"/>
  <c r="A238" i="35"/>
  <c r="A239" i="35"/>
  <c r="A240" i="35"/>
  <c r="A241" i="35"/>
  <c r="A242" i="35"/>
  <c r="A243" i="35"/>
  <c r="A244" i="35"/>
  <c r="A245" i="35"/>
  <c r="A246" i="35"/>
  <c r="A247" i="35"/>
  <c r="A248" i="35"/>
  <c r="A249" i="35"/>
  <c r="A250" i="35"/>
  <c r="A251" i="35"/>
  <c r="A252" i="35"/>
  <c r="A253" i="35"/>
  <c r="A254" i="35"/>
  <c r="A255" i="35"/>
  <c r="A256" i="35"/>
  <c r="A257" i="35"/>
  <c r="A258" i="35"/>
  <c r="A259" i="35"/>
  <c r="A260" i="35"/>
  <c r="A261" i="35"/>
  <c r="A262" i="35"/>
  <c r="A263" i="35"/>
  <c r="A264" i="35"/>
  <c r="A265" i="35"/>
  <c r="A266" i="35"/>
  <c r="A267" i="35"/>
  <c r="A268" i="35"/>
  <c r="A269" i="35"/>
  <c r="A270" i="35"/>
  <c r="A271" i="35"/>
  <c r="A272" i="35"/>
  <c r="A273" i="35"/>
  <c r="A274" i="35"/>
  <c r="A275" i="35"/>
  <c r="A276" i="35"/>
  <c r="A277" i="35"/>
  <c r="A278" i="35"/>
  <c r="A279" i="35"/>
  <c r="A280" i="35"/>
  <c r="A281" i="35"/>
  <c r="A282" i="35"/>
  <c r="A283" i="35"/>
  <c r="A284" i="35"/>
  <c r="A285" i="35"/>
  <c r="A286" i="35"/>
  <c r="A287" i="35"/>
  <c r="A288" i="35"/>
  <c r="A289" i="35"/>
  <c r="A290" i="35"/>
  <c r="A291" i="35"/>
  <c r="A292" i="35"/>
  <c r="A293" i="35"/>
  <c r="A294" i="35"/>
  <c r="A295" i="35"/>
  <c r="A296" i="35"/>
  <c r="A297" i="35"/>
  <c r="A298" i="35"/>
  <c r="A299" i="35"/>
  <c r="A300" i="35"/>
  <c r="A301" i="35"/>
  <c r="A302" i="35"/>
  <c r="A303" i="35"/>
  <c r="A304" i="35"/>
  <c r="A305" i="35"/>
  <c r="A306" i="35"/>
  <c r="A307" i="35"/>
  <c r="A308" i="35"/>
  <c r="A309" i="35"/>
  <c r="A310" i="35"/>
  <c r="A311" i="35"/>
  <c r="A312" i="35"/>
  <c r="A313" i="35"/>
  <c r="A314" i="35"/>
  <c r="A315" i="35"/>
  <c r="A316" i="35"/>
  <c r="A317" i="35"/>
  <c r="A318" i="35"/>
  <c r="A319" i="35"/>
  <c r="A320" i="35"/>
  <c r="A321" i="35"/>
  <c r="A322" i="35"/>
  <c r="A323" i="35"/>
  <c r="A324" i="35"/>
  <c r="A325" i="35"/>
  <c r="A326" i="35"/>
  <c r="A327" i="35"/>
  <c r="A328" i="35"/>
  <c r="A329" i="35"/>
  <c r="A330" i="35"/>
  <c r="A331" i="35"/>
  <c r="A332" i="35"/>
  <c r="A333" i="35"/>
  <c r="A334" i="35"/>
  <c r="A335" i="35"/>
  <c r="A336" i="35"/>
  <c r="A337" i="35"/>
  <c r="A338" i="35"/>
  <c r="A339" i="35"/>
  <c r="A340" i="35"/>
  <c r="A341" i="35"/>
  <c r="A342" i="35"/>
  <c r="A343" i="35"/>
  <c r="A344" i="35"/>
  <c r="A345" i="35"/>
  <c r="A346" i="35"/>
  <c r="A347" i="35"/>
  <c r="A348" i="35"/>
  <c r="A349" i="35"/>
  <c r="A350" i="35"/>
  <c r="A351" i="35"/>
  <c r="A352" i="35"/>
  <c r="A353" i="35"/>
  <c r="A354" i="35"/>
  <c r="A355" i="35"/>
  <c r="A356" i="35"/>
  <c r="A357" i="35"/>
  <c r="A358" i="35"/>
  <c r="A359" i="35"/>
  <c r="A360" i="35"/>
  <c r="A361" i="35"/>
  <c r="A362" i="35"/>
  <c r="A363" i="35"/>
  <c r="A364" i="35"/>
  <c r="A365" i="35"/>
  <c r="A366" i="35"/>
  <c r="A367" i="35"/>
  <c r="A368" i="35"/>
  <c r="A369" i="35"/>
  <c r="A370" i="35"/>
  <c r="A371" i="35"/>
  <c r="A372" i="35"/>
  <c r="A373" i="35"/>
  <c r="A374" i="35"/>
  <c r="A375" i="35"/>
  <c r="A376" i="35"/>
  <c r="A377" i="35"/>
  <c r="A378" i="35"/>
  <c r="A379" i="35"/>
  <c r="A380" i="35"/>
  <c r="A381" i="35"/>
  <c r="A382" i="35"/>
  <c r="A383" i="35"/>
  <c r="A384" i="35"/>
  <c r="A385" i="35"/>
  <c r="A386" i="35"/>
  <c r="A387" i="35"/>
  <c r="A388" i="35"/>
  <c r="A389" i="35"/>
  <c r="A390" i="35"/>
  <c r="A391" i="35"/>
  <c r="A392" i="35"/>
  <c r="A393" i="35"/>
  <c r="A394" i="35"/>
  <c r="A395" i="35"/>
  <c r="A396" i="35"/>
  <c r="A397" i="35"/>
  <c r="A398" i="35"/>
  <c r="A399" i="35"/>
  <c r="A400" i="35"/>
  <c r="A401" i="35"/>
  <c r="A402" i="35"/>
  <c r="A403" i="35"/>
  <c r="A404" i="35"/>
  <c r="A405" i="35"/>
  <c r="A406" i="35"/>
  <c r="A407" i="35"/>
  <c r="A408" i="35"/>
  <c r="A409" i="35"/>
  <c r="A410" i="35"/>
  <c r="A411" i="35"/>
  <c r="A412" i="35"/>
  <c r="A413" i="35"/>
  <c r="A414" i="35"/>
  <c r="A415" i="35"/>
  <c r="A416" i="35"/>
  <c r="A417" i="35"/>
  <c r="A418" i="35"/>
  <c r="A419" i="35"/>
  <c r="A420" i="35"/>
  <c r="A421" i="35"/>
  <c r="A422" i="35"/>
  <c r="A423" i="35"/>
  <c r="A424" i="35"/>
  <c r="A425" i="35"/>
  <c r="A426" i="35"/>
  <c r="A427" i="35"/>
  <c r="A428" i="35"/>
  <c r="A429" i="35"/>
  <c r="A430" i="35"/>
  <c r="A431" i="35"/>
  <c r="A432" i="35"/>
  <c r="A433" i="35"/>
  <c r="A434" i="35"/>
  <c r="A435" i="35"/>
  <c r="A436" i="35"/>
  <c r="A437" i="35"/>
  <c r="A438" i="35"/>
  <c r="A439" i="35"/>
  <c r="A440" i="35"/>
  <c r="A441" i="35"/>
  <c r="A442" i="35"/>
  <c r="A443" i="35"/>
  <c r="A444" i="35"/>
  <c r="A445" i="35"/>
  <c r="A446" i="35"/>
  <c r="A447" i="35"/>
  <c r="A448" i="35"/>
  <c r="A449" i="35"/>
  <c r="A450" i="35"/>
  <c r="A451" i="35"/>
  <c r="A452" i="35"/>
  <c r="A453" i="35"/>
  <c r="A454" i="35"/>
  <c r="A455" i="35"/>
  <c r="A456" i="35"/>
  <c r="A457" i="35"/>
  <c r="A458" i="35"/>
  <c r="A459" i="35"/>
  <c r="A460" i="35"/>
  <c r="A461" i="35"/>
  <c r="A462" i="35"/>
  <c r="A463" i="35"/>
  <c r="A464" i="35"/>
  <c r="A465" i="35"/>
  <c r="A466" i="35"/>
  <c r="A467" i="35"/>
  <c r="A468" i="35"/>
  <c r="A469" i="35"/>
  <c r="A470" i="35"/>
  <c r="A471" i="35"/>
  <c r="A472" i="35"/>
  <c r="A473" i="35"/>
  <c r="A474" i="35"/>
  <c r="A475" i="35"/>
  <c r="A476" i="35"/>
  <c r="A477" i="35"/>
  <c r="A478" i="35"/>
  <c r="A479" i="35"/>
  <c r="A480" i="35"/>
  <c r="A481" i="35"/>
  <c r="A482" i="35"/>
  <c r="A483" i="35"/>
  <c r="A484" i="35"/>
  <c r="A485" i="35"/>
  <c r="A486" i="35"/>
  <c r="A487" i="35"/>
  <c r="A488" i="35"/>
  <c r="A489" i="35"/>
  <c r="A490" i="35"/>
  <c r="A491" i="35"/>
  <c r="A492" i="35"/>
  <c r="A493" i="35"/>
  <c r="A494" i="35"/>
  <c r="A495" i="35"/>
  <c r="A496" i="35"/>
  <c r="A497" i="35"/>
  <c r="A498" i="35"/>
  <c r="A499" i="35"/>
  <c r="A500" i="35"/>
  <c r="A501" i="35"/>
  <c r="A502" i="35"/>
  <c r="A503" i="35"/>
  <c r="A504" i="35"/>
  <c r="A505" i="35"/>
  <c r="A506" i="35"/>
  <c r="A507" i="35"/>
  <c r="A508" i="35"/>
  <c r="A509" i="35"/>
  <c r="A510" i="35"/>
  <c r="A511" i="35"/>
  <c r="A512" i="35"/>
  <c r="A513" i="35"/>
  <c r="A514" i="35"/>
  <c r="A515" i="35"/>
  <c r="A516" i="35"/>
  <c r="A517" i="35"/>
  <c r="A518" i="35"/>
  <c r="A519" i="35"/>
  <c r="A520" i="35"/>
  <c r="A521" i="35"/>
  <c r="A522" i="35"/>
  <c r="A523" i="35"/>
  <c r="A524" i="35"/>
  <c r="A525" i="35"/>
  <c r="A526" i="35"/>
  <c r="A527" i="35"/>
  <c r="A528" i="35"/>
  <c r="A529" i="35"/>
  <c r="A530" i="35"/>
  <c r="A531" i="35"/>
  <c r="A532" i="35"/>
  <c r="A533" i="35"/>
  <c r="A534" i="35"/>
  <c r="A535" i="35"/>
  <c r="A536" i="35"/>
  <c r="A537" i="35"/>
  <c r="A538" i="35"/>
  <c r="A539" i="35"/>
  <c r="A540" i="35"/>
  <c r="A541" i="35"/>
  <c r="A542" i="35"/>
  <c r="A543" i="35"/>
  <c r="A544" i="35"/>
  <c r="A545" i="35"/>
  <c r="A546" i="35"/>
  <c r="A547" i="35"/>
  <c r="A548" i="35"/>
  <c r="A549" i="35"/>
  <c r="A550" i="35"/>
  <c r="A551" i="35"/>
  <c r="A552" i="35"/>
  <c r="A553" i="35"/>
  <c r="A554" i="35"/>
  <c r="A555" i="35"/>
  <c r="A556" i="35"/>
  <c r="A557" i="35"/>
  <c r="A558" i="35"/>
  <c r="A559" i="35"/>
  <c r="A560" i="35"/>
  <c r="A561" i="35"/>
  <c r="A562" i="35"/>
  <c r="A563" i="35"/>
  <c r="A564" i="35"/>
  <c r="A565" i="35"/>
  <c r="A566" i="35"/>
  <c r="A567" i="35"/>
  <c r="A568" i="35"/>
  <c r="A569" i="35"/>
  <c r="A570" i="35"/>
  <c r="A571" i="35"/>
  <c r="A572" i="35"/>
  <c r="A573" i="35"/>
  <c r="A574" i="35"/>
  <c r="A575" i="35"/>
  <c r="A576" i="35"/>
  <c r="A577" i="35"/>
  <c r="A578" i="35"/>
  <c r="A579" i="35"/>
  <c r="A580" i="35"/>
  <c r="A581" i="35"/>
  <c r="A582" i="35"/>
  <c r="A583" i="35"/>
  <c r="A584" i="35"/>
  <c r="A585" i="35"/>
  <c r="A586" i="35"/>
  <c r="A587" i="35"/>
  <c r="A588" i="35"/>
  <c r="A589" i="35"/>
  <c r="A590" i="35"/>
  <c r="A591" i="35"/>
  <c r="A592" i="35"/>
  <c r="A593" i="35"/>
  <c r="A594" i="35"/>
  <c r="A595" i="35"/>
  <c r="A596" i="35"/>
  <c r="A597" i="35"/>
  <c r="A598" i="35"/>
  <c r="A599" i="35"/>
  <c r="A600" i="35"/>
  <c r="A601" i="35"/>
  <c r="A602" i="35"/>
  <c r="A603" i="35"/>
  <c r="A604" i="35"/>
  <c r="A605" i="35"/>
  <c r="A606" i="35"/>
  <c r="A607" i="35"/>
  <c r="A608" i="35"/>
  <c r="A609" i="35"/>
  <c r="A610" i="35"/>
  <c r="A611" i="35"/>
  <c r="A612" i="35"/>
  <c r="A613" i="35"/>
  <c r="A614" i="35"/>
  <c r="A615" i="35"/>
  <c r="A616" i="35"/>
  <c r="A617" i="35"/>
  <c r="A618" i="35"/>
  <c r="A619" i="35"/>
  <c r="A620" i="35"/>
  <c r="A621" i="35"/>
  <c r="A622" i="35"/>
  <c r="A623" i="35"/>
  <c r="A624" i="35"/>
  <c r="A625" i="35"/>
  <c r="A626" i="35"/>
  <c r="A627" i="35"/>
  <c r="A628" i="35"/>
  <c r="A629" i="35"/>
  <c r="A630" i="35"/>
  <c r="A631" i="35"/>
  <c r="A632" i="35"/>
  <c r="A633" i="35"/>
  <c r="A634" i="35"/>
  <c r="A635" i="35"/>
  <c r="A636" i="35"/>
  <c r="A637" i="35"/>
  <c r="A638" i="35"/>
  <c r="A639" i="35"/>
  <c r="A640" i="35"/>
  <c r="A641" i="35"/>
  <c r="A642" i="35"/>
  <c r="A643" i="35"/>
  <c r="A644" i="35"/>
  <c r="A645" i="35"/>
  <c r="A646" i="35"/>
  <c r="A647" i="35"/>
  <c r="A648" i="35"/>
  <c r="A649" i="35"/>
  <c r="A650" i="35"/>
  <c r="A651" i="35"/>
  <c r="A652" i="35"/>
  <c r="A653" i="35"/>
  <c r="A654" i="35"/>
  <c r="A655" i="35"/>
  <c r="A656" i="35"/>
  <c r="A657" i="35"/>
  <c r="A658" i="35"/>
  <c r="A659" i="35"/>
  <c r="A660" i="35"/>
  <c r="A661" i="35"/>
  <c r="A662" i="35"/>
  <c r="A663" i="35"/>
  <c r="A664" i="35"/>
  <c r="A665" i="35"/>
  <c r="A666" i="35"/>
  <c r="A667" i="35"/>
  <c r="A668" i="35"/>
  <c r="A669" i="35"/>
  <c r="A670" i="35"/>
  <c r="A671" i="35"/>
  <c r="A672" i="35"/>
  <c r="A673" i="35"/>
  <c r="A674" i="35"/>
  <c r="A675" i="35"/>
  <c r="A676" i="35"/>
  <c r="A677" i="35"/>
  <c r="A678" i="35"/>
  <c r="A679" i="35"/>
  <c r="A680" i="35"/>
  <c r="A681" i="35"/>
  <c r="A682" i="35"/>
  <c r="A683" i="35"/>
  <c r="A684" i="35"/>
  <c r="A685" i="35"/>
  <c r="A686" i="35"/>
  <c r="A687" i="35"/>
  <c r="A688" i="35"/>
  <c r="A689" i="35"/>
  <c r="A690" i="35"/>
  <c r="A691" i="35"/>
  <c r="A692" i="35"/>
  <c r="A693" i="35"/>
  <c r="A694" i="35"/>
  <c r="A695" i="35"/>
  <c r="A696" i="35"/>
  <c r="A697" i="35"/>
  <c r="A698" i="35"/>
  <c r="A699" i="35"/>
  <c r="A700" i="35"/>
  <c r="A701" i="35"/>
  <c r="A702" i="35"/>
  <c r="A703" i="35"/>
  <c r="A704" i="35"/>
  <c r="A705" i="35"/>
  <c r="A706" i="35"/>
  <c r="A707" i="35"/>
  <c r="A708" i="35"/>
  <c r="A709" i="35"/>
  <c r="F1" i="35"/>
  <c r="E1" i="35"/>
  <c r="D1" i="35"/>
  <c r="C1" i="35"/>
  <c r="B1" i="35"/>
  <c r="A1" i="35"/>
  <c r="K709" i="33"/>
  <c r="B709" i="33" s="1"/>
  <c r="F709" i="33" a="1"/>
  <c r="F709" i="33" s="1"/>
  <c r="E709" i="33"/>
  <c r="D709" i="33"/>
  <c r="C709" i="33"/>
  <c r="K708" i="33"/>
  <c r="B708" i="33" s="1"/>
  <c r="F708" i="33" a="1"/>
  <c r="F708" i="33" s="1"/>
  <c r="E708" i="33"/>
  <c r="D708" i="33"/>
  <c r="C708" i="33"/>
  <c r="K707" i="33"/>
  <c r="B707" i="33" s="1"/>
  <c r="F707" i="33" a="1"/>
  <c r="F707" i="33" s="1"/>
  <c r="E707" i="33"/>
  <c r="D707" i="33"/>
  <c r="C707" i="33"/>
  <c r="K706" i="33"/>
  <c r="B706" i="33" s="1"/>
  <c r="F706" i="33" a="1"/>
  <c r="F706" i="33" s="1"/>
  <c r="E706" i="33"/>
  <c r="D706" i="33"/>
  <c r="C706" i="33"/>
  <c r="K705" i="33"/>
  <c r="B705" i="33" s="1"/>
  <c r="F705" i="33" a="1"/>
  <c r="F705" i="33" s="1"/>
  <c r="E705" i="33"/>
  <c r="D705" i="33"/>
  <c r="C705" i="33"/>
  <c r="K704" i="33"/>
  <c r="B704" i="33" s="1"/>
  <c r="F704" i="33" a="1"/>
  <c r="F704" i="33" s="1"/>
  <c r="E704" i="33"/>
  <c r="D704" i="33"/>
  <c r="C704" i="33"/>
  <c r="K703" i="33"/>
  <c r="B703" i="33" s="1"/>
  <c r="F703" i="33" a="1"/>
  <c r="F703" i="33" s="1"/>
  <c r="E703" i="33"/>
  <c r="D703" i="33"/>
  <c r="C703" i="33"/>
  <c r="K702" i="33"/>
  <c r="B702" i="33" s="1"/>
  <c r="F702" i="33" a="1"/>
  <c r="F702" i="33" s="1"/>
  <c r="E702" i="33"/>
  <c r="D702" i="33"/>
  <c r="C702" i="33"/>
  <c r="K701" i="33"/>
  <c r="B701" i="33" s="1"/>
  <c r="F701" i="33" a="1"/>
  <c r="F701" i="33" s="1"/>
  <c r="E701" i="33"/>
  <c r="D701" i="33"/>
  <c r="C701" i="33"/>
  <c r="K700" i="33"/>
  <c r="B700" i="33" s="1"/>
  <c r="F700" i="33" a="1"/>
  <c r="F700" i="33" s="1"/>
  <c r="E700" i="33"/>
  <c r="D700" i="33"/>
  <c r="C700" i="33"/>
  <c r="K699" i="33"/>
  <c r="B699" i="33" s="1"/>
  <c r="F699" i="33" a="1"/>
  <c r="F699" i="33" s="1"/>
  <c r="E699" i="33"/>
  <c r="D699" i="33"/>
  <c r="C699" i="33"/>
  <c r="K698" i="33"/>
  <c r="B698" i="33" s="1"/>
  <c r="F698" i="33" a="1"/>
  <c r="F698" i="33" s="1"/>
  <c r="E698" i="33"/>
  <c r="D698" i="33"/>
  <c r="C698" i="33"/>
  <c r="K697" i="33"/>
  <c r="B697" i="33" s="1"/>
  <c r="F697" i="33" a="1"/>
  <c r="F697" i="33" s="1"/>
  <c r="E697" i="33"/>
  <c r="D697" i="33"/>
  <c r="C697" i="33"/>
  <c r="K696" i="33"/>
  <c r="B696" i="33" s="1"/>
  <c r="F696" i="33" a="1"/>
  <c r="F696" i="33" s="1"/>
  <c r="E696" i="33"/>
  <c r="D696" i="33"/>
  <c r="C696" i="33"/>
  <c r="K695" i="33"/>
  <c r="B695" i="33" s="1"/>
  <c r="F695" i="33" a="1"/>
  <c r="F695" i="33" s="1"/>
  <c r="E695" i="33"/>
  <c r="D695" i="33"/>
  <c r="C695" i="33"/>
  <c r="K694" i="33"/>
  <c r="B694" i="33" s="1"/>
  <c r="F694" i="33" a="1"/>
  <c r="F694" i="33" s="1"/>
  <c r="E694" i="33"/>
  <c r="D694" i="33"/>
  <c r="C694" i="33"/>
  <c r="K693" i="33"/>
  <c r="B693" i="33" s="1"/>
  <c r="F693" i="33" a="1"/>
  <c r="F693" i="33" s="1"/>
  <c r="E693" i="33"/>
  <c r="D693" i="33"/>
  <c r="C693" i="33"/>
  <c r="K692" i="33"/>
  <c r="B692" i="33" s="1"/>
  <c r="F692" i="33" a="1"/>
  <c r="F692" i="33" s="1"/>
  <c r="E692" i="33"/>
  <c r="D692" i="33"/>
  <c r="C692" i="33"/>
  <c r="K691" i="33"/>
  <c r="B691" i="33" s="1"/>
  <c r="F691" i="33" a="1"/>
  <c r="F691" i="33" s="1"/>
  <c r="E691" i="33"/>
  <c r="D691" i="33"/>
  <c r="C691" i="33"/>
  <c r="K690" i="33"/>
  <c r="B690" i="33" s="1"/>
  <c r="F690" i="33" a="1"/>
  <c r="F690" i="33" s="1"/>
  <c r="E690" i="33"/>
  <c r="D690" i="33"/>
  <c r="C690" i="33"/>
  <c r="K689" i="33"/>
  <c r="B689" i="33" s="1"/>
  <c r="F689" i="33" a="1"/>
  <c r="F689" i="33" s="1"/>
  <c r="E689" i="33"/>
  <c r="D689" i="33"/>
  <c r="C689" i="33"/>
  <c r="K688" i="33"/>
  <c r="B688" i="33" s="1"/>
  <c r="F688" i="33" a="1"/>
  <c r="F688" i="33" s="1"/>
  <c r="E688" i="33"/>
  <c r="D688" i="33"/>
  <c r="C688" i="33"/>
  <c r="K687" i="33"/>
  <c r="B687" i="33" s="1"/>
  <c r="F687" i="33" a="1"/>
  <c r="F687" i="33" s="1"/>
  <c r="E687" i="33"/>
  <c r="D687" i="33"/>
  <c r="C687" i="33"/>
  <c r="K686" i="33"/>
  <c r="B686" i="33" s="1"/>
  <c r="F686" i="33" a="1"/>
  <c r="F686" i="33" s="1"/>
  <c r="E686" i="33"/>
  <c r="D686" i="33"/>
  <c r="C686" i="33"/>
  <c r="K685" i="33"/>
  <c r="B685" i="33" s="1"/>
  <c r="F685" i="33" a="1"/>
  <c r="F685" i="33" s="1"/>
  <c r="E685" i="33"/>
  <c r="D685" i="33"/>
  <c r="C685" i="33"/>
  <c r="K684" i="33"/>
  <c r="B684" i="33" s="1"/>
  <c r="F684" i="33" a="1"/>
  <c r="F684" i="33" s="1"/>
  <c r="E684" i="33"/>
  <c r="D684" i="33"/>
  <c r="C684" i="33"/>
  <c r="K683" i="33"/>
  <c r="B683" i="33" s="1"/>
  <c r="F683" i="33" a="1"/>
  <c r="F683" i="33" s="1"/>
  <c r="E683" i="33"/>
  <c r="D683" i="33"/>
  <c r="C683" i="33"/>
  <c r="K682" i="33"/>
  <c r="B682" i="33" s="1"/>
  <c r="F682" i="33" a="1"/>
  <c r="F682" i="33" s="1"/>
  <c r="E682" i="33"/>
  <c r="D682" i="33"/>
  <c r="C682" i="33"/>
  <c r="K681" i="33"/>
  <c r="B681" i="33" s="1"/>
  <c r="F681" i="33" a="1"/>
  <c r="F681" i="33" s="1"/>
  <c r="E681" i="33"/>
  <c r="D681" i="33"/>
  <c r="C681" i="33"/>
  <c r="K680" i="33"/>
  <c r="B680" i="33" s="1"/>
  <c r="F680" i="33" a="1"/>
  <c r="F680" i="33" s="1"/>
  <c r="E680" i="33"/>
  <c r="D680" i="33"/>
  <c r="C680" i="33"/>
  <c r="K679" i="33"/>
  <c r="B679" i="33" s="1"/>
  <c r="F679" i="33" a="1"/>
  <c r="F679" i="33" s="1"/>
  <c r="E679" i="33"/>
  <c r="D679" i="33"/>
  <c r="C679" i="33"/>
  <c r="K678" i="33"/>
  <c r="B678" i="33" s="1"/>
  <c r="F678" i="33" a="1"/>
  <c r="F678" i="33" s="1"/>
  <c r="E678" i="33"/>
  <c r="D678" i="33"/>
  <c r="C678" i="33"/>
  <c r="K677" i="33"/>
  <c r="B677" i="33" s="1"/>
  <c r="F677" i="33" a="1"/>
  <c r="F677" i="33" s="1"/>
  <c r="E677" i="33"/>
  <c r="D677" i="33"/>
  <c r="C677" i="33"/>
  <c r="K676" i="33"/>
  <c r="B676" i="33" s="1"/>
  <c r="F676" i="33" a="1"/>
  <c r="F676" i="33" s="1"/>
  <c r="E676" i="33"/>
  <c r="D676" i="33"/>
  <c r="C676" i="33"/>
  <c r="K675" i="33"/>
  <c r="B675" i="33" s="1"/>
  <c r="F675" i="33" a="1"/>
  <c r="F675" i="33" s="1"/>
  <c r="E675" i="33"/>
  <c r="D675" i="33"/>
  <c r="C675" i="33"/>
  <c r="K674" i="33"/>
  <c r="B674" i="33" s="1"/>
  <c r="F674" i="33" a="1"/>
  <c r="F674" i="33" s="1"/>
  <c r="E674" i="33"/>
  <c r="D674" i="33"/>
  <c r="C674" i="33"/>
  <c r="K673" i="33"/>
  <c r="B673" i="33" s="1"/>
  <c r="F673" i="33" a="1"/>
  <c r="F673" i="33" s="1"/>
  <c r="E673" i="33"/>
  <c r="D673" i="33"/>
  <c r="C673" i="33"/>
  <c r="K672" i="33"/>
  <c r="B672" i="33" s="1"/>
  <c r="F672" i="33" a="1"/>
  <c r="F672" i="33" s="1"/>
  <c r="E672" i="33"/>
  <c r="D672" i="33"/>
  <c r="C672" i="33"/>
  <c r="K671" i="33"/>
  <c r="B671" i="33" s="1"/>
  <c r="F671" i="33" a="1"/>
  <c r="F671" i="33" s="1"/>
  <c r="E671" i="33"/>
  <c r="D671" i="33"/>
  <c r="C671" i="33"/>
  <c r="K670" i="33"/>
  <c r="B670" i="33" s="1"/>
  <c r="F670" i="33" a="1"/>
  <c r="F670" i="33" s="1"/>
  <c r="E670" i="33"/>
  <c r="D670" i="33"/>
  <c r="C670" i="33"/>
  <c r="K669" i="33"/>
  <c r="B669" i="33" s="1"/>
  <c r="F669" i="33" a="1"/>
  <c r="F669" i="33" s="1"/>
  <c r="E669" i="33"/>
  <c r="D669" i="33"/>
  <c r="C669" i="33"/>
  <c r="K668" i="33"/>
  <c r="B668" i="33" s="1"/>
  <c r="F668" i="33" a="1"/>
  <c r="F668" i="33" s="1"/>
  <c r="E668" i="33"/>
  <c r="D668" i="33"/>
  <c r="C668" i="33"/>
  <c r="K667" i="33"/>
  <c r="B667" i="33" s="1"/>
  <c r="F667" i="33" a="1"/>
  <c r="F667" i="33" s="1"/>
  <c r="E667" i="33"/>
  <c r="D667" i="33"/>
  <c r="C667" i="33"/>
  <c r="K666" i="33"/>
  <c r="B666" i="33" s="1"/>
  <c r="F666" i="33" a="1"/>
  <c r="F666" i="33" s="1"/>
  <c r="E666" i="33"/>
  <c r="D666" i="33"/>
  <c r="C666" i="33"/>
  <c r="K665" i="33"/>
  <c r="B665" i="33" s="1"/>
  <c r="F665" i="33" a="1"/>
  <c r="F665" i="33" s="1"/>
  <c r="E665" i="33"/>
  <c r="D665" i="33"/>
  <c r="C665" i="33"/>
  <c r="K664" i="33"/>
  <c r="B664" i="33" s="1"/>
  <c r="F664" i="33" a="1"/>
  <c r="F664" i="33" s="1"/>
  <c r="E664" i="33"/>
  <c r="D664" i="33"/>
  <c r="C664" i="33"/>
  <c r="K663" i="33"/>
  <c r="B663" i="33" s="1"/>
  <c r="F663" i="33" a="1"/>
  <c r="F663" i="33" s="1"/>
  <c r="E663" i="33"/>
  <c r="D663" i="33"/>
  <c r="C663" i="33"/>
  <c r="K662" i="33"/>
  <c r="B662" i="33" s="1"/>
  <c r="F662" i="33" a="1"/>
  <c r="F662" i="33" s="1"/>
  <c r="E662" i="33"/>
  <c r="D662" i="33"/>
  <c r="C662" i="33"/>
  <c r="K661" i="33"/>
  <c r="B661" i="33" s="1"/>
  <c r="F661" i="33" a="1"/>
  <c r="F661" i="33" s="1"/>
  <c r="E661" i="33"/>
  <c r="D661" i="33"/>
  <c r="C661" i="33"/>
  <c r="K660" i="33"/>
  <c r="B660" i="33" s="1"/>
  <c r="F660" i="33" a="1"/>
  <c r="F660" i="33" s="1"/>
  <c r="E660" i="33"/>
  <c r="D660" i="33"/>
  <c r="C660" i="33"/>
  <c r="K659" i="33"/>
  <c r="B659" i="33" s="1"/>
  <c r="F659" i="33" a="1"/>
  <c r="F659" i="33" s="1"/>
  <c r="E659" i="33"/>
  <c r="D659" i="33"/>
  <c r="C659" i="33"/>
  <c r="K658" i="33"/>
  <c r="B658" i="33" s="1"/>
  <c r="F658" i="33" a="1"/>
  <c r="F658" i="33" s="1"/>
  <c r="E658" i="33"/>
  <c r="D658" i="33"/>
  <c r="C658" i="33"/>
  <c r="K657" i="33"/>
  <c r="B657" i="33" s="1"/>
  <c r="F657" i="33" a="1"/>
  <c r="F657" i="33" s="1"/>
  <c r="E657" i="33"/>
  <c r="D657" i="33"/>
  <c r="C657" i="33"/>
  <c r="K656" i="33"/>
  <c r="B656" i="33" s="1"/>
  <c r="F656" i="33" a="1"/>
  <c r="F656" i="33" s="1"/>
  <c r="E656" i="33"/>
  <c r="D656" i="33"/>
  <c r="C656" i="33"/>
  <c r="K655" i="33"/>
  <c r="B655" i="33" s="1"/>
  <c r="F655" i="33" a="1"/>
  <c r="F655" i="33" s="1"/>
  <c r="E655" i="33"/>
  <c r="D655" i="33"/>
  <c r="C655" i="33"/>
  <c r="K654" i="33"/>
  <c r="B654" i="33" s="1"/>
  <c r="F654" i="33" a="1"/>
  <c r="F654" i="33" s="1"/>
  <c r="E654" i="33"/>
  <c r="D654" i="33"/>
  <c r="C654" i="33"/>
  <c r="K653" i="33"/>
  <c r="B653" i="33" s="1"/>
  <c r="F653" i="33" a="1"/>
  <c r="F653" i="33" s="1"/>
  <c r="E653" i="33"/>
  <c r="D653" i="33"/>
  <c r="C653" i="33"/>
  <c r="K652" i="33"/>
  <c r="B652" i="33" s="1"/>
  <c r="F652" i="33" a="1"/>
  <c r="F652" i="33" s="1"/>
  <c r="E652" i="33"/>
  <c r="D652" i="33"/>
  <c r="C652" i="33"/>
  <c r="K651" i="33"/>
  <c r="B651" i="33" s="1"/>
  <c r="F651" i="33" a="1"/>
  <c r="F651" i="33" s="1"/>
  <c r="E651" i="33"/>
  <c r="D651" i="33"/>
  <c r="C651" i="33"/>
  <c r="K650" i="33"/>
  <c r="B650" i="33" s="1"/>
  <c r="F650" i="33" a="1"/>
  <c r="F650" i="33" s="1"/>
  <c r="E650" i="33"/>
  <c r="D650" i="33"/>
  <c r="C650" i="33"/>
  <c r="K649" i="33"/>
  <c r="B649" i="33" s="1"/>
  <c r="F649" i="33" a="1"/>
  <c r="F649" i="33" s="1"/>
  <c r="E649" i="33"/>
  <c r="D649" i="33"/>
  <c r="C649" i="33"/>
  <c r="K648" i="33"/>
  <c r="B648" i="33" s="1"/>
  <c r="F648" i="33" a="1"/>
  <c r="F648" i="33" s="1"/>
  <c r="E648" i="33"/>
  <c r="D648" i="33"/>
  <c r="C648" i="33"/>
  <c r="K647" i="33"/>
  <c r="B647" i="33" s="1"/>
  <c r="F647" i="33" a="1"/>
  <c r="F647" i="33" s="1"/>
  <c r="E647" i="33"/>
  <c r="D647" i="33"/>
  <c r="C647" i="33"/>
  <c r="K646" i="33"/>
  <c r="B646" i="33" s="1"/>
  <c r="F646" i="33" a="1"/>
  <c r="F646" i="33" s="1"/>
  <c r="E646" i="33"/>
  <c r="D646" i="33"/>
  <c r="C646" i="33"/>
  <c r="K645" i="33"/>
  <c r="B645" i="33" s="1"/>
  <c r="F645" i="33" a="1"/>
  <c r="F645" i="33" s="1"/>
  <c r="E645" i="33"/>
  <c r="D645" i="33"/>
  <c r="C645" i="33"/>
  <c r="K644" i="33"/>
  <c r="B644" i="33" s="1"/>
  <c r="F644" i="33" a="1"/>
  <c r="F644" i="33" s="1"/>
  <c r="E644" i="33"/>
  <c r="D644" i="33"/>
  <c r="C644" i="33"/>
  <c r="K643" i="33"/>
  <c r="B643" i="33" s="1"/>
  <c r="F643" i="33" a="1"/>
  <c r="F643" i="33" s="1"/>
  <c r="E643" i="33"/>
  <c r="D643" i="33"/>
  <c r="C643" i="33"/>
  <c r="K642" i="33"/>
  <c r="B642" i="33" s="1"/>
  <c r="F642" i="33" a="1"/>
  <c r="F642" i="33" s="1"/>
  <c r="E642" i="33"/>
  <c r="D642" i="33"/>
  <c r="C642" i="33"/>
  <c r="K641" i="33"/>
  <c r="B641" i="33" s="1"/>
  <c r="F641" i="33" a="1"/>
  <c r="F641" i="33" s="1"/>
  <c r="E641" i="33"/>
  <c r="D641" i="33"/>
  <c r="C641" i="33"/>
  <c r="K640" i="33"/>
  <c r="B640" i="33" s="1"/>
  <c r="F640" i="33" a="1"/>
  <c r="F640" i="33" s="1"/>
  <c r="E640" i="33"/>
  <c r="D640" i="33"/>
  <c r="C640" i="33"/>
  <c r="K639" i="33"/>
  <c r="B639" i="33" s="1"/>
  <c r="F639" i="33" a="1"/>
  <c r="F639" i="33" s="1"/>
  <c r="E639" i="33"/>
  <c r="D639" i="33"/>
  <c r="C639" i="33"/>
  <c r="K638" i="33"/>
  <c r="B638" i="33" s="1"/>
  <c r="F638" i="33" a="1"/>
  <c r="F638" i="33" s="1"/>
  <c r="E638" i="33"/>
  <c r="D638" i="33"/>
  <c r="C638" i="33"/>
  <c r="K637" i="33"/>
  <c r="B637" i="33" s="1"/>
  <c r="F637" i="33" a="1"/>
  <c r="F637" i="33" s="1"/>
  <c r="E637" i="33"/>
  <c r="D637" i="33"/>
  <c r="C637" i="33"/>
  <c r="K636" i="33"/>
  <c r="B636" i="33" s="1"/>
  <c r="F636" i="33" a="1"/>
  <c r="F636" i="33" s="1"/>
  <c r="E636" i="33"/>
  <c r="D636" i="33"/>
  <c r="C636" i="33"/>
  <c r="K635" i="33"/>
  <c r="B635" i="33" s="1"/>
  <c r="F635" i="33" a="1"/>
  <c r="F635" i="33" s="1"/>
  <c r="E635" i="33"/>
  <c r="D635" i="33"/>
  <c r="C635" i="33"/>
  <c r="K634" i="33"/>
  <c r="B634" i="33" s="1"/>
  <c r="F634" i="33" a="1"/>
  <c r="F634" i="33" s="1"/>
  <c r="E634" i="33"/>
  <c r="D634" i="33"/>
  <c r="C634" i="33"/>
  <c r="K633" i="33"/>
  <c r="B633" i="33" s="1"/>
  <c r="F633" i="33" a="1"/>
  <c r="F633" i="33" s="1"/>
  <c r="E633" i="33"/>
  <c r="D633" i="33"/>
  <c r="C633" i="33"/>
  <c r="K632" i="33"/>
  <c r="B632" i="33" s="1"/>
  <c r="F632" i="33" a="1"/>
  <c r="F632" i="33" s="1"/>
  <c r="E632" i="33"/>
  <c r="D632" i="33"/>
  <c r="C632" i="33"/>
  <c r="K631" i="33"/>
  <c r="B631" i="33" s="1"/>
  <c r="F631" i="33" a="1"/>
  <c r="F631" i="33" s="1"/>
  <c r="E631" i="33"/>
  <c r="D631" i="33"/>
  <c r="C631" i="33"/>
  <c r="K630" i="33"/>
  <c r="B630" i="33" s="1"/>
  <c r="F630" i="33" a="1"/>
  <c r="F630" i="33" s="1"/>
  <c r="E630" i="33"/>
  <c r="D630" i="33"/>
  <c r="C630" i="33"/>
  <c r="K629" i="33"/>
  <c r="B629" i="33" s="1"/>
  <c r="F629" i="33" a="1"/>
  <c r="F629" i="33" s="1"/>
  <c r="E629" i="33"/>
  <c r="D629" i="33"/>
  <c r="C629" i="33"/>
  <c r="K628" i="33"/>
  <c r="B628" i="33" s="1"/>
  <c r="F628" i="33" a="1"/>
  <c r="F628" i="33" s="1"/>
  <c r="E628" i="33"/>
  <c r="D628" i="33"/>
  <c r="C628" i="33"/>
  <c r="K627" i="33"/>
  <c r="B627" i="33" s="1"/>
  <c r="F627" i="33" a="1"/>
  <c r="F627" i="33" s="1"/>
  <c r="E627" i="33"/>
  <c r="D627" i="33"/>
  <c r="C627" i="33"/>
  <c r="K626" i="33"/>
  <c r="B626" i="33" s="1"/>
  <c r="F626" i="33" a="1"/>
  <c r="F626" i="33" s="1"/>
  <c r="E626" i="33"/>
  <c r="D626" i="33"/>
  <c r="C626" i="33"/>
  <c r="K625" i="33"/>
  <c r="B625" i="33" s="1"/>
  <c r="F625" i="33" a="1"/>
  <c r="F625" i="33" s="1"/>
  <c r="E625" i="33"/>
  <c r="D625" i="33"/>
  <c r="C625" i="33"/>
  <c r="K624" i="33"/>
  <c r="B624" i="33" s="1"/>
  <c r="F624" i="33" a="1"/>
  <c r="F624" i="33" s="1"/>
  <c r="E624" i="33"/>
  <c r="D624" i="33"/>
  <c r="C624" i="33"/>
  <c r="K623" i="33"/>
  <c r="B623" i="33" s="1"/>
  <c r="F623" i="33" a="1"/>
  <c r="F623" i="33" s="1"/>
  <c r="E623" i="33"/>
  <c r="D623" i="33"/>
  <c r="C623" i="33"/>
  <c r="K622" i="33"/>
  <c r="B622" i="33" s="1"/>
  <c r="F622" i="33" a="1"/>
  <c r="F622" i="33" s="1"/>
  <c r="E622" i="33"/>
  <c r="D622" i="33"/>
  <c r="C622" i="33"/>
  <c r="K621" i="33"/>
  <c r="B621" i="33" s="1"/>
  <c r="F621" i="33" a="1"/>
  <c r="F621" i="33" s="1"/>
  <c r="E621" i="33"/>
  <c r="D621" i="33"/>
  <c r="C621" i="33"/>
  <c r="K620" i="33"/>
  <c r="B620" i="33" s="1"/>
  <c r="F620" i="33" a="1"/>
  <c r="F620" i="33" s="1"/>
  <c r="E620" i="33"/>
  <c r="D620" i="33"/>
  <c r="C620" i="33"/>
  <c r="K619" i="33"/>
  <c r="B619" i="33" s="1"/>
  <c r="F619" i="33" a="1"/>
  <c r="F619" i="33" s="1"/>
  <c r="E619" i="33"/>
  <c r="D619" i="33"/>
  <c r="C619" i="33"/>
  <c r="K618" i="33"/>
  <c r="B618" i="33" s="1"/>
  <c r="F618" i="33" a="1"/>
  <c r="F618" i="33" s="1"/>
  <c r="E618" i="33"/>
  <c r="D618" i="33"/>
  <c r="C618" i="33"/>
  <c r="K617" i="33"/>
  <c r="B617" i="33" s="1"/>
  <c r="F617" i="33" a="1"/>
  <c r="F617" i="33" s="1"/>
  <c r="E617" i="33"/>
  <c r="D617" i="33"/>
  <c r="C617" i="33"/>
  <c r="K616" i="33"/>
  <c r="B616" i="33" s="1"/>
  <c r="F616" i="33" a="1"/>
  <c r="F616" i="33" s="1"/>
  <c r="E616" i="33"/>
  <c r="D616" i="33"/>
  <c r="C616" i="33"/>
  <c r="K615" i="33"/>
  <c r="B615" i="33" s="1"/>
  <c r="F615" i="33" a="1"/>
  <c r="F615" i="33" s="1"/>
  <c r="E615" i="33"/>
  <c r="D615" i="33"/>
  <c r="C615" i="33"/>
  <c r="K614" i="33"/>
  <c r="B614" i="33" s="1"/>
  <c r="F614" i="33" a="1"/>
  <c r="F614" i="33" s="1"/>
  <c r="E614" i="33"/>
  <c r="D614" i="33"/>
  <c r="C614" i="33"/>
  <c r="K613" i="33"/>
  <c r="B613" i="33" s="1"/>
  <c r="F613" i="33" a="1"/>
  <c r="F613" i="33" s="1"/>
  <c r="E613" i="33"/>
  <c r="D613" i="33"/>
  <c r="C613" i="33"/>
  <c r="K612" i="33"/>
  <c r="B612" i="33" s="1"/>
  <c r="F612" i="33" a="1"/>
  <c r="F612" i="33" s="1"/>
  <c r="E612" i="33"/>
  <c r="D612" i="33"/>
  <c r="C612" i="33"/>
  <c r="K611" i="33"/>
  <c r="B611" i="33" s="1"/>
  <c r="F611" i="33" a="1"/>
  <c r="F611" i="33" s="1"/>
  <c r="E611" i="33"/>
  <c r="D611" i="33"/>
  <c r="C611" i="33"/>
  <c r="K610" i="33"/>
  <c r="B610" i="33" s="1"/>
  <c r="F610" i="33" a="1"/>
  <c r="F610" i="33" s="1"/>
  <c r="E610" i="33"/>
  <c r="D610" i="33"/>
  <c r="C610" i="33"/>
  <c r="K609" i="33"/>
  <c r="B609" i="33" s="1"/>
  <c r="F609" i="33" a="1"/>
  <c r="F609" i="33" s="1"/>
  <c r="E609" i="33"/>
  <c r="D609" i="33"/>
  <c r="C609" i="33"/>
  <c r="K608" i="33"/>
  <c r="B608" i="33" s="1"/>
  <c r="F608" i="33" a="1"/>
  <c r="F608" i="33" s="1"/>
  <c r="E608" i="33"/>
  <c r="D608" i="33"/>
  <c r="C608" i="33"/>
  <c r="K607" i="33"/>
  <c r="B607" i="33" s="1"/>
  <c r="F607" i="33" a="1"/>
  <c r="F607" i="33" s="1"/>
  <c r="E607" i="33"/>
  <c r="D607" i="33"/>
  <c r="C607" i="33"/>
  <c r="K606" i="33"/>
  <c r="B606" i="33" s="1"/>
  <c r="F606" i="33" a="1"/>
  <c r="F606" i="33" s="1"/>
  <c r="E606" i="33"/>
  <c r="D606" i="33"/>
  <c r="C606" i="33"/>
  <c r="K605" i="33"/>
  <c r="B605" i="33" s="1"/>
  <c r="F605" i="33" a="1"/>
  <c r="F605" i="33" s="1"/>
  <c r="E605" i="33"/>
  <c r="D605" i="33"/>
  <c r="C605" i="33"/>
  <c r="K604" i="33"/>
  <c r="B604" i="33" s="1"/>
  <c r="F604" i="33" a="1"/>
  <c r="F604" i="33" s="1"/>
  <c r="E604" i="33"/>
  <c r="D604" i="33"/>
  <c r="C604" i="33"/>
  <c r="K603" i="33"/>
  <c r="B603" i="33" s="1"/>
  <c r="F603" i="33" a="1"/>
  <c r="F603" i="33" s="1"/>
  <c r="E603" i="33"/>
  <c r="D603" i="33"/>
  <c r="C603" i="33"/>
  <c r="K602" i="33"/>
  <c r="B602" i="33" s="1"/>
  <c r="F602" i="33" a="1"/>
  <c r="F602" i="33" s="1"/>
  <c r="E602" i="33"/>
  <c r="D602" i="33"/>
  <c r="C602" i="33"/>
  <c r="K601" i="33"/>
  <c r="B601" i="33" s="1"/>
  <c r="F601" i="33" a="1"/>
  <c r="F601" i="33" s="1"/>
  <c r="E601" i="33"/>
  <c r="D601" i="33"/>
  <c r="C601" i="33"/>
  <c r="K600" i="33"/>
  <c r="B600" i="33" s="1"/>
  <c r="F600" i="33" a="1"/>
  <c r="F600" i="33" s="1"/>
  <c r="E600" i="33"/>
  <c r="D600" i="33"/>
  <c r="C600" i="33"/>
  <c r="K599" i="33"/>
  <c r="B599" i="33" s="1"/>
  <c r="F599" i="33" a="1"/>
  <c r="F599" i="33" s="1"/>
  <c r="E599" i="33"/>
  <c r="D599" i="33"/>
  <c r="C599" i="33"/>
  <c r="K598" i="33"/>
  <c r="B598" i="33" s="1"/>
  <c r="F598" i="33" a="1"/>
  <c r="F598" i="33" s="1"/>
  <c r="E598" i="33"/>
  <c r="D598" i="33"/>
  <c r="C598" i="33"/>
  <c r="K597" i="33"/>
  <c r="B597" i="33" s="1"/>
  <c r="F597" i="33" a="1"/>
  <c r="F597" i="33" s="1"/>
  <c r="E597" i="33"/>
  <c r="D597" i="33"/>
  <c r="C597" i="33"/>
  <c r="K596" i="33"/>
  <c r="B596" i="33" s="1"/>
  <c r="F596" i="33" a="1"/>
  <c r="F596" i="33" s="1"/>
  <c r="E596" i="33"/>
  <c r="D596" i="33"/>
  <c r="C596" i="33"/>
  <c r="K595" i="33"/>
  <c r="B595" i="33" s="1"/>
  <c r="F595" i="33" a="1"/>
  <c r="F595" i="33" s="1"/>
  <c r="E595" i="33"/>
  <c r="D595" i="33"/>
  <c r="C595" i="33"/>
  <c r="K594" i="33"/>
  <c r="B594" i="33" s="1"/>
  <c r="F594" i="33" a="1"/>
  <c r="F594" i="33" s="1"/>
  <c r="E594" i="33"/>
  <c r="D594" i="33"/>
  <c r="C594" i="33"/>
  <c r="K593" i="33"/>
  <c r="B593" i="33" s="1"/>
  <c r="F593" i="33" a="1"/>
  <c r="F593" i="33" s="1"/>
  <c r="E593" i="33"/>
  <c r="D593" i="33"/>
  <c r="C593" i="33"/>
  <c r="K592" i="33"/>
  <c r="B592" i="33" s="1"/>
  <c r="F592" i="33" a="1"/>
  <c r="F592" i="33" s="1"/>
  <c r="E592" i="33"/>
  <c r="D592" i="33"/>
  <c r="C592" i="33"/>
  <c r="K591" i="33"/>
  <c r="B591" i="33" s="1"/>
  <c r="F591" i="33" a="1"/>
  <c r="F591" i="33" s="1"/>
  <c r="E591" i="33"/>
  <c r="D591" i="33"/>
  <c r="C591" i="33"/>
  <c r="K590" i="33"/>
  <c r="B590" i="33" s="1"/>
  <c r="F590" i="33" a="1"/>
  <c r="F590" i="33" s="1"/>
  <c r="E590" i="33"/>
  <c r="D590" i="33"/>
  <c r="C590" i="33"/>
  <c r="K589" i="33"/>
  <c r="B589" i="33" s="1"/>
  <c r="F589" i="33" a="1"/>
  <c r="F589" i="33" s="1"/>
  <c r="E589" i="33"/>
  <c r="D589" i="33"/>
  <c r="C589" i="33"/>
  <c r="K588" i="33"/>
  <c r="B588" i="33" s="1"/>
  <c r="F588" i="33" a="1"/>
  <c r="F588" i="33" s="1"/>
  <c r="E588" i="33"/>
  <c r="D588" i="33"/>
  <c r="C588" i="33"/>
  <c r="K587" i="33"/>
  <c r="B587" i="33" s="1"/>
  <c r="F587" i="33" a="1"/>
  <c r="F587" i="33" s="1"/>
  <c r="E587" i="33"/>
  <c r="D587" i="33"/>
  <c r="C587" i="33"/>
  <c r="K586" i="33"/>
  <c r="B586" i="33" s="1"/>
  <c r="F586" i="33" a="1"/>
  <c r="F586" i="33" s="1"/>
  <c r="E586" i="33"/>
  <c r="D586" i="33"/>
  <c r="C586" i="33"/>
  <c r="K585" i="33"/>
  <c r="B585" i="33" s="1"/>
  <c r="F585" i="33" a="1"/>
  <c r="F585" i="33" s="1"/>
  <c r="E585" i="33"/>
  <c r="D585" i="33"/>
  <c r="C585" i="33"/>
  <c r="K584" i="33"/>
  <c r="B584" i="33" s="1"/>
  <c r="F584" i="33" a="1"/>
  <c r="F584" i="33" s="1"/>
  <c r="E584" i="33"/>
  <c r="D584" i="33"/>
  <c r="C584" i="33"/>
  <c r="K583" i="33"/>
  <c r="B583" i="33" s="1"/>
  <c r="F583" i="33" a="1"/>
  <c r="F583" i="33" s="1"/>
  <c r="E583" i="33"/>
  <c r="D583" i="33"/>
  <c r="C583" i="33"/>
  <c r="K582" i="33"/>
  <c r="B582" i="33" s="1"/>
  <c r="F582" i="33" a="1"/>
  <c r="F582" i="33" s="1"/>
  <c r="E582" i="33"/>
  <c r="D582" i="33"/>
  <c r="C582" i="33"/>
  <c r="K581" i="33"/>
  <c r="B581" i="33" s="1"/>
  <c r="F581" i="33" a="1"/>
  <c r="F581" i="33" s="1"/>
  <c r="E581" i="33"/>
  <c r="D581" i="33"/>
  <c r="C581" i="33"/>
  <c r="K580" i="33"/>
  <c r="B580" i="33" s="1"/>
  <c r="F580" i="33" a="1"/>
  <c r="F580" i="33" s="1"/>
  <c r="E580" i="33"/>
  <c r="D580" i="33"/>
  <c r="C580" i="33"/>
  <c r="K579" i="33"/>
  <c r="B579" i="33" s="1"/>
  <c r="F579" i="33" a="1"/>
  <c r="F579" i="33" s="1"/>
  <c r="E579" i="33"/>
  <c r="D579" i="33"/>
  <c r="C579" i="33"/>
  <c r="K578" i="33"/>
  <c r="B578" i="33" s="1"/>
  <c r="F578" i="33" a="1"/>
  <c r="F578" i="33" s="1"/>
  <c r="E578" i="33"/>
  <c r="D578" i="33"/>
  <c r="C578" i="33"/>
  <c r="K577" i="33"/>
  <c r="B577" i="33" s="1"/>
  <c r="F577" i="33" a="1"/>
  <c r="F577" i="33" s="1"/>
  <c r="E577" i="33"/>
  <c r="D577" i="33"/>
  <c r="C577" i="33"/>
  <c r="K576" i="33"/>
  <c r="B576" i="33" s="1"/>
  <c r="F576" i="33" a="1"/>
  <c r="F576" i="33" s="1"/>
  <c r="E576" i="33"/>
  <c r="D576" i="33"/>
  <c r="C576" i="33"/>
  <c r="K575" i="33"/>
  <c r="B575" i="33" s="1"/>
  <c r="F575" i="33" a="1"/>
  <c r="F575" i="33" s="1"/>
  <c r="E575" i="33"/>
  <c r="D575" i="33"/>
  <c r="C575" i="33"/>
  <c r="K574" i="33"/>
  <c r="B574" i="33" s="1"/>
  <c r="F574" i="33" a="1"/>
  <c r="F574" i="33" s="1"/>
  <c r="E574" i="33"/>
  <c r="D574" i="33"/>
  <c r="C574" i="33"/>
  <c r="K573" i="33"/>
  <c r="B573" i="33" s="1"/>
  <c r="F573" i="33" a="1"/>
  <c r="F573" i="33" s="1"/>
  <c r="E573" i="33"/>
  <c r="D573" i="33"/>
  <c r="C573" i="33"/>
  <c r="K572" i="33"/>
  <c r="B572" i="33" s="1"/>
  <c r="F572" i="33" a="1"/>
  <c r="F572" i="33" s="1"/>
  <c r="E572" i="33"/>
  <c r="D572" i="33"/>
  <c r="C572" i="33"/>
  <c r="K571" i="33"/>
  <c r="B571" i="33" s="1"/>
  <c r="F571" i="33" a="1"/>
  <c r="F571" i="33" s="1"/>
  <c r="E571" i="33"/>
  <c r="D571" i="33"/>
  <c r="C571" i="33"/>
  <c r="K570" i="33"/>
  <c r="B570" i="33" s="1"/>
  <c r="F570" i="33" a="1"/>
  <c r="F570" i="33" s="1"/>
  <c r="E570" i="33"/>
  <c r="D570" i="33"/>
  <c r="C570" i="33"/>
  <c r="K569" i="33"/>
  <c r="B569" i="33" s="1"/>
  <c r="F569" i="33" a="1"/>
  <c r="F569" i="33" s="1"/>
  <c r="E569" i="33"/>
  <c r="D569" i="33"/>
  <c r="C569" i="33"/>
  <c r="K568" i="33"/>
  <c r="B568" i="33" s="1"/>
  <c r="F568" i="33" a="1"/>
  <c r="F568" i="33" s="1"/>
  <c r="E568" i="33"/>
  <c r="D568" i="33"/>
  <c r="C568" i="33"/>
  <c r="K567" i="33"/>
  <c r="B567" i="33" s="1"/>
  <c r="F567" i="33" a="1"/>
  <c r="F567" i="33" s="1"/>
  <c r="E567" i="33"/>
  <c r="D567" i="33"/>
  <c r="C567" i="33"/>
  <c r="K566" i="33"/>
  <c r="B566" i="33" s="1"/>
  <c r="F566" i="33" a="1"/>
  <c r="F566" i="33" s="1"/>
  <c r="E566" i="33"/>
  <c r="D566" i="33"/>
  <c r="C566" i="33"/>
  <c r="K565" i="33"/>
  <c r="B565" i="33" s="1"/>
  <c r="F565" i="33" a="1"/>
  <c r="F565" i="33" s="1"/>
  <c r="E565" i="33"/>
  <c r="D565" i="33"/>
  <c r="C565" i="33"/>
  <c r="K564" i="33"/>
  <c r="B564" i="33" s="1"/>
  <c r="F564" i="33" a="1"/>
  <c r="F564" i="33" s="1"/>
  <c r="E564" i="33"/>
  <c r="D564" i="33"/>
  <c r="C564" i="33"/>
  <c r="K563" i="33"/>
  <c r="B563" i="33" s="1"/>
  <c r="F563" i="33" a="1"/>
  <c r="F563" i="33" s="1"/>
  <c r="E563" i="33"/>
  <c r="D563" i="33"/>
  <c r="C563" i="33"/>
  <c r="K562" i="33"/>
  <c r="B562" i="33" s="1"/>
  <c r="F562" i="33" a="1"/>
  <c r="F562" i="33" s="1"/>
  <c r="E562" i="33"/>
  <c r="D562" i="33"/>
  <c r="C562" i="33"/>
  <c r="K561" i="33"/>
  <c r="B561" i="33" s="1"/>
  <c r="F561" i="33" a="1"/>
  <c r="F561" i="33" s="1"/>
  <c r="E561" i="33"/>
  <c r="D561" i="33"/>
  <c r="C561" i="33"/>
  <c r="K560" i="33"/>
  <c r="B560" i="33" s="1"/>
  <c r="F560" i="33" a="1"/>
  <c r="F560" i="33" s="1"/>
  <c r="E560" i="33"/>
  <c r="D560" i="33"/>
  <c r="C560" i="33"/>
  <c r="K559" i="33"/>
  <c r="B559" i="33" s="1"/>
  <c r="F559" i="33" a="1"/>
  <c r="F559" i="33" s="1"/>
  <c r="E559" i="33"/>
  <c r="D559" i="33"/>
  <c r="C559" i="33"/>
  <c r="K558" i="33"/>
  <c r="B558" i="33" s="1"/>
  <c r="F558" i="33" a="1"/>
  <c r="F558" i="33" s="1"/>
  <c r="E558" i="33"/>
  <c r="D558" i="33"/>
  <c r="C558" i="33"/>
  <c r="K557" i="33"/>
  <c r="B557" i="33" s="1"/>
  <c r="F557" i="33" a="1"/>
  <c r="F557" i="33" s="1"/>
  <c r="E557" i="33"/>
  <c r="D557" i="33"/>
  <c r="C557" i="33"/>
  <c r="K556" i="33"/>
  <c r="B556" i="33" s="1"/>
  <c r="F556" i="33" a="1"/>
  <c r="F556" i="33" s="1"/>
  <c r="E556" i="33"/>
  <c r="D556" i="33"/>
  <c r="C556" i="33"/>
  <c r="K555" i="33"/>
  <c r="B555" i="33" s="1"/>
  <c r="F555" i="33" a="1"/>
  <c r="F555" i="33" s="1"/>
  <c r="E555" i="33"/>
  <c r="D555" i="33"/>
  <c r="C555" i="33"/>
  <c r="K554" i="33"/>
  <c r="B554" i="33" s="1"/>
  <c r="F554" i="33" a="1"/>
  <c r="F554" i="33" s="1"/>
  <c r="E554" i="33"/>
  <c r="D554" i="33"/>
  <c r="C554" i="33"/>
  <c r="K553" i="33"/>
  <c r="B553" i="33" s="1"/>
  <c r="F553" i="33" a="1"/>
  <c r="F553" i="33" s="1"/>
  <c r="E553" i="33"/>
  <c r="D553" i="33"/>
  <c r="C553" i="33"/>
  <c r="K552" i="33"/>
  <c r="B552" i="33" s="1"/>
  <c r="F552" i="33" a="1"/>
  <c r="F552" i="33" s="1"/>
  <c r="E552" i="33"/>
  <c r="D552" i="33"/>
  <c r="C552" i="33"/>
  <c r="K551" i="33"/>
  <c r="B551" i="33" s="1"/>
  <c r="F551" i="33" a="1"/>
  <c r="F551" i="33" s="1"/>
  <c r="E551" i="33"/>
  <c r="D551" i="33"/>
  <c r="C551" i="33"/>
  <c r="K550" i="33"/>
  <c r="B550" i="33" s="1"/>
  <c r="F550" i="33" a="1"/>
  <c r="F550" i="33" s="1"/>
  <c r="E550" i="33"/>
  <c r="D550" i="33"/>
  <c r="C550" i="33"/>
  <c r="K549" i="33"/>
  <c r="B549" i="33" s="1"/>
  <c r="F549" i="33" a="1"/>
  <c r="F549" i="33" s="1"/>
  <c r="E549" i="33"/>
  <c r="D549" i="33"/>
  <c r="C549" i="33"/>
  <c r="K548" i="33"/>
  <c r="B548" i="33" s="1"/>
  <c r="F548" i="33" a="1"/>
  <c r="F548" i="33" s="1"/>
  <c r="E548" i="33"/>
  <c r="D548" i="33"/>
  <c r="C548" i="33"/>
  <c r="K547" i="33"/>
  <c r="B547" i="33" s="1"/>
  <c r="F547" i="33" a="1"/>
  <c r="F547" i="33" s="1"/>
  <c r="E547" i="33"/>
  <c r="D547" i="33"/>
  <c r="C547" i="33"/>
  <c r="K546" i="33"/>
  <c r="B546" i="33" s="1"/>
  <c r="F546" i="33" a="1"/>
  <c r="F546" i="33" s="1"/>
  <c r="E546" i="33"/>
  <c r="D546" i="33"/>
  <c r="C546" i="33"/>
  <c r="K545" i="33"/>
  <c r="B545" i="33" s="1"/>
  <c r="F545" i="33" a="1"/>
  <c r="F545" i="33" s="1"/>
  <c r="E545" i="33"/>
  <c r="D545" i="33"/>
  <c r="C545" i="33"/>
  <c r="K544" i="33"/>
  <c r="B544" i="33" s="1"/>
  <c r="F544" i="33" a="1"/>
  <c r="F544" i="33" s="1"/>
  <c r="E544" i="33"/>
  <c r="D544" i="33"/>
  <c r="C544" i="33"/>
  <c r="K543" i="33"/>
  <c r="B543" i="33" s="1"/>
  <c r="F543" i="33" a="1"/>
  <c r="F543" i="33" s="1"/>
  <c r="E543" i="33"/>
  <c r="D543" i="33"/>
  <c r="C543" i="33"/>
  <c r="K542" i="33"/>
  <c r="B542" i="33" s="1"/>
  <c r="F542" i="33" a="1"/>
  <c r="F542" i="33" s="1"/>
  <c r="E542" i="33"/>
  <c r="D542" i="33"/>
  <c r="C542" i="33"/>
  <c r="K541" i="33"/>
  <c r="B541" i="33" s="1"/>
  <c r="F541" i="33" a="1"/>
  <c r="F541" i="33" s="1"/>
  <c r="E541" i="33"/>
  <c r="D541" i="33"/>
  <c r="C541" i="33"/>
  <c r="K540" i="33"/>
  <c r="B540" i="33" s="1"/>
  <c r="F540" i="33" a="1"/>
  <c r="F540" i="33" s="1"/>
  <c r="E540" i="33"/>
  <c r="D540" i="33"/>
  <c r="C540" i="33"/>
  <c r="K539" i="33"/>
  <c r="B539" i="33" s="1"/>
  <c r="F539" i="33" a="1"/>
  <c r="F539" i="33" s="1"/>
  <c r="E539" i="33"/>
  <c r="D539" i="33"/>
  <c r="C539" i="33"/>
  <c r="K538" i="33"/>
  <c r="B538" i="33" s="1"/>
  <c r="F538" i="33" a="1"/>
  <c r="F538" i="33" s="1"/>
  <c r="E538" i="33"/>
  <c r="D538" i="33"/>
  <c r="C538" i="33"/>
  <c r="K537" i="33"/>
  <c r="B537" i="33" s="1"/>
  <c r="F537" i="33" a="1"/>
  <c r="F537" i="33" s="1"/>
  <c r="E537" i="33"/>
  <c r="D537" i="33"/>
  <c r="C537" i="33"/>
  <c r="K536" i="33"/>
  <c r="B536" i="33" s="1"/>
  <c r="F536" i="33" a="1"/>
  <c r="F536" i="33" s="1"/>
  <c r="E536" i="33"/>
  <c r="D536" i="33"/>
  <c r="C536" i="33"/>
  <c r="K535" i="33"/>
  <c r="B535" i="33" s="1"/>
  <c r="F535" i="33" a="1"/>
  <c r="F535" i="33" s="1"/>
  <c r="E535" i="33"/>
  <c r="D535" i="33"/>
  <c r="C535" i="33"/>
  <c r="K534" i="33"/>
  <c r="B534" i="33" s="1"/>
  <c r="F534" i="33" a="1"/>
  <c r="F534" i="33" s="1"/>
  <c r="E534" i="33"/>
  <c r="D534" i="33"/>
  <c r="C534" i="33"/>
  <c r="K533" i="33"/>
  <c r="B533" i="33" s="1"/>
  <c r="F533" i="33" a="1"/>
  <c r="F533" i="33" s="1"/>
  <c r="E533" i="33"/>
  <c r="D533" i="33"/>
  <c r="C533" i="33"/>
  <c r="K532" i="33"/>
  <c r="B532" i="33" s="1"/>
  <c r="F532" i="33" a="1"/>
  <c r="F532" i="33" s="1"/>
  <c r="E532" i="33"/>
  <c r="D532" i="33"/>
  <c r="C532" i="33"/>
  <c r="K531" i="33"/>
  <c r="B531" i="33" s="1"/>
  <c r="F531" i="33" a="1"/>
  <c r="F531" i="33" s="1"/>
  <c r="E531" i="33"/>
  <c r="D531" i="33"/>
  <c r="C531" i="33"/>
  <c r="K530" i="33"/>
  <c r="B530" i="33" s="1"/>
  <c r="F530" i="33" a="1"/>
  <c r="F530" i="33" s="1"/>
  <c r="E530" i="33"/>
  <c r="D530" i="33"/>
  <c r="C530" i="33"/>
  <c r="K529" i="33"/>
  <c r="B529" i="33" s="1"/>
  <c r="F529" i="33" a="1"/>
  <c r="F529" i="33" s="1"/>
  <c r="E529" i="33"/>
  <c r="D529" i="33"/>
  <c r="C529" i="33"/>
  <c r="K528" i="33"/>
  <c r="B528" i="33" s="1"/>
  <c r="F528" i="33" a="1"/>
  <c r="F528" i="33" s="1"/>
  <c r="E528" i="33"/>
  <c r="D528" i="33"/>
  <c r="C528" i="33"/>
  <c r="K527" i="33"/>
  <c r="B527" i="33" s="1"/>
  <c r="F527" i="33" a="1"/>
  <c r="F527" i="33" s="1"/>
  <c r="E527" i="33"/>
  <c r="D527" i="33"/>
  <c r="C527" i="33"/>
  <c r="K526" i="33"/>
  <c r="B526" i="33" s="1"/>
  <c r="F526" i="33" a="1"/>
  <c r="F526" i="33" s="1"/>
  <c r="E526" i="33"/>
  <c r="D526" i="33"/>
  <c r="C526" i="33"/>
  <c r="K525" i="33"/>
  <c r="B525" i="33" s="1"/>
  <c r="F525" i="33" a="1"/>
  <c r="F525" i="33" s="1"/>
  <c r="E525" i="33"/>
  <c r="D525" i="33"/>
  <c r="C525" i="33"/>
  <c r="K524" i="33"/>
  <c r="B524" i="33" s="1"/>
  <c r="F524" i="33" a="1"/>
  <c r="F524" i="33" s="1"/>
  <c r="E524" i="33"/>
  <c r="D524" i="33"/>
  <c r="C524" i="33"/>
  <c r="K523" i="33"/>
  <c r="B523" i="33" s="1"/>
  <c r="F523" i="33" a="1"/>
  <c r="F523" i="33" s="1"/>
  <c r="E523" i="33"/>
  <c r="D523" i="33"/>
  <c r="C523" i="33"/>
  <c r="K522" i="33"/>
  <c r="B522" i="33" s="1"/>
  <c r="F522" i="33" a="1"/>
  <c r="F522" i="33" s="1"/>
  <c r="E522" i="33"/>
  <c r="D522" i="33"/>
  <c r="C522" i="33"/>
  <c r="K521" i="33"/>
  <c r="B521" i="33" s="1"/>
  <c r="F521" i="33" a="1"/>
  <c r="F521" i="33" s="1"/>
  <c r="E521" i="33"/>
  <c r="D521" i="33"/>
  <c r="C521" i="33"/>
  <c r="K520" i="33"/>
  <c r="B520" i="33" s="1"/>
  <c r="F520" i="33" a="1"/>
  <c r="F520" i="33" s="1"/>
  <c r="E520" i="33"/>
  <c r="D520" i="33"/>
  <c r="C520" i="33"/>
  <c r="K519" i="33"/>
  <c r="B519" i="33" s="1"/>
  <c r="F519" i="33" a="1"/>
  <c r="F519" i="33" s="1"/>
  <c r="E519" i="33"/>
  <c r="D519" i="33"/>
  <c r="C519" i="33"/>
  <c r="K518" i="33"/>
  <c r="B518" i="33" s="1"/>
  <c r="F518" i="33" a="1"/>
  <c r="F518" i="33" s="1"/>
  <c r="E518" i="33"/>
  <c r="D518" i="33"/>
  <c r="C518" i="33"/>
  <c r="K517" i="33"/>
  <c r="B517" i="33" s="1"/>
  <c r="F517" i="33" a="1"/>
  <c r="F517" i="33" s="1"/>
  <c r="E517" i="33"/>
  <c r="D517" i="33"/>
  <c r="C517" i="33"/>
  <c r="K516" i="33"/>
  <c r="B516" i="33" s="1"/>
  <c r="F516" i="33" a="1"/>
  <c r="F516" i="33" s="1"/>
  <c r="E516" i="33"/>
  <c r="D516" i="33"/>
  <c r="C516" i="33"/>
  <c r="K515" i="33"/>
  <c r="B515" i="33" s="1"/>
  <c r="F515" i="33" a="1"/>
  <c r="F515" i="33" s="1"/>
  <c r="E515" i="33"/>
  <c r="D515" i="33"/>
  <c r="C515" i="33"/>
  <c r="K514" i="33"/>
  <c r="B514" i="33" s="1"/>
  <c r="F514" i="33" a="1"/>
  <c r="F514" i="33" s="1"/>
  <c r="E514" i="33"/>
  <c r="D514" i="33"/>
  <c r="C514" i="33"/>
  <c r="K513" i="33"/>
  <c r="B513" i="33" s="1"/>
  <c r="F513" i="33" a="1"/>
  <c r="F513" i="33" s="1"/>
  <c r="E513" i="33"/>
  <c r="D513" i="33"/>
  <c r="C513" i="33"/>
  <c r="K512" i="33"/>
  <c r="B512" i="33" s="1"/>
  <c r="F512" i="33" a="1"/>
  <c r="F512" i="33" s="1"/>
  <c r="E512" i="33"/>
  <c r="D512" i="33"/>
  <c r="C512" i="33"/>
  <c r="K511" i="33"/>
  <c r="B511" i="33" s="1"/>
  <c r="F511" i="33" a="1"/>
  <c r="F511" i="33" s="1"/>
  <c r="E511" i="33"/>
  <c r="D511" i="33"/>
  <c r="C511" i="33"/>
  <c r="K510" i="33"/>
  <c r="B510" i="33" s="1"/>
  <c r="F510" i="33" a="1"/>
  <c r="F510" i="33" s="1"/>
  <c r="E510" i="33"/>
  <c r="D510" i="33"/>
  <c r="C510" i="33"/>
  <c r="K509" i="33"/>
  <c r="B509" i="33" s="1"/>
  <c r="F509" i="33" a="1"/>
  <c r="F509" i="33" s="1"/>
  <c r="E509" i="33"/>
  <c r="D509" i="33"/>
  <c r="C509" i="33"/>
  <c r="K508" i="33"/>
  <c r="B508" i="33" s="1"/>
  <c r="F508" i="33" a="1"/>
  <c r="F508" i="33" s="1"/>
  <c r="E508" i="33"/>
  <c r="D508" i="33"/>
  <c r="C508" i="33"/>
  <c r="K507" i="33"/>
  <c r="B507" i="33" s="1"/>
  <c r="F507" i="33" a="1"/>
  <c r="F507" i="33" s="1"/>
  <c r="E507" i="33"/>
  <c r="D507" i="33"/>
  <c r="C507" i="33"/>
  <c r="K506" i="33"/>
  <c r="B506" i="33" s="1"/>
  <c r="F506" i="33" a="1"/>
  <c r="F506" i="33" s="1"/>
  <c r="E506" i="33"/>
  <c r="D506" i="33"/>
  <c r="C506" i="33"/>
  <c r="K505" i="33"/>
  <c r="B505" i="33" s="1"/>
  <c r="F505" i="33" a="1"/>
  <c r="F505" i="33" s="1"/>
  <c r="E505" i="33"/>
  <c r="D505" i="33"/>
  <c r="C505" i="33"/>
  <c r="K504" i="33"/>
  <c r="B504" i="33" s="1"/>
  <c r="F504" i="33" a="1"/>
  <c r="F504" i="33" s="1"/>
  <c r="E504" i="33"/>
  <c r="D504" i="33"/>
  <c r="C504" i="33"/>
  <c r="K503" i="33"/>
  <c r="B503" i="33" s="1"/>
  <c r="F503" i="33" a="1"/>
  <c r="F503" i="33" s="1"/>
  <c r="E503" i="33"/>
  <c r="D503" i="33"/>
  <c r="C503" i="33"/>
  <c r="K502" i="33"/>
  <c r="B502" i="33" s="1"/>
  <c r="F502" i="33" a="1"/>
  <c r="F502" i="33" s="1"/>
  <c r="E502" i="33"/>
  <c r="D502" i="33"/>
  <c r="C502" i="33"/>
  <c r="K501" i="33"/>
  <c r="B501" i="33" s="1"/>
  <c r="F501" i="33" a="1"/>
  <c r="F501" i="33" s="1"/>
  <c r="E501" i="33"/>
  <c r="D501" i="33"/>
  <c r="C501" i="33"/>
  <c r="K500" i="33"/>
  <c r="B500" i="33" s="1"/>
  <c r="F500" i="33" a="1"/>
  <c r="F500" i="33" s="1"/>
  <c r="E500" i="33"/>
  <c r="D500" i="33"/>
  <c r="C500" i="33"/>
  <c r="K499" i="33"/>
  <c r="B499" i="33" s="1"/>
  <c r="F499" i="33" a="1"/>
  <c r="F499" i="33" s="1"/>
  <c r="E499" i="33"/>
  <c r="D499" i="33"/>
  <c r="C499" i="33"/>
  <c r="K498" i="33"/>
  <c r="B498" i="33" s="1"/>
  <c r="F498" i="33" a="1"/>
  <c r="F498" i="33" s="1"/>
  <c r="E498" i="33"/>
  <c r="D498" i="33"/>
  <c r="C498" i="33"/>
  <c r="K497" i="33"/>
  <c r="B497" i="33" s="1"/>
  <c r="F497" i="33" a="1"/>
  <c r="F497" i="33" s="1"/>
  <c r="E497" i="33"/>
  <c r="D497" i="33"/>
  <c r="C497" i="33"/>
  <c r="K496" i="33"/>
  <c r="B496" i="33" s="1"/>
  <c r="F496" i="33" a="1"/>
  <c r="F496" i="33" s="1"/>
  <c r="E496" i="33"/>
  <c r="D496" i="33"/>
  <c r="C496" i="33"/>
  <c r="K495" i="33"/>
  <c r="B495" i="33" s="1"/>
  <c r="F495" i="33" a="1"/>
  <c r="F495" i="33" s="1"/>
  <c r="E495" i="33"/>
  <c r="D495" i="33"/>
  <c r="C495" i="33"/>
  <c r="K494" i="33"/>
  <c r="B494" i="33" s="1"/>
  <c r="F494" i="33" a="1"/>
  <c r="F494" i="33" s="1"/>
  <c r="E494" i="33"/>
  <c r="D494" i="33"/>
  <c r="C494" i="33"/>
  <c r="K493" i="33"/>
  <c r="B493" i="33" s="1"/>
  <c r="F493" i="33" a="1"/>
  <c r="F493" i="33" s="1"/>
  <c r="E493" i="33"/>
  <c r="D493" i="33"/>
  <c r="C493" i="33"/>
  <c r="K492" i="33"/>
  <c r="B492" i="33" s="1"/>
  <c r="F492" i="33" a="1"/>
  <c r="F492" i="33" s="1"/>
  <c r="E492" i="33"/>
  <c r="D492" i="33"/>
  <c r="C492" i="33"/>
  <c r="K491" i="33"/>
  <c r="B491" i="33" s="1"/>
  <c r="F491" i="33" a="1"/>
  <c r="F491" i="33" s="1"/>
  <c r="E491" i="33"/>
  <c r="D491" i="33"/>
  <c r="C491" i="33"/>
  <c r="K490" i="33"/>
  <c r="B490" i="33" s="1"/>
  <c r="F490" i="33" a="1"/>
  <c r="F490" i="33" s="1"/>
  <c r="E490" i="33"/>
  <c r="D490" i="33"/>
  <c r="C490" i="33"/>
  <c r="K489" i="33"/>
  <c r="B489" i="33" s="1"/>
  <c r="F489" i="33" a="1"/>
  <c r="F489" i="33" s="1"/>
  <c r="E489" i="33"/>
  <c r="D489" i="33"/>
  <c r="C489" i="33"/>
  <c r="K488" i="33"/>
  <c r="B488" i="33" s="1"/>
  <c r="F488" i="33" a="1"/>
  <c r="F488" i="33" s="1"/>
  <c r="E488" i="33"/>
  <c r="D488" i="33"/>
  <c r="C488" i="33"/>
  <c r="K487" i="33"/>
  <c r="B487" i="33" s="1"/>
  <c r="F487" i="33" a="1"/>
  <c r="F487" i="33" s="1"/>
  <c r="E487" i="33"/>
  <c r="D487" i="33"/>
  <c r="C487" i="33"/>
  <c r="K486" i="33"/>
  <c r="B486" i="33" s="1"/>
  <c r="F486" i="33" a="1"/>
  <c r="F486" i="33" s="1"/>
  <c r="E486" i="33"/>
  <c r="D486" i="33"/>
  <c r="C486" i="33"/>
  <c r="K485" i="33"/>
  <c r="B485" i="33" s="1"/>
  <c r="F485" i="33" a="1"/>
  <c r="F485" i="33" s="1"/>
  <c r="E485" i="33"/>
  <c r="D485" i="33"/>
  <c r="C485" i="33"/>
  <c r="K484" i="33"/>
  <c r="B484" i="33" s="1"/>
  <c r="F484" i="33" a="1"/>
  <c r="F484" i="33" s="1"/>
  <c r="E484" i="33"/>
  <c r="D484" i="33"/>
  <c r="C484" i="33"/>
  <c r="K483" i="33"/>
  <c r="B483" i="33" s="1"/>
  <c r="F483" i="33" a="1"/>
  <c r="F483" i="33" s="1"/>
  <c r="E483" i="33"/>
  <c r="D483" i="33"/>
  <c r="C483" i="33"/>
  <c r="K482" i="33"/>
  <c r="B482" i="33" s="1"/>
  <c r="F482" i="33" a="1"/>
  <c r="F482" i="33" s="1"/>
  <c r="E482" i="33"/>
  <c r="D482" i="33"/>
  <c r="C482" i="33"/>
  <c r="K481" i="33"/>
  <c r="B481" i="33" s="1"/>
  <c r="F481" i="33" a="1"/>
  <c r="F481" i="33" s="1"/>
  <c r="E481" i="33"/>
  <c r="D481" i="33"/>
  <c r="C481" i="33"/>
  <c r="K480" i="33"/>
  <c r="B480" i="33" s="1"/>
  <c r="F480" i="33" a="1"/>
  <c r="F480" i="33" s="1"/>
  <c r="E480" i="33"/>
  <c r="D480" i="33"/>
  <c r="C480" i="33"/>
  <c r="K479" i="33"/>
  <c r="B479" i="33" s="1"/>
  <c r="F479" i="33" a="1"/>
  <c r="F479" i="33" s="1"/>
  <c r="E479" i="33"/>
  <c r="D479" i="33"/>
  <c r="C479" i="33"/>
  <c r="K478" i="33"/>
  <c r="B478" i="33" s="1"/>
  <c r="F478" i="33" a="1"/>
  <c r="F478" i="33" s="1"/>
  <c r="E478" i="33"/>
  <c r="D478" i="33"/>
  <c r="C478" i="33"/>
  <c r="K477" i="33"/>
  <c r="B477" i="33" s="1"/>
  <c r="F477" i="33" a="1"/>
  <c r="F477" i="33" s="1"/>
  <c r="E477" i="33"/>
  <c r="D477" i="33"/>
  <c r="C477" i="33"/>
  <c r="K476" i="33"/>
  <c r="B476" i="33" s="1"/>
  <c r="F476" i="33" a="1"/>
  <c r="F476" i="33" s="1"/>
  <c r="E476" i="33"/>
  <c r="D476" i="33"/>
  <c r="C476" i="33"/>
  <c r="K475" i="33"/>
  <c r="B475" i="33" s="1"/>
  <c r="F475" i="33" a="1"/>
  <c r="F475" i="33" s="1"/>
  <c r="E475" i="33"/>
  <c r="D475" i="33"/>
  <c r="C475" i="33"/>
  <c r="K474" i="33"/>
  <c r="B474" i="33" s="1"/>
  <c r="F474" i="33" a="1"/>
  <c r="F474" i="33" s="1"/>
  <c r="E474" i="33"/>
  <c r="D474" i="33"/>
  <c r="C474" i="33"/>
  <c r="K473" i="33"/>
  <c r="B473" i="33" s="1"/>
  <c r="F473" i="33" a="1"/>
  <c r="F473" i="33" s="1"/>
  <c r="E473" i="33"/>
  <c r="D473" i="33"/>
  <c r="C473" i="33"/>
  <c r="K472" i="33"/>
  <c r="B472" i="33" s="1"/>
  <c r="F472" i="33" a="1"/>
  <c r="F472" i="33" s="1"/>
  <c r="E472" i="33"/>
  <c r="D472" i="33"/>
  <c r="C472" i="33"/>
  <c r="K471" i="33"/>
  <c r="B471" i="33" s="1"/>
  <c r="F471" i="33" a="1"/>
  <c r="F471" i="33" s="1"/>
  <c r="E471" i="33"/>
  <c r="D471" i="33"/>
  <c r="C471" i="33"/>
  <c r="K470" i="33"/>
  <c r="B470" i="33" s="1"/>
  <c r="F470" i="33" a="1"/>
  <c r="F470" i="33" s="1"/>
  <c r="E470" i="33"/>
  <c r="D470" i="33"/>
  <c r="C470" i="33"/>
  <c r="K469" i="33"/>
  <c r="B469" i="33" s="1"/>
  <c r="F469" i="33" a="1"/>
  <c r="F469" i="33" s="1"/>
  <c r="E469" i="33"/>
  <c r="D469" i="33"/>
  <c r="C469" i="33"/>
  <c r="K468" i="33"/>
  <c r="B468" i="33" s="1"/>
  <c r="F468" i="33" a="1"/>
  <c r="F468" i="33" s="1"/>
  <c r="E468" i="33"/>
  <c r="D468" i="33"/>
  <c r="C468" i="33"/>
  <c r="K467" i="33"/>
  <c r="B467" i="33" s="1"/>
  <c r="F467" i="33" a="1"/>
  <c r="F467" i="33" s="1"/>
  <c r="E467" i="33"/>
  <c r="D467" i="33"/>
  <c r="C467" i="33"/>
  <c r="K466" i="33"/>
  <c r="B466" i="33" s="1"/>
  <c r="F466" i="33" a="1"/>
  <c r="F466" i="33" s="1"/>
  <c r="E466" i="33"/>
  <c r="D466" i="33"/>
  <c r="C466" i="33"/>
  <c r="K465" i="33"/>
  <c r="B465" i="33" s="1"/>
  <c r="F465" i="33" a="1"/>
  <c r="F465" i="33" s="1"/>
  <c r="E465" i="33"/>
  <c r="D465" i="33"/>
  <c r="C465" i="33"/>
  <c r="K464" i="33"/>
  <c r="B464" i="33" s="1"/>
  <c r="F464" i="33" a="1"/>
  <c r="F464" i="33" s="1"/>
  <c r="E464" i="33"/>
  <c r="D464" i="33"/>
  <c r="C464" i="33"/>
  <c r="K463" i="33"/>
  <c r="B463" i="33" s="1"/>
  <c r="F463" i="33" a="1"/>
  <c r="F463" i="33" s="1"/>
  <c r="E463" i="33"/>
  <c r="D463" i="33"/>
  <c r="C463" i="33"/>
  <c r="K462" i="33"/>
  <c r="B462" i="33" s="1"/>
  <c r="F462" i="33" a="1"/>
  <c r="F462" i="33" s="1"/>
  <c r="E462" i="33"/>
  <c r="D462" i="33"/>
  <c r="C462" i="33"/>
  <c r="K461" i="33"/>
  <c r="B461" i="33" s="1"/>
  <c r="F461" i="33" a="1"/>
  <c r="F461" i="33" s="1"/>
  <c r="E461" i="33"/>
  <c r="D461" i="33"/>
  <c r="C461" i="33"/>
  <c r="K460" i="33"/>
  <c r="B460" i="33" s="1"/>
  <c r="F460" i="33" a="1"/>
  <c r="F460" i="33" s="1"/>
  <c r="E460" i="33"/>
  <c r="D460" i="33"/>
  <c r="C460" i="33"/>
  <c r="K459" i="33"/>
  <c r="B459" i="33" s="1"/>
  <c r="F459" i="33" a="1"/>
  <c r="F459" i="33" s="1"/>
  <c r="E459" i="33"/>
  <c r="D459" i="33"/>
  <c r="C459" i="33"/>
  <c r="K458" i="33"/>
  <c r="B458" i="33" s="1"/>
  <c r="F458" i="33" a="1"/>
  <c r="F458" i="33" s="1"/>
  <c r="E458" i="33"/>
  <c r="D458" i="33"/>
  <c r="C458" i="33"/>
  <c r="K457" i="33"/>
  <c r="B457" i="33" s="1"/>
  <c r="F457" i="33" a="1"/>
  <c r="F457" i="33" s="1"/>
  <c r="E457" i="33"/>
  <c r="D457" i="33"/>
  <c r="C457" i="33"/>
  <c r="K456" i="33"/>
  <c r="B456" i="33" s="1"/>
  <c r="F456" i="33" a="1"/>
  <c r="F456" i="33" s="1"/>
  <c r="E456" i="33"/>
  <c r="D456" i="33"/>
  <c r="C456" i="33"/>
  <c r="K455" i="33"/>
  <c r="B455" i="33" s="1"/>
  <c r="F455" i="33" a="1"/>
  <c r="F455" i="33" s="1"/>
  <c r="E455" i="33"/>
  <c r="D455" i="33"/>
  <c r="C455" i="33"/>
  <c r="K454" i="33"/>
  <c r="B454" i="33" s="1"/>
  <c r="F454" i="33" a="1"/>
  <c r="F454" i="33" s="1"/>
  <c r="E454" i="33"/>
  <c r="D454" i="33"/>
  <c r="C454" i="33"/>
  <c r="K453" i="33"/>
  <c r="B453" i="33" s="1"/>
  <c r="F453" i="33" a="1"/>
  <c r="F453" i="33" s="1"/>
  <c r="E453" i="33"/>
  <c r="D453" i="33"/>
  <c r="C453" i="33"/>
  <c r="K452" i="33"/>
  <c r="B452" i="33" s="1"/>
  <c r="F452" i="33" a="1"/>
  <c r="F452" i="33" s="1"/>
  <c r="E452" i="33"/>
  <c r="D452" i="33"/>
  <c r="C452" i="33"/>
  <c r="K451" i="33"/>
  <c r="B451" i="33" s="1"/>
  <c r="F451" i="33" a="1"/>
  <c r="F451" i="33" s="1"/>
  <c r="E451" i="33"/>
  <c r="D451" i="33"/>
  <c r="C451" i="33"/>
  <c r="K450" i="33"/>
  <c r="B450" i="33" s="1"/>
  <c r="F450" i="33" a="1"/>
  <c r="F450" i="33" s="1"/>
  <c r="E450" i="33"/>
  <c r="D450" i="33"/>
  <c r="C450" i="33"/>
  <c r="K449" i="33"/>
  <c r="B449" i="33" s="1"/>
  <c r="F449" i="33" a="1"/>
  <c r="F449" i="33" s="1"/>
  <c r="E449" i="33"/>
  <c r="D449" i="33"/>
  <c r="C449" i="33"/>
  <c r="K448" i="33"/>
  <c r="B448" i="33" s="1"/>
  <c r="F448" i="33" a="1"/>
  <c r="F448" i="33" s="1"/>
  <c r="E448" i="33"/>
  <c r="D448" i="33"/>
  <c r="C448" i="33"/>
  <c r="K447" i="33"/>
  <c r="B447" i="33" s="1"/>
  <c r="F447" i="33" a="1"/>
  <c r="F447" i="33" s="1"/>
  <c r="E447" i="33"/>
  <c r="D447" i="33"/>
  <c r="C447" i="33"/>
  <c r="K446" i="33"/>
  <c r="B446" i="33" s="1"/>
  <c r="F446" i="33" a="1"/>
  <c r="F446" i="33" s="1"/>
  <c r="E446" i="33"/>
  <c r="D446" i="33"/>
  <c r="C446" i="33"/>
  <c r="K445" i="33"/>
  <c r="B445" i="33" s="1"/>
  <c r="F445" i="33" a="1"/>
  <c r="F445" i="33" s="1"/>
  <c r="E445" i="33"/>
  <c r="D445" i="33"/>
  <c r="C445" i="33"/>
  <c r="K444" i="33"/>
  <c r="B444" i="33" s="1"/>
  <c r="F444" i="33" a="1"/>
  <c r="F444" i="33" s="1"/>
  <c r="E444" i="33"/>
  <c r="D444" i="33"/>
  <c r="C444" i="33"/>
  <c r="K443" i="33"/>
  <c r="B443" i="33" s="1"/>
  <c r="F443" i="33" a="1"/>
  <c r="F443" i="33" s="1"/>
  <c r="E443" i="33"/>
  <c r="D443" i="33"/>
  <c r="C443" i="33"/>
  <c r="K442" i="33"/>
  <c r="B442" i="33" s="1"/>
  <c r="F442" i="33" a="1"/>
  <c r="F442" i="33" s="1"/>
  <c r="E442" i="33"/>
  <c r="D442" i="33"/>
  <c r="C442" i="33"/>
  <c r="K441" i="33"/>
  <c r="B441" i="33" s="1"/>
  <c r="F441" i="33" a="1"/>
  <c r="F441" i="33" s="1"/>
  <c r="E441" i="33"/>
  <c r="D441" i="33"/>
  <c r="C441" i="33"/>
  <c r="K440" i="33"/>
  <c r="B440" i="33" s="1"/>
  <c r="F440" i="33" a="1"/>
  <c r="F440" i="33" s="1"/>
  <c r="E440" i="33"/>
  <c r="D440" i="33"/>
  <c r="C440" i="33"/>
  <c r="K439" i="33"/>
  <c r="B439" i="33" s="1"/>
  <c r="F439" i="33" a="1"/>
  <c r="F439" i="33" s="1"/>
  <c r="E439" i="33"/>
  <c r="D439" i="33"/>
  <c r="C439" i="33"/>
  <c r="K438" i="33"/>
  <c r="B438" i="33" s="1"/>
  <c r="F438" i="33" a="1"/>
  <c r="F438" i="33" s="1"/>
  <c r="E438" i="33"/>
  <c r="D438" i="33"/>
  <c r="C438" i="33"/>
  <c r="K437" i="33"/>
  <c r="B437" i="33" s="1"/>
  <c r="F437" i="33" a="1"/>
  <c r="F437" i="33" s="1"/>
  <c r="E437" i="33"/>
  <c r="D437" i="33"/>
  <c r="C437" i="33"/>
  <c r="K436" i="33"/>
  <c r="B436" i="33" s="1"/>
  <c r="F436" i="33" a="1"/>
  <c r="F436" i="33" s="1"/>
  <c r="E436" i="33"/>
  <c r="D436" i="33"/>
  <c r="C436" i="33"/>
  <c r="K435" i="33"/>
  <c r="B435" i="33" s="1"/>
  <c r="F435" i="33" a="1"/>
  <c r="F435" i="33" s="1"/>
  <c r="E435" i="33"/>
  <c r="D435" i="33"/>
  <c r="C435" i="33"/>
  <c r="K434" i="33"/>
  <c r="B434" i="33" s="1"/>
  <c r="F434" i="33" a="1"/>
  <c r="F434" i="33" s="1"/>
  <c r="E434" i="33"/>
  <c r="D434" i="33"/>
  <c r="C434" i="33"/>
  <c r="K433" i="33"/>
  <c r="B433" i="33" s="1"/>
  <c r="F433" i="33" a="1"/>
  <c r="F433" i="33" s="1"/>
  <c r="E433" i="33"/>
  <c r="D433" i="33"/>
  <c r="C433" i="33"/>
  <c r="K432" i="33"/>
  <c r="B432" i="33" s="1"/>
  <c r="F432" i="33" a="1"/>
  <c r="F432" i="33" s="1"/>
  <c r="E432" i="33"/>
  <c r="D432" i="33"/>
  <c r="C432" i="33"/>
  <c r="K431" i="33"/>
  <c r="B431" i="33" s="1"/>
  <c r="F431" i="33" a="1"/>
  <c r="F431" i="33" s="1"/>
  <c r="E431" i="33"/>
  <c r="D431" i="33"/>
  <c r="C431" i="33"/>
  <c r="K430" i="33"/>
  <c r="B430" i="33" s="1"/>
  <c r="F430" i="33" a="1"/>
  <c r="F430" i="33" s="1"/>
  <c r="E430" i="33"/>
  <c r="D430" i="33"/>
  <c r="C430" i="33"/>
  <c r="K429" i="33"/>
  <c r="B429" i="33" s="1"/>
  <c r="F429" i="33" a="1"/>
  <c r="F429" i="33" s="1"/>
  <c r="E429" i="33"/>
  <c r="D429" i="33"/>
  <c r="C429" i="33"/>
  <c r="K428" i="33"/>
  <c r="B428" i="33" s="1"/>
  <c r="F428" i="33" a="1"/>
  <c r="F428" i="33" s="1"/>
  <c r="E428" i="33"/>
  <c r="D428" i="33"/>
  <c r="C428" i="33"/>
  <c r="K427" i="33"/>
  <c r="B427" i="33" s="1"/>
  <c r="F427" i="33" a="1"/>
  <c r="F427" i="33" s="1"/>
  <c r="E427" i="33"/>
  <c r="D427" i="33"/>
  <c r="C427" i="33"/>
  <c r="K426" i="33"/>
  <c r="B426" i="33" s="1"/>
  <c r="F426" i="33" a="1"/>
  <c r="F426" i="33" s="1"/>
  <c r="E426" i="33"/>
  <c r="D426" i="33"/>
  <c r="C426" i="33"/>
  <c r="K425" i="33"/>
  <c r="B425" i="33" s="1"/>
  <c r="F425" i="33" a="1"/>
  <c r="F425" i="33" s="1"/>
  <c r="E425" i="33"/>
  <c r="D425" i="33"/>
  <c r="C425" i="33"/>
  <c r="K424" i="33"/>
  <c r="B424" i="33" s="1"/>
  <c r="F424" i="33" a="1"/>
  <c r="F424" i="33" s="1"/>
  <c r="E424" i="33"/>
  <c r="D424" i="33"/>
  <c r="C424" i="33"/>
  <c r="K423" i="33"/>
  <c r="B423" i="33" s="1"/>
  <c r="F423" i="33" a="1"/>
  <c r="F423" i="33" s="1"/>
  <c r="E423" i="33"/>
  <c r="D423" i="33"/>
  <c r="C423" i="33"/>
  <c r="K422" i="33"/>
  <c r="B422" i="33" s="1"/>
  <c r="F422" i="33" a="1"/>
  <c r="F422" i="33" s="1"/>
  <c r="E422" i="33"/>
  <c r="D422" i="33"/>
  <c r="C422" i="33"/>
  <c r="K421" i="33"/>
  <c r="B421" i="33" s="1"/>
  <c r="F421" i="33" a="1"/>
  <c r="F421" i="33" s="1"/>
  <c r="E421" i="33"/>
  <c r="D421" i="33"/>
  <c r="C421" i="33"/>
  <c r="K420" i="33"/>
  <c r="B420" i="33" s="1"/>
  <c r="F420" i="33" a="1"/>
  <c r="F420" i="33" s="1"/>
  <c r="E420" i="33"/>
  <c r="D420" i="33"/>
  <c r="C420" i="33"/>
  <c r="K419" i="33"/>
  <c r="B419" i="33" s="1"/>
  <c r="F419" i="33" a="1"/>
  <c r="F419" i="33" s="1"/>
  <c r="E419" i="33"/>
  <c r="D419" i="33"/>
  <c r="C419" i="33"/>
  <c r="K418" i="33"/>
  <c r="B418" i="33" s="1"/>
  <c r="F418" i="33" a="1"/>
  <c r="F418" i="33" s="1"/>
  <c r="E418" i="33"/>
  <c r="D418" i="33"/>
  <c r="C418" i="33"/>
  <c r="K417" i="33"/>
  <c r="B417" i="33" s="1"/>
  <c r="F417" i="33" a="1"/>
  <c r="F417" i="33" s="1"/>
  <c r="E417" i="33"/>
  <c r="D417" i="33"/>
  <c r="C417" i="33"/>
  <c r="K416" i="33"/>
  <c r="B416" i="33" s="1"/>
  <c r="F416" i="33" a="1"/>
  <c r="F416" i="33" s="1"/>
  <c r="E416" i="33"/>
  <c r="D416" i="33"/>
  <c r="C416" i="33"/>
  <c r="K415" i="33"/>
  <c r="B415" i="33" s="1"/>
  <c r="F415" i="33" a="1"/>
  <c r="F415" i="33" s="1"/>
  <c r="E415" i="33"/>
  <c r="D415" i="33"/>
  <c r="C415" i="33"/>
  <c r="K414" i="33"/>
  <c r="B414" i="33" s="1"/>
  <c r="F414" i="33" a="1"/>
  <c r="F414" i="33" s="1"/>
  <c r="E414" i="33"/>
  <c r="D414" i="33"/>
  <c r="C414" i="33"/>
  <c r="K413" i="33"/>
  <c r="B413" i="33" s="1"/>
  <c r="F413" i="33" a="1"/>
  <c r="F413" i="33" s="1"/>
  <c r="E413" i="33"/>
  <c r="D413" i="33"/>
  <c r="C413" i="33"/>
  <c r="K412" i="33"/>
  <c r="B412" i="33" s="1"/>
  <c r="F412" i="33" a="1"/>
  <c r="F412" i="33" s="1"/>
  <c r="E412" i="33"/>
  <c r="D412" i="33"/>
  <c r="C412" i="33"/>
  <c r="K411" i="33"/>
  <c r="B411" i="33" s="1"/>
  <c r="F411" i="33" a="1"/>
  <c r="F411" i="33" s="1"/>
  <c r="E411" i="33"/>
  <c r="D411" i="33"/>
  <c r="C411" i="33"/>
  <c r="K410" i="33"/>
  <c r="B410" i="33" s="1"/>
  <c r="F410" i="33" a="1"/>
  <c r="F410" i="33" s="1"/>
  <c r="E410" i="33"/>
  <c r="D410" i="33"/>
  <c r="C410" i="33"/>
  <c r="K409" i="33"/>
  <c r="B409" i="33" s="1"/>
  <c r="F409" i="33" a="1"/>
  <c r="F409" i="33" s="1"/>
  <c r="E409" i="33"/>
  <c r="D409" i="33"/>
  <c r="C409" i="33"/>
  <c r="K408" i="33"/>
  <c r="B408" i="33" s="1"/>
  <c r="F408" i="33" a="1"/>
  <c r="F408" i="33" s="1"/>
  <c r="E408" i="33"/>
  <c r="D408" i="33"/>
  <c r="C408" i="33"/>
  <c r="K407" i="33"/>
  <c r="B407" i="33" s="1"/>
  <c r="F407" i="33" a="1"/>
  <c r="F407" i="33" s="1"/>
  <c r="E407" i="33"/>
  <c r="D407" i="33"/>
  <c r="C407" i="33"/>
  <c r="K406" i="33"/>
  <c r="B406" i="33" s="1"/>
  <c r="F406" i="33" a="1"/>
  <c r="F406" i="33" s="1"/>
  <c r="E406" i="33"/>
  <c r="D406" i="33"/>
  <c r="C406" i="33"/>
  <c r="K405" i="33"/>
  <c r="B405" i="33" s="1"/>
  <c r="F405" i="33" a="1"/>
  <c r="F405" i="33" s="1"/>
  <c r="E405" i="33"/>
  <c r="D405" i="33"/>
  <c r="C405" i="33"/>
  <c r="K404" i="33"/>
  <c r="B404" i="33" s="1"/>
  <c r="F404" i="33" a="1"/>
  <c r="F404" i="33" s="1"/>
  <c r="E404" i="33"/>
  <c r="D404" i="33"/>
  <c r="C404" i="33"/>
  <c r="K403" i="33"/>
  <c r="B403" i="33" s="1"/>
  <c r="F403" i="33" a="1"/>
  <c r="F403" i="33" s="1"/>
  <c r="E403" i="33"/>
  <c r="D403" i="33"/>
  <c r="C403" i="33"/>
  <c r="K402" i="33"/>
  <c r="B402" i="33" s="1"/>
  <c r="F402" i="33" a="1"/>
  <c r="F402" i="33" s="1"/>
  <c r="E402" i="33"/>
  <c r="D402" i="33"/>
  <c r="C402" i="33"/>
  <c r="K401" i="33"/>
  <c r="B401" i="33" s="1"/>
  <c r="F401" i="33" a="1"/>
  <c r="F401" i="33" s="1"/>
  <c r="E401" i="33"/>
  <c r="D401" i="33"/>
  <c r="C401" i="33"/>
  <c r="K400" i="33"/>
  <c r="B400" i="33" s="1"/>
  <c r="F400" i="33" a="1"/>
  <c r="F400" i="33" s="1"/>
  <c r="E400" i="33"/>
  <c r="D400" i="33"/>
  <c r="C400" i="33"/>
  <c r="K399" i="33"/>
  <c r="B399" i="33" s="1"/>
  <c r="F399" i="33" a="1"/>
  <c r="F399" i="33" s="1"/>
  <c r="E399" i="33"/>
  <c r="D399" i="33"/>
  <c r="C399" i="33"/>
  <c r="K398" i="33"/>
  <c r="B398" i="33" s="1"/>
  <c r="F398" i="33" a="1"/>
  <c r="F398" i="33" s="1"/>
  <c r="E398" i="33"/>
  <c r="D398" i="33"/>
  <c r="C398" i="33"/>
  <c r="K397" i="33"/>
  <c r="B397" i="33" s="1"/>
  <c r="F397" i="33" a="1"/>
  <c r="F397" i="33" s="1"/>
  <c r="E397" i="33"/>
  <c r="D397" i="33"/>
  <c r="C397" i="33"/>
  <c r="K396" i="33"/>
  <c r="B396" i="33" s="1"/>
  <c r="F396" i="33" a="1"/>
  <c r="F396" i="33" s="1"/>
  <c r="E396" i="33"/>
  <c r="D396" i="33"/>
  <c r="C396" i="33"/>
  <c r="K395" i="33"/>
  <c r="B395" i="33" s="1"/>
  <c r="F395" i="33" a="1"/>
  <c r="F395" i="33" s="1"/>
  <c r="E395" i="33"/>
  <c r="D395" i="33"/>
  <c r="C395" i="33"/>
  <c r="K394" i="33"/>
  <c r="B394" i="33" s="1"/>
  <c r="F394" i="33" a="1"/>
  <c r="F394" i="33" s="1"/>
  <c r="E394" i="33"/>
  <c r="D394" i="33"/>
  <c r="C394" i="33"/>
  <c r="K393" i="33"/>
  <c r="B393" i="33" s="1"/>
  <c r="F393" i="33" a="1"/>
  <c r="F393" i="33" s="1"/>
  <c r="E393" i="33"/>
  <c r="D393" i="33"/>
  <c r="C393" i="33"/>
  <c r="K392" i="33"/>
  <c r="B392" i="33" s="1"/>
  <c r="F392" i="33" a="1"/>
  <c r="F392" i="33" s="1"/>
  <c r="E392" i="33"/>
  <c r="D392" i="33"/>
  <c r="C392" i="33"/>
  <c r="K391" i="33"/>
  <c r="B391" i="33" s="1"/>
  <c r="F391" i="33" a="1"/>
  <c r="F391" i="33" s="1"/>
  <c r="E391" i="33"/>
  <c r="D391" i="33"/>
  <c r="C391" i="33"/>
  <c r="K390" i="33"/>
  <c r="B390" i="33" s="1"/>
  <c r="F390" i="33" a="1"/>
  <c r="F390" i="33" s="1"/>
  <c r="E390" i="33"/>
  <c r="D390" i="33"/>
  <c r="C390" i="33"/>
  <c r="K389" i="33"/>
  <c r="B389" i="33" s="1"/>
  <c r="F389" i="33" a="1"/>
  <c r="F389" i="33" s="1"/>
  <c r="E389" i="33"/>
  <c r="D389" i="33"/>
  <c r="C389" i="33"/>
  <c r="K388" i="33"/>
  <c r="B388" i="33" s="1"/>
  <c r="F388" i="33" a="1"/>
  <c r="F388" i="33" s="1"/>
  <c r="E388" i="33"/>
  <c r="D388" i="33"/>
  <c r="C388" i="33"/>
  <c r="K387" i="33"/>
  <c r="B387" i="33" s="1"/>
  <c r="F387" i="33" a="1"/>
  <c r="F387" i="33" s="1"/>
  <c r="E387" i="33"/>
  <c r="D387" i="33"/>
  <c r="C387" i="33"/>
  <c r="K386" i="33"/>
  <c r="B386" i="33" s="1"/>
  <c r="F386" i="33" a="1"/>
  <c r="F386" i="33" s="1"/>
  <c r="E386" i="33"/>
  <c r="D386" i="33"/>
  <c r="C386" i="33"/>
  <c r="K385" i="33"/>
  <c r="B385" i="33" s="1"/>
  <c r="F385" i="33" a="1"/>
  <c r="F385" i="33" s="1"/>
  <c r="E385" i="33"/>
  <c r="D385" i="33"/>
  <c r="C385" i="33"/>
  <c r="K384" i="33"/>
  <c r="B384" i="33" s="1"/>
  <c r="F384" i="33" a="1"/>
  <c r="F384" i="33" s="1"/>
  <c r="E384" i="33"/>
  <c r="D384" i="33"/>
  <c r="C384" i="33"/>
  <c r="K383" i="33"/>
  <c r="B383" i="33" s="1"/>
  <c r="F383" i="33" a="1"/>
  <c r="F383" i="33" s="1"/>
  <c r="E383" i="33"/>
  <c r="D383" i="33"/>
  <c r="C383" i="33"/>
  <c r="K382" i="33"/>
  <c r="B382" i="33" s="1"/>
  <c r="F382" i="33" a="1"/>
  <c r="F382" i="33" s="1"/>
  <c r="E382" i="33"/>
  <c r="D382" i="33"/>
  <c r="C382" i="33"/>
  <c r="K381" i="33"/>
  <c r="B381" i="33" s="1"/>
  <c r="F381" i="33" a="1"/>
  <c r="F381" i="33" s="1"/>
  <c r="E381" i="33"/>
  <c r="D381" i="33"/>
  <c r="C381" i="33"/>
  <c r="K380" i="33"/>
  <c r="B380" i="33" s="1"/>
  <c r="F380" i="33" a="1"/>
  <c r="F380" i="33" s="1"/>
  <c r="E380" i="33"/>
  <c r="D380" i="33"/>
  <c r="C380" i="33"/>
  <c r="K379" i="33"/>
  <c r="B379" i="33" s="1"/>
  <c r="F379" i="33" a="1"/>
  <c r="F379" i="33" s="1"/>
  <c r="E379" i="33"/>
  <c r="D379" i="33"/>
  <c r="C379" i="33"/>
  <c r="K378" i="33"/>
  <c r="B378" i="33" s="1"/>
  <c r="F378" i="33" a="1"/>
  <c r="F378" i="33" s="1"/>
  <c r="E378" i="33"/>
  <c r="D378" i="33"/>
  <c r="C378" i="33"/>
  <c r="K377" i="33"/>
  <c r="B377" i="33" s="1"/>
  <c r="F377" i="33" a="1"/>
  <c r="F377" i="33" s="1"/>
  <c r="E377" i="33"/>
  <c r="D377" i="33"/>
  <c r="C377" i="33"/>
  <c r="K376" i="33"/>
  <c r="B376" i="33" s="1"/>
  <c r="F376" i="33" a="1"/>
  <c r="F376" i="33" s="1"/>
  <c r="E376" i="33"/>
  <c r="D376" i="33"/>
  <c r="C376" i="33"/>
  <c r="K375" i="33"/>
  <c r="B375" i="33" s="1"/>
  <c r="F375" i="33" a="1"/>
  <c r="F375" i="33" s="1"/>
  <c r="E375" i="33"/>
  <c r="D375" i="33"/>
  <c r="C375" i="33"/>
  <c r="K374" i="33"/>
  <c r="B374" i="33" s="1"/>
  <c r="F374" i="33" a="1"/>
  <c r="F374" i="33" s="1"/>
  <c r="E374" i="33"/>
  <c r="D374" i="33"/>
  <c r="C374" i="33"/>
  <c r="K373" i="33"/>
  <c r="B373" i="33" s="1"/>
  <c r="F373" i="33" a="1"/>
  <c r="F373" i="33" s="1"/>
  <c r="E373" i="33"/>
  <c r="D373" i="33"/>
  <c r="C373" i="33"/>
  <c r="K372" i="33"/>
  <c r="B372" i="33" s="1"/>
  <c r="F372" i="33" a="1"/>
  <c r="F372" i="33" s="1"/>
  <c r="E372" i="33"/>
  <c r="D372" i="33"/>
  <c r="C372" i="33"/>
  <c r="K371" i="33"/>
  <c r="B371" i="33" s="1"/>
  <c r="F371" i="33" a="1"/>
  <c r="F371" i="33" s="1"/>
  <c r="E371" i="33"/>
  <c r="D371" i="33"/>
  <c r="C371" i="33"/>
  <c r="K370" i="33"/>
  <c r="B370" i="33" s="1"/>
  <c r="F370" i="33" a="1"/>
  <c r="F370" i="33" s="1"/>
  <c r="E370" i="33"/>
  <c r="D370" i="33"/>
  <c r="C370" i="33"/>
  <c r="K369" i="33"/>
  <c r="B369" i="33" s="1"/>
  <c r="F369" i="33" a="1"/>
  <c r="F369" i="33" s="1"/>
  <c r="E369" i="33"/>
  <c r="D369" i="33"/>
  <c r="C369" i="33"/>
  <c r="K368" i="33"/>
  <c r="B368" i="33" s="1"/>
  <c r="F368" i="33" a="1"/>
  <c r="F368" i="33" s="1"/>
  <c r="E368" i="33"/>
  <c r="D368" i="33"/>
  <c r="C368" i="33"/>
  <c r="K367" i="33"/>
  <c r="B367" i="33" s="1"/>
  <c r="F367" i="33" a="1"/>
  <c r="F367" i="33" s="1"/>
  <c r="E367" i="33"/>
  <c r="D367" i="33"/>
  <c r="C367" i="33"/>
  <c r="K366" i="33"/>
  <c r="B366" i="33" s="1"/>
  <c r="F366" i="33" a="1"/>
  <c r="F366" i="33" s="1"/>
  <c r="E366" i="33"/>
  <c r="D366" i="33"/>
  <c r="C366" i="33"/>
  <c r="K365" i="33"/>
  <c r="B365" i="33" s="1"/>
  <c r="F365" i="33" a="1"/>
  <c r="F365" i="33" s="1"/>
  <c r="E365" i="33"/>
  <c r="D365" i="33"/>
  <c r="C365" i="33"/>
  <c r="K364" i="33"/>
  <c r="B364" i="33" s="1"/>
  <c r="F364" i="33" a="1"/>
  <c r="F364" i="33" s="1"/>
  <c r="E364" i="33"/>
  <c r="D364" i="33"/>
  <c r="C364" i="33"/>
  <c r="K363" i="33"/>
  <c r="B363" i="33" s="1"/>
  <c r="F363" i="33" a="1"/>
  <c r="F363" i="33" s="1"/>
  <c r="E363" i="33"/>
  <c r="D363" i="33"/>
  <c r="C363" i="33"/>
  <c r="K362" i="33"/>
  <c r="B362" i="33" s="1"/>
  <c r="F362" i="33" a="1"/>
  <c r="F362" i="33" s="1"/>
  <c r="E362" i="33"/>
  <c r="D362" i="33"/>
  <c r="C362" i="33"/>
  <c r="K361" i="33"/>
  <c r="B361" i="33" s="1"/>
  <c r="F361" i="33" a="1"/>
  <c r="F361" i="33" s="1"/>
  <c r="E361" i="33"/>
  <c r="D361" i="33"/>
  <c r="C361" i="33"/>
  <c r="K360" i="33"/>
  <c r="B360" i="33" s="1"/>
  <c r="F360" i="33" a="1"/>
  <c r="F360" i="33" s="1"/>
  <c r="E360" i="33"/>
  <c r="D360" i="33"/>
  <c r="C360" i="33"/>
  <c r="K359" i="33"/>
  <c r="B359" i="33" s="1"/>
  <c r="F359" i="33" a="1"/>
  <c r="F359" i="33" s="1"/>
  <c r="E359" i="33"/>
  <c r="D359" i="33"/>
  <c r="C359" i="33"/>
  <c r="K358" i="33"/>
  <c r="B358" i="33" s="1"/>
  <c r="F358" i="33" a="1"/>
  <c r="F358" i="33" s="1"/>
  <c r="E358" i="33"/>
  <c r="D358" i="33"/>
  <c r="C358" i="33"/>
  <c r="K357" i="33"/>
  <c r="B357" i="33" s="1"/>
  <c r="F357" i="33" a="1"/>
  <c r="F357" i="33" s="1"/>
  <c r="E357" i="33"/>
  <c r="D357" i="33"/>
  <c r="C357" i="33"/>
  <c r="K356" i="33"/>
  <c r="B356" i="33" s="1"/>
  <c r="F356" i="33" a="1"/>
  <c r="F356" i="33" s="1"/>
  <c r="E356" i="33"/>
  <c r="D356" i="33"/>
  <c r="C356" i="33"/>
  <c r="K355" i="33"/>
  <c r="B355" i="33" s="1"/>
  <c r="F355" i="33" a="1"/>
  <c r="F355" i="33" s="1"/>
  <c r="E355" i="33"/>
  <c r="D355" i="33"/>
  <c r="C355" i="33"/>
  <c r="K354" i="33"/>
  <c r="B354" i="33" s="1"/>
  <c r="F354" i="33" a="1"/>
  <c r="F354" i="33" s="1"/>
  <c r="E354" i="33"/>
  <c r="D354" i="33"/>
  <c r="C354" i="33"/>
  <c r="K353" i="33"/>
  <c r="B353" i="33" s="1"/>
  <c r="F353" i="33" a="1"/>
  <c r="F353" i="33" s="1"/>
  <c r="E353" i="33"/>
  <c r="D353" i="33"/>
  <c r="C353" i="33"/>
  <c r="K352" i="33"/>
  <c r="B352" i="33" s="1"/>
  <c r="F352" i="33" a="1"/>
  <c r="F352" i="33" s="1"/>
  <c r="E352" i="33"/>
  <c r="D352" i="33"/>
  <c r="C352" i="33"/>
  <c r="K351" i="33"/>
  <c r="B351" i="33" s="1"/>
  <c r="F351" i="33" a="1"/>
  <c r="F351" i="33" s="1"/>
  <c r="E351" i="33"/>
  <c r="D351" i="33"/>
  <c r="C351" i="33"/>
  <c r="K350" i="33"/>
  <c r="B350" i="33" s="1"/>
  <c r="F350" i="33" a="1"/>
  <c r="F350" i="33" s="1"/>
  <c r="E350" i="33"/>
  <c r="D350" i="33"/>
  <c r="C350" i="33"/>
  <c r="K349" i="33"/>
  <c r="B349" i="33" s="1"/>
  <c r="F349" i="33" a="1"/>
  <c r="F349" i="33" s="1"/>
  <c r="E349" i="33"/>
  <c r="D349" i="33"/>
  <c r="C349" i="33"/>
  <c r="K348" i="33"/>
  <c r="B348" i="33" s="1"/>
  <c r="F348" i="33" a="1"/>
  <c r="F348" i="33" s="1"/>
  <c r="E348" i="33"/>
  <c r="D348" i="33"/>
  <c r="C348" i="33"/>
  <c r="K347" i="33"/>
  <c r="B347" i="33" s="1"/>
  <c r="F347" i="33" a="1"/>
  <c r="F347" i="33" s="1"/>
  <c r="E347" i="33"/>
  <c r="D347" i="33"/>
  <c r="C347" i="33"/>
  <c r="K346" i="33"/>
  <c r="B346" i="33" s="1"/>
  <c r="F346" i="33" a="1"/>
  <c r="F346" i="33" s="1"/>
  <c r="E346" i="33"/>
  <c r="D346" i="33"/>
  <c r="C346" i="33"/>
  <c r="K345" i="33"/>
  <c r="B345" i="33" s="1"/>
  <c r="F345" i="33" a="1"/>
  <c r="F345" i="33" s="1"/>
  <c r="E345" i="33"/>
  <c r="D345" i="33"/>
  <c r="C345" i="33"/>
  <c r="K344" i="33"/>
  <c r="B344" i="33" s="1"/>
  <c r="F344" i="33" a="1"/>
  <c r="F344" i="33" s="1"/>
  <c r="E344" i="33"/>
  <c r="D344" i="33"/>
  <c r="C344" i="33"/>
  <c r="K343" i="33"/>
  <c r="B343" i="33" s="1"/>
  <c r="F343" i="33" a="1"/>
  <c r="F343" i="33" s="1"/>
  <c r="E343" i="33"/>
  <c r="D343" i="33"/>
  <c r="C343" i="33"/>
  <c r="K342" i="33"/>
  <c r="B342" i="33" s="1"/>
  <c r="F342" i="33" a="1"/>
  <c r="F342" i="33" s="1"/>
  <c r="E342" i="33"/>
  <c r="D342" i="33"/>
  <c r="C342" i="33"/>
  <c r="K341" i="33"/>
  <c r="B341" i="33" s="1"/>
  <c r="F341" i="33" a="1"/>
  <c r="F341" i="33" s="1"/>
  <c r="E341" i="33"/>
  <c r="D341" i="33"/>
  <c r="C341" i="33"/>
  <c r="K340" i="33"/>
  <c r="B340" i="33" s="1"/>
  <c r="F340" i="33" a="1"/>
  <c r="F340" i="33" s="1"/>
  <c r="E340" i="33"/>
  <c r="D340" i="33"/>
  <c r="C340" i="33"/>
  <c r="K339" i="33"/>
  <c r="B339" i="33" s="1"/>
  <c r="F339" i="33" a="1"/>
  <c r="F339" i="33" s="1"/>
  <c r="E339" i="33"/>
  <c r="D339" i="33"/>
  <c r="C339" i="33"/>
  <c r="K338" i="33"/>
  <c r="B338" i="33" s="1"/>
  <c r="F338" i="33" a="1"/>
  <c r="F338" i="33" s="1"/>
  <c r="E338" i="33"/>
  <c r="D338" i="33"/>
  <c r="C338" i="33"/>
  <c r="K337" i="33"/>
  <c r="B337" i="33" s="1"/>
  <c r="F337" i="33" a="1"/>
  <c r="F337" i="33" s="1"/>
  <c r="E337" i="33"/>
  <c r="D337" i="33"/>
  <c r="C337" i="33"/>
  <c r="K336" i="33"/>
  <c r="B336" i="33" s="1"/>
  <c r="F336" i="33" a="1"/>
  <c r="F336" i="33" s="1"/>
  <c r="E336" i="33"/>
  <c r="D336" i="33"/>
  <c r="C336" i="33"/>
  <c r="K335" i="33"/>
  <c r="B335" i="33" s="1"/>
  <c r="F335" i="33" a="1"/>
  <c r="F335" i="33" s="1"/>
  <c r="E335" i="33"/>
  <c r="D335" i="33"/>
  <c r="C335" i="33"/>
  <c r="K334" i="33"/>
  <c r="B334" i="33" s="1"/>
  <c r="F334" i="33" a="1"/>
  <c r="F334" i="33" s="1"/>
  <c r="E334" i="33"/>
  <c r="D334" i="33"/>
  <c r="C334" i="33"/>
  <c r="K333" i="33"/>
  <c r="B333" i="33" s="1"/>
  <c r="F333" i="33" a="1"/>
  <c r="F333" i="33" s="1"/>
  <c r="E333" i="33"/>
  <c r="D333" i="33"/>
  <c r="C333" i="33"/>
  <c r="K332" i="33"/>
  <c r="B332" i="33" s="1"/>
  <c r="F332" i="33" a="1"/>
  <c r="F332" i="33" s="1"/>
  <c r="E332" i="33"/>
  <c r="D332" i="33"/>
  <c r="C332" i="33"/>
  <c r="K331" i="33"/>
  <c r="B331" i="33" s="1"/>
  <c r="F331" i="33" a="1"/>
  <c r="F331" i="33" s="1"/>
  <c r="E331" i="33"/>
  <c r="D331" i="33"/>
  <c r="C331" i="33"/>
  <c r="K330" i="33"/>
  <c r="B330" i="33" s="1"/>
  <c r="F330" i="33" a="1"/>
  <c r="F330" i="33" s="1"/>
  <c r="E330" i="33"/>
  <c r="D330" i="33"/>
  <c r="C330" i="33"/>
  <c r="K329" i="33"/>
  <c r="B329" i="33" s="1"/>
  <c r="F329" i="33" a="1"/>
  <c r="F329" i="33" s="1"/>
  <c r="E329" i="33"/>
  <c r="D329" i="33"/>
  <c r="C329" i="33"/>
  <c r="K328" i="33"/>
  <c r="B328" i="33" s="1"/>
  <c r="F328" i="33" a="1"/>
  <c r="F328" i="33" s="1"/>
  <c r="E328" i="33"/>
  <c r="D328" i="33"/>
  <c r="C328" i="33"/>
  <c r="K327" i="33"/>
  <c r="B327" i="33" s="1"/>
  <c r="F327" i="33" a="1"/>
  <c r="F327" i="33" s="1"/>
  <c r="E327" i="33"/>
  <c r="D327" i="33"/>
  <c r="C327" i="33"/>
  <c r="K326" i="33"/>
  <c r="B326" i="33" s="1"/>
  <c r="F326" i="33" a="1"/>
  <c r="F326" i="33" s="1"/>
  <c r="E326" i="33"/>
  <c r="D326" i="33"/>
  <c r="C326" i="33"/>
  <c r="K325" i="33"/>
  <c r="B325" i="33" s="1"/>
  <c r="F325" i="33" a="1"/>
  <c r="F325" i="33" s="1"/>
  <c r="E325" i="33"/>
  <c r="D325" i="33"/>
  <c r="C325" i="33"/>
  <c r="K324" i="33"/>
  <c r="B324" i="33" s="1"/>
  <c r="F324" i="33" a="1"/>
  <c r="F324" i="33" s="1"/>
  <c r="E324" i="33"/>
  <c r="D324" i="33"/>
  <c r="C324" i="33"/>
  <c r="K323" i="33"/>
  <c r="B323" i="33" s="1"/>
  <c r="F323" i="33" a="1"/>
  <c r="F323" i="33" s="1"/>
  <c r="E323" i="33"/>
  <c r="D323" i="33"/>
  <c r="C323" i="33"/>
  <c r="K322" i="33"/>
  <c r="B322" i="33" s="1"/>
  <c r="F322" i="33" a="1"/>
  <c r="F322" i="33" s="1"/>
  <c r="E322" i="33"/>
  <c r="D322" i="33"/>
  <c r="C322" i="33"/>
  <c r="K321" i="33"/>
  <c r="B321" i="33" s="1"/>
  <c r="F321" i="33" a="1"/>
  <c r="F321" i="33" s="1"/>
  <c r="E321" i="33"/>
  <c r="D321" i="33"/>
  <c r="C321" i="33"/>
  <c r="K320" i="33"/>
  <c r="B320" i="33" s="1"/>
  <c r="F320" i="33" a="1"/>
  <c r="F320" i="33" s="1"/>
  <c r="E320" i="33"/>
  <c r="D320" i="33"/>
  <c r="C320" i="33"/>
  <c r="K319" i="33"/>
  <c r="B319" i="33" s="1"/>
  <c r="F319" i="33" a="1"/>
  <c r="F319" i="33" s="1"/>
  <c r="E319" i="33"/>
  <c r="D319" i="33"/>
  <c r="C319" i="33"/>
  <c r="K318" i="33"/>
  <c r="B318" i="33" s="1"/>
  <c r="F318" i="33" a="1"/>
  <c r="F318" i="33" s="1"/>
  <c r="E318" i="33"/>
  <c r="D318" i="33"/>
  <c r="C318" i="33"/>
  <c r="K317" i="33"/>
  <c r="B317" i="33" s="1"/>
  <c r="F317" i="33" a="1"/>
  <c r="F317" i="33" s="1"/>
  <c r="E317" i="33"/>
  <c r="D317" i="33"/>
  <c r="C317" i="33"/>
  <c r="K316" i="33"/>
  <c r="B316" i="33" s="1"/>
  <c r="F316" i="33" a="1"/>
  <c r="F316" i="33" s="1"/>
  <c r="E316" i="33"/>
  <c r="D316" i="33"/>
  <c r="C316" i="33"/>
  <c r="K315" i="33"/>
  <c r="B315" i="33" s="1"/>
  <c r="F315" i="33" a="1"/>
  <c r="F315" i="33" s="1"/>
  <c r="E315" i="33"/>
  <c r="D315" i="33"/>
  <c r="C315" i="33"/>
  <c r="K314" i="33"/>
  <c r="B314" i="33" s="1"/>
  <c r="F314" i="33" a="1"/>
  <c r="F314" i="33" s="1"/>
  <c r="E314" i="33"/>
  <c r="D314" i="33"/>
  <c r="C314" i="33"/>
  <c r="K313" i="33"/>
  <c r="B313" i="33" s="1"/>
  <c r="F313" i="33" a="1"/>
  <c r="F313" i="33" s="1"/>
  <c r="E313" i="33"/>
  <c r="D313" i="33"/>
  <c r="C313" i="33"/>
  <c r="K312" i="33"/>
  <c r="B312" i="33" s="1"/>
  <c r="F312" i="33" a="1"/>
  <c r="F312" i="33" s="1"/>
  <c r="E312" i="33"/>
  <c r="D312" i="33"/>
  <c r="C312" i="33"/>
  <c r="K311" i="33"/>
  <c r="B311" i="33" s="1"/>
  <c r="F311" i="33" a="1"/>
  <c r="F311" i="33" s="1"/>
  <c r="E311" i="33"/>
  <c r="D311" i="33"/>
  <c r="C311" i="33"/>
  <c r="K310" i="33"/>
  <c r="B310" i="33" s="1"/>
  <c r="F310" i="33" a="1"/>
  <c r="F310" i="33" s="1"/>
  <c r="E310" i="33"/>
  <c r="D310" i="33"/>
  <c r="C310" i="33"/>
  <c r="K309" i="33"/>
  <c r="B309" i="33" s="1"/>
  <c r="F309" i="33" a="1"/>
  <c r="F309" i="33" s="1"/>
  <c r="E309" i="33"/>
  <c r="D309" i="33"/>
  <c r="C309" i="33"/>
  <c r="K308" i="33"/>
  <c r="B308" i="33" s="1"/>
  <c r="F308" i="33" a="1"/>
  <c r="F308" i="33" s="1"/>
  <c r="E308" i="33"/>
  <c r="D308" i="33"/>
  <c r="C308" i="33"/>
  <c r="K307" i="33"/>
  <c r="B307" i="33" s="1"/>
  <c r="F307" i="33" a="1"/>
  <c r="F307" i="33" s="1"/>
  <c r="E307" i="33"/>
  <c r="D307" i="33"/>
  <c r="C307" i="33"/>
  <c r="K306" i="33"/>
  <c r="B306" i="33" s="1"/>
  <c r="F306" i="33" a="1"/>
  <c r="F306" i="33" s="1"/>
  <c r="E306" i="33"/>
  <c r="D306" i="33"/>
  <c r="C306" i="33"/>
  <c r="K305" i="33"/>
  <c r="B305" i="33" s="1"/>
  <c r="F305" i="33" a="1"/>
  <c r="F305" i="33" s="1"/>
  <c r="E305" i="33"/>
  <c r="D305" i="33"/>
  <c r="C305" i="33"/>
  <c r="K304" i="33"/>
  <c r="B304" i="33" s="1"/>
  <c r="F304" i="33" a="1"/>
  <c r="F304" i="33" s="1"/>
  <c r="E304" i="33"/>
  <c r="D304" i="33"/>
  <c r="C304" i="33"/>
  <c r="K303" i="33"/>
  <c r="B303" i="33" s="1"/>
  <c r="F303" i="33" a="1"/>
  <c r="F303" i="33" s="1"/>
  <c r="E303" i="33"/>
  <c r="D303" i="33"/>
  <c r="C303" i="33"/>
  <c r="K302" i="33"/>
  <c r="B302" i="33" s="1"/>
  <c r="F302" i="33" a="1"/>
  <c r="F302" i="33" s="1"/>
  <c r="E302" i="33"/>
  <c r="D302" i="33"/>
  <c r="C302" i="33"/>
  <c r="K301" i="33"/>
  <c r="B301" i="33" s="1"/>
  <c r="F301" i="33" a="1"/>
  <c r="F301" i="33" s="1"/>
  <c r="E301" i="33"/>
  <c r="D301" i="33"/>
  <c r="C301" i="33"/>
  <c r="K300" i="33"/>
  <c r="B300" i="33" s="1"/>
  <c r="F300" i="33" a="1"/>
  <c r="F300" i="33" s="1"/>
  <c r="E300" i="33"/>
  <c r="D300" i="33"/>
  <c r="C300" i="33"/>
  <c r="K299" i="33"/>
  <c r="B299" i="33" s="1"/>
  <c r="F299" i="33" a="1"/>
  <c r="F299" i="33" s="1"/>
  <c r="E299" i="33"/>
  <c r="D299" i="33"/>
  <c r="C299" i="33"/>
  <c r="K298" i="33"/>
  <c r="B298" i="33" s="1"/>
  <c r="F298" i="33" a="1"/>
  <c r="F298" i="33" s="1"/>
  <c r="E298" i="33"/>
  <c r="D298" i="33"/>
  <c r="C298" i="33"/>
  <c r="K297" i="33"/>
  <c r="B297" i="33" s="1"/>
  <c r="F297" i="33" a="1"/>
  <c r="F297" i="33" s="1"/>
  <c r="E297" i="33"/>
  <c r="D297" i="33"/>
  <c r="C297" i="33"/>
  <c r="K296" i="33"/>
  <c r="B296" i="33" s="1"/>
  <c r="F296" i="33" a="1"/>
  <c r="F296" i="33" s="1"/>
  <c r="E296" i="33"/>
  <c r="D296" i="33"/>
  <c r="C296" i="33"/>
  <c r="K295" i="33"/>
  <c r="B295" i="33" s="1"/>
  <c r="F295" i="33" a="1"/>
  <c r="F295" i="33" s="1"/>
  <c r="E295" i="33"/>
  <c r="D295" i="33"/>
  <c r="C295" i="33"/>
  <c r="K294" i="33"/>
  <c r="B294" i="33" s="1"/>
  <c r="F294" i="33" a="1"/>
  <c r="F294" i="33" s="1"/>
  <c r="E294" i="33"/>
  <c r="D294" i="33"/>
  <c r="C294" i="33"/>
  <c r="K293" i="33"/>
  <c r="B293" i="33" s="1"/>
  <c r="F293" i="33" a="1"/>
  <c r="F293" i="33" s="1"/>
  <c r="E293" i="33"/>
  <c r="D293" i="33"/>
  <c r="C293" i="33"/>
  <c r="K292" i="33"/>
  <c r="B292" i="33" s="1"/>
  <c r="F292" i="33" a="1"/>
  <c r="F292" i="33" s="1"/>
  <c r="E292" i="33"/>
  <c r="D292" i="33"/>
  <c r="C292" i="33"/>
  <c r="K291" i="33"/>
  <c r="B291" i="33" s="1"/>
  <c r="F291" i="33" a="1"/>
  <c r="F291" i="33" s="1"/>
  <c r="E291" i="33"/>
  <c r="D291" i="33"/>
  <c r="C291" i="33"/>
  <c r="K290" i="33"/>
  <c r="B290" i="33" s="1"/>
  <c r="F290" i="33" a="1"/>
  <c r="F290" i="33" s="1"/>
  <c r="E290" i="33"/>
  <c r="D290" i="33"/>
  <c r="C290" i="33"/>
  <c r="K289" i="33"/>
  <c r="B289" i="33" s="1"/>
  <c r="F289" i="33" a="1"/>
  <c r="F289" i="33" s="1"/>
  <c r="E289" i="33"/>
  <c r="D289" i="33"/>
  <c r="C289" i="33"/>
  <c r="K288" i="33"/>
  <c r="B288" i="33" s="1"/>
  <c r="F288" i="33" a="1"/>
  <c r="F288" i="33" s="1"/>
  <c r="E288" i="33"/>
  <c r="D288" i="33"/>
  <c r="C288" i="33"/>
  <c r="K287" i="33"/>
  <c r="B287" i="33" s="1"/>
  <c r="F287" i="33" a="1"/>
  <c r="F287" i="33" s="1"/>
  <c r="E287" i="33"/>
  <c r="D287" i="33"/>
  <c r="C287" i="33"/>
  <c r="K286" i="33"/>
  <c r="B286" i="33" s="1"/>
  <c r="F286" i="33" a="1"/>
  <c r="F286" i="33" s="1"/>
  <c r="E286" i="33"/>
  <c r="D286" i="33"/>
  <c r="C286" i="33"/>
  <c r="K285" i="33"/>
  <c r="B285" i="33" s="1"/>
  <c r="F285" i="33" a="1"/>
  <c r="F285" i="33" s="1"/>
  <c r="E285" i="33"/>
  <c r="D285" i="33"/>
  <c r="C285" i="33"/>
  <c r="K284" i="33"/>
  <c r="B284" i="33" s="1"/>
  <c r="F284" i="33" a="1"/>
  <c r="F284" i="33" s="1"/>
  <c r="E284" i="33"/>
  <c r="D284" i="33"/>
  <c r="C284" i="33"/>
  <c r="K283" i="33"/>
  <c r="B283" i="33" s="1"/>
  <c r="F283" i="33" a="1"/>
  <c r="F283" i="33" s="1"/>
  <c r="E283" i="33"/>
  <c r="D283" i="33"/>
  <c r="C283" i="33"/>
  <c r="K282" i="33"/>
  <c r="B282" i="33" s="1"/>
  <c r="F282" i="33" a="1"/>
  <c r="F282" i="33" s="1"/>
  <c r="E282" i="33"/>
  <c r="D282" i="33"/>
  <c r="C282" i="33"/>
  <c r="K281" i="33"/>
  <c r="B281" i="33" s="1"/>
  <c r="F281" i="33" a="1"/>
  <c r="F281" i="33" s="1"/>
  <c r="E281" i="33"/>
  <c r="D281" i="33"/>
  <c r="C281" i="33"/>
  <c r="K280" i="33"/>
  <c r="B280" i="33" s="1"/>
  <c r="F280" i="33" a="1"/>
  <c r="F280" i="33" s="1"/>
  <c r="E280" i="33"/>
  <c r="D280" i="33"/>
  <c r="C280" i="33"/>
  <c r="K279" i="33"/>
  <c r="B279" i="33" s="1"/>
  <c r="F279" i="33" a="1"/>
  <c r="F279" i="33" s="1"/>
  <c r="E279" i="33"/>
  <c r="D279" i="33"/>
  <c r="C279" i="33"/>
  <c r="K278" i="33"/>
  <c r="B278" i="33" s="1"/>
  <c r="F278" i="33" a="1"/>
  <c r="F278" i="33" s="1"/>
  <c r="E278" i="33"/>
  <c r="D278" i="33"/>
  <c r="C278" i="33"/>
  <c r="K277" i="33"/>
  <c r="B277" i="33" s="1"/>
  <c r="F277" i="33" a="1"/>
  <c r="F277" i="33" s="1"/>
  <c r="E277" i="33"/>
  <c r="D277" i="33"/>
  <c r="C277" i="33"/>
  <c r="K276" i="33"/>
  <c r="B276" i="33" s="1"/>
  <c r="F276" i="33" a="1"/>
  <c r="F276" i="33" s="1"/>
  <c r="E276" i="33"/>
  <c r="D276" i="33"/>
  <c r="C276" i="33"/>
  <c r="K275" i="33"/>
  <c r="B275" i="33" s="1"/>
  <c r="F275" i="33" a="1"/>
  <c r="F275" i="33" s="1"/>
  <c r="E275" i="33"/>
  <c r="D275" i="33"/>
  <c r="C275" i="33"/>
  <c r="K274" i="33"/>
  <c r="B274" i="33" s="1"/>
  <c r="F274" i="33" a="1"/>
  <c r="F274" i="33" s="1"/>
  <c r="E274" i="33"/>
  <c r="D274" i="33"/>
  <c r="C274" i="33"/>
  <c r="K273" i="33"/>
  <c r="B273" i="33" s="1"/>
  <c r="F273" i="33" a="1"/>
  <c r="F273" i="33" s="1"/>
  <c r="E273" i="33"/>
  <c r="D273" i="33"/>
  <c r="C273" i="33"/>
  <c r="K272" i="33"/>
  <c r="B272" i="33" s="1"/>
  <c r="F272" i="33" a="1"/>
  <c r="F272" i="33" s="1"/>
  <c r="E272" i="33"/>
  <c r="D272" i="33"/>
  <c r="C272" i="33"/>
  <c r="K271" i="33"/>
  <c r="B271" i="33" s="1"/>
  <c r="F271" i="33" a="1"/>
  <c r="F271" i="33" s="1"/>
  <c r="E271" i="33"/>
  <c r="D271" i="33"/>
  <c r="C271" i="33"/>
  <c r="K270" i="33"/>
  <c r="B270" i="33" s="1"/>
  <c r="F270" i="33" a="1"/>
  <c r="F270" i="33" s="1"/>
  <c r="E270" i="33"/>
  <c r="D270" i="33"/>
  <c r="C270" i="33"/>
  <c r="K269" i="33"/>
  <c r="B269" i="33" s="1"/>
  <c r="F269" i="33" a="1"/>
  <c r="F269" i="33" s="1"/>
  <c r="E269" i="33"/>
  <c r="D269" i="33"/>
  <c r="C269" i="33"/>
  <c r="K268" i="33"/>
  <c r="B268" i="33" s="1"/>
  <c r="F268" i="33" a="1"/>
  <c r="F268" i="33" s="1"/>
  <c r="E268" i="33"/>
  <c r="D268" i="33"/>
  <c r="C268" i="33"/>
  <c r="K267" i="33"/>
  <c r="B267" i="33" s="1"/>
  <c r="F267" i="33" a="1"/>
  <c r="F267" i="33" s="1"/>
  <c r="E267" i="33"/>
  <c r="D267" i="33"/>
  <c r="C267" i="33"/>
  <c r="K266" i="33"/>
  <c r="B266" i="33" s="1"/>
  <c r="F266" i="33" a="1"/>
  <c r="F266" i="33" s="1"/>
  <c r="E266" i="33"/>
  <c r="D266" i="33"/>
  <c r="C266" i="33"/>
  <c r="K265" i="33"/>
  <c r="B265" i="33" s="1"/>
  <c r="F265" i="33" a="1"/>
  <c r="F265" i="33" s="1"/>
  <c r="E265" i="33"/>
  <c r="D265" i="33"/>
  <c r="C265" i="33"/>
  <c r="K264" i="33"/>
  <c r="B264" i="33" s="1"/>
  <c r="F264" i="33" a="1"/>
  <c r="F264" i="33" s="1"/>
  <c r="E264" i="33"/>
  <c r="D264" i="33"/>
  <c r="C264" i="33"/>
  <c r="K263" i="33"/>
  <c r="B263" i="33" s="1"/>
  <c r="F263" i="33" a="1"/>
  <c r="F263" i="33" s="1"/>
  <c r="E263" i="33"/>
  <c r="D263" i="33"/>
  <c r="C263" i="33"/>
  <c r="K262" i="33"/>
  <c r="B262" i="33" s="1"/>
  <c r="F262" i="33" a="1"/>
  <c r="F262" i="33" s="1"/>
  <c r="E262" i="33"/>
  <c r="D262" i="33"/>
  <c r="C262" i="33"/>
  <c r="K261" i="33"/>
  <c r="B261" i="33" s="1"/>
  <c r="F261" i="33" a="1"/>
  <c r="F261" i="33" s="1"/>
  <c r="E261" i="33"/>
  <c r="D261" i="33"/>
  <c r="C261" i="33"/>
  <c r="K260" i="33"/>
  <c r="B260" i="33" s="1"/>
  <c r="F260" i="33" a="1"/>
  <c r="F260" i="33" s="1"/>
  <c r="E260" i="33"/>
  <c r="D260" i="33"/>
  <c r="C260" i="33"/>
  <c r="K259" i="33"/>
  <c r="B259" i="33" s="1"/>
  <c r="F259" i="33" a="1"/>
  <c r="F259" i="33" s="1"/>
  <c r="E259" i="33"/>
  <c r="D259" i="33"/>
  <c r="C259" i="33"/>
  <c r="K258" i="33"/>
  <c r="B258" i="33" s="1"/>
  <c r="F258" i="33" a="1"/>
  <c r="F258" i="33" s="1"/>
  <c r="E258" i="33"/>
  <c r="D258" i="33"/>
  <c r="C258" i="33"/>
  <c r="K257" i="33"/>
  <c r="B257" i="33" s="1"/>
  <c r="F257" i="33" a="1"/>
  <c r="F257" i="33" s="1"/>
  <c r="E257" i="33"/>
  <c r="D257" i="33"/>
  <c r="C257" i="33"/>
  <c r="K256" i="33"/>
  <c r="B256" i="33" s="1"/>
  <c r="F256" i="33" a="1"/>
  <c r="F256" i="33" s="1"/>
  <c r="E256" i="33"/>
  <c r="D256" i="33"/>
  <c r="C256" i="33"/>
  <c r="K255" i="33"/>
  <c r="B255" i="33" s="1"/>
  <c r="F255" i="33" a="1"/>
  <c r="F255" i="33" s="1"/>
  <c r="E255" i="33"/>
  <c r="D255" i="33"/>
  <c r="C255" i="33"/>
  <c r="K254" i="33"/>
  <c r="B254" i="33" s="1"/>
  <c r="F254" i="33" a="1"/>
  <c r="F254" i="33" s="1"/>
  <c r="E254" i="33"/>
  <c r="D254" i="33"/>
  <c r="C254" i="33"/>
  <c r="K253" i="33"/>
  <c r="B253" i="33" s="1"/>
  <c r="F253" i="33" a="1"/>
  <c r="F253" i="33" s="1"/>
  <c r="E253" i="33"/>
  <c r="D253" i="33"/>
  <c r="C253" i="33"/>
  <c r="K252" i="33"/>
  <c r="B252" i="33" s="1"/>
  <c r="F252" i="33" a="1"/>
  <c r="F252" i="33" s="1"/>
  <c r="E252" i="33"/>
  <c r="D252" i="33"/>
  <c r="C252" i="33"/>
  <c r="K251" i="33"/>
  <c r="B251" i="33" s="1"/>
  <c r="F251" i="33" a="1"/>
  <c r="F251" i="33" s="1"/>
  <c r="E251" i="33"/>
  <c r="D251" i="33"/>
  <c r="C251" i="33"/>
  <c r="K250" i="33"/>
  <c r="B250" i="33" s="1"/>
  <c r="F250" i="33" a="1"/>
  <c r="F250" i="33" s="1"/>
  <c r="E250" i="33"/>
  <c r="D250" i="33"/>
  <c r="C250" i="33"/>
  <c r="K249" i="33"/>
  <c r="B249" i="33" s="1"/>
  <c r="F249" i="33" a="1"/>
  <c r="F249" i="33" s="1"/>
  <c r="E249" i="33"/>
  <c r="D249" i="33"/>
  <c r="C249" i="33"/>
  <c r="K248" i="33"/>
  <c r="B248" i="33" s="1"/>
  <c r="F248" i="33" a="1"/>
  <c r="F248" i="33" s="1"/>
  <c r="E248" i="33"/>
  <c r="D248" i="33"/>
  <c r="C248" i="33"/>
  <c r="K247" i="33"/>
  <c r="B247" i="33" s="1"/>
  <c r="F247" i="33" a="1"/>
  <c r="F247" i="33" s="1"/>
  <c r="E247" i="33"/>
  <c r="D247" i="33"/>
  <c r="C247" i="33"/>
  <c r="K246" i="33"/>
  <c r="B246" i="33" s="1"/>
  <c r="F246" i="33" a="1"/>
  <c r="F246" i="33" s="1"/>
  <c r="E246" i="33"/>
  <c r="D246" i="33"/>
  <c r="C246" i="33"/>
  <c r="K245" i="33"/>
  <c r="B245" i="33" s="1"/>
  <c r="F245" i="33" a="1"/>
  <c r="F245" i="33" s="1"/>
  <c r="E245" i="33"/>
  <c r="D245" i="33"/>
  <c r="C245" i="33"/>
  <c r="K244" i="33"/>
  <c r="B244" i="33" s="1"/>
  <c r="F244" i="33" a="1"/>
  <c r="F244" i="33" s="1"/>
  <c r="E244" i="33"/>
  <c r="D244" i="33"/>
  <c r="C244" i="33"/>
  <c r="K243" i="33"/>
  <c r="B243" i="33" s="1"/>
  <c r="F243" i="33" a="1"/>
  <c r="F243" i="33" s="1"/>
  <c r="E243" i="33"/>
  <c r="D243" i="33"/>
  <c r="C243" i="33"/>
  <c r="K242" i="33"/>
  <c r="B242" i="33" s="1"/>
  <c r="F242" i="33" a="1"/>
  <c r="F242" i="33" s="1"/>
  <c r="E242" i="33"/>
  <c r="D242" i="33"/>
  <c r="C242" i="33"/>
  <c r="K241" i="33"/>
  <c r="B241" i="33" s="1"/>
  <c r="F241" i="33" a="1"/>
  <c r="F241" i="33" s="1"/>
  <c r="E241" i="33"/>
  <c r="D241" i="33"/>
  <c r="C241" i="33"/>
  <c r="K240" i="33"/>
  <c r="B240" i="33" s="1"/>
  <c r="F240" i="33" a="1"/>
  <c r="F240" i="33" s="1"/>
  <c r="E240" i="33"/>
  <c r="D240" i="33"/>
  <c r="C240" i="33"/>
  <c r="K239" i="33"/>
  <c r="B239" i="33" s="1"/>
  <c r="F239" i="33" a="1"/>
  <c r="F239" i="33" s="1"/>
  <c r="E239" i="33"/>
  <c r="D239" i="33"/>
  <c r="C239" i="33"/>
  <c r="K238" i="33"/>
  <c r="B238" i="33" s="1"/>
  <c r="F238" i="33" a="1"/>
  <c r="F238" i="33" s="1"/>
  <c r="E238" i="33"/>
  <c r="D238" i="33"/>
  <c r="C238" i="33"/>
  <c r="K237" i="33"/>
  <c r="B237" i="33" s="1"/>
  <c r="F237" i="33" a="1"/>
  <c r="F237" i="33" s="1"/>
  <c r="E237" i="33"/>
  <c r="D237" i="33"/>
  <c r="C237" i="33"/>
  <c r="K236" i="33"/>
  <c r="B236" i="33" s="1"/>
  <c r="F236" i="33" a="1"/>
  <c r="F236" i="33" s="1"/>
  <c r="E236" i="33"/>
  <c r="D236" i="33"/>
  <c r="C236" i="33"/>
  <c r="K235" i="33"/>
  <c r="B235" i="33" s="1"/>
  <c r="F235" i="33" a="1"/>
  <c r="F235" i="33" s="1"/>
  <c r="E235" i="33"/>
  <c r="D235" i="33"/>
  <c r="C235" i="33"/>
  <c r="K234" i="33"/>
  <c r="B234" i="33" s="1"/>
  <c r="F234" i="33" a="1"/>
  <c r="F234" i="33" s="1"/>
  <c r="E234" i="33"/>
  <c r="D234" i="33"/>
  <c r="C234" i="33"/>
  <c r="K233" i="33"/>
  <c r="B233" i="33" s="1"/>
  <c r="F233" i="33" a="1"/>
  <c r="F233" i="33" s="1"/>
  <c r="E233" i="33"/>
  <c r="D233" i="33"/>
  <c r="C233" i="33"/>
  <c r="K232" i="33"/>
  <c r="B232" i="33" s="1"/>
  <c r="F232" i="33" a="1"/>
  <c r="F232" i="33" s="1"/>
  <c r="E232" i="33"/>
  <c r="D232" i="33"/>
  <c r="C232" i="33"/>
  <c r="K231" i="33"/>
  <c r="B231" i="33" s="1"/>
  <c r="F231" i="33" a="1"/>
  <c r="F231" i="33" s="1"/>
  <c r="E231" i="33"/>
  <c r="D231" i="33"/>
  <c r="C231" i="33"/>
  <c r="K230" i="33"/>
  <c r="B230" i="33" s="1"/>
  <c r="F230" i="33" a="1"/>
  <c r="F230" i="33" s="1"/>
  <c r="E230" i="33"/>
  <c r="D230" i="33"/>
  <c r="C230" i="33"/>
  <c r="K229" i="33"/>
  <c r="B229" i="33" s="1"/>
  <c r="F229" i="33" a="1"/>
  <c r="F229" i="33" s="1"/>
  <c r="E229" i="33"/>
  <c r="D229" i="33"/>
  <c r="C229" i="33"/>
  <c r="K228" i="33"/>
  <c r="B228" i="33" s="1"/>
  <c r="F228" i="33" a="1"/>
  <c r="F228" i="33" s="1"/>
  <c r="E228" i="33"/>
  <c r="D228" i="33"/>
  <c r="C228" i="33"/>
  <c r="K227" i="33"/>
  <c r="B227" i="33" s="1"/>
  <c r="F227" i="33" a="1"/>
  <c r="F227" i="33" s="1"/>
  <c r="E227" i="33"/>
  <c r="D227" i="33"/>
  <c r="C227" i="33"/>
  <c r="K226" i="33"/>
  <c r="B226" i="33" s="1"/>
  <c r="F226" i="33" a="1"/>
  <c r="F226" i="33" s="1"/>
  <c r="E226" i="33"/>
  <c r="D226" i="33"/>
  <c r="C226" i="33"/>
  <c r="K225" i="33"/>
  <c r="B225" i="33" s="1"/>
  <c r="F225" i="33" a="1"/>
  <c r="F225" i="33" s="1"/>
  <c r="E225" i="33"/>
  <c r="D225" i="33"/>
  <c r="C225" i="33"/>
  <c r="K224" i="33"/>
  <c r="B224" i="33" s="1"/>
  <c r="F224" i="33" a="1"/>
  <c r="F224" i="33" s="1"/>
  <c r="E224" i="33"/>
  <c r="D224" i="33"/>
  <c r="C224" i="33"/>
  <c r="K223" i="33"/>
  <c r="B223" i="33" s="1"/>
  <c r="F223" i="33" a="1"/>
  <c r="F223" i="33" s="1"/>
  <c r="E223" i="33"/>
  <c r="D223" i="33"/>
  <c r="C223" i="33"/>
  <c r="K222" i="33"/>
  <c r="B222" i="33" s="1"/>
  <c r="F222" i="33" a="1"/>
  <c r="F222" i="33" s="1"/>
  <c r="E222" i="33"/>
  <c r="D222" i="33"/>
  <c r="C222" i="33"/>
  <c r="K221" i="33"/>
  <c r="B221" i="33" s="1"/>
  <c r="F221" i="33" a="1"/>
  <c r="F221" i="33" s="1"/>
  <c r="E221" i="33"/>
  <c r="D221" i="33"/>
  <c r="C221" i="33"/>
  <c r="K220" i="33"/>
  <c r="B220" i="33" s="1"/>
  <c r="F220" i="33" a="1"/>
  <c r="F220" i="33" s="1"/>
  <c r="E220" i="33"/>
  <c r="D220" i="33"/>
  <c r="C220" i="33"/>
  <c r="K219" i="33"/>
  <c r="B219" i="33" s="1"/>
  <c r="F219" i="33" a="1"/>
  <c r="F219" i="33" s="1"/>
  <c r="E219" i="33"/>
  <c r="D219" i="33"/>
  <c r="C219" i="33"/>
  <c r="K218" i="33"/>
  <c r="B218" i="33" s="1"/>
  <c r="F218" i="33" a="1"/>
  <c r="F218" i="33" s="1"/>
  <c r="E218" i="33"/>
  <c r="D218" i="33"/>
  <c r="C218" i="33"/>
  <c r="K217" i="33"/>
  <c r="B217" i="33" s="1"/>
  <c r="F217" i="33" a="1"/>
  <c r="F217" i="33" s="1"/>
  <c r="E217" i="33"/>
  <c r="D217" i="33"/>
  <c r="C217" i="33"/>
  <c r="K216" i="33"/>
  <c r="B216" i="33" s="1"/>
  <c r="F216" i="33" a="1"/>
  <c r="F216" i="33" s="1"/>
  <c r="E216" i="33"/>
  <c r="D216" i="33"/>
  <c r="C216" i="33"/>
  <c r="K215" i="33"/>
  <c r="B215" i="33" s="1"/>
  <c r="F215" i="33" a="1"/>
  <c r="F215" i="33" s="1"/>
  <c r="E215" i="33"/>
  <c r="D215" i="33"/>
  <c r="C215" i="33"/>
  <c r="K214" i="33"/>
  <c r="B214" i="33" s="1"/>
  <c r="F214" i="33" a="1"/>
  <c r="F214" i="33" s="1"/>
  <c r="E214" i="33"/>
  <c r="D214" i="33"/>
  <c r="C214" i="33"/>
  <c r="K213" i="33"/>
  <c r="B213" i="33" s="1"/>
  <c r="F213" i="33" a="1"/>
  <c r="F213" i="33" s="1"/>
  <c r="E213" i="33"/>
  <c r="D213" i="33"/>
  <c r="C213" i="33"/>
  <c r="K212" i="33"/>
  <c r="B212" i="33" s="1"/>
  <c r="F212" i="33" a="1"/>
  <c r="F212" i="33" s="1"/>
  <c r="E212" i="33"/>
  <c r="D212" i="33"/>
  <c r="C212" i="33"/>
  <c r="K211" i="33"/>
  <c r="B211" i="33" s="1"/>
  <c r="F211" i="33" a="1"/>
  <c r="F211" i="33" s="1"/>
  <c r="E211" i="33"/>
  <c r="D211" i="33"/>
  <c r="C211" i="33"/>
  <c r="K210" i="33"/>
  <c r="B210" i="33" s="1"/>
  <c r="F210" i="33" a="1"/>
  <c r="F210" i="33" s="1"/>
  <c r="E210" i="33"/>
  <c r="D210" i="33"/>
  <c r="C210" i="33"/>
  <c r="K209" i="33"/>
  <c r="B209" i="33" s="1"/>
  <c r="F209" i="33" a="1"/>
  <c r="F209" i="33" s="1"/>
  <c r="E209" i="33"/>
  <c r="D209" i="33"/>
  <c r="C209" i="33"/>
  <c r="K208" i="33"/>
  <c r="B208" i="33" s="1"/>
  <c r="F208" i="33" a="1"/>
  <c r="F208" i="33" s="1"/>
  <c r="E208" i="33"/>
  <c r="D208" i="33"/>
  <c r="C208" i="33"/>
  <c r="K207" i="33"/>
  <c r="B207" i="33" s="1"/>
  <c r="F207" i="33" a="1"/>
  <c r="F207" i="33" s="1"/>
  <c r="E207" i="33"/>
  <c r="D207" i="33"/>
  <c r="C207" i="33"/>
  <c r="K206" i="33"/>
  <c r="B206" i="33" s="1"/>
  <c r="F206" i="33" a="1"/>
  <c r="F206" i="33" s="1"/>
  <c r="E206" i="33"/>
  <c r="D206" i="33"/>
  <c r="C206" i="33"/>
  <c r="K205" i="33"/>
  <c r="B205" i="33" s="1"/>
  <c r="F205" i="33" a="1"/>
  <c r="F205" i="33" s="1"/>
  <c r="E205" i="33"/>
  <c r="D205" i="33"/>
  <c r="C205" i="33"/>
  <c r="K204" i="33"/>
  <c r="B204" i="33" s="1"/>
  <c r="F204" i="33" a="1"/>
  <c r="F204" i="33" s="1"/>
  <c r="E204" i="33"/>
  <c r="D204" i="33"/>
  <c r="C204" i="33"/>
  <c r="K203" i="33"/>
  <c r="B203" i="33" s="1"/>
  <c r="F203" i="33" a="1"/>
  <c r="F203" i="33" s="1"/>
  <c r="E203" i="33"/>
  <c r="D203" i="33"/>
  <c r="C203" i="33"/>
  <c r="K202" i="33"/>
  <c r="B202" i="33" s="1"/>
  <c r="F202" i="33" a="1"/>
  <c r="F202" i="33" s="1"/>
  <c r="E202" i="33"/>
  <c r="D202" i="33"/>
  <c r="C202" i="33"/>
  <c r="K201" i="33"/>
  <c r="B201" i="33" s="1"/>
  <c r="F201" i="33" a="1"/>
  <c r="F201" i="33" s="1"/>
  <c r="E201" i="33"/>
  <c r="D201" i="33"/>
  <c r="C201" i="33"/>
  <c r="K200" i="33"/>
  <c r="B200" i="33" s="1"/>
  <c r="F200" i="33" a="1"/>
  <c r="F200" i="33" s="1"/>
  <c r="E200" i="33"/>
  <c r="D200" i="33"/>
  <c r="C200" i="33"/>
  <c r="K199" i="33"/>
  <c r="B199" i="33" s="1"/>
  <c r="F199" i="33" a="1"/>
  <c r="F199" i="33" s="1"/>
  <c r="E199" i="33"/>
  <c r="D199" i="33"/>
  <c r="C199" i="33"/>
  <c r="K198" i="33"/>
  <c r="B198" i="33" s="1"/>
  <c r="F198" i="33" a="1"/>
  <c r="F198" i="33" s="1"/>
  <c r="E198" i="33"/>
  <c r="D198" i="33"/>
  <c r="C198" i="33"/>
  <c r="K197" i="33"/>
  <c r="B197" i="33" s="1"/>
  <c r="F197" i="33" a="1"/>
  <c r="F197" i="33" s="1"/>
  <c r="E197" i="33"/>
  <c r="D197" i="33"/>
  <c r="C197" i="33"/>
  <c r="K196" i="33"/>
  <c r="B196" i="33" s="1"/>
  <c r="F196" i="33" a="1"/>
  <c r="F196" i="33" s="1"/>
  <c r="E196" i="33"/>
  <c r="D196" i="33"/>
  <c r="C196" i="33"/>
  <c r="K195" i="33"/>
  <c r="B195" i="33" s="1"/>
  <c r="F195" i="33" a="1"/>
  <c r="F195" i="33" s="1"/>
  <c r="E195" i="33"/>
  <c r="D195" i="33"/>
  <c r="C195" i="33"/>
  <c r="K194" i="33"/>
  <c r="B194" i="33" s="1"/>
  <c r="F194" i="33" a="1"/>
  <c r="F194" i="33" s="1"/>
  <c r="E194" i="33"/>
  <c r="D194" i="33"/>
  <c r="C194" i="33"/>
  <c r="K193" i="33"/>
  <c r="B193" i="33" s="1"/>
  <c r="F193" i="33" a="1"/>
  <c r="F193" i="33" s="1"/>
  <c r="E193" i="33"/>
  <c r="D193" i="33"/>
  <c r="C193" i="33"/>
  <c r="K192" i="33"/>
  <c r="B192" i="33" s="1"/>
  <c r="F192" i="33" a="1"/>
  <c r="F192" i="33" s="1"/>
  <c r="E192" i="33"/>
  <c r="D192" i="33"/>
  <c r="C192" i="33"/>
  <c r="K191" i="33"/>
  <c r="B191" i="33" s="1"/>
  <c r="F191" i="33" a="1"/>
  <c r="F191" i="33" s="1"/>
  <c r="E191" i="33"/>
  <c r="D191" i="33"/>
  <c r="C191" i="33"/>
  <c r="K190" i="33"/>
  <c r="B190" i="33" s="1"/>
  <c r="F190" i="33" a="1"/>
  <c r="F190" i="33" s="1"/>
  <c r="E190" i="33"/>
  <c r="D190" i="33"/>
  <c r="C190" i="33"/>
  <c r="K189" i="33"/>
  <c r="B189" i="33" s="1"/>
  <c r="F189" i="33" a="1"/>
  <c r="F189" i="33" s="1"/>
  <c r="E189" i="33"/>
  <c r="D189" i="33"/>
  <c r="C189" i="33"/>
  <c r="K188" i="33"/>
  <c r="B188" i="33" s="1"/>
  <c r="F188" i="33" a="1"/>
  <c r="F188" i="33" s="1"/>
  <c r="E188" i="33"/>
  <c r="D188" i="33"/>
  <c r="C188" i="33"/>
  <c r="K187" i="33"/>
  <c r="B187" i="33" s="1"/>
  <c r="F187" i="33" a="1"/>
  <c r="F187" i="33" s="1"/>
  <c r="E187" i="33"/>
  <c r="D187" i="33"/>
  <c r="C187" i="33"/>
  <c r="K186" i="33"/>
  <c r="B186" i="33" s="1"/>
  <c r="F186" i="33" a="1"/>
  <c r="F186" i="33" s="1"/>
  <c r="E186" i="33"/>
  <c r="D186" i="33"/>
  <c r="C186" i="33"/>
  <c r="K185" i="33"/>
  <c r="B185" i="33" s="1"/>
  <c r="F185" i="33" a="1"/>
  <c r="F185" i="33" s="1"/>
  <c r="E185" i="33"/>
  <c r="D185" i="33"/>
  <c r="C185" i="33"/>
  <c r="K184" i="33"/>
  <c r="B184" i="33" s="1"/>
  <c r="F184" i="33" a="1"/>
  <c r="F184" i="33" s="1"/>
  <c r="E184" i="33"/>
  <c r="D184" i="33"/>
  <c r="C184" i="33"/>
  <c r="K183" i="33"/>
  <c r="B183" i="33" s="1"/>
  <c r="F183" i="33" a="1"/>
  <c r="F183" i="33" s="1"/>
  <c r="E183" i="33"/>
  <c r="D183" i="33"/>
  <c r="C183" i="33"/>
  <c r="K182" i="33"/>
  <c r="B182" i="33" s="1"/>
  <c r="F182" i="33" a="1"/>
  <c r="F182" i="33" s="1"/>
  <c r="E182" i="33"/>
  <c r="D182" i="33"/>
  <c r="C182" i="33"/>
  <c r="K181" i="33"/>
  <c r="B181" i="33" s="1"/>
  <c r="F181" i="33" a="1"/>
  <c r="F181" i="33" s="1"/>
  <c r="E181" i="33"/>
  <c r="D181" i="33"/>
  <c r="C181" i="33"/>
  <c r="K180" i="33"/>
  <c r="B180" i="33" s="1"/>
  <c r="F180" i="33" a="1"/>
  <c r="F180" i="33" s="1"/>
  <c r="E180" i="33"/>
  <c r="D180" i="33"/>
  <c r="C180" i="33"/>
  <c r="K179" i="33"/>
  <c r="B179" i="33" s="1"/>
  <c r="F179" i="33" a="1"/>
  <c r="F179" i="33" s="1"/>
  <c r="E179" i="33"/>
  <c r="D179" i="33"/>
  <c r="C179" i="33"/>
  <c r="K178" i="33"/>
  <c r="B178" i="33" s="1"/>
  <c r="F178" i="33" a="1"/>
  <c r="F178" i="33" s="1"/>
  <c r="E178" i="33"/>
  <c r="D178" i="33"/>
  <c r="C178" i="33"/>
  <c r="K177" i="33"/>
  <c r="B177" i="33" s="1"/>
  <c r="F177" i="33" a="1"/>
  <c r="F177" i="33" s="1"/>
  <c r="E177" i="33"/>
  <c r="D177" i="33"/>
  <c r="C177" i="33"/>
  <c r="K176" i="33"/>
  <c r="B176" i="33" s="1"/>
  <c r="F176" i="33" a="1"/>
  <c r="F176" i="33" s="1"/>
  <c r="E176" i="33"/>
  <c r="D176" i="33"/>
  <c r="C176" i="33"/>
  <c r="K175" i="33"/>
  <c r="B175" i="33" s="1"/>
  <c r="F175" i="33" a="1"/>
  <c r="F175" i="33" s="1"/>
  <c r="E175" i="33"/>
  <c r="D175" i="33"/>
  <c r="C175" i="33"/>
  <c r="K174" i="33"/>
  <c r="B174" i="33" s="1"/>
  <c r="F174" i="33" a="1"/>
  <c r="F174" i="33" s="1"/>
  <c r="E174" i="33"/>
  <c r="D174" i="33"/>
  <c r="C174" i="33"/>
  <c r="K173" i="33"/>
  <c r="B173" i="33" s="1"/>
  <c r="F173" i="33" a="1"/>
  <c r="F173" i="33" s="1"/>
  <c r="E173" i="33"/>
  <c r="D173" i="33"/>
  <c r="C173" i="33"/>
  <c r="K172" i="33"/>
  <c r="B172" i="33" s="1"/>
  <c r="F172" i="33" a="1"/>
  <c r="F172" i="33" s="1"/>
  <c r="E172" i="33"/>
  <c r="D172" i="33"/>
  <c r="C172" i="33"/>
  <c r="K171" i="33"/>
  <c r="B171" i="33" s="1"/>
  <c r="F171" i="33" a="1"/>
  <c r="F171" i="33" s="1"/>
  <c r="E171" i="33"/>
  <c r="D171" i="33"/>
  <c r="C171" i="33"/>
  <c r="K170" i="33"/>
  <c r="B170" i="33" s="1"/>
  <c r="F170" i="33" a="1"/>
  <c r="F170" i="33" s="1"/>
  <c r="E170" i="33"/>
  <c r="D170" i="33"/>
  <c r="C170" i="33"/>
  <c r="K169" i="33"/>
  <c r="B169" i="33" s="1"/>
  <c r="F169" i="33" a="1"/>
  <c r="F169" i="33" s="1"/>
  <c r="E169" i="33"/>
  <c r="D169" i="33"/>
  <c r="C169" i="33"/>
  <c r="K168" i="33"/>
  <c r="B168" i="33" s="1"/>
  <c r="F168" i="33" a="1"/>
  <c r="F168" i="33" s="1"/>
  <c r="E168" i="33"/>
  <c r="D168" i="33"/>
  <c r="C168" i="33"/>
  <c r="K167" i="33"/>
  <c r="B167" i="33" s="1"/>
  <c r="F167" i="33" a="1"/>
  <c r="F167" i="33" s="1"/>
  <c r="E167" i="33"/>
  <c r="D167" i="33"/>
  <c r="C167" i="33"/>
  <c r="K166" i="33"/>
  <c r="B166" i="33" s="1"/>
  <c r="F166" i="33" a="1"/>
  <c r="F166" i="33" s="1"/>
  <c r="E166" i="33"/>
  <c r="D166" i="33"/>
  <c r="C166" i="33"/>
  <c r="K165" i="33"/>
  <c r="B165" i="33" s="1"/>
  <c r="F165" i="33" a="1"/>
  <c r="F165" i="33" s="1"/>
  <c r="E165" i="33"/>
  <c r="D165" i="33"/>
  <c r="C165" i="33"/>
  <c r="K164" i="33"/>
  <c r="B164" i="33" s="1"/>
  <c r="F164" i="33" a="1"/>
  <c r="F164" i="33" s="1"/>
  <c r="E164" i="33"/>
  <c r="D164" i="33"/>
  <c r="C164" i="33"/>
  <c r="K163" i="33"/>
  <c r="B163" i="33" s="1"/>
  <c r="F163" i="33" a="1"/>
  <c r="F163" i="33" s="1"/>
  <c r="E163" i="33"/>
  <c r="D163" i="33"/>
  <c r="C163" i="33"/>
  <c r="K162" i="33"/>
  <c r="B162" i="33" s="1"/>
  <c r="F162" i="33" a="1"/>
  <c r="F162" i="33" s="1"/>
  <c r="E162" i="33"/>
  <c r="D162" i="33"/>
  <c r="C162" i="33"/>
  <c r="K161" i="33"/>
  <c r="B161" i="33" s="1"/>
  <c r="F161" i="33" a="1"/>
  <c r="F161" i="33" s="1"/>
  <c r="E161" i="33"/>
  <c r="D161" i="33"/>
  <c r="C161" i="33"/>
  <c r="K160" i="33"/>
  <c r="B160" i="33" s="1"/>
  <c r="F160" i="33" a="1"/>
  <c r="F160" i="33" s="1"/>
  <c r="E160" i="33"/>
  <c r="D160" i="33"/>
  <c r="C160" i="33"/>
  <c r="K159" i="33"/>
  <c r="B159" i="33" s="1"/>
  <c r="F159" i="33" a="1"/>
  <c r="F159" i="33" s="1"/>
  <c r="E159" i="33"/>
  <c r="D159" i="33"/>
  <c r="C159" i="33"/>
  <c r="K158" i="33"/>
  <c r="B158" i="33" s="1"/>
  <c r="F158" i="33" a="1"/>
  <c r="F158" i="33" s="1"/>
  <c r="E158" i="33"/>
  <c r="D158" i="33"/>
  <c r="C158" i="33"/>
  <c r="K157" i="33"/>
  <c r="B157" i="33" s="1"/>
  <c r="F157" i="33" a="1"/>
  <c r="F157" i="33" s="1"/>
  <c r="E157" i="33"/>
  <c r="D157" i="33"/>
  <c r="C157" i="33"/>
  <c r="K156" i="33"/>
  <c r="B156" i="33" s="1"/>
  <c r="F156" i="33" a="1"/>
  <c r="F156" i="33" s="1"/>
  <c r="E156" i="33"/>
  <c r="D156" i="33"/>
  <c r="C156" i="33"/>
  <c r="K155" i="33"/>
  <c r="B155" i="33" s="1"/>
  <c r="F155" i="33" a="1"/>
  <c r="F155" i="33" s="1"/>
  <c r="E155" i="33"/>
  <c r="D155" i="33"/>
  <c r="C155" i="33"/>
  <c r="K154" i="33"/>
  <c r="B154" i="33" s="1"/>
  <c r="F154" i="33" a="1"/>
  <c r="F154" i="33" s="1"/>
  <c r="E154" i="33"/>
  <c r="D154" i="33"/>
  <c r="C154" i="33"/>
  <c r="K153" i="33"/>
  <c r="B153" i="33" s="1"/>
  <c r="F153" i="33" a="1"/>
  <c r="F153" i="33" s="1"/>
  <c r="E153" i="33"/>
  <c r="D153" i="33"/>
  <c r="C153" i="33"/>
  <c r="K152" i="33"/>
  <c r="B152" i="33" s="1"/>
  <c r="F152" i="33" a="1"/>
  <c r="F152" i="33" s="1"/>
  <c r="E152" i="33"/>
  <c r="D152" i="33"/>
  <c r="C152" i="33"/>
  <c r="K151" i="33"/>
  <c r="B151" i="33" s="1"/>
  <c r="F151" i="33" a="1"/>
  <c r="F151" i="33" s="1"/>
  <c r="E151" i="33"/>
  <c r="D151" i="33"/>
  <c r="C151" i="33"/>
  <c r="K150" i="33"/>
  <c r="B150" i="33" s="1"/>
  <c r="F150" i="33" a="1"/>
  <c r="F150" i="33" s="1"/>
  <c r="E150" i="33"/>
  <c r="D150" i="33"/>
  <c r="C150" i="33"/>
  <c r="K149" i="33"/>
  <c r="B149" i="33" s="1"/>
  <c r="F149" i="33" a="1"/>
  <c r="F149" i="33" s="1"/>
  <c r="E149" i="33"/>
  <c r="D149" i="33"/>
  <c r="C149" i="33"/>
  <c r="K148" i="33"/>
  <c r="B148" i="33" s="1"/>
  <c r="F148" i="33" a="1"/>
  <c r="F148" i="33" s="1"/>
  <c r="E148" i="33"/>
  <c r="D148" i="33"/>
  <c r="C148" i="33"/>
  <c r="K147" i="33"/>
  <c r="B147" i="33" s="1"/>
  <c r="F147" i="33" a="1"/>
  <c r="F147" i="33" s="1"/>
  <c r="E147" i="33"/>
  <c r="D147" i="33"/>
  <c r="C147" i="33"/>
  <c r="K146" i="33"/>
  <c r="B146" i="33" s="1"/>
  <c r="F146" i="33" a="1"/>
  <c r="F146" i="33" s="1"/>
  <c r="E146" i="33"/>
  <c r="D146" i="33"/>
  <c r="C146" i="33"/>
  <c r="K145" i="33"/>
  <c r="B145" i="33" s="1"/>
  <c r="F145" i="33" a="1"/>
  <c r="F145" i="33" s="1"/>
  <c r="E145" i="33"/>
  <c r="D145" i="33"/>
  <c r="C145" i="33"/>
  <c r="K144" i="33"/>
  <c r="B144" i="33" s="1"/>
  <c r="F144" i="33" a="1"/>
  <c r="F144" i="33" s="1"/>
  <c r="E144" i="33"/>
  <c r="D144" i="33"/>
  <c r="C144" i="33"/>
  <c r="K143" i="33"/>
  <c r="B143" i="33" s="1"/>
  <c r="F143" i="33" a="1"/>
  <c r="F143" i="33" s="1"/>
  <c r="E143" i="33"/>
  <c r="D143" i="33"/>
  <c r="C143" i="33"/>
  <c r="K142" i="33"/>
  <c r="B142" i="33" s="1"/>
  <c r="F142" i="33" a="1"/>
  <c r="F142" i="33" s="1"/>
  <c r="E142" i="33"/>
  <c r="D142" i="33"/>
  <c r="C142" i="33"/>
  <c r="K141" i="33"/>
  <c r="B141" i="33" s="1"/>
  <c r="F141" i="33" a="1"/>
  <c r="F141" i="33" s="1"/>
  <c r="E141" i="33"/>
  <c r="D141" i="33"/>
  <c r="C141" i="33"/>
  <c r="K140" i="33"/>
  <c r="B140" i="33" s="1"/>
  <c r="F140" i="33" a="1"/>
  <c r="F140" i="33" s="1"/>
  <c r="E140" i="33"/>
  <c r="D140" i="33"/>
  <c r="C140" i="33"/>
  <c r="K139" i="33"/>
  <c r="B139" i="33" s="1"/>
  <c r="F139" i="33" a="1"/>
  <c r="F139" i="33" s="1"/>
  <c r="E139" i="33"/>
  <c r="D139" i="33"/>
  <c r="C139" i="33"/>
  <c r="K138" i="33"/>
  <c r="B138" i="33" s="1"/>
  <c r="F138" i="33" a="1"/>
  <c r="F138" i="33" s="1"/>
  <c r="E138" i="33"/>
  <c r="D138" i="33"/>
  <c r="C138" i="33"/>
  <c r="K137" i="33"/>
  <c r="B137" i="33" s="1"/>
  <c r="F137" i="33" a="1"/>
  <c r="F137" i="33" s="1"/>
  <c r="E137" i="33"/>
  <c r="D137" i="33"/>
  <c r="C137" i="33"/>
  <c r="K136" i="33"/>
  <c r="B136" i="33" s="1"/>
  <c r="F136" i="33" a="1"/>
  <c r="F136" i="33" s="1"/>
  <c r="E136" i="33"/>
  <c r="D136" i="33"/>
  <c r="C136" i="33"/>
  <c r="K135" i="33"/>
  <c r="B135" i="33" s="1"/>
  <c r="F135" i="33" a="1"/>
  <c r="F135" i="33" s="1"/>
  <c r="E135" i="33"/>
  <c r="D135" i="33"/>
  <c r="C135" i="33"/>
  <c r="K134" i="33"/>
  <c r="B134" i="33" s="1"/>
  <c r="F134" i="33" a="1"/>
  <c r="F134" i="33" s="1"/>
  <c r="E134" i="33"/>
  <c r="D134" i="33"/>
  <c r="C134" i="33"/>
  <c r="K133" i="33"/>
  <c r="B133" i="33" s="1"/>
  <c r="F133" i="33" a="1"/>
  <c r="F133" i="33" s="1"/>
  <c r="E133" i="33"/>
  <c r="D133" i="33"/>
  <c r="C133" i="33"/>
  <c r="K132" i="33"/>
  <c r="B132" i="33" s="1"/>
  <c r="F132" i="33" a="1"/>
  <c r="F132" i="33" s="1"/>
  <c r="E132" i="33"/>
  <c r="D132" i="33"/>
  <c r="C132" i="33"/>
  <c r="K131" i="33"/>
  <c r="B131" i="33" s="1"/>
  <c r="F131" i="33" a="1"/>
  <c r="F131" i="33" s="1"/>
  <c r="E131" i="33"/>
  <c r="D131" i="33"/>
  <c r="C131" i="33"/>
  <c r="K130" i="33"/>
  <c r="B130" i="33" s="1"/>
  <c r="F130" i="33" a="1"/>
  <c r="F130" i="33" s="1"/>
  <c r="E130" i="33"/>
  <c r="D130" i="33"/>
  <c r="C130" i="33"/>
  <c r="K129" i="33"/>
  <c r="B129" i="33" s="1"/>
  <c r="F129" i="33" a="1"/>
  <c r="F129" i="33" s="1"/>
  <c r="E129" i="33"/>
  <c r="D129" i="33"/>
  <c r="C129" i="33"/>
  <c r="K128" i="33"/>
  <c r="B128" i="33" s="1"/>
  <c r="F128" i="33" a="1"/>
  <c r="F128" i="33" s="1"/>
  <c r="E128" i="33"/>
  <c r="D128" i="33"/>
  <c r="C128" i="33"/>
  <c r="K127" i="33"/>
  <c r="B127" i="33" s="1"/>
  <c r="F127" i="33" a="1"/>
  <c r="F127" i="33" s="1"/>
  <c r="E127" i="33"/>
  <c r="D127" i="33"/>
  <c r="C127" i="33"/>
  <c r="K126" i="33"/>
  <c r="B126" i="33" s="1"/>
  <c r="F126" i="33" a="1"/>
  <c r="F126" i="33" s="1"/>
  <c r="E126" i="33"/>
  <c r="D126" i="33"/>
  <c r="C126" i="33"/>
  <c r="K125" i="33"/>
  <c r="B125" i="33" s="1"/>
  <c r="F125" i="33" a="1"/>
  <c r="F125" i="33" s="1"/>
  <c r="E125" i="33"/>
  <c r="D125" i="33"/>
  <c r="C125" i="33"/>
  <c r="K124" i="33"/>
  <c r="B124" i="33" s="1"/>
  <c r="F124" i="33" a="1"/>
  <c r="F124" i="33" s="1"/>
  <c r="E124" i="33"/>
  <c r="D124" i="33"/>
  <c r="C124" i="33"/>
  <c r="K123" i="33"/>
  <c r="B123" i="33" s="1"/>
  <c r="F123" i="33" a="1"/>
  <c r="F123" i="33" s="1"/>
  <c r="E123" i="33"/>
  <c r="D123" i="33"/>
  <c r="C123" i="33"/>
  <c r="K122" i="33"/>
  <c r="B122" i="33" s="1"/>
  <c r="F122" i="33" a="1"/>
  <c r="F122" i="33" s="1"/>
  <c r="E122" i="33"/>
  <c r="D122" i="33"/>
  <c r="C122" i="33"/>
  <c r="K121" i="33"/>
  <c r="B121" i="33" s="1"/>
  <c r="F121" i="33" a="1"/>
  <c r="F121" i="33" s="1"/>
  <c r="E121" i="33"/>
  <c r="D121" i="33"/>
  <c r="C121" i="33"/>
  <c r="K120" i="33"/>
  <c r="B120" i="33" s="1"/>
  <c r="F120" i="33" a="1"/>
  <c r="F120" i="33" s="1"/>
  <c r="E120" i="33"/>
  <c r="D120" i="33"/>
  <c r="C120" i="33"/>
  <c r="K119" i="33"/>
  <c r="B119" i="33" s="1"/>
  <c r="F119" i="33" a="1"/>
  <c r="F119" i="33" s="1"/>
  <c r="E119" i="33"/>
  <c r="D119" i="33"/>
  <c r="C119" i="33"/>
  <c r="K118" i="33"/>
  <c r="B118" i="33" s="1"/>
  <c r="F118" i="33" a="1"/>
  <c r="F118" i="33" s="1"/>
  <c r="E118" i="33"/>
  <c r="D118" i="33"/>
  <c r="C118" i="33"/>
  <c r="K117" i="33"/>
  <c r="B117" i="33" s="1"/>
  <c r="F117" i="33" a="1"/>
  <c r="F117" i="33" s="1"/>
  <c r="E117" i="33"/>
  <c r="D117" i="33"/>
  <c r="C117" i="33"/>
  <c r="K116" i="33"/>
  <c r="B116" i="33" s="1"/>
  <c r="F116" i="33" a="1"/>
  <c r="F116" i="33" s="1"/>
  <c r="E116" i="33"/>
  <c r="D116" i="33"/>
  <c r="C116" i="33"/>
  <c r="K115" i="33"/>
  <c r="B115" i="33" s="1"/>
  <c r="F115" i="33" a="1"/>
  <c r="F115" i="33" s="1"/>
  <c r="E115" i="33"/>
  <c r="D115" i="33"/>
  <c r="C115" i="33"/>
  <c r="K114" i="33"/>
  <c r="B114" i="33" s="1"/>
  <c r="F114" i="33" a="1"/>
  <c r="F114" i="33" s="1"/>
  <c r="E114" i="33"/>
  <c r="D114" i="33"/>
  <c r="C114" i="33"/>
  <c r="K113" i="33"/>
  <c r="B113" i="33" s="1"/>
  <c r="F113" i="33" a="1"/>
  <c r="F113" i="33" s="1"/>
  <c r="E113" i="33"/>
  <c r="D113" i="33"/>
  <c r="C113" i="33"/>
  <c r="K112" i="33"/>
  <c r="B112" i="33" s="1"/>
  <c r="F112" i="33" a="1"/>
  <c r="F112" i="33" s="1"/>
  <c r="E112" i="33"/>
  <c r="D112" i="33"/>
  <c r="C112" i="33"/>
  <c r="K111" i="33"/>
  <c r="B111" i="33" s="1"/>
  <c r="F111" i="33" a="1"/>
  <c r="F111" i="33" s="1"/>
  <c r="E111" i="33"/>
  <c r="D111" i="33"/>
  <c r="C111" i="33"/>
  <c r="K110" i="33"/>
  <c r="B110" i="33" s="1"/>
  <c r="F110" i="33" a="1"/>
  <c r="F110" i="33" s="1"/>
  <c r="E110" i="33"/>
  <c r="D110" i="33"/>
  <c r="C110" i="33"/>
  <c r="K109" i="33"/>
  <c r="B109" i="33" s="1"/>
  <c r="F109" i="33" a="1"/>
  <c r="F109" i="33" s="1"/>
  <c r="E109" i="33"/>
  <c r="D109" i="33"/>
  <c r="C109" i="33"/>
  <c r="K108" i="33"/>
  <c r="B108" i="33" s="1"/>
  <c r="F108" i="33" a="1"/>
  <c r="F108" i="33" s="1"/>
  <c r="E108" i="33"/>
  <c r="D108" i="33"/>
  <c r="C108" i="33"/>
  <c r="K107" i="33"/>
  <c r="B107" i="33" s="1"/>
  <c r="F107" i="33" a="1"/>
  <c r="F107" i="33" s="1"/>
  <c r="E107" i="33"/>
  <c r="D107" i="33"/>
  <c r="C107" i="33"/>
  <c r="K106" i="33"/>
  <c r="B106" i="33" s="1"/>
  <c r="F106" i="33" a="1"/>
  <c r="F106" i="33" s="1"/>
  <c r="E106" i="33"/>
  <c r="D106" i="33"/>
  <c r="C106" i="33"/>
  <c r="K105" i="33"/>
  <c r="B105" i="33" s="1"/>
  <c r="F105" i="33" a="1"/>
  <c r="F105" i="33" s="1"/>
  <c r="E105" i="33"/>
  <c r="D105" i="33"/>
  <c r="C105" i="33"/>
  <c r="K104" i="33"/>
  <c r="B104" i="33" s="1"/>
  <c r="F104" i="33" a="1"/>
  <c r="F104" i="33" s="1"/>
  <c r="E104" i="33"/>
  <c r="D104" i="33"/>
  <c r="C104" i="33"/>
  <c r="K103" i="33"/>
  <c r="B103" i="33" s="1"/>
  <c r="F103" i="33" a="1"/>
  <c r="F103" i="33" s="1"/>
  <c r="E103" i="33"/>
  <c r="D103" i="33"/>
  <c r="C103" i="33"/>
  <c r="K102" i="33"/>
  <c r="B102" i="33" s="1"/>
  <c r="F102" i="33" a="1"/>
  <c r="F102" i="33" s="1"/>
  <c r="E102" i="33"/>
  <c r="D102" i="33"/>
  <c r="C102" i="33"/>
  <c r="K101" i="33"/>
  <c r="B101" i="33" s="1"/>
  <c r="F101" i="33" a="1"/>
  <c r="F101" i="33" s="1"/>
  <c r="E101" i="33"/>
  <c r="D101" i="33"/>
  <c r="C101" i="33"/>
  <c r="K100" i="33"/>
  <c r="B100" i="33" s="1"/>
  <c r="F100" i="33" a="1"/>
  <c r="F100" i="33" s="1"/>
  <c r="E100" i="33"/>
  <c r="D100" i="33"/>
  <c r="C100" i="33"/>
  <c r="K99" i="33"/>
  <c r="B99" i="33" s="1"/>
  <c r="F99" i="33" a="1"/>
  <c r="F99" i="33" s="1"/>
  <c r="E99" i="33"/>
  <c r="D99" i="33"/>
  <c r="C99" i="33"/>
  <c r="K98" i="33"/>
  <c r="B98" i="33" s="1"/>
  <c r="F98" i="33" a="1"/>
  <c r="F98" i="33" s="1"/>
  <c r="E98" i="33"/>
  <c r="D98" i="33"/>
  <c r="C98" i="33"/>
  <c r="K97" i="33"/>
  <c r="B97" i="33" s="1"/>
  <c r="F97" i="33" a="1"/>
  <c r="F97" i="33" s="1"/>
  <c r="E97" i="33"/>
  <c r="D97" i="33"/>
  <c r="C97" i="33"/>
  <c r="K96" i="33"/>
  <c r="B96" i="33" s="1"/>
  <c r="F96" i="33" a="1"/>
  <c r="F96" i="33" s="1"/>
  <c r="E96" i="33"/>
  <c r="D96" i="33"/>
  <c r="C96" i="33"/>
  <c r="K95" i="33"/>
  <c r="B95" i="33" s="1"/>
  <c r="F95" i="33" a="1"/>
  <c r="F95" i="33" s="1"/>
  <c r="E95" i="33"/>
  <c r="D95" i="33"/>
  <c r="C95" i="33"/>
  <c r="K94" i="33"/>
  <c r="B94" i="33" s="1"/>
  <c r="F94" i="33" a="1"/>
  <c r="F94" i="33" s="1"/>
  <c r="E94" i="33"/>
  <c r="D94" i="33"/>
  <c r="C94" i="33"/>
  <c r="K93" i="33"/>
  <c r="B93" i="33" s="1"/>
  <c r="F93" i="33" a="1"/>
  <c r="F93" i="33" s="1"/>
  <c r="E93" i="33"/>
  <c r="D93" i="33"/>
  <c r="C93" i="33"/>
  <c r="K92" i="33"/>
  <c r="B92" i="33" s="1"/>
  <c r="F92" i="33" a="1"/>
  <c r="F92" i="33" s="1"/>
  <c r="E92" i="33"/>
  <c r="D92" i="33"/>
  <c r="C92" i="33"/>
  <c r="K91" i="33"/>
  <c r="B91" i="33" s="1"/>
  <c r="F91" i="33" a="1"/>
  <c r="F91" i="33" s="1"/>
  <c r="E91" i="33"/>
  <c r="D91" i="33"/>
  <c r="C91" i="33"/>
  <c r="K90" i="33"/>
  <c r="B90" i="33" s="1"/>
  <c r="F90" i="33" a="1"/>
  <c r="F90" i="33" s="1"/>
  <c r="E90" i="33"/>
  <c r="D90" i="33"/>
  <c r="C90" i="33"/>
  <c r="K89" i="33"/>
  <c r="B89" i="33" s="1"/>
  <c r="F89" i="33" a="1"/>
  <c r="F89" i="33" s="1"/>
  <c r="E89" i="33"/>
  <c r="D89" i="33"/>
  <c r="C89" i="33"/>
  <c r="K88" i="33"/>
  <c r="B88" i="33" s="1"/>
  <c r="F88" i="33" a="1"/>
  <c r="F88" i="33" s="1"/>
  <c r="E88" i="33"/>
  <c r="D88" i="33"/>
  <c r="C88" i="33"/>
  <c r="K87" i="33"/>
  <c r="B87" i="33" s="1"/>
  <c r="F87" i="33" a="1"/>
  <c r="F87" i="33" s="1"/>
  <c r="E87" i="33"/>
  <c r="D87" i="33"/>
  <c r="C87" i="33"/>
  <c r="K86" i="33"/>
  <c r="B86" i="33" s="1"/>
  <c r="F86" i="33" a="1"/>
  <c r="F86" i="33" s="1"/>
  <c r="E86" i="33"/>
  <c r="D86" i="33"/>
  <c r="C86" i="33"/>
  <c r="K85" i="33"/>
  <c r="B85" i="33" s="1"/>
  <c r="F85" i="33" a="1"/>
  <c r="F85" i="33" s="1"/>
  <c r="E85" i="33"/>
  <c r="D85" i="33"/>
  <c r="C85" i="33"/>
  <c r="K84" i="33"/>
  <c r="B84" i="33" s="1"/>
  <c r="F84" i="33" a="1"/>
  <c r="F84" i="33" s="1"/>
  <c r="E84" i="33"/>
  <c r="D84" i="33"/>
  <c r="C84" i="33"/>
  <c r="K83" i="33"/>
  <c r="B83" i="33" s="1"/>
  <c r="F83" i="33" a="1"/>
  <c r="F83" i="33" s="1"/>
  <c r="E83" i="33"/>
  <c r="D83" i="33"/>
  <c r="C83" i="33"/>
  <c r="K82" i="33"/>
  <c r="B82" i="33" s="1"/>
  <c r="F82" i="33" a="1"/>
  <c r="F82" i="33" s="1"/>
  <c r="E82" i="33"/>
  <c r="D82" i="33"/>
  <c r="C82" i="33"/>
  <c r="K81" i="33"/>
  <c r="B81" i="33" s="1"/>
  <c r="F81" i="33" a="1"/>
  <c r="F81" i="33" s="1"/>
  <c r="E81" i="33"/>
  <c r="D81" i="33"/>
  <c r="C81" i="33"/>
  <c r="K80" i="33"/>
  <c r="B80" i="33" s="1"/>
  <c r="F80" i="33" a="1"/>
  <c r="F80" i="33" s="1"/>
  <c r="E80" i="33"/>
  <c r="D80" i="33"/>
  <c r="C80" i="33"/>
  <c r="K79" i="33"/>
  <c r="B79" i="33" s="1"/>
  <c r="F79" i="33" a="1"/>
  <c r="F79" i="33" s="1"/>
  <c r="E79" i="33"/>
  <c r="D79" i="33"/>
  <c r="C79" i="33"/>
  <c r="K78" i="33"/>
  <c r="B78" i="33" s="1"/>
  <c r="F78" i="33" a="1"/>
  <c r="F78" i="33" s="1"/>
  <c r="E78" i="33"/>
  <c r="D78" i="33"/>
  <c r="C78" i="33"/>
  <c r="K77" i="33"/>
  <c r="B77" i="33" s="1"/>
  <c r="F77" i="33" a="1"/>
  <c r="F77" i="33" s="1"/>
  <c r="E77" i="33"/>
  <c r="D77" i="33"/>
  <c r="C77" i="33"/>
  <c r="K76" i="33"/>
  <c r="B76" i="33" s="1"/>
  <c r="F76" i="33" a="1"/>
  <c r="F76" i="33" s="1"/>
  <c r="E76" i="33"/>
  <c r="D76" i="33"/>
  <c r="C76" i="33"/>
  <c r="K75" i="33"/>
  <c r="B75" i="33" s="1"/>
  <c r="F75" i="33" a="1"/>
  <c r="F75" i="33" s="1"/>
  <c r="E75" i="33"/>
  <c r="D75" i="33"/>
  <c r="C75" i="33"/>
  <c r="K74" i="33"/>
  <c r="B74" i="33" s="1"/>
  <c r="F74" i="33" a="1"/>
  <c r="F74" i="33" s="1"/>
  <c r="E74" i="33"/>
  <c r="D74" i="33"/>
  <c r="C74" i="33"/>
  <c r="K73" i="33"/>
  <c r="B73" i="33" s="1"/>
  <c r="F73" i="33" a="1"/>
  <c r="F73" i="33" s="1"/>
  <c r="E73" i="33"/>
  <c r="D73" i="33"/>
  <c r="C73" i="33"/>
  <c r="K72" i="33"/>
  <c r="B72" i="33" s="1"/>
  <c r="F72" i="33" a="1"/>
  <c r="F72" i="33" s="1"/>
  <c r="E72" i="33"/>
  <c r="D72" i="33"/>
  <c r="C72" i="33"/>
  <c r="K71" i="33"/>
  <c r="B71" i="33" s="1"/>
  <c r="F71" i="33" a="1"/>
  <c r="F71" i="33" s="1"/>
  <c r="E71" i="33"/>
  <c r="D71" i="33"/>
  <c r="C71" i="33"/>
  <c r="K70" i="33"/>
  <c r="B70" i="33" s="1"/>
  <c r="F70" i="33" a="1"/>
  <c r="F70" i="33" s="1"/>
  <c r="E70" i="33"/>
  <c r="D70" i="33"/>
  <c r="C70" i="33"/>
  <c r="K69" i="33"/>
  <c r="B69" i="33" s="1"/>
  <c r="F69" i="33" a="1"/>
  <c r="F69" i="33" s="1"/>
  <c r="E69" i="33"/>
  <c r="D69" i="33"/>
  <c r="C69" i="33"/>
  <c r="K68" i="33"/>
  <c r="B68" i="33" s="1"/>
  <c r="F68" i="33" a="1"/>
  <c r="F68" i="33" s="1"/>
  <c r="E68" i="33"/>
  <c r="D68" i="33"/>
  <c r="C68" i="33"/>
  <c r="K67" i="33"/>
  <c r="B67" i="33" s="1"/>
  <c r="F67" i="33" a="1"/>
  <c r="F67" i="33" s="1"/>
  <c r="E67" i="33"/>
  <c r="D67" i="33"/>
  <c r="C67" i="33"/>
  <c r="K66" i="33"/>
  <c r="B66" i="33" s="1"/>
  <c r="F66" i="33" a="1"/>
  <c r="F66" i="33" s="1"/>
  <c r="E66" i="33"/>
  <c r="D66" i="33"/>
  <c r="C66" i="33"/>
  <c r="K65" i="33"/>
  <c r="B65" i="33" s="1"/>
  <c r="F65" i="33" a="1"/>
  <c r="F65" i="33" s="1"/>
  <c r="E65" i="33"/>
  <c r="D65" i="33"/>
  <c r="C65" i="33"/>
  <c r="K64" i="33"/>
  <c r="B64" i="33" s="1"/>
  <c r="F64" i="33" a="1"/>
  <c r="F64" i="33" s="1"/>
  <c r="E64" i="33"/>
  <c r="D64" i="33"/>
  <c r="C64" i="33"/>
  <c r="K63" i="33"/>
  <c r="B63" i="33" s="1"/>
  <c r="F63" i="33" a="1"/>
  <c r="F63" i="33" s="1"/>
  <c r="E63" i="33"/>
  <c r="D63" i="33"/>
  <c r="C63" i="33"/>
  <c r="K62" i="33"/>
  <c r="B62" i="33" s="1"/>
  <c r="F62" i="33" a="1"/>
  <c r="F62" i="33" s="1"/>
  <c r="E62" i="33"/>
  <c r="D62" i="33"/>
  <c r="C62" i="33"/>
  <c r="K61" i="33"/>
  <c r="B61" i="33" s="1"/>
  <c r="F61" i="33" a="1"/>
  <c r="F61" i="33" s="1"/>
  <c r="E61" i="33"/>
  <c r="D61" i="33"/>
  <c r="C61" i="33"/>
  <c r="K60" i="33"/>
  <c r="B60" i="33" s="1"/>
  <c r="F60" i="33" a="1"/>
  <c r="F60" i="33" s="1"/>
  <c r="E60" i="33"/>
  <c r="D60" i="33"/>
  <c r="C60" i="33"/>
  <c r="K59" i="33"/>
  <c r="B59" i="33" s="1"/>
  <c r="F59" i="33" a="1"/>
  <c r="F59" i="33" s="1"/>
  <c r="E59" i="33"/>
  <c r="D59" i="33"/>
  <c r="C59" i="33"/>
  <c r="K58" i="33"/>
  <c r="B58" i="33" s="1"/>
  <c r="F58" i="33" a="1"/>
  <c r="F58" i="33" s="1"/>
  <c r="E58" i="33"/>
  <c r="D58" i="33"/>
  <c r="C58" i="33"/>
  <c r="K57" i="33"/>
  <c r="B57" i="33" s="1"/>
  <c r="F57" i="33" a="1"/>
  <c r="F57" i="33" s="1"/>
  <c r="E57" i="33"/>
  <c r="D57" i="33"/>
  <c r="C57" i="33"/>
  <c r="K56" i="33"/>
  <c r="B56" i="33" s="1"/>
  <c r="F56" i="33" a="1"/>
  <c r="F56" i="33" s="1"/>
  <c r="E56" i="33"/>
  <c r="D56" i="33"/>
  <c r="C56" i="33"/>
  <c r="K55" i="33"/>
  <c r="B55" i="33" s="1"/>
  <c r="F55" i="33" a="1"/>
  <c r="F55" i="33" s="1"/>
  <c r="E55" i="33"/>
  <c r="D55" i="33"/>
  <c r="C55" i="33"/>
  <c r="K54" i="33"/>
  <c r="B54" i="33" s="1"/>
  <c r="F54" i="33" a="1"/>
  <c r="F54" i="33" s="1"/>
  <c r="E54" i="33"/>
  <c r="D54" i="33"/>
  <c r="C54" i="33"/>
  <c r="K53" i="33"/>
  <c r="B53" i="33" s="1"/>
  <c r="F53" i="33" a="1"/>
  <c r="F53" i="33" s="1"/>
  <c r="E53" i="33"/>
  <c r="D53" i="33"/>
  <c r="C53" i="33"/>
  <c r="K52" i="33"/>
  <c r="B52" i="33" s="1"/>
  <c r="F52" i="33" a="1"/>
  <c r="F52" i="33" s="1"/>
  <c r="E52" i="33"/>
  <c r="D52" i="33"/>
  <c r="C52" i="33"/>
  <c r="K51" i="33"/>
  <c r="B51" i="33" s="1"/>
  <c r="F51" i="33" a="1"/>
  <c r="F51" i="33" s="1"/>
  <c r="E51" i="33"/>
  <c r="D51" i="33"/>
  <c r="C51" i="33"/>
  <c r="K50" i="33"/>
  <c r="B50" i="33" s="1"/>
  <c r="F50" i="33" a="1"/>
  <c r="F50" i="33" s="1"/>
  <c r="E50" i="33"/>
  <c r="D50" i="33"/>
  <c r="C50" i="33"/>
  <c r="K49" i="33"/>
  <c r="B49" i="33" s="1"/>
  <c r="F49" i="33" a="1"/>
  <c r="F49" i="33" s="1"/>
  <c r="E49" i="33"/>
  <c r="D49" i="33"/>
  <c r="C49" i="33"/>
  <c r="K48" i="33"/>
  <c r="B48" i="33" s="1"/>
  <c r="F48" i="33" a="1"/>
  <c r="F48" i="33" s="1"/>
  <c r="E48" i="33"/>
  <c r="D48" i="33"/>
  <c r="C48" i="33"/>
  <c r="K47" i="33"/>
  <c r="B47" i="33" s="1"/>
  <c r="F47" i="33" a="1"/>
  <c r="F47" i="33" s="1"/>
  <c r="E47" i="33"/>
  <c r="D47" i="33"/>
  <c r="C47" i="33"/>
  <c r="K46" i="33"/>
  <c r="B46" i="33" s="1"/>
  <c r="F46" i="33" a="1"/>
  <c r="F46" i="33" s="1"/>
  <c r="E46" i="33"/>
  <c r="D46" i="33"/>
  <c r="C46" i="33"/>
  <c r="K45" i="33"/>
  <c r="B45" i="33" s="1"/>
  <c r="F45" i="33" a="1"/>
  <c r="F45" i="33" s="1"/>
  <c r="E45" i="33"/>
  <c r="D45" i="33"/>
  <c r="C45" i="33"/>
  <c r="K44" i="33"/>
  <c r="B44" i="33" s="1"/>
  <c r="F44" i="33" a="1"/>
  <c r="F44" i="33" s="1"/>
  <c r="E44" i="33"/>
  <c r="D44" i="33"/>
  <c r="C44" i="33"/>
  <c r="K43" i="33"/>
  <c r="B43" i="33" s="1"/>
  <c r="F43" i="33" a="1"/>
  <c r="F43" i="33" s="1"/>
  <c r="E43" i="33"/>
  <c r="D43" i="33"/>
  <c r="C43" i="33"/>
  <c r="K42" i="33"/>
  <c r="B42" i="33" s="1"/>
  <c r="F42" i="33" a="1"/>
  <c r="F42" i="33" s="1"/>
  <c r="E42" i="33"/>
  <c r="D42" i="33"/>
  <c r="C42" i="33"/>
  <c r="K41" i="33"/>
  <c r="B41" i="33" s="1"/>
  <c r="F41" i="33" a="1"/>
  <c r="F41" i="33" s="1"/>
  <c r="E41" i="33"/>
  <c r="D41" i="33"/>
  <c r="C41" i="33"/>
  <c r="K40" i="33"/>
  <c r="B40" i="33" s="1"/>
  <c r="F40" i="33" a="1"/>
  <c r="F40" i="33" s="1"/>
  <c r="E40" i="33"/>
  <c r="D40" i="33"/>
  <c r="C40" i="33"/>
  <c r="K39" i="33"/>
  <c r="B39" i="33" s="1"/>
  <c r="F39" i="33" a="1"/>
  <c r="F39" i="33" s="1"/>
  <c r="E39" i="33"/>
  <c r="D39" i="33"/>
  <c r="C39" i="33"/>
  <c r="K38" i="33"/>
  <c r="B38" i="33" s="1"/>
  <c r="F38" i="33" a="1"/>
  <c r="F38" i="33" s="1"/>
  <c r="E38" i="33"/>
  <c r="D38" i="33"/>
  <c r="C38" i="33"/>
  <c r="K37" i="33"/>
  <c r="B37" i="33" s="1"/>
  <c r="F37" i="33" a="1"/>
  <c r="F37" i="33" s="1"/>
  <c r="E37" i="33"/>
  <c r="D37" i="33"/>
  <c r="C37" i="33"/>
  <c r="K36" i="33"/>
  <c r="B36" i="33" s="1"/>
  <c r="F36" i="33" a="1"/>
  <c r="F36" i="33" s="1"/>
  <c r="E36" i="33"/>
  <c r="D36" i="33"/>
  <c r="C36" i="33"/>
  <c r="K35" i="33"/>
  <c r="B35" i="33" s="1"/>
  <c r="F35" i="33" a="1"/>
  <c r="F35" i="33" s="1"/>
  <c r="E35" i="33"/>
  <c r="D35" i="33"/>
  <c r="C35" i="33"/>
  <c r="K34" i="33"/>
  <c r="B34" i="33" s="1"/>
  <c r="F34" i="33" a="1"/>
  <c r="F34" i="33" s="1"/>
  <c r="E34" i="33"/>
  <c r="D34" i="33"/>
  <c r="C34" i="33"/>
  <c r="K33" i="33"/>
  <c r="B33" i="33" s="1"/>
  <c r="F33" i="33" a="1"/>
  <c r="F33" i="33" s="1"/>
  <c r="E33" i="33"/>
  <c r="D33" i="33"/>
  <c r="C33" i="33"/>
  <c r="K32" i="33"/>
  <c r="B32" i="33" s="1"/>
  <c r="F32" i="33" a="1"/>
  <c r="F32" i="33" s="1"/>
  <c r="E32" i="33"/>
  <c r="D32" i="33"/>
  <c r="C32" i="33"/>
  <c r="K31" i="33"/>
  <c r="B31" i="33" s="1"/>
  <c r="F31" i="33" a="1"/>
  <c r="F31" i="33" s="1"/>
  <c r="E31" i="33"/>
  <c r="D31" i="33"/>
  <c r="C31" i="33"/>
  <c r="K30" i="33"/>
  <c r="B30" i="33" s="1"/>
  <c r="F30" i="33" a="1"/>
  <c r="F30" i="33" s="1"/>
  <c r="E30" i="33"/>
  <c r="D30" i="33"/>
  <c r="C30" i="33"/>
  <c r="K29" i="33"/>
  <c r="B29" i="33" s="1"/>
  <c r="F29" i="33" a="1"/>
  <c r="F29" i="33" s="1"/>
  <c r="E29" i="33"/>
  <c r="D29" i="33"/>
  <c r="C29" i="33"/>
  <c r="K28" i="33"/>
  <c r="B28" i="33" s="1"/>
  <c r="F28" i="33" a="1"/>
  <c r="F28" i="33" s="1"/>
  <c r="E28" i="33"/>
  <c r="D28" i="33"/>
  <c r="C28" i="33"/>
  <c r="K27" i="33"/>
  <c r="B27" i="33" s="1"/>
  <c r="F27" i="33" a="1"/>
  <c r="F27" i="33" s="1"/>
  <c r="E27" i="33"/>
  <c r="D27" i="33"/>
  <c r="C27" i="33"/>
  <c r="K26" i="33"/>
  <c r="B26" i="33" s="1"/>
  <c r="F26" i="33" a="1"/>
  <c r="F26" i="33" s="1"/>
  <c r="E26" i="33"/>
  <c r="D26" i="33"/>
  <c r="C26" i="33"/>
  <c r="K25" i="33"/>
  <c r="B25" i="33" s="1"/>
  <c r="F25" i="33" a="1"/>
  <c r="F25" i="33" s="1"/>
  <c r="E25" i="33"/>
  <c r="D25" i="33"/>
  <c r="C25" i="33"/>
  <c r="K24" i="33"/>
  <c r="B24" i="33" s="1"/>
  <c r="F24" i="33" a="1"/>
  <c r="F24" i="33" s="1"/>
  <c r="E24" i="33"/>
  <c r="D24" i="33"/>
  <c r="C24" i="33"/>
  <c r="K23" i="33"/>
  <c r="B23" i="33" s="1"/>
  <c r="F23" i="33" a="1"/>
  <c r="F23" i="33" s="1"/>
  <c r="E23" i="33"/>
  <c r="D23" i="33"/>
  <c r="C23" i="33"/>
  <c r="K22" i="33"/>
  <c r="B22" i="33" s="1"/>
  <c r="F22" i="33" a="1"/>
  <c r="F22" i="33" s="1"/>
  <c r="E22" i="33"/>
  <c r="D22" i="33"/>
  <c r="C22" i="33"/>
  <c r="K21" i="33"/>
  <c r="B21" i="33" s="1"/>
  <c r="F21" i="33" a="1"/>
  <c r="F21" i="33" s="1"/>
  <c r="E21" i="33"/>
  <c r="D21" i="33"/>
  <c r="C21" i="33"/>
  <c r="K20" i="33"/>
  <c r="B20" i="33" s="1"/>
  <c r="F20" i="33" a="1"/>
  <c r="F20" i="33" s="1"/>
  <c r="E20" i="33"/>
  <c r="D20" i="33"/>
  <c r="C20" i="33"/>
  <c r="K19" i="33"/>
  <c r="B19" i="33" s="1"/>
  <c r="F19" i="33" a="1"/>
  <c r="F19" i="33" s="1"/>
  <c r="E19" i="33"/>
  <c r="D19" i="33"/>
  <c r="C19" i="33"/>
  <c r="K18" i="33"/>
  <c r="B18" i="33" s="1"/>
  <c r="F18" i="33" a="1"/>
  <c r="F18" i="33" s="1"/>
  <c r="E18" i="33"/>
  <c r="D18" i="33"/>
  <c r="C18" i="33"/>
  <c r="K17" i="33"/>
  <c r="B17" i="33" s="1"/>
  <c r="F17" i="33" a="1"/>
  <c r="F17" i="33" s="1"/>
  <c r="E17" i="33"/>
  <c r="D17" i="33"/>
  <c r="C17" i="33"/>
  <c r="K16" i="33"/>
  <c r="B16" i="33" s="1"/>
  <c r="F16" i="33" a="1"/>
  <c r="F16" i="33" s="1"/>
  <c r="E16" i="33"/>
  <c r="D16" i="33"/>
  <c r="C16" i="33"/>
  <c r="K15" i="33"/>
  <c r="B15" i="33" s="1"/>
  <c r="F15" i="33" a="1"/>
  <c r="F15" i="33" s="1"/>
  <c r="E15" i="33"/>
  <c r="D15" i="33"/>
  <c r="C15" i="33"/>
  <c r="K14" i="33"/>
  <c r="B14" i="33" s="1"/>
  <c r="F14" i="33" a="1"/>
  <c r="F14" i="33" s="1"/>
  <c r="E14" i="33"/>
  <c r="D14" i="33"/>
  <c r="C14" i="33"/>
  <c r="K13" i="33"/>
  <c r="B13" i="33" s="1"/>
  <c r="F13" i="33" a="1"/>
  <c r="F13" i="33" s="1"/>
  <c r="E13" i="33"/>
  <c r="D13" i="33"/>
  <c r="C13" i="33"/>
  <c r="K12" i="33"/>
  <c r="B12" i="33" s="1"/>
  <c r="F12" i="33" a="1"/>
  <c r="F12" i="33" s="1"/>
  <c r="E12" i="33"/>
  <c r="D12" i="33"/>
  <c r="C12" i="33"/>
  <c r="K11" i="33"/>
  <c r="B11" i="33" s="1"/>
  <c r="F11" i="33" a="1"/>
  <c r="F11" i="33" s="1"/>
  <c r="E11" i="33"/>
  <c r="D11" i="33"/>
  <c r="C11" i="33"/>
  <c r="K10" i="33"/>
  <c r="B10" i="33" s="1"/>
  <c r="F10" i="33" a="1"/>
  <c r="F10" i="33" s="1"/>
  <c r="E10" i="33"/>
  <c r="D10" i="33"/>
  <c r="C10" i="33"/>
  <c r="K9" i="33"/>
  <c r="B9" i="33" s="1"/>
  <c r="F9" i="33" a="1"/>
  <c r="F9" i="33" s="1"/>
  <c r="E9" i="33"/>
  <c r="D9" i="33"/>
  <c r="C9" i="33"/>
  <c r="K8" i="33"/>
  <c r="B8" i="33" s="1"/>
  <c r="F8" i="33" a="1"/>
  <c r="F8" i="33" s="1"/>
  <c r="E8" i="33"/>
  <c r="D8" i="33"/>
  <c r="C8" i="33"/>
  <c r="K7" i="33"/>
  <c r="B7" i="33" s="1"/>
  <c r="F7" i="33" a="1"/>
  <c r="F7" i="33" s="1"/>
  <c r="E7" i="33"/>
  <c r="D7" i="33"/>
  <c r="C7" i="33"/>
  <c r="K6" i="33"/>
  <c r="B6" i="33" s="1"/>
  <c r="F6" i="33" a="1"/>
  <c r="F6" i="33" s="1"/>
  <c r="E6" i="33"/>
  <c r="D6" i="33"/>
  <c r="C6" i="33"/>
  <c r="K5" i="33"/>
  <c r="B5" i="33" s="1"/>
  <c r="F5" i="33" a="1"/>
  <c r="F5" i="33" s="1"/>
  <c r="E5" i="33"/>
  <c r="D5" i="33"/>
  <c r="C5" i="33"/>
  <c r="K4" i="33"/>
  <c r="B4" i="33" s="1"/>
  <c r="F4" i="33" a="1"/>
  <c r="F4" i="33" s="1"/>
  <c r="E4" i="33"/>
  <c r="D4" i="33"/>
  <c r="C4" i="33"/>
  <c r="K3" i="33"/>
  <c r="B3" i="33" s="1"/>
  <c r="F3" i="33" a="1"/>
  <c r="F3" i="33" s="1"/>
  <c r="E3" i="33"/>
  <c r="D3" i="33"/>
  <c r="C3" i="33"/>
  <c r="K2" i="33"/>
  <c r="B2" i="33" s="1"/>
  <c r="F2" i="33" a="1"/>
  <c r="F2" i="33" s="1"/>
  <c r="E2" i="33"/>
  <c r="D2" i="33"/>
  <c r="C2" i="33"/>
  <c r="A2" i="33"/>
  <c r="A3" i="33"/>
  <c r="A4" i="33"/>
  <c r="A5" i="33"/>
  <c r="A6" i="33"/>
  <c r="A7" i="33"/>
  <c r="A8" i="33"/>
  <c r="A9" i="33"/>
  <c r="A10" i="33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107" i="33"/>
  <c r="A108" i="33"/>
  <c r="A109" i="33"/>
  <c r="A110" i="33"/>
  <c r="A111" i="33"/>
  <c r="A112" i="33"/>
  <c r="A113" i="33"/>
  <c r="A114" i="33"/>
  <c r="A115" i="33"/>
  <c r="A116" i="33"/>
  <c r="A117" i="33"/>
  <c r="A118" i="33"/>
  <c r="A119" i="33"/>
  <c r="A120" i="33"/>
  <c r="A121" i="33"/>
  <c r="A122" i="33"/>
  <c r="A123" i="33"/>
  <c r="A124" i="33"/>
  <c r="A125" i="33"/>
  <c r="A126" i="33"/>
  <c r="A127" i="33"/>
  <c r="A128" i="33"/>
  <c r="A129" i="33"/>
  <c r="A130" i="33"/>
  <c r="A131" i="33"/>
  <c r="A132" i="33"/>
  <c r="A133" i="33"/>
  <c r="A134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58" i="33"/>
  <c r="A159" i="33"/>
  <c r="A160" i="33"/>
  <c r="A161" i="33"/>
  <c r="A162" i="33"/>
  <c r="A163" i="33"/>
  <c r="A164" i="33"/>
  <c r="A165" i="33"/>
  <c r="A166" i="33"/>
  <c r="A167" i="33"/>
  <c r="A168" i="33"/>
  <c r="A169" i="33"/>
  <c r="A170" i="33"/>
  <c r="A171" i="33"/>
  <c r="A172" i="33"/>
  <c r="A173" i="33"/>
  <c r="A174" i="33"/>
  <c r="A175" i="33"/>
  <c r="A176" i="33"/>
  <c r="A177" i="33"/>
  <c r="A178" i="33"/>
  <c r="A179" i="33"/>
  <c r="A180" i="33"/>
  <c r="A181" i="33"/>
  <c r="A182" i="33"/>
  <c r="A183" i="33"/>
  <c r="A184" i="33"/>
  <c r="A185" i="33"/>
  <c r="A186" i="33"/>
  <c r="A187" i="33"/>
  <c r="A188" i="33"/>
  <c r="A189" i="33"/>
  <c r="A190" i="33"/>
  <c r="A191" i="33"/>
  <c r="A192" i="33"/>
  <c r="A193" i="33"/>
  <c r="A194" i="33"/>
  <c r="A195" i="33"/>
  <c r="A196" i="33"/>
  <c r="A197" i="33"/>
  <c r="A198" i="33"/>
  <c r="A199" i="33"/>
  <c r="A200" i="33"/>
  <c r="A201" i="33"/>
  <c r="A202" i="33"/>
  <c r="A203" i="33"/>
  <c r="A204" i="33"/>
  <c r="A205" i="33"/>
  <c r="A206" i="33"/>
  <c r="A207" i="33"/>
  <c r="A208" i="33"/>
  <c r="A209" i="33"/>
  <c r="A210" i="33"/>
  <c r="A211" i="33"/>
  <c r="A212" i="33"/>
  <c r="A213" i="33"/>
  <c r="A214" i="33"/>
  <c r="A215" i="33"/>
  <c r="A216" i="33"/>
  <c r="A217" i="33"/>
  <c r="A218" i="33"/>
  <c r="A219" i="33"/>
  <c r="A220" i="33"/>
  <c r="A221" i="33"/>
  <c r="A222" i="33"/>
  <c r="A223" i="33"/>
  <c r="A224" i="33"/>
  <c r="A225" i="33"/>
  <c r="A226" i="33"/>
  <c r="A227" i="33"/>
  <c r="A228" i="33"/>
  <c r="A229" i="33"/>
  <c r="A230" i="33"/>
  <c r="A231" i="33"/>
  <c r="A232" i="33"/>
  <c r="A233" i="33"/>
  <c r="A234" i="33"/>
  <c r="A235" i="33"/>
  <c r="A236" i="33"/>
  <c r="A237" i="33"/>
  <c r="A238" i="33"/>
  <c r="A239" i="33"/>
  <c r="A240" i="33"/>
  <c r="A241" i="33"/>
  <c r="A242" i="33"/>
  <c r="A243" i="33"/>
  <c r="A244" i="33"/>
  <c r="A245" i="33"/>
  <c r="A246" i="33"/>
  <c r="A247" i="33"/>
  <c r="A248" i="33"/>
  <c r="A249" i="33"/>
  <c r="A250" i="33"/>
  <c r="A251" i="33"/>
  <c r="A252" i="33"/>
  <c r="A253" i="33"/>
  <c r="A254" i="33"/>
  <c r="A255" i="33"/>
  <c r="A256" i="33"/>
  <c r="A257" i="33"/>
  <c r="A258" i="33"/>
  <c r="A259" i="33"/>
  <c r="A260" i="33"/>
  <c r="A261" i="33"/>
  <c r="A262" i="33"/>
  <c r="A263" i="33"/>
  <c r="A264" i="33"/>
  <c r="A265" i="33"/>
  <c r="A266" i="33"/>
  <c r="A267" i="33"/>
  <c r="A268" i="33"/>
  <c r="A269" i="33"/>
  <c r="A270" i="33"/>
  <c r="A271" i="33"/>
  <c r="A272" i="33"/>
  <c r="A273" i="33"/>
  <c r="A274" i="33"/>
  <c r="A275" i="33"/>
  <c r="A276" i="33"/>
  <c r="A277" i="33"/>
  <c r="A278" i="33"/>
  <c r="A279" i="33"/>
  <c r="A280" i="33"/>
  <c r="A281" i="33"/>
  <c r="A282" i="33"/>
  <c r="A283" i="33"/>
  <c r="A284" i="33"/>
  <c r="A285" i="33"/>
  <c r="A286" i="33"/>
  <c r="A287" i="33"/>
  <c r="A288" i="33"/>
  <c r="A289" i="33"/>
  <c r="A290" i="33"/>
  <c r="A291" i="33"/>
  <c r="A292" i="33"/>
  <c r="A293" i="33"/>
  <c r="A294" i="33"/>
  <c r="A295" i="33"/>
  <c r="A296" i="33"/>
  <c r="A297" i="33"/>
  <c r="A298" i="33"/>
  <c r="A299" i="33"/>
  <c r="A300" i="33"/>
  <c r="A301" i="33"/>
  <c r="A302" i="33"/>
  <c r="A303" i="33"/>
  <c r="A304" i="33"/>
  <c r="A305" i="33"/>
  <c r="A306" i="33"/>
  <c r="A307" i="33"/>
  <c r="A308" i="33"/>
  <c r="A309" i="33"/>
  <c r="A310" i="33"/>
  <c r="A311" i="33"/>
  <c r="A312" i="33"/>
  <c r="A313" i="33"/>
  <c r="A314" i="33"/>
  <c r="A315" i="33"/>
  <c r="A316" i="33"/>
  <c r="A317" i="33"/>
  <c r="A318" i="33"/>
  <c r="A319" i="33"/>
  <c r="A320" i="33"/>
  <c r="A321" i="33"/>
  <c r="A322" i="33"/>
  <c r="A323" i="33"/>
  <c r="A324" i="33"/>
  <c r="A325" i="33"/>
  <c r="A326" i="33"/>
  <c r="A327" i="33"/>
  <c r="A328" i="33"/>
  <c r="A329" i="33"/>
  <c r="A330" i="33"/>
  <c r="A331" i="33"/>
  <c r="A332" i="33"/>
  <c r="A333" i="33"/>
  <c r="A334" i="33"/>
  <c r="A335" i="33"/>
  <c r="A336" i="33"/>
  <c r="A337" i="33"/>
  <c r="A338" i="33"/>
  <c r="A339" i="33"/>
  <c r="A340" i="33"/>
  <c r="A341" i="33"/>
  <c r="A342" i="33"/>
  <c r="A343" i="33"/>
  <c r="A344" i="33"/>
  <c r="A345" i="33"/>
  <c r="A346" i="33"/>
  <c r="A347" i="33"/>
  <c r="A348" i="33"/>
  <c r="A349" i="33"/>
  <c r="A350" i="33"/>
  <c r="A351" i="33"/>
  <c r="A352" i="33"/>
  <c r="A353" i="33"/>
  <c r="A354" i="33"/>
  <c r="A355" i="33"/>
  <c r="A356" i="33"/>
  <c r="A357" i="33"/>
  <c r="A358" i="33"/>
  <c r="A359" i="33"/>
  <c r="A360" i="33"/>
  <c r="A361" i="33"/>
  <c r="A362" i="33"/>
  <c r="A363" i="33"/>
  <c r="A364" i="33"/>
  <c r="A365" i="33"/>
  <c r="A366" i="33"/>
  <c r="A367" i="33"/>
  <c r="A368" i="33"/>
  <c r="A369" i="33"/>
  <c r="A370" i="33"/>
  <c r="A371" i="33"/>
  <c r="A372" i="33"/>
  <c r="A373" i="33"/>
  <c r="A374" i="33"/>
  <c r="A375" i="33"/>
  <c r="A376" i="33"/>
  <c r="A377" i="33"/>
  <c r="A378" i="33"/>
  <c r="A379" i="33"/>
  <c r="A380" i="33"/>
  <c r="A381" i="33"/>
  <c r="A382" i="33"/>
  <c r="A383" i="33"/>
  <c r="A384" i="33"/>
  <c r="A385" i="33"/>
  <c r="A386" i="33"/>
  <c r="A387" i="33"/>
  <c r="A388" i="33"/>
  <c r="A389" i="33"/>
  <c r="A390" i="33"/>
  <c r="A391" i="33"/>
  <c r="A392" i="33"/>
  <c r="A393" i="33"/>
  <c r="A394" i="33"/>
  <c r="A395" i="33"/>
  <c r="A396" i="33"/>
  <c r="A397" i="33"/>
  <c r="A398" i="33"/>
  <c r="A399" i="33"/>
  <c r="A400" i="33"/>
  <c r="A401" i="33"/>
  <c r="A402" i="33"/>
  <c r="A403" i="33"/>
  <c r="A404" i="33"/>
  <c r="A405" i="33"/>
  <c r="A406" i="33"/>
  <c r="A407" i="33"/>
  <c r="A408" i="33"/>
  <c r="A409" i="33"/>
  <c r="A410" i="33"/>
  <c r="A411" i="33"/>
  <c r="A412" i="33"/>
  <c r="A413" i="33"/>
  <c r="A414" i="33"/>
  <c r="A415" i="33"/>
  <c r="A416" i="33"/>
  <c r="A417" i="33"/>
  <c r="A418" i="33"/>
  <c r="A419" i="33"/>
  <c r="A420" i="33"/>
  <c r="A421" i="33"/>
  <c r="A422" i="33"/>
  <c r="A423" i="33"/>
  <c r="A424" i="33"/>
  <c r="A425" i="33"/>
  <c r="A426" i="33"/>
  <c r="A427" i="33"/>
  <c r="A428" i="33"/>
  <c r="A429" i="33"/>
  <c r="A430" i="33"/>
  <c r="A431" i="33"/>
  <c r="A432" i="33"/>
  <c r="A433" i="33"/>
  <c r="A434" i="33"/>
  <c r="A435" i="33"/>
  <c r="A436" i="33"/>
  <c r="A437" i="33"/>
  <c r="A438" i="33"/>
  <c r="A439" i="33"/>
  <c r="A440" i="33"/>
  <c r="A441" i="33"/>
  <c r="A442" i="33"/>
  <c r="A443" i="33"/>
  <c r="A444" i="33"/>
  <c r="A445" i="33"/>
  <c r="A446" i="33"/>
  <c r="A447" i="33"/>
  <c r="A448" i="33"/>
  <c r="A449" i="33"/>
  <c r="A450" i="33"/>
  <c r="A451" i="33"/>
  <c r="A452" i="33"/>
  <c r="A453" i="33"/>
  <c r="A454" i="33"/>
  <c r="A455" i="33"/>
  <c r="A456" i="33"/>
  <c r="A457" i="33"/>
  <c r="A458" i="33"/>
  <c r="A459" i="33"/>
  <c r="A460" i="33"/>
  <c r="A461" i="33"/>
  <c r="A462" i="33"/>
  <c r="A463" i="33"/>
  <c r="A464" i="33"/>
  <c r="A465" i="33"/>
  <c r="A466" i="33"/>
  <c r="A467" i="33"/>
  <c r="A468" i="33"/>
  <c r="A469" i="33"/>
  <c r="A470" i="33"/>
  <c r="A471" i="33"/>
  <c r="A472" i="33"/>
  <c r="A473" i="33"/>
  <c r="A474" i="33"/>
  <c r="A475" i="33"/>
  <c r="A476" i="33"/>
  <c r="A477" i="33"/>
  <c r="A478" i="33"/>
  <c r="A479" i="33"/>
  <c r="A480" i="33"/>
  <c r="A481" i="33"/>
  <c r="A482" i="33"/>
  <c r="A483" i="33"/>
  <c r="A484" i="33"/>
  <c r="A485" i="33"/>
  <c r="A486" i="33"/>
  <c r="A487" i="33"/>
  <c r="A488" i="33"/>
  <c r="A489" i="33"/>
  <c r="A490" i="33"/>
  <c r="A491" i="33"/>
  <c r="A492" i="33"/>
  <c r="A493" i="33"/>
  <c r="A494" i="33"/>
  <c r="A495" i="33"/>
  <c r="A496" i="33"/>
  <c r="A497" i="33"/>
  <c r="A498" i="33"/>
  <c r="A499" i="33"/>
  <c r="A500" i="33"/>
  <c r="A501" i="33"/>
  <c r="A502" i="33"/>
  <c r="A503" i="33"/>
  <c r="A504" i="33"/>
  <c r="A505" i="33"/>
  <c r="A506" i="33"/>
  <c r="A507" i="33"/>
  <c r="A508" i="33"/>
  <c r="A509" i="33"/>
  <c r="A510" i="33"/>
  <c r="A511" i="33"/>
  <c r="A512" i="33"/>
  <c r="A513" i="33"/>
  <c r="A514" i="33"/>
  <c r="A515" i="33"/>
  <c r="A516" i="33"/>
  <c r="A517" i="33"/>
  <c r="A518" i="33"/>
  <c r="A519" i="33"/>
  <c r="A520" i="33"/>
  <c r="A521" i="33"/>
  <c r="A522" i="33"/>
  <c r="A523" i="33"/>
  <c r="A524" i="33"/>
  <c r="A525" i="33"/>
  <c r="A526" i="33"/>
  <c r="A527" i="33"/>
  <c r="A528" i="33"/>
  <c r="A529" i="33"/>
  <c r="A530" i="33"/>
  <c r="A531" i="33"/>
  <c r="A532" i="33"/>
  <c r="A533" i="33"/>
  <c r="A534" i="33"/>
  <c r="A535" i="33"/>
  <c r="A536" i="33"/>
  <c r="A537" i="33"/>
  <c r="A538" i="33"/>
  <c r="A539" i="33"/>
  <c r="A540" i="33"/>
  <c r="A541" i="33"/>
  <c r="A542" i="33"/>
  <c r="A543" i="33"/>
  <c r="A544" i="33"/>
  <c r="A545" i="33"/>
  <c r="A546" i="33"/>
  <c r="A547" i="33"/>
  <c r="A548" i="33"/>
  <c r="A549" i="33"/>
  <c r="A550" i="33"/>
  <c r="A551" i="33"/>
  <c r="A552" i="33"/>
  <c r="A553" i="33"/>
  <c r="A554" i="33"/>
  <c r="A555" i="33"/>
  <c r="A556" i="33"/>
  <c r="A557" i="33"/>
  <c r="A558" i="33"/>
  <c r="A559" i="33"/>
  <c r="A560" i="33"/>
  <c r="A561" i="33"/>
  <c r="A562" i="33"/>
  <c r="A563" i="33"/>
  <c r="A564" i="33"/>
  <c r="A565" i="33"/>
  <c r="A566" i="33"/>
  <c r="A567" i="33"/>
  <c r="A568" i="33"/>
  <c r="A569" i="33"/>
  <c r="A570" i="33"/>
  <c r="A571" i="33"/>
  <c r="A572" i="33"/>
  <c r="A573" i="33"/>
  <c r="A574" i="33"/>
  <c r="A575" i="33"/>
  <c r="A576" i="33"/>
  <c r="A577" i="33"/>
  <c r="A578" i="33"/>
  <c r="A579" i="33"/>
  <c r="A580" i="33"/>
  <c r="A581" i="33"/>
  <c r="A582" i="33"/>
  <c r="A583" i="33"/>
  <c r="A584" i="33"/>
  <c r="A585" i="33"/>
  <c r="A586" i="33"/>
  <c r="A587" i="33"/>
  <c r="A588" i="33"/>
  <c r="A589" i="33"/>
  <c r="A590" i="33"/>
  <c r="A591" i="33"/>
  <c r="A592" i="33"/>
  <c r="A593" i="33"/>
  <c r="A594" i="33"/>
  <c r="A595" i="33"/>
  <c r="A596" i="33"/>
  <c r="A597" i="33"/>
  <c r="A598" i="33"/>
  <c r="A599" i="33"/>
  <c r="A600" i="33"/>
  <c r="A601" i="33"/>
  <c r="A602" i="33"/>
  <c r="A603" i="33"/>
  <c r="A604" i="33"/>
  <c r="A605" i="33"/>
  <c r="A606" i="33"/>
  <c r="A607" i="33"/>
  <c r="A608" i="33"/>
  <c r="A609" i="33"/>
  <c r="A610" i="33"/>
  <c r="A611" i="33"/>
  <c r="A612" i="33"/>
  <c r="A613" i="33"/>
  <c r="A614" i="33"/>
  <c r="A615" i="33"/>
  <c r="A616" i="33"/>
  <c r="A617" i="33"/>
  <c r="A618" i="33"/>
  <c r="A619" i="33"/>
  <c r="A620" i="33"/>
  <c r="A621" i="33"/>
  <c r="A622" i="33"/>
  <c r="A623" i="33"/>
  <c r="A624" i="33"/>
  <c r="A625" i="33"/>
  <c r="A626" i="33"/>
  <c r="A627" i="33"/>
  <c r="A628" i="33"/>
  <c r="A629" i="33"/>
  <c r="A630" i="33"/>
  <c r="A631" i="33"/>
  <c r="A632" i="33"/>
  <c r="A633" i="33"/>
  <c r="A634" i="33"/>
  <c r="A635" i="33"/>
  <c r="A636" i="33"/>
  <c r="A637" i="33"/>
  <c r="A638" i="33"/>
  <c r="A639" i="33"/>
  <c r="A640" i="33"/>
  <c r="A641" i="33"/>
  <c r="A642" i="33"/>
  <c r="A643" i="33"/>
  <c r="A644" i="33"/>
  <c r="A645" i="33"/>
  <c r="A646" i="33"/>
  <c r="A647" i="33"/>
  <c r="A648" i="33"/>
  <c r="A649" i="33"/>
  <c r="A650" i="33"/>
  <c r="A651" i="33"/>
  <c r="A652" i="33"/>
  <c r="A653" i="33"/>
  <c r="A654" i="33"/>
  <c r="A655" i="33"/>
  <c r="A656" i="33"/>
  <c r="A657" i="33"/>
  <c r="A658" i="33"/>
  <c r="A659" i="33"/>
  <c r="A660" i="33"/>
  <c r="A661" i="33"/>
  <c r="A662" i="33"/>
  <c r="A663" i="33"/>
  <c r="A664" i="33"/>
  <c r="A665" i="33"/>
  <c r="A666" i="33"/>
  <c r="A667" i="33"/>
  <c r="A668" i="33"/>
  <c r="A669" i="33"/>
  <c r="A670" i="33"/>
  <c r="A671" i="33"/>
  <c r="A672" i="33"/>
  <c r="A673" i="33"/>
  <c r="A674" i="33"/>
  <c r="A675" i="33"/>
  <c r="A676" i="33"/>
  <c r="A677" i="33"/>
  <c r="A678" i="33"/>
  <c r="A679" i="33"/>
  <c r="A680" i="33"/>
  <c r="A681" i="33"/>
  <c r="A682" i="33"/>
  <c r="A683" i="33"/>
  <c r="A684" i="33"/>
  <c r="A685" i="33"/>
  <c r="A686" i="33"/>
  <c r="A687" i="33"/>
  <c r="A688" i="33"/>
  <c r="A689" i="33"/>
  <c r="A690" i="33"/>
  <c r="A691" i="33"/>
  <c r="A692" i="33"/>
  <c r="A693" i="33"/>
  <c r="A694" i="33"/>
  <c r="A695" i="33"/>
  <c r="A696" i="33"/>
  <c r="A697" i="33"/>
  <c r="A698" i="33"/>
  <c r="A699" i="33"/>
  <c r="A700" i="33"/>
  <c r="A701" i="33"/>
  <c r="A702" i="33"/>
  <c r="A703" i="33"/>
  <c r="A704" i="33"/>
  <c r="A705" i="33"/>
  <c r="A706" i="33"/>
  <c r="A707" i="33"/>
  <c r="A708" i="33"/>
  <c r="A709" i="33"/>
  <c r="F1" i="33"/>
  <c r="E1" i="33"/>
  <c r="D1" i="33"/>
  <c r="C1" i="33"/>
  <c r="B1" i="33"/>
  <c r="A1" i="33"/>
  <c r="K709" i="31"/>
  <c r="B709" i="31" s="1"/>
  <c r="F709" i="31" a="1"/>
  <c r="F709" i="31" s="1"/>
  <c r="E709" i="31"/>
  <c r="D709" i="31"/>
  <c r="C709" i="31"/>
  <c r="K708" i="31"/>
  <c r="B708" i="31" s="1"/>
  <c r="F708" i="31" a="1"/>
  <c r="F708" i="31" s="1"/>
  <c r="E708" i="31"/>
  <c r="D708" i="31"/>
  <c r="C708" i="31"/>
  <c r="K707" i="31"/>
  <c r="B707" i="31" s="1"/>
  <c r="F707" i="31" a="1"/>
  <c r="F707" i="31" s="1"/>
  <c r="E707" i="31"/>
  <c r="D707" i="31"/>
  <c r="C707" i="31"/>
  <c r="K706" i="31"/>
  <c r="B706" i="31" s="1"/>
  <c r="F706" i="31" a="1"/>
  <c r="F706" i="31" s="1"/>
  <c r="E706" i="31"/>
  <c r="D706" i="31"/>
  <c r="C706" i="31"/>
  <c r="K705" i="31"/>
  <c r="B705" i="31" s="1"/>
  <c r="F705" i="31" a="1"/>
  <c r="F705" i="31" s="1"/>
  <c r="E705" i="31"/>
  <c r="D705" i="31"/>
  <c r="C705" i="31"/>
  <c r="K704" i="31"/>
  <c r="B704" i="31" s="1"/>
  <c r="F704" i="31" a="1"/>
  <c r="F704" i="31" s="1"/>
  <c r="E704" i="31"/>
  <c r="D704" i="31"/>
  <c r="C704" i="31"/>
  <c r="K703" i="31"/>
  <c r="B703" i="31" s="1"/>
  <c r="F703" i="31" a="1"/>
  <c r="F703" i="31" s="1"/>
  <c r="E703" i="31"/>
  <c r="D703" i="31"/>
  <c r="C703" i="31"/>
  <c r="K702" i="31"/>
  <c r="B702" i="31" s="1"/>
  <c r="F702" i="31" a="1"/>
  <c r="F702" i="31" s="1"/>
  <c r="E702" i="31"/>
  <c r="D702" i="31"/>
  <c r="C702" i="31"/>
  <c r="K701" i="31"/>
  <c r="B701" i="31" s="1"/>
  <c r="F701" i="31" a="1"/>
  <c r="F701" i="31" s="1"/>
  <c r="E701" i="31"/>
  <c r="D701" i="31"/>
  <c r="C701" i="31"/>
  <c r="K700" i="31"/>
  <c r="B700" i="31" s="1"/>
  <c r="F700" i="31" a="1"/>
  <c r="F700" i="31" s="1"/>
  <c r="E700" i="31"/>
  <c r="D700" i="31"/>
  <c r="C700" i="31"/>
  <c r="K699" i="31"/>
  <c r="B699" i="31" s="1"/>
  <c r="F699" i="31" a="1"/>
  <c r="F699" i="31" s="1"/>
  <c r="E699" i="31"/>
  <c r="D699" i="31"/>
  <c r="C699" i="31"/>
  <c r="K698" i="31"/>
  <c r="B698" i="31" s="1"/>
  <c r="F698" i="31" a="1"/>
  <c r="F698" i="31" s="1"/>
  <c r="E698" i="31"/>
  <c r="D698" i="31"/>
  <c r="C698" i="31"/>
  <c r="K697" i="31"/>
  <c r="B697" i="31" s="1"/>
  <c r="F697" i="31" a="1"/>
  <c r="F697" i="31" s="1"/>
  <c r="E697" i="31"/>
  <c r="D697" i="31"/>
  <c r="C697" i="31"/>
  <c r="K696" i="31"/>
  <c r="B696" i="31" s="1"/>
  <c r="F696" i="31" a="1"/>
  <c r="F696" i="31" s="1"/>
  <c r="E696" i="31"/>
  <c r="D696" i="31"/>
  <c r="C696" i="31"/>
  <c r="K695" i="31"/>
  <c r="B695" i="31" s="1"/>
  <c r="F695" i="31" a="1"/>
  <c r="F695" i="31" s="1"/>
  <c r="E695" i="31"/>
  <c r="D695" i="31"/>
  <c r="C695" i="31"/>
  <c r="K694" i="31"/>
  <c r="B694" i="31" s="1"/>
  <c r="F694" i="31" a="1"/>
  <c r="F694" i="31" s="1"/>
  <c r="E694" i="31"/>
  <c r="D694" i="31"/>
  <c r="C694" i="31"/>
  <c r="K693" i="31"/>
  <c r="B693" i="31" s="1"/>
  <c r="F693" i="31" a="1"/>
  <c r="F693" i="31" s="1"/>
  <c r="E693" i="31"/>
  <c r="D693" i="31"/>
  <c r="C693" i="31"/>
  <c r="K692" i="31"/>
  <c r="B692" i="31" s="1"/>
  <c r="F692" i="31" a="1"/>
  <c r="F692" i="31" s="1"/>
  <c r="E692" i="31"/>
  <c r="D692" i="31"/>
  <c r="C692" i="31"/>
  <c r="K691" i="31"/>
  <c r="B691" i="31" s="1"/>
  <c r="F691" i="31" a="1"/>
  <c r="F691" i="31" s="1"/>
  <c r="E691" i="31"/>
  <c r="D691" i="31"/>
  <c r="C691" i="31"/>
  <c r="K690" i="31"/>
  <c r="B690" i="31" s="1"/>
  <c r="F690" i="31" a="1"/>
  <c r="F690" i="31" s="1"/>
  <c r="E690" i="31"/>
  <c r="D690" i="31"/>
  <c r="C690" i="31"/>
  <c r="K689" i="31"/>
  <c r="B689" i="31" s="1"/>
  <c r="F689" i="31" a="1"/>
  <c r="F689" i="31" s="1"/>
  <c r="E689" i="31"/>
  <c r="D689" i="31"/>
  <c r="C689" i="31"/>
  <c r="K688" i="31"/>
  <c r="B688" i="31" s="1"/>
  <c r="F688" i="31" a="1"/>
  <c r="F688" i="31" s="1"/>
  <c r="E688" i="31"/>
  <c r="D688" i="31"/>
  <c r="C688" i="31"/>
  <c r="K687" i="31"/>
  <c r="B687" i="31" s="1"/>
  <c r="F687" i="31" a="1"/>
  <c r="F687" i="31" s="1"/>
  <c r="E687" i="31"/>
  <c r="D687" i="31"/>
  <c r="C687" i="31"/>
  <c r="K686" i="31"/>
  <c r="B686" i="31" s="1"/>
  <c r="F686" i="31" a="1"/>
  <c r="F686" i="31" s="1"/>
  <c r="E686" i="31"/>
  <c r="D686" i="31"/>
  <c r="C686" i="31"/>
  <c r="K685" i="31"/>
  <c r="B685" i="31" s="1"/>
  <c r="F685" i="31" a="1"/>
  <c r="F685" i="31" s="1"/>
  <c r="E685" i="31"/>
  <c r="D685" i="31"/>
  <c r="C685" i="31"/>
  <c r="K684" i="31"/>
  <c r="B684" i="31" s="1"/>
  <c r="F684" i="31" a="1"/>
  <c r="F684" i="31" s="1"/>
  <c r="E684" i="31"/>
  <c r="D684" i="31"/>
  <c r="C684" i="31"/>
  <c r="K683" i="31"/>
  <c r="B683" i="31" s="1"/>
  <c r="F683" i="31" a="1"/>
  <c r="F683" i="31" s="1"/>
  <c r="E683" i="31"/>
  <c r="D683" i="31"/>
  <c r="C683" i="31"/>
  <c r="K682" i="31"/>
  <c r="B682" i="31" s="1"/>
  <c r="F682" i="31" a="1"/>
  <c r="F682" i="31" s="1"/>
  <c r="E682" i="31"/>
  <c r="D682" i="31"/>
  <c r="C682" i="31"/>
  <c r="K681" i="31"/>
  <c r="B681" i="31" s="1"/>
  <c r="F681" i="31" a="1"/>
  <c r="F681" i="31" s="1"/>
  <c r="E681" i="31"/>
  <c r="D681" i="31"/>
  <c r="C681" i="31"/>
  <c r="K680" i="31"/>
  <c r="B680" i="31" s="1"/>
  <c r="F680" i="31" a="1"/>
  <c r="F680" i="31" s="1"/>
  <c r="E680" i="31"/>
  <c r="D680" i="31"/>
  <c r="C680" i="31"/>
  <c r="K679" i="31"/>
  <c r="B679" i="31" s="1"/>
  <c r="F679" i="31" a="1"/>
  <c r="F679" i="31" s="1"/>
  <c r="E679" i="31"/>
  <c r="D679" i="31"/>
  <c r="C679" i="31"/>
  <c r="K678" i="31"/>
  <c r="B678" i="31" s="1"/>
  <c r="F678" i="31" a="1"/>
  <c r="F678" i="31" s="1"/>
  <c r="E678" i="31"/>
  <c r="D678" i="31"/>
  <c r="C678" i="31"/>
  <c r="K677" i="31"/>
  <c r="B677" i="31" s="1"/>
  <c r="F677" i="31" a="1"/>
  <c r="F677" i="31" s="1"/>
  <c r="E677" i="31"/>
  <c r="D677" i="31"/>
  <c r="C677" i="31"/>
  <c r="K676" i="31"/>
  <c r="B676" i="31" s="1"/>
  <c r="F676" i="31" a="1"/>
  <c r="F676" i="31" s="1"/>
  <c r="E676" i="31"/>
  <c r="D676" i="31"/>
  <c r="C676" i="31"/>
  <c r="K675" i="31"/>
  <c r="B675" i="31" s="1"/>
  <c r="F675" i="31" a="1"/>
  <c r="F675" i="31" s="1"/>
  <c r="E675" i="31"/>
  <c r="D675" i="31"/>
  <c r="C675" i="31"/>
  <c r="K674" i="31"/>
  <c r="B674" i="31" s="1"/>
  <c r="F674" i="31" a="1"/>
  <c r="F674" i="31" s="1"/>
  <c r="E674" i="31"/>
  <c r="D674" i="31"/>
  <c r="C674" i="31"/>
  <c r="K673" i="31"/>
  <c r="B673" i="31" s="1"/>
  <c r="F673" i="31" a="1"/>
  <c r="F673" i="31" s="1"/>
  <c r="E673" i="31"/>
  <c r="D673" i="31"/>
  <c r="C673" i="31"/>
  <c r="K672" i="31"/>
  <c r="B672" i="31" s="1"/>
  <c r="F672" i="31" a="1"/>
  <c r="F672" i="31" s="1"/>
  <c r="E672" i="31"/>
  <c r="D672" i="31"/>
  <c r="C672" i="31"/>
  <c r="K671" i="31"/>
  <c r="B671" i="31" s="1"/>
  <c r="F671" i="31" a="1"/>
  <c r="F671" i="31" s="1"/>
  <c r="E671" i="31"/>
  <c r="D671" i="31"/>
  <c r="C671" i="31"/>
  <c r="K670" i="31"/>
  <c r="B670" i="31" s="1"/>
  <c r="F670" i="31" a="1"/>
  <c r="F670" i="31" s="1"/>
  <c r="E670" i="31"/>
  <c r="D670" i="31"/>
  <c r="C670" i="31"/>
  <c r="K669" i="31"/>
  <c r="B669" i="31" s="1"/>
  <c r="F669" i="31" a="1"/>
  <c r="F669" i="31" s="1"/>
  <c r="E669" i="31"/>
  <c r="D669" i="31"/>
  <c r="C669" i="31"/>
  <c r="K668" i="31"/>
  <c r="B668" i="31" s="1"/>
  <c r="F668" i="31" a="1"/>
  <c r="F668" i="31" s="1"/>
  <c r="E668" i="31"/>
  <c r="D668" i="31"/>
  <c r="C668" i="31"/>
  <c r="K667" i="31"/>
  <c r="B667" i="31" s="1"/>
  <c r="F667" i="31" a="1"/>
  <c r="F667" i="31" s="1"/>
  <c r="E667" i="31"/>
  <c r="D667" i="31"/>
  <c r="C667" i="31"/>
  <c r="K666" i="31"/>
  <c r="B666" i="31" s="1"/>
  <c r="F666" i="31" a="1"/>
  <c r="F666" i="31" s="1"/>
  <c r="E666" i="31"/>
  <c r="D666" i="31"/>
  <c r="C666" i="31"/>
  <c r="K665" i="31"/>
  <c r="B665" i="31" s="1"/>
  <c r="F665" i="31" a="1"/>
  <c r="F665" i="31" s="1"/>
  <c r="E665" i="31"/>
  <c r="D665" i="31"/>
  <c r="C665" i="31"/>
  <c r="K664" i="31"/>
  <c r="B664" i="31" s="1"/>
  <c r="F664" i="31" a="1"/>
  <c r="F664" i="31" s="1"/>
  <c r="E664" i="31"/>
  <c r="D664" i="31"/>
  <c r="C664" i="31"/>
  <c r="K663" i="31"/>
  <c r="B663" i="31" s="1"/>
  <c r="F663" i="31" a="1"/>
  <c r="F663" i="31" s="1"/>
  <c r="E663" i="31"/>
  <c r="D663" i="31"/>
  <c r="C663" i="31"/>
  <c r="K662" i="31"/>
  <c r="B662" i="31" s="1"/>
  <c r="F662" i="31" a="1"/>
  <c r="F662" i="31" s="1"/>
  <c r="E662" i="31"/>
  <c r="D662" i="31"/>
  <c r="C662" i="31"/>
  <c r="K661" i="31"/>
  <c r="B661" i="31" s="1"/>
  <c r="F661" i="31" a="1"/>
  <c r="F661" i="31" s="1"/>
  <c r="E661" i="31"/>
  <c r="D661" i="31"/>
  <c r="C661" i="31"/>
  <c r="K660" i="31"/>
  <c r="B660" i="31" s="1"/>
  <c r="F660" i="31" a="1"/>
  <c r="F660" i="31" s="1"/>
  <c r="E660" i="31"/>
  <c r="D660" i="31"/>
  <c r="C660" i="31"/>
  <c r="K659" i="31"/>
  <c r="B659" i="31" s="1"/>
  <c r="F659" i="31" a="1"/>
  <c r="F659" i="31" s="1"/>
  <c r="E659" i="31"/>
  <c r="D659" i="31"/>
  <c r="C659" i="31"/>
  <c r="K658" i="31"/>
  <c r="B658" i="31" s="1"/>
  <c r="F658" i="31" a="1"/>
  <c r="F658" i="31" s="1"/>
  <c r="E658" i="31"/>
  <c r="D658" i="31"/>
  <c r="C658" i="31"/>
  <c r="K657" i="31"/>
  <c r="B657" i="31" s="1"/>
  <c r="F657" i="31" a="1"/>
  <c r="F657" i="31" s="1"/>
  <c r="E657" i="31"/>
  <c r="D657" i="31"/>
  <c r="C657" i="31"/>
  <c r="K656" i="31"/>
  <c r="B656" i="31" s="1"/>
  <c r="F656" i="31" a="1"/>
  <c r="F656" i="31" s="1"/>
  <c r="E656" i="31"/>
  <c r="D656" i="31"/>
  <c r="C656" i="31"/>
  <c r="K655" i="31"/>
  <c r="B655" i="31" s="1"/>
  <c r="F655" i="31" a="1"/>
  <c r="F655" i="31" s="1"/>
  <c r="E655" i="31"/>
  <c r="D655" i="31"/>
  <c r="C655" i="31"/>
  <c r="K654" i="31"/>
  <c r="B654" i="31" s="1"/>
  <c r="F654" i="31" a="1"/>
  <c r="F654" i="31" s="1"/>
  <c r="E654" i="31"/>
  <c r="D654" i="31"/>
  <c r="C654" i="31"/>
  <c r="K653" i="31"/>
  <c r="B653" i="31" s="1"/>
  <c r="F653" i="31" a="1"/>
  <c r="F653" i="31" s="1"/>
  <c r="E653" i="31"/>
  <c r="D653" i="31"/>
  <c r="C653" i="31"/>
  <c r="K652" i="31"/>
  <c r="B652" i="31" s="1"/>
  <c r="F652" i="31" a="1"/>
  <c r="F652" i="31" s="1"/>
  <c r="E652" i="31"/>
  <c r="D652" i="31"/>
  <c r="C652" i="31"/>
  <c r="K651" i="31"/>
  <c r="B651" i="31" s="1"/>
  <c r="F651" i="31" a="1"/>
  <c r="F651" i="31" s="1"/>
  <c r="E651" i="31"/>
  <c r="D651" i="31"/>
  <c r="C651" i="31"/>
  <c r="K650" i="31"/>
  <c r="B650" i="31" s="1"/>
  <c r="F650" i="31" a="1"/>
  <c r="F650" i="31" s="1"/>
  <c r="E650" i="31"/>
  <c r="D650" i="31"/>
  <c r="C650" i="31"/>
  <c r="K649" i="31"/>
  <c r="B649" i="31" s="1"/>
  <c r="F649" i="31" a="1"/>
  <c r="F649" i="31" s="1"/>
  <c r="E649" i="31"/>
  <c r="D649" i="31"/>
  <c r="C649" i="31"/>
  <c r="K648" i="31"/>
  <c r="B648" i="31" s="1"/>
  <c r="F648" i="31" a="1"/>
  <c r="F648" i="31" s="1"/>
  <c r="E648" i="31"/>
  <c r="D648" i="31"/>
  <c r="C648" i="31"/>
  <c r="K647" i="31"/>
  <c r="B647" i="31" s="1"/>
  <c r="F647" i="31" a="1"/>
  <c r="F647" i="31" s="1"/>
  <c r="E647" i="31"/>
  <c r="D647" i="31"/>
  <c r="C647" i="31"/>
  <c r="K646" i="31"/>
  <c r="B646" i="31" s="1"/>
  <c r="F646" i="31" a="1"/>
  <c r="F646" i="31" s="1"/>
  <c r="E646" i="31"/>
  <c r="D646" i="31"/>
  <c r="C646" i="31"/>
  <c r="K645" i="31"/>
  <c r="B645" i="31" s="1"/>
  <c r="F645" i="31" a="1"/>
  <c r="F645" i="31" s="1"/>
  <c r="E645" i="31"/>
  <c r="D645" i="31"/>
  <c r="C645" i="31"/>
  <c r="K644" i="31"/>
  <c r="B644" i="31" s="1"/>
  <c r="F644" i="31" a="1"/>
  <c r="F644" i="31" s="1"/>
  <c r="E644" i="31"/>
  <c r="D644" i="31"/>
  <c r="C644" i="31"/>
  <c r="K643" i="31"/>
  <c r="B643" i="31" s="1"/>
  <c r="F643" i="31" a="1"/>
  <c r="F643" i="31" s="1"/>
  <c r="E643" i="31"/>
  <c r="D643" i="31"/>
  <c r="C643" i="31"/>
  <c r="K642" i="31"/>
  <c r="B642" i="31" s="1"/>
  <c r="F642" i="31" a="1"/>
  <c r="F642" i="31" s="1"/>
  <c r="E642" i="31"/>
  <c r="D642" i="31"/>
  <c r="C642" i="31"/>
  <c r="K641" i="31"/>
  <c r="B641" i="31" s="1"/>
  <c r="F641" i="31" a="1"/>
  <c r="F641" i="31" s="1"/>
  <c r="E641" i="31"/>
  <c r="D641" i="31"/>
  <c r="C641" i="31"/>
  <c r="K640" i="31"/>
  <c r="B640" i="31" s="1"/>
  <c r="F640" i="31" a="1"/>
  <c r="F640" i="31" s="1"/>
  <c r="E640" i="31"/>
  <c r="D640" i="31"/>
  <c r="C640" i="31"/>
  <c r="K639" i="31"/>
  <c r="B639" i="31" s="1"/>
  <c r="F639" i="31" a="1"/>
  <c r="F639" i="31" s="1"/>
  <c r="E639" i="31"/>
  <c r="D639" i="31"/>
  <c r="C639" i="31"/>
  <c r="K638" i="31"/>
  <c r="B638" i="31" s="1"/>
  <c r="F638" i="31" a="1"/>
  <c r="F638" i="31" s="1"/>
  <c r="E638" i="31"/>
  <c r="D638" i="31"/>
  <c r="C638" i="31"/>
  <c r="K637" i="31"/>
  <c r="B637" i="31" s="1"/>
  <c r="F637" i="31" a="1"/>
  <c r="F637" i="31" s="1"/>
  <c r="E637" i="31"/>
  <c r="D637" i="31"/>
  <c r="C637" i="31"/>
  <c r="K636" i="31"/>
  <c r="B636" i="31" s="1"/>
  <c r="F636" i="31" a="1"/>
  <c r="F636" i="31" s="1"/>
  <c r="E636" i="31"/>
  <c r="D636" i="31"/>
  <c r="C636" i="31"/>
  <c r="K635" i="31"/>
  <c r="B635" i="31" s="1"/>
  <c r="F635" i="31" a="1"/>
  <c r="F635" i="31" s="1"/>
  <c r="E635" i="31"/>
  <c r="D635" i="31"/>
  <c r="C635" i="31"/>
  <c r="K634" i="31"/>
  <c r="B634" i="31" s="1"/>
  <c r="F634" i="31" a="1"/>
  <c r="F634" i="31" s="1"/>
  <c r="E634" i="31"/>
  <c r="D634" i="31"/>
  <c r="C634" i="31"/>
  <c r="K633" i="31"/>
  <c r="B633" i="31" s="1"/>
  <c r="F633" i="31" a="1"/>
  <c r="F633" i="31" s="1"/>
  <c r="E633" i="31"/>
  <c r="D633" i="31"/>
  <c r="C633" i="31"/>
  <c r="K632" i="31"/>
  <c r="B632" i="31" s="1"/>
  <c r="F632" i="31" a="1"/>
  <c r="F632" i="31" s="1"/>
  <c r="E632" i="31"/>
  <c r="D632" i="31"/>
  <c r="C632" i="31"/>
  <c r="K631" i="31"/>
  <c r="B631" i="31" s="1"/>
  <c r="F631" i="31" a="1"/>
  <c r="F631" i="31" s="1"/>
  <c r="E631" i="31"/>
  <c r="D631" i="31"/>
  <c r="C631" i="31"/>
  <c r="K630" i="31"/>
  <c r="B630" i="31" s="1"/>
  <c r="F630" i="31" a="1"/>
  <c r="F630" i="31" s="1"/>
  <c r="E630" i="31"/>
  <c r="D630" i="31"/>
  <c r="C630" i="31"/>
  <c r="K629" i="31"/>
  <c r="B629" i="31" s="1"/>
  <c r="F629" i="31" a="1"/>
  <c r="F629" i="31" s="1"/>
  <c r="E629" i="31"/>
  <c r="D629" i="31"/>
  <c r="C629" i="31"/>
  <c r="K628" i="31"/>
  <c r="B628" i="31" s="1"/>
  <c r="F628" i="31" a="1"/>
  <c r="F628" i="31" s="1"/>
  <c r="E628" i="31"/>
  <c r="D628" i="31"/>
  <c r="C628" i="31"/>
  <c r="K627" i="31"/>
  <c r="B627" i="31" s="1"/>
  <c r="F627" i="31" a="1"/>
  <c r="F627" i="31" s="1"/>
  <c r="E627" i="31"/>
  <c r="D627" i="31"/>
  <c r="C627" i="31"/>
  <c r="K626" i="31"/>
  <c r="B626" i="31" s="1"/>
  <c r="F626" i="31" a="1"/>
  <c r="F626" i="31" s="1"/>
  <c r="E626" i="31"/>
  <c r="D626" i="31"/>
  <c r="C626" i="31"/>
  <c r="K625" i="31"/>
  <c r="B625" i="31" s="1"/>
  <c r="F625" i="31" a="1"/>
  <c r="F625" i="31" s="1"/>
  <c r="E625" i="31"/>
  <c r="D625" i="31"/>
  <c r="C625" i="31"/>
  <c r="K624" i="31"/>
  <c r="B624" i="31" s="1"/>
  <c r="F624" i="31" a="1"/>
  <c r="F624" i="31" s="1"/>
  <c r="E624" i="31"/>
  <c r="D624" i="31"/>
  <c r="C624" i="31"/>
  <c r="K623" i="31"/>
  <c r="B623" i="31" s="1"/>
  <c r="F623" i="31" a="1"/>
  <c r="F623" i="31" s="1"/>
  <c r="E623" i="31"/>
  <c r="D623" i="31"/>
  <c r="C623" i="31"/>
  <c r="K622" i="31"/>
  <c r="B622" i="31" s="1"/>
  <c r="F622" i="31" a="1"/>
  <c r="F622" i="31" s="1"/>
  <c r="E622" i="31"/>
  <c r="D622" i="31"/>
  <c r="C622" i="31"/>
  <c r="K621" i="31"/>
  <c r="B621" i="31" s="1"/>
  <c r="F621" i="31" a="1"/>
  <c r="F621" i="31" s="1"/>
  <c r="E621" i="31"/>
  <c r="D621" i="31"/>
  <c r="C621" i="31"/>
  <c r="K620" i="31"/>
  <c r="B620" i="31" s="1"/>
  <c r="F620" i="31" a="1"/>
  <c r="F620" i="31" s="1"/>
  <c r="E620" i="31"/>
  <c r="D620" i="31"/>
  <c r="C620" i="31"/>
  <c r="K619" i="31"/>
  <c r="B619" i="31" s="1"/>
  <c r="F619" i="31" a="1"/>
  <c r="F619" i="31" s="1"/>
  <c r="E619" i="31"/>
  <c r="D619" i="31"/>
  <c r="C619" i="31"/>
  <c r="K618" i="31"/>
  <c r="B618" i="31" s="1"/>
  <c r="F618" i="31" a="1"/>
  <c r="F618" i="31" s="1"/>
  <c r="E618" i="31"/>
  <c r="D618" i="31"/>
  <c r="C618" i="31"/>
  <c r="K617" i="31"/>
  <c r="B617" i="31" s="1"/>
  <c r="F617" i="31" a="1"/>
  <c r="F617" i="31" s="1"/>
  <c r="E617" i="31"/>
  <c r="D617" i="31"/>
  <c r="C617" i="31"/>
  <c r="K616" i="31"/>
  <c r="B616" i="31" s="1"/>
  <c r="F616" i="31" a="1"/>
  <c r="F616" i="31" s="1"/>
  <c r="E616" i="31"/>
  <c r="D616" i="31"/>
  <c r="C616" i="31"/>
  <c r="K615" i="31"/>
  <c r="B615" i="31" s="1"/>
  <c r="F615" i="31" a="1"/>
  <c r="F615" i="31" s="1"/>
  <c r="E615" i="31"/>
  <c r="D615" i="31"/>
  <c r="C615" i="31"/>
  <c r="K614" i="31"/>
  <c r="B614" i="31" s="1"/>
  <c r="F614" i="31" a="1"/>
  <c r="F614" i="31" s="1"/>
  <c r="E614" i="31"/>
  <c r="D614" i="31"/>
  <c r="C614" i="31"/>
  <c r="K613" i="31"/>
  <c r="B613" i="31" s="1"/>
  <c r="F613" i="31" a="1"/>
  <c r="F613" i="31" s="1"/>
  <c r="E613" i="31"/>
  <c r="D613" i="31"/>
  <c r="C613" i="31"/>
  <c r="K612" i="31"/>
  <c r="B612" i="31" s="1"/>
  <c r="F612" i="31" a="1"/>
  <c r="F612" i="31" s="1"/>
  <c r="E612" i="31"/>
  <c r="D612" i="31"/>
  <c r="C612" i="31"/>
  <c r="K611" i="31"/>
  <c r="B611" i="31" s="1"/>
  <c r="F611" i="31" a="1"/>
  <c r="F611" i="31" s="1"/>
  <c r="E611" i="31"/>
  <c r="D611" i="31"/>
  <c r="C611" i="31"/>
  <c r="K610" i="31"/>
  <c r="B610" i="31" s="1"/>
  <c r="F610" i="31" a="1"/>
  <c r="F610" i="31" s="1"/>
  <c r="E610" i="31"/>
  <c r="D610" i="31"/>
  <c r="C610" i="31"/>
  <c r="K609" i="31"/>
  <c r="B609" i="31" s="1"/>
  <c r="F609" i="31" a="1"/>
  <c r="F609" i="31" s="1"/>
  <c r="E609" i="31"/>
  <c r="D609" i="31"/>
  <c r="C609" i="31"/>
  <c r="K608" i="31"/>
  <c r="B608" i="31" s="1"/>
  <c r="F608" i="31" a="1"/>
  <c r="F608" i="31" s="1"/>
  <c r="E608" i="31"/>
  <c r="D608" i="31"/>
  <c r="C608" i="31"/>
  <c r="K607" i="31"/>
  <c r="B607" i="31" s="1"/>
  <c r="F607" i="31" a="1"/>
  <c r="F607" i="31" s="1"/>
  <c r="E607" i="31"/>
  <c r="D607" i="31"/>
  <c r="C607" i="31"/>
  <c r="K606" i="31"/>
  <c r="B606" i="31" s="1"/>
  <c r="F606" i="31" a="1"/>
  <c r="F606" i="31" s="1"/>
  <c r="E606" i="31"/>
  <c r="D606" i="31"/>
  <c r="C606" i="31"/>
  <c r="K605" i="31"/>
  <c r="B605" i="31" s="1"/>
  <c r="F605" i="31" a="1"/>
  <c r="F605" i="31" s="1"/>
  <c r="E605" i="31"/>
  <c r="D605" i="31"/>
  <c r="C605" i="31"/>
  <c r="K604" i="31"/>
  <c r="B604" i="31" s="1"/>
  <c r="F604" i="31" a="1"/>
  <c r="F604" i="31" s="1"/>
  <c r="E604" i="31"/>
  <c r="D604" i="31"/>
  <c r="C604" i="31"/>
  <c r="K603" i="31"/>
  <c r="B603" i="31" s="1"/>
  <c r="F603" i="31" a="1"/>
  <c r="F603" i="31" s="1"/>
  <c r="E603" i="31"/>
  <c r="D603" i="31"/>
  <c r="C603" i="31"/>
  <c r="K602" i="31"/>
  <c r="B602" i="31" s="1"/>
  <c r="F602" i="31" a="1"/>
  <c r="F602" i="31" s="1"/>
  <c r="E602" i="31"/>
  <c r="D602" i="31"/>
  <c r="C602" i="31"/>
  <c r="K601" i="31"/>
  <c r="B601" i="31" s="1"/>
  <c r="F601" i="31" a="1"/>
  <c r="F601" i="31" s="1"/>
  <c r="E601" i="31"/>
  <c r="D601" i="31"/>
  <c r="C601" i="31"/>
  <c r="K600" i="31"/>
  <c r="B600" i="31" s="1"/>
  <c r="F600" i="31" a="1"/>
  <c r="F600" i="31" s="1"/>
  <c r="E600" i="31"/>
  <c r="D600" i="31"/>
  <c r="C600" i="31"/>
  <c r="K599" i="31"/>
  <c r="B599" i="31" s="1"/>
  <c r="F599" i="31" a="1"/>
  <c r="F599" i="31" s="1"/>
  <c r="E599" i="31"/>
  <c r="D599" i="31"/>
  <c r="C599" i="31"/>
  <c r="K598" i="31"/>
  <c r="B598" i="31" s="1"/>
  <c r="F598" i="31" a="1"/>
  <c r="F598" i="31" s="1"/>
  <c r="E598" i="31"/>
  <c r="D598" i="31"/>
  <c r="C598" i="31"/>
  <c r="K597" i="31"/>
  <c r="B597" i="31" s="1"/>
  <c r="F597" i="31" a="1"/>
  <c r="F597" i="31" s="1"/>
  <c r="E597" i="31"/>
  <c r="D597" i="31"/>
  <c r="C597" i="31"/>
  <c r="K596" i="31"/>
  <c r="B596" i="31" s="1"/>
  <c r="F596" i="31" a="1"/>
  <c r="F596" i="31" s="1"/>
  <c r="E596" i="31"/>
  <c r="D596" i="31"/>
  <c r="C596" i="31"/>
  <c r="K595" i="31"/>
  <c r="B595" i="31" s="1"/>
  <c r="F595" i="31" a="1"/>
  <c r="F595" i="31" s="1"/>
  <c r="E595" i="31"/>
  <c r="D595" i="31"/>
  <c r="C595" i="31"/>
  <c r="K594" i="31"/>
  <c r="B594" i="31" s="1"/>
  <c r="F594" i="31" a="1"/>
  <c r="F594" i="31" s="1"/>
  <c r="E594" i="31"/>
  <c r="D594" i="31"/>
  <c r="C594" i="31"/>
  <c r="K593" i="31"/>
  <c r="B593" i="31" s="1"/>
  <c r="F593" i="31" a="1"/>
  <c r="F593" i="31" s="1"/>
  <c r="E593" i="31"/>
  <c r="D593" i="31"/>
  <c r="C593" i="31"/>
  <c r="K592" i="31"/>
  <c r="B592" i="31" s="1"/>
  <c r="F592" i="31" a="1"/>
  <c r="F592" i="31" s="1"/>
  <c r="E592" i="31"/>
  <c r="D592" i="31"/>
  <c r="C592" i="31"/>
  <c r="K591" i="31"/>
  <c r="B591" i="31" s="1"/>
  <c r="F591" i="31" a="1"/>
  <c r="F591" i="31" s="1"/>
  <c r="E591" i="31"/>
  <c r="D591" i="31"/>
  <c r="C591" i="31"/>
  <c r="K590" i="31"/>
  <c r="B590" i="31" s="1"/>
  <c r="F590" i="31" a="1"/>
  <c r="F590" i="31" s="1"/>
  <c r="E590" i="31"/>
  <c r="D590" i="31"/>
  <c r="C590" i="31"/>
  <c r="K589" i="31"/>
  <c r="B589" i="31" s="1"/>
  <c r="F589" i="31" a="1"/>
  <c r="F589" i="31" s="1"/>
  <c r="E589" i="31"/>
  <c r="D589" i="31"/>
  <c r="C589" i="31"/>
  <c r="K588" i="31"/>
  <c r="B588" i="31" s="1"/>
  <c r="F588" i="31" a="1"/>
  <c r="F588" i="31" s="1"/>
  <c r="E588" i="31"/>
  <c r="D588" i="31"/>
  <c r="C588" i="31"/>
  <c r="K587" i="31"/>
  <c r="B587" i="31" s="1"/>
  <c r="F587" i="31" a="1"/>
  <c r="F587" i="31" s="1"/>
  <c r="E587" i="31"/>
  <c r="D587" i="31"/>
  <c r="C587" i="31"/>
  <c r="K586" i="31"/>
  <c r="B586" i="31" s="1"/>
  <c r="F586" i="31" a="1"/>
  <c r="F586" i="31" s="1"/>
  <c r="E586" i="31"/>
  <c r="D586" i="31"/>
  <c r="C586" i="31"/>
  <c r="K585" i="31"/>
  <c r="B585" i="31" s="1"/>
  <c r="F585" i="31" a="1"/>
  <c r="F585" i="31" s="1"/>
  <c r="E585" i="31"/>
  <c r="D585" i="31"/>
  <c r="C585" i="31"/>
  <c r="K584" i="31"/>
  <c r="B584" i="31" s="1"/>
  <c r="F584" i="31" a="1"/>
  <c r="F584" i="31" s="1"/>
  <c r="E584" i="31"/>
  <c r="D584" i="31"/>
  <c r="C584" i="31"/>
  <c r="K583" i="31"/>
  <c r="B583" i="31" s="1"/>
  <c r="F583" i="31" a="1"/>
  <c r="F583" i="31" s="1"/>
  <c r="E583" i="31"/>
  <c r="D583" i="31"/>
  <c r="C583" i="31"/>
  <c r="K582" i="31"/>
  <c r="B582" i="31" s="1"/>
  <c r="F582" i="31" a="1"/>
  <c r="F582" i="31" s="1"/>
  <c r="E582" i="31"/>
  <c r="D582" i="31"/>
  <c r="C582" i="31"/>
  <c r="K581" i="31"/>
  <c r="B581" i="31" s="1"/>
  <c r="F581" i="31" a="1"/>
  <c r="F581" i="31" s="1"/>
  <c r="E581" i="31"/>
  <c r="D581" i="31"/>
  <c r="C581" i="31"/>
  <c r="K580" i="31"/>
  <c r="B580" i="31" s="1"/>
  <c r="F580" i="31" a="1"/>
  <c r="F580" i="31" s="1"/>
  <c r="E580" i="31"/>
  <c r="D580" i="31"/>
  <c r="C580" i="31"/>
  <c r="K579" i="31"/>
  <c r="B579" i="31" s="1"/>
  <c r="F579" i="31" a="1"/>
  <c r="F579" i="31" s="1"/>
  <c r="E579" i="31"/>
  <c r="D579" i="31"/>
  <c r="C579" i="31"/>
  <c r="K578" i="31"/>
  <c r="B578" i="31" s="1"/>
  <c r="F578" i="31" a="1"/>
  <c r="F578" i="31" s="1"/>
  <c r="E578" i="31"/>
  <c r="D578" i="31"/>
  <c r="C578" i="31"/>
  <c r="K577" i="31"/>
  <c r="B577" i="31" s="1"/>
  <c r="F577" i="31" a="1"/>
  <c r="F577" i="31" s="1"/>
  <c r="E577" i="31"/>
  <c r="D577" i="31"/>
  <c r="C577" i="31"/>
  <c r="K576" i="31"/>
  <c r="B576" i="31" s="1"/>
  <c r="F576" i="31" a="1"/>
  <c r="F576" i="31" s="1"/>
  <c r="E576" i="31"/>
  <c r="D576" i="31"/>
  <c r="C576" i="31"/>
  <c r="K575" i="31"/>
  <c r="B575" i="31" s="1"/>
  <c r="F575" i="31" a="1"/>
  <c r="F575" i="31" s="1"/>
  <c r="E575" i="31"/>
  <c r="D575" i="31"/>
  <c r="C575" i="31"/>
  <c r="K574" i="31"/>
  <c r="B574" i="31" s="1"/>
  <c r="F574" i="31" a="1"/>
  <c r="F574" i="31" s="1"/>
  <c r="E574" i="31"/>
  <c r="D574" i="31"/>
  <c r="C574" i="31"/>
  <c r="K573" i="31"/>
  <c r="B573" i="31" s="1"/>
  <c r="F573" i="31" a="1"/>
  <c r="F573" i="31" s="1"/>
  <c r="E573" i="31"/>
  <c r="D573" i="31"/>
  <c r="C573" i="31"/>
  <c r="K572" i="31"/>
  <c r="B572" i="31" s="1"/>
  <c r="F572" i="31" a="1"/>
  <c r="F572" i="31" s="1"/>
  <c r="E572" i="31"/>
  <c r="D572" i="31"/>
  <c r="C572" i="31"/>
  <c r="K571" i="31"/>
  <c r="B571" i="31" s="1"/>
  <c r="F571" i="31" a="1"/>
  <c r="F571" i="31" s="1"/>
  <c r="E571" i="31"/>
  <c r="D571" i="31"/>
  <c r="C571" i="31"/>
  <c r="K570" i="31"/>
  <c r="B570" i="31" s="1"/>
  <c r="F570" i="31" a="1"/>
  <c r="F570" i="31" s="1"/>
  <c r="E570" i="31"/>
  <c r="D570" i="31"/>
  <c r="C570" i="31"/>
  <c r="K569" i="31"/>
  <c r="B569" i="31" s="1"/>
  <c r="F569" i="31" a="1"/>
  <c r="F569" i="31" s="1"/>
  <c r="E569" i="31"/>
  <c r="D569" i="31"/>
  <c r="C569" i="31"/>
  <c r="K568" i="31"/>
  <c r="B568" i="31" s="1"/>
  <c r="F568" i="31" a="1"/>
  <c r="F568" i="31" s="1"/>
  <c r="E568" i="31"/>
  <c r="D568" i="31"/>
  <c r="C568" i="31"/>
  <c r="K567" i="31"/>
  <c r="B567" i="31" s="1"/>
  <c r="F567" i="31" a="1"/>
  <c r="F567" i="31" s="1"/>
  <c r="E567" i="31"/>
  <c r="D567" i="31"/>
  <c r="C567" i="31"/>
  <c r="K566" i="31"/>
  <c r="B566" i="31" s="1"/>
  <c r="F566" i="31" a="1"/>
  <c r="F566" i="31" s="1"/>
  <c r="E566" i="31"/>
  <c r="D566" i="31"/>
  <c r="C566" i="31"/>
  <c r="K565" i="31"/>
  <c r="B565" i="31" s="1"/>
  <c r="F565" i="31" a="1"/>
  <c r="F565" i="31" s="1"/>
  <c r="E565" i="31"/>
  <c r="D565" i="31"/>
  <c r="C565" i="31"/>
  <c r="K564" i="31"/>
  <c r="B564" i="31" s="1"/>
  <c r="F564" i="31" a="1"/>
  <c r="F564" i="31" s="1"/>
  <c r="E564" i="31"/>
  <c r="D564" i="31"/>
  <c r="C564" i="31"/>
  <c r="K563" i="31"/>
  <c r="B563" i="31" s="1"/>
  <c r="F563" i="31" a="1"/>
  <c r="F563" i="31" s="1"/>
  <c r="E563" i="31"/>
  <c r="D563" i="31"/>
  <c r="C563" i="31"/>
  <c r="K562" i="31"/>
  <c r="B562" i="31" s="1"/>
  <c r="F562" i="31" a="1"/>
  <c r="F562" i="31" s="1"/>
  <c r="E562" i="31"/>
  <c r="D562" i="31"/>
  <c r="C562" i="31"/>
  <c r="K561" i="31"/>
  <c r="B561" i="31" s="1"/>
  <c r="F561" i="31" a="1"/>
  <c r="F561" i="31" s="1"/>
  <c r="E561" i="31"/>
  <c r="D561" i="31"/>
  <c r="C561" i="31"/>
  <c r="K560" i="31"/>
  <c r="B560" i="31" s="1"/>
  <c r="F560" i="31" a="1"/>
  <c r="F560" i="31" s="1"/>
  <c r="E560" i="31"/>
  <c r="D560" i="31"/>
  <c r="C560" i="31"/>
  <c r="K559" i="31"/>
  <c r="B559" i="31" s="1"/>
  <c r="F559" i="31" a="1"/>
  <c r="F559" i="31" s="1"/>
  <c r="E559" i="31"/>
  <c r="D559" i="31"/>
  <c r="C559" i="31"/>
  <c r="K558" i="31"/>
  <c r="B558" i="31" s="1"/>
  <c r="F558" i="31" a="1"/>
  <c r="F558" i="31" s="1"/>
  <c r="E558" i="31"/>
  <c r="D558" i="31"/>
  <c r="C558" i="31"/>
  <c r="K557" i="31"/>
  <c r="B557" i="31" s="1"/>
  <c r="F557" i="31" a="1"/>
  <c r="F557" i="31" s="1"/>
  <c r="E557" i="31"/>
  <c r="D557" i="31"/>
  <c r="C557" i="31"/>
  <c r="K556" i="31"/>
  <c r="B556" i="31" s="1"/>
  <c r="F556" i="31" a="1"/>
  <c r="F556" i="31" s="1"/>
  <c r="E556" i="31"/>
  <c r="D556" i="31"/>
  <c r="C556" i="31"/>
  <c r="K555" i="31"/>
  <c r="B555" i="31" s="1"/>
  <c r="F555" i="31" a="1"/>
  <c r="F555" i="31" s="1"/>
  <c r="E555" i="31"/>
  <c r="D555" i="31"/>
  <c r="C555" i="31"/>
  <c r="K554" i="31"/>
  <c r="B554" i="31" s="1"/>
  <c r="F554" i="31" a="1"/>
  <c r="F554" i="31" s="1"/>
  <c r="E554" i="31"/>
  <c r="D554" i="31"/>
  <c r="C554" i="31"/>
  <c r="K553" i="31"/>
  <c r="B553" i="31" s="1"/>
  <c r="F553" i="31" a="1"/>
  <c r="F553" i="31" s="1"/>
  <c r="E553" i="31"/>
  <c r="D553" i="31"/>
  <c r="C553" i="31"/>
  <c r="K552" i="31"/>
  <c r="B552" i="31" s="1"/>
  <c r="F552" i="31" a="1"/>
  <c r="F552" i="31" s="1"/>
  <c r="E552" i="31"/>
  <c r="D552" i="31"/>
  <c r="C552" i="31"/>
  <c r="K551" i="31"/>
  <c r="B551" i="31" s="1"/>
  <c r="F551" i="31" a="1"/>
  <c r="F551" i="31" s="1"/>
  <c r="E551" i="31"/>
  <c r="D551" i="31"/>
  <c r="C551" i="31"/>
  <c r="K550" i="31"/>
  <c r="B550" i="31" s="1"/>
  <c r="F550" i="31" a="1"/>
  <c r="F550" i="31" s="1"/>
  <c r="E550" i="31"/>
  <c r="D550" i="31"/>
  <c r="C550" i="31"/>
  <c r="K549" i="31"/>
  <c r="B549" i="31" s="1"/>
  <c r="F549" i="31" a="1"/>
  <c r="F549" i="31" s="1"/>
  <c r="E549" i="31"/>
  <c r="D549" i="31"/>
  <c r="C549" i="31"/>
  <c r="K548" i="31"/>
  <c r="B548" i="31" s="1"/>
  <c r="F548" i="31" a="1"/>
  <c r="F548" i="31" s="1"/>
  <c r="E548" i="31"/>
  <c r="D548" i="31"/>
  <c r="C548" i="31"/>
  <c r="K547" i="31"/>
  <c r="B547" i="31" s="1"/>
  <c r="F547" i="31" a="1"/>
  <c r="F547" i="31" s="1"/>
  <c r="E547" i="31"/>
  <c r="D547" i="31"/>
  <c r="C547" i="31"/>
  <c r="K546" i="31"/>
  <c r="B546" i="31" s="1"/>
  <c r="F546" i="31" a="1"/>
  <c r="F546" i="31" s="1"/>
  <c r="E546" i="31"/>
  <c r="D546" i="31"/>
  <c r="C546" i="31"/>
  <c r="K545" i="31"/>
  <c r="B545" i="31" s="1"/>
  <c r="F545" i="31" a="1"/>
  <c r="F545" i="31" s="1"/>
  <c r="E545" i="31"/>
  <c r="D545" i="31"/>
  <c r="C545" i="31"/>
  <c r="K544" i="31"/>
  <c r="B544" i="31" s="1"/>
  <c r="F544" i="31" a="1"/>
  <c r="F544" i="31" s="1"/>
  <c r="E544" i="31"/>
  <c r="D544" i="31"/>
  <c r="C544" i="31"/>
  <c r="K543" i="31"/>
  <c r="B543" i="31" s="1"/>
  <c r="F543" i="31" a="1"/>
  <c r="F543" i="31" s="1"/>
  <c r="E543" i="31"/>
  <c r="D543" i="31"/>
  <c r="C543" i="31"/>
  <c r="K542" i="31"/>
  <c r="B542" i="31" s="1"/>
  <c r="F542" i="31" a="1"/>
  <c r="F542" i="31" s="1"/>
  <c r="E542" i="31"/>
  <c r="D542" i="31"/>
  <c r="C542" i="31"/>
  <c r="K541" i="31"/>
  <c r="B541" i="31" s="1"/>
  <c r="F541" i="31" a="1"/>
  <c r="F541" i="31" s="1"/>
  <c r="E541" i="31"/>
  <c r="D541" i="31"/>
  <c r="C541" i="31"/>
  <c r="K540" i="31"/>
  <c r="B540" i="31" s="1"/>
  <c r="F540" i="31" a="1"/>
  <c r="F540" i="31" s="1"/>
  <c r="E540" i="31"/>
  <c r="D540" i="31"/>
  <c r="C540" i="31"/>
  <c r="K539" i="31"/>
  <c r="B539" i="31" s="1"/>
  <c r="F539" i="31" a="1"/>
  <c r="F539" i="31" s="1"/>
  <c r="E539" i="31"/>
  <c r="D539" i="31"/>
  <c r="C539" i="31"/>
  <c r="K538" i="31"/>
  <c r="B538" i="31" s="1"/>
  <c r="F538" i="31" a="1"/>
  <c r="F538" i="31" s="1"/>
  <c r="E538" i="31"/>
  <c r="D538" i="31"/>
  <c r="C538" i="31"/>
  <c r="K537" i="31"/>
  <c r="B537" i="31" s="1"/>
  <c r="F537" i="31" a="1"/>
  <c r="F537" i="31" s="1"/>
  <c r="E537" i="31"/>
  <c r="D537" i="31"/>
  <c r="C537" i="31"/>
  <c r="K536" i="31"/>
  <c r="B536" i="31" s="1"/>
  <c r="F536" i="31" a="1"/>
  <c r="F536" i="31" s="1"/>
  <c r="E536" i="31"/>
  <c r="D536" i="31"/>
  <c r="C536" i="31"/>
  <c r="K535" i="31"/>
  <c r="B535" i="31" s="1"/>
  <c r="F535" i="31" a="1"/>
  <c r="F535" i="31" s="1"/>
  <c r="E535" i="31"/>
  <c r="D535" i="31"/>
  <c r="C535" i="31"/>
  <c r="K534" i="31"/>
  <c r="B534" i="31" s="1"/>
  <c r="F534" i="31" a="1"/>
  <c r="F534" i="31" s="1"/>
  <c r="E534" i="31"/>
  <c r="D534" i="31"/>
  <c r="C534" i="31"/>
  <c r="K533" i="31"/>
  <c r="B533" i="31" s="1"/>
  <c r="F533" i="31" a="1"/>
  <c r="F533" i="31" s="1"/>
  <c r="E533" i="31"/>
  <c r="D533" i="31"/>
  <c r="C533" i="31"/>
  <c r="K532" i="31"/>
  <c r="B532" i="31" s="1"/>
  <c r="F532" i="31" a="1"/>
  <c r="F532" i="31" s="1"/>
  <c r="E532" i="31"/>
  <c r="D532" i="31"/>
  <c r="C532" i="31"/>
  <c r="K531" i="31"/>
  <c r="B531" i="31" s="1"/>
  <c r="F531" i="31" a="1"/>
  <c r="F531" i="31" s="1"/>
  <c r="E531" i="31"/>
  <c r="D531" i="31"/>
  <c r="C531" i="31"/>
  <c r="K530" i="31"/>
  <c r="B530" i="31" s="1"/>
  <c r="F530" i="31" a="1"/>
  <c r="F530" i="31" s="1"/>
  <c r="E530" i="31"/>
  <c r="D530" i="31"/>
  <c r="C530" i="31"/>
  <c r="K529" i="31"/>
  <c r="B529" i="31" s="1"/>
  <c r="F529" i="31" a="1"/>
  <c r="F529" i="31" s="1"/>
  <c r="E529" i="31"/>
  <c r="D529" i="31"/>
  <c r="C529" i="31"/>
  <c r="K528" i="31"/>
  <c r="B528" i="31" s="1"/>
  <c r="F528" i="31" a="1"/>
  <c r="F528" i="31" s="1"/>
  <c r="E528" i="31"/>
  <c r="D528" i="31"/>
  <c r="C528" i="31"/>
  <c r="K527" i="31"/>
  <c r="B527" i="31" s="1"/>
  <c r="F527" i="31" a="1"/>
  <c r="F527" i="31" s="1"/>
  <c r="E527" i="31"/>
  <c r="D527" i="31"/>
  <c r="C527" i="31"/>
  <c r="K526" i="31"/>
  <c r="B526" i="31" s="1"/>
  <c r="F526" i="31" a="1"/>
  <c r="F526" i="31" s="1"/>
  <c r="E526" i="31"/>
  <c r="D526" i="31"/>
  <c r="C526" i="31"/>
  <c r="K525" i="31"/>
  <c r="B525" i="31" s="1"/>
  <c r="F525" i="31" a="1"/>
  <c r="F525" i="31" s="1"/>
  <c r="E525" i="31"/>
  <c r="D525" i="31"/>
  <c r="C525" i="31"/>
  <c r="K524" i="31"/>
  <c r="B524" i="31" s="1"/>
  <c r="F524" i="31" a="1"/>
  <c r="F524" i="31" s="1"/>
  <c r="E524" i="31"/>
  <c r="D524" i="31"/>
  <c r="C524" i="31"/>
  <c r="K523" i="31"/>
  <c r="B523" i="31" s="1"/>
  <c r="F523" i="31" a="1"/>
  <c r="F523" i="31" s="1"/>
  <c r="E523" i="31"/>
  <c r="D523" i="31"/>
  <c r="C523" i="31"/>
  <c r="K522" i="31"/>
  <c r="B522" i="31" s="1"/>
  <c r="F522" i="31" a="1"/>
  <c r="F522" i="31" s="1"/>
  <c r="E522" i="31"/>
  <c r="D522" i="31"/>
  <c r="C522" i="31"/>
  <c r="K521" i="31"/>
  <c r="B521" i="31" s="1"/>
  <c r="F521" i="31" a="1"/>
  <c r="F521" i="31" s="1"/>
  <c r="E521" i="31"/>
  <c r="D521" i="31"/>
  <c r="C521" i="31"/>
  <c r="K520" i="31"/>
  <c r="B520" i="31" s="1"/>
  <c r="F520" i="31" a="1"/>
  <c r="F520" i="31" s="1"/>
  <c r="E520" i="31"/>
  <c r="D520" i="31"/>
  <c r="C520" i="31"/>
  <c r="K519" i="31"/>
  <c r="B519" i="31" s="1"/>
  <c r="F519" i="31" a="1"/>
  <c r="F519" i="31" s="1"/>
  <c r="E519" i="31"/>
  <c r="D519" i="31"/>
  <c r="C519" i="31"/>
  <c r="K518" i="31"/>
  <c r="B518" i="31" s="1"/>
  <c r="F518" i="31" a="1"/>
  <c r="F518" i="31" s="1"/>
  <c r="E518" i="31"/>
  <c r="D518" i="31"/>
  <c r="C518" i="31"/>
  <c r="K517" i="31"/>
  <c r="B517" i="31" s="1"/>
  <c r="F517" i="31" a="1"/>
  <c r="F517" i="31" s="1"/>
  <c r="E517" i="31"/>
  <c r="D517" i="31"/>
  <c r="C517" i="31"/>
  <c r="K516" i="31"/>
  <c r="B516" i="31" s="1"/>
  <c r="F516" i="31" a="1"/>
  <c r="F516" i="31" s="1"/>
  <c r="E516" i="31"/>
  <c r="D516" i="31"/>
  <c r="C516" i="31"/>
  <c r="K515" i="31"/>
  <c r="B515" i="31" s="1"/>
  <c r="F515" i="31" a="1"/>
  <c r="F515" i="31" s="1"/>
  <c r="E515" i="31"/>
  <c r="D515" i="31"/>
  <c r="C515" i="31"/>
  <c r="K514" i="31"/>
  <c r="B514" i="31" s="1"/>
  <c r="F514" i="31" a="1"/>
  <c r="F514" i="31" s="1"/>
  <c r="E514" i="31"/>
  <c r="D514" i="31"/>
  <c r="C514" i="31"/>
  <c r="K513" i="31"/>
  <c r="B513" i="31" s="1"/>
  <c r="F513" i="31" a="1"/>
  <c r="F513" i="31" s="1"/>
  <c r="E513" i="31"/>
  <c r="D513" i="31"/>
  <c r="C513" i="31"/>
  <c r="K512" i="31"/>
  <c r="B512" i="31" s="1"/>
  <c r="F512" i="31" a="1"/>
  <c r="F512" i="31" s="1"/>
  <c r="E512" i="31"/>
  <c r="D512" i="31"/>
  <c r="C512" i="31"/>
  <c r="K511" i="31"/>
  <c r="B511" i="31" s="1"/>
  <c r="F511" i="31" a="1"/>
  <c r="F511" i="31" s="1"/>
  <c r="E511" i="31"/>
  <c r="D511" i="31"/>
  <c r="C511" i="31"/>
  <c r="K510" i="31"/>
  <c r="B510" i="31" s="1"/>
  <c r="F510" i="31" a="1"/>
  <c r="F510" i="31" s="1"/>
  <c r="E510" i="31"/>
  <c r="D510" i="31"/>
  <c r="C510" i="31"/>
  <c r="K509" i="31"/>
  <c r="B509" i="31" s="1"/>
  <c r="F509" i="31" a="1"/>
  <c r="F509" i="31" s="1"/>
  <c r="E509" i="31"/>
  <c r="D509" i="31"/>
  <c r="C509" i="31"/>
  <c r="K508" i="31"/>
  <c r="B508" i="31" s="1"/>
  <c r="F508" i="31" a="1"/>
  <c r="F508" i="31" s="1"/>
  <c r="E508" i="31"/>
  <c r="D508" i="31"/>
  <c r="C508" i="31"/>
  <c r="K507" i="31"/>
  <c r="B507" i="31" s="1"/>
  <c r="F507" i="31" a="1"/>
  <c r="F507" i="31" s="1"/>
  <c r="E507" i="31"/>
  <c r="D507" i="31"/>
  <c r="C507" i="31"/>
  <c r="K506" i="31"/>
  <c r="B506" i="31" s="1"/>
  <c r="F506" i="31" a="1"/>
  <c r="F506" i="31" s="1"/>
  <c r="E506" i="31"/>
  <c r="D506" i="31"/>
  <c r="C506" i="31"/>
  <c r="K505" i="31"/>
  <c r="B505" i="31" s="1"/>
  <c r="F505" i="31" a="1"/>
  <c r="F505" i="31" s="1"/>
  <c r="E505" i="31"/>
  <c r="D505" i="31"/>
  <c r="C505" i="31"/>
  <c r="K504" i="31"/>
  <c r="B504" i="31" s="1"/>
  <c r="F504" i="31" a="1"/>
  <c r="F504" i="31" s="1"/>
  <c r="E504" i="31"/>
  <c r="D504" i="31"/>
  <c r="C504" i="31"/>
  <c r="K503" i="31"/>
  <c r="B503" i="31" s="1"/>
  <c r="F503" i="31" a="1"/>
  <c r="F503" i="31" s="1"/>
  <c r="E503" i="31"/>
  <c r="D503" i="31"/>
  <c r="C503" i="31"/>
  <c r="K502" i="31"/>
  <c r="B502" i="31" s="1"/>
  <c r="F502" i="31" a="1"/>
  <c r="F502" i="31" s="1"/>
  <c r="E502" i="31"/>
  <c r="D502" i="31"/>
  <c r="C502" i="31"/>
  <c r="K501" i="31"/>
  <c r="B501" i="31" s="1"/>
  <c r="F501" i="31" a="1"/>
  <c r="F501" i="31" s="1"/>
  <c r="E501" i="31"/>
  <c r="D501" i="31"/>
  <c r="C501" i="31"/>
  <c r="K500" i="31"/>
  <c r="B500" i="31" s="1"/>
  <c r="F500" i="31" a="1"/>
  <c r="F500" i="31" s="1"/>
  <c r="E500" i="31"/>
  <c r="D500" i="31"/>
  <c r="C500" i="31"/>
  <c r="K499" i="31"/>
  <c r="B499" i="31" s="1"/>
  <c r="F499" i="31" a="1"/>
  <c r="F499" i="31" s="1"/>
  <c r="E499" i="31"/>
  <c r="D499" i="31"/>
  <c r="C499" i="31"/>
  <c r="K498" i="31"/>
  <c r="B498" i="31" s="1"/>
  <c r="F498" i="31" a="1"/>
  <c r="F498" i="31" s="1"/>
  <c r="E498" i="31"/>
  <c r="D498" i="31"/>
  <c r="C498" i="31"/>
  <c r="K497" i="31"/>
  <c r="B497" i="31" s="1"/>
  <c r="F497" i="31" a="1"/>
  <c r="F497" i="31" s="1"/>
  <c r="E497" i="31"/>
  <c r="D497" i="31"/>
  <c r="C497" i="31"/>
  <c r="K496" i="31"/>
  <c r="B496" i="31" s="1"/>
  <c r="F496" i="31" a="1"/>
  <c r="F496" i="31" s="1"/>
  <c r="E496" i="31"/>
  <c r="D496" i="31"/>
  <c r="C496" i="31"/>
  <c r="K495" i="31"/>
  <c r="B495" i="31" s="1"/>
  <c r="F495" i="31" a="1"/>
  <c r="F495" i="31" s="1"/>
  <c r="E495" i="31"/>
  <c r="D495" i="31"/>
  <c r="C495" i="31"/>
  <c r="K494" i="31"/>
  <c r="B494" i="31" s="1"/>
  <c r="F494" i="31" a="1"/>
  <c r="F494" i="31" s="1"/>
  <c r="E494" i="31"/>
  <c r="D494" i="31"/>
  <c r="C494" i="31"/>
  <c r="K493" i="31"/>
  <c r="B493" i="31" s="1"/>
  <c r="F493" i="31" a="1"/>
  <c r="F493" i="31" s="1"/>
  <c r="E493" i="31"/>
  <c r="D493" i="31"/>
  <c r="C493" i="31"/>
  <c r="K492" i="31"/>
  <c r="B492" i="31" s="1"/>
  <c r="F492" i="31" a="1"/>
  <c r="F492" i="31" s="1"/>
  <c r="E492" i="31"/>
  <c r="D492" i="31"/>
  <c r="C492" i="31"/>
  <c r="K491" i="31"/>
  <c r="B491" i="31" s="1"/>
  <c r="F491" i="31" a="1"/>
  <c r="F491" i="31" s="1"/>
  <c r="E491" i="31"/>
  <c r="D491" i="31"/>
  <c r="C491" i="31"/>
  <c r="K490" i="31"/>
  <c r="B490" i="31" s="1"/>
  <c r="F490" i="31" a="1"/>
  <c r="F490" i="31" s="1"/>
  <c r="E490" i="31"/>
  <c r="D490" i="31"/>
  <c r="C490" i="31"/>
  <c r="K489" i="31"/>
  <c r="B489" i="31" s="1"/>
  <c r="F489" i="31" a="1"/>
  <c r="F489" i="31" s="1"/>
  <c r="E489" i="31"/>
  <c r="D489" i="31"/>
  <c r="C489" i="31"/>
  <c r="K488" i="31"/>
  <c r="B488" i="31" s="1"/>
  <c r="F488" i="31" a="1"/>
  <c r="F488" i="31" s="1"/>
  <c r="E488" i="31"/>
  <c r="D488" i="31"/>
  <c r="C488" i="31"/>
  <c r="K487" i="31"/>
  <c r="B487" i="31" s="1"/>
  <c r="F487" i="31" a="1"/>
  <c r="F487" i="31" s="1"/>
  <c r="E487" i="31"/>
  <c r="D487" i="31"/>
  <c r="C487" i="31"/>
  <c r="K486" i="31"/>
  <c r="B486" i="31" s="1"/>
  <c r="F486" i="31" a="1"/>
  <c r="F486" i="31" s="1"/>
  <c r="E486" i="31"/>
  <c r="D486" i="31"/>
  <c r="C486" i="31"/>
  <c r="K485" i="31"/>
  <c r="B485" i="31" s="1"/>
  <c r="F485" i="31" a="1"/>
  <c r="F485" i="31" s="1"/>
  <c r="E485" i="31"/>
  <c r="D485" i="31"/>
  <c r="C485" i="31"/>
  <c r="K484" i="31"/>
  <c r="B484" i="31" s="1"/>
  <c r="F484" i="31" a="1"/>
  <c r="F484" i="31" s="1"/>
  <c r="E484" i="31"/>
  <c r="D484" i="31"/>
  <c r="C484" i="31"/>
  <c r="K483" i="31"/>
  <c r="B483" i="31" s="1"/>
  <c r="F483" i="31" a="1"/>
  <c r="F483" i="31" s="1"/>
  <c r="E483" i="31"/>
  <c r="D483" i="31"/>
  <c r="C483" i="31"/>
  <c r="K482" i="31"/>
  <c r="B482" i="31" s="1"/>
  <c r="F482" i="31" a="1"/>
  <c r="F482" i="31" s="1"/>
  <c r="E482" i="31"/>
  <c r="D482" i="31"/>
  <c r="C482" i="31"/>
  <c r="K481" i="31"/>
  <c r="B481" i="31" s="1"/>
  <c r="F481" i="31" a="1"/>
  <c r="F481" i="31" s="1"/>
  <c r="E481" i="31"/>
  <c r="D481" i="31"/>
  <c r="C481" i="31"/>
  <c r="K480" i="31"/>
  <c r="B480" i="31" s="1"/>
  <c r="F480" i="31" a="1"/>
  <c r="F480" i="31" s="1"/>
  <c r="E480" i="31"/>
  <c r="D480" i="31"/>
  <c r="C480" i="31"/>
  <c r="K479" i="31"/>
  <c r="B479" i="31" s="1"/>
  <c r="F479" i="31" a="1"/>
  <c r="F479" i="31" s="1"/>
  <c r="E479" i="31"/>
  <c r="D479" i="31"/>
  <c r="C479" i="31"/>
  <c r="K478" i="31"/>
  <c r="B478" i="31" s="1"/>
  <c r="F478" i="31" a="1"/>
  <c r="F478" i="31" s="1"/>
  <c r="E478" i="31"/>
  <c r="D478" i="31"/>
  <c r="C478" i="31"/>
  <c r="K477" i="31"/>
  <c r="B477" i="31" s="1"/>
  <c r="F477" i="31" a="1"/>
  <c r="F477" i="31" s="1"/>
  <c r="E477" i="31"/>
  <c r="D477" i="31"/>
  <c r="C477" i="31"/>
  <c r="K476" i="31"/>
  <c r="B476" i="31" s="1"/>
  <c r="F476" i="31" a="1"/>
  <c r="F476" i="31" s="1"/>
  <c r="E476" i="31"/>
  <c r="D476" i="31"/>
  <c r="C476" i="31"/>
  <c r="K475" i="31"/>
  <c r="B475" i="31" s="1"/>
  <c r="F475" i="31" a="1"/>
  <c r="F475" i="31" s="1"/>
  <c r="E475" i="31"/>
  <c r="D475" i="31"/>
  <c r="C475" i="31"/>
  <c r="K474" i="31"/>
  <c r="B474" i="31" s="1"/>
  <c r="F474" i="31" a="1"/>
  <c r="F474" i="31" s="1"/>
  <c r="E474" i="31"/>
  <c r="D474" i="31"/>
  <c r="C474" i="31"/>
  <c r="K473" i="31"/>
  <c r="B473" i="31" s="1"/>
  <c r="F473" i="31" a="1"/>
  <c r="F473" i="31" s="1"/>
  <c r="E473" i="31"/>
  <c r="D473" i="31"/>
  <c r="C473" i="31"/>
  <c r="K472" i="31"/>
  <c r="B472" i="31" s="1"/>
  <c r="F472" i="31" a="1"/>
  <c r="F472" i="31" s="1"/>
  <c r="E472" i="31"/>
  <c r="D472" i="31"/>
  <c r="C472" i="31"/>
  <c r="K471" i="31"/>
  <c r="B471" i="31" s="1"/>
  <c r="F471" i="31" a="1"/>
  <c r="F471" i="31" s="1"/>
  <c r="E471" i="31"/>
  <c r="D471" i="31"/>
  <c r="C471" i="31"/>
  <c r="K470" i="31"/>
  <c r="B470" i="31" s="1"/>
  <c r="F470" i="31" a="1"/>
  <c r="F470" i="31" s="1"/>
  <c r="E470" i="31"/>
  <c r="D470" i="31"/>
  <c r="C470" i="31"/>
  <c r="K469" i="31"/>
  <c r="B469" i="31" s="1"/>
  <c r="F469" i="31" a="1"/>
  <c r="F469" i="31" s="1"/>
  <c r="E469" i="31"/>
  <c r="D469" i="31"/>
  <c r="C469" i="31"/>
  <c r="K468" i="31"/>
  <c r="B468" i="31" s="1"/>
  <c r="F468" i="31" a="1"/>
  <c r="F468" i="31" s="1"/>
  <c r="E468" i="31"/>
  <c r="D468" i="31"/>
  <c r="C468" i="31"/>
  <c r="K467" i="31"/>
  <c r="B467" i="31" s="1"/>
  <c r="F467" i="31" a="1"/>
  <c r="F467" i="31" s="1"/>
  <c r="E467" i="31"/>
  <c r="D467" i="31"/>
  <c r="C467" i="31"/>
  <c r="K466" i="31"/>
  <c r="B466" i="31" s="1"/>
  <c r="F466" i="31" a="1"/>
  <c r="F466" i="31" s="1"/>
  <c r="E466" i="31"/>
  <c r="D466" i="31"/>
  <c r="C466" i="31"/>
  <c r="K465" i="31"/>
  <c r="B465" i="31" s="1"/>
  <c r="F465" i="31" a="1"/>
  <c r="F465" i="31" s="1"/>
  <c r="E465" i="31"/>
  <c r="D465" i="31"/>
  <c r="C465" i="31"/>
  <c r="K464" i="31"/>
  <c r="B464" i="31" s="1"/>
  <c r="F464" i="31" a="1"/>
  <c r="F464" i="31" s="1"/>
  <c r="E464" i="31"/>
  <c r="D464" i="31"/>
  <c r="C464" i="31"/>
  <c r="K463" i="31"/>
  <c r="B463" i="31" s="1"/>
  <c r="F463" i="31" a="1"/>
  <c r="F463" i="31" s="1"/>
  <c r="E463" i="31"/>
  <c r="D463" i="31"/>
  <c r="C463" i="31"/>
  <c r="K462" i="31"/>
  <c r="B462" i="31" s="1"/>
  <c r="F462" i="31" a="1"/>
  <c r="F462" i="31" s="1"/>
  <c r="E462" i="31"/>
  <c r="D462" i="31"/>
  <c r="C462" i="31"/>
  <c r="K461" i="31"/>
  <c r="B461" i="31" s="1"/>
  <c r="F461" i="31" a="1"/>
  <c r="F461" i="31" s="1"/>
  <c r="E461" i="31"/>
  <c r="D461" i="31"/>
  <c r="C461" i="31"/>
  <c r="K460" i="31"/>
  <c r="B460" i="31" s="1"/>
  <c r="F460" i="31" a="1"/>
  <c r="F460" i="31" s="1"/>
  <c r="E460" i="31"/>
  <c r="D460" i="31"/>
  <c r="C460" i="31"/>
  <c r="K459" i="31"/>
  <c r="B459" i="31" s="1"/>
  <c r="F459" i="31" a="1"/>
  <c r="F459" i="31" s="1"/>
  <c r="E459" i="31"/>
  <c r="D459" i="31"/>
  <c r="C459" i="31"/>
  <c r="K458" i="31"/>
  <c r="B458" i="31" s="1"/>
  <c r="F458" i="31" a="1"/>
  <c r="F458" i="31" s="1"/>
  <c r="E458" i="31"/>
  <c r="D458" i="31"/>
  <c r="C458" i="31"/>
  <c r="K457" i="31"/>
  <c r="B457" i="31" s="1"/>
  <c r="F457" i="31" a="1"/>
  <c r="F457" i="31" s="1"/>
  <c r="E457" i="31"/>
  <c r="D457" i="31"/>
  <c r="C457" i="31"/>
  <c r="K456" i="31"/>
  <c r="B456" i="31" s="1"/>
  <c r="F456" i="31" a="1"/>
  <c r="F456" i="31" s="1"/>
  <c r="E456" i="31"/>
  <c r="D456" i="31"/>
  <c r="C456" i="31"/>
  <c r="K455" i="31"/>
  <c r="B455" i="31" s="1"/>
  <c r="F455" i="31" a="1"/>
  <c r="F455" i="31" s="1"/>
  <c r="E455" i="31"/>
  <c r="D455" i="31"/>
  <c r="C455" i="31"/>
  <c r="K454" i="31"/>
  <c r="B454" i="31" s="1"/>
  <c r="F454" i="31" a="1"/>
  <c r="F454" i="31" s="1"/>
  <c r="E454" i="31"/>
  <c r="D454" i="31"/>
  <c r="C454" i="31"/>
  <c r="K453" i="31"/>
  <c r="B453" i="31" s="1"/>
  <c r="F453" i="31" a="1"/>
  <c r="F453" i="31" s="1"/>
  <c r="E453" i="31"/>
  <c r="D453" i="31"/>
  <c r="C453" i="31"/>
  <c r="K452" i="31"/>
  <c r="B452" i="31" s="1"/>
  <c r="F452" i="31" a="1"/>
  <c r="F452" i="31" s="1"/>
  <c r="E452" i="31"/>
  <c r="D452" i="31"/>
  <c r="C452" i="31"/>
  <c r="K451" i="31"/>
  <c r="B451" i="31" s="1"/>
  <c r="F451" i="31" a="1"/>
  <c r="F451" i="31" s="1"/>
  <c r="E451" i="31"/>
  <c r="D451" i="31"/>
  <c r="C451" i="31"/>
  <c r="K450" i="31"/>
  <c r="B450" i="31" s="1"/>
  <c r="F450" i="31" a="1"/>
  <c r="F450" i="31" s="1"/>
  <c r="E450" i="31"/>
  <c r="D450" i="31"/>
  <c r="C450" i="31"/>
  <c r="K449" i="31"/>
  <c r="B449" i="31" s="1"/>
  <c r="F449" i="31" a="1"/>
  <c r="F449" i="31" s="1"/>
  <c r="E449" i="31"/>
  <c r="D449" i="31"/>
  <c r="C449" i="31"/>
  <c r="K448" i="31"/>
  <c r="B448" i="31" s="1"/>
  <c r="F448" i="31" a="1"/>
  <c r="F448" i="31" s="1"/>
  <c r="E448" i="31"/>
  <c r="D448" i="31"/>
  <c r="C448" i="31"/>
  <c r="K447" i="31"/>
  <c r="B447" i="31" s="1"/>
  <c r="F447" i="31" a="1"/>
  <c r="F447" i="31" s="1"/>
  <c r="E447" i="31"/>
  <c r="D447" i="31"/>
  <c r="C447" i="31"/>
  <c r="K446" i="31"/>
  <c r="B446" i="31" s="1"/>
  <c r="F446" i="31" a="1"/>
  <c r="F446" i="31" s="1"/>
  <c r="E446" i="31"/>
  <c r="D446" i="31"/>
  <c r="C446" i="31"/>
  <c r="K445" i="31"/>
  <c r="B445" i="31" s="1"/>
  <c r="F445" i="31" a="1"/>
  <c r="F445" i="31" s="1"/>
  <c r="E445" i="31"/>
  <c r="D445" i="31"/>
  <c r="C445" i="31"/>
  <c r="K444" i="31"/>
  <c r="B444" i="31" s="1"/>
  <c r="F444" i="31" a="1"/>
  <c r="F444" i="31" s="1"/>
  <c r="E444" i="31"/>
  <c r="D444" i="31"/>
  <c r="C444" i="31"/>
  <c r="K443" i="31"/>
  <c r="B443" i="31" s="1"/>
  <c r="F443" i="31" a="1"/>
  <c r="F443" i="31" s="1"/>
  <c r="E443" i="31"/>
  <c r="D443" i="31"/>
  <c r="C443" i="31"/>
  <c r="K442" i="31"/>
  <c r="B442" i="31" s="1"/>
  <c r="F442" i="31" a="1"/>
  <c r="F442" i="31" s="1"/>
  <c r="E442" i="31"/>
  <c r="D442" i="31"/>
  <c r="C442" i="31"/>
  <c r="K441" i="31"/>
  <c r="B441" i="31" s="1"/>
  <c r="F441" i="31" a="1"/>
  <c r="F441" i="31" s="1"/>
  <c r="E441" i="31"/>
  <c r="D441" i="31"/>
  <c r="C441" i="31"/>
  <c r="K440" i="31"/>
  <c r="B440" i="31" s="1"/>
  <c r="F440" i="31" a="1"/>
  <c r="F440" i="31" s="1"/>
  <c r="E440" i="31"/>
  <c r="D440" i="31"/>
  <c r="C440" i="31"/>
  <c r="K439" i="31"/>
  <c r="B439" i="31" s="1"/>
  <c r="F439" i="31" a="1"/>
  <c r="F439" i="31" s="1"/>
  <c r="E439" i="31"/>
  <c r="D439" i="31"/>
  <c r="C439" i="31"/>
  <c r="K438" i="31"/>
  <c r="B438" i="31" s="1"/>
  <c r="F438" i="31" a="1"/>
  <c r="F438" i="31" s="1"/>
  <c r="E438" i="31"/>
  <c r="D438" i="31"/>
  <c r="C438" i="31"/>
  <c r="K437" i="31"/>
  <c r="B437" i="31" s="1"/>
  <c r="F437" i="31" a="1"/>
  <c r="F437" i="31" s="1"/>
  <c r="E437" i="31"/>
  <c r="D437" i="31"/>
  <c r="C437" i="31"/>
  <c r="K436" i="31"/>
  <c r="B436" i="31" s="1"/>
  <c r="F436" i="31" a="1"/>
  <c r="F436" i="31" s="1"/>
  <c r="E436" i="31"/>
  <c r="D436" i="31"/>
  <c r="C436" i="31"/>
  <c r="K435" i="31"/>
  <c r="B435" i="31" s="1"/>
  <c r="F435" i="31" a="1"/>
  <c r="F435" i="31" s="1"/>
  <c r="E435" i="31"/>
  <c r="D435" i="31"/>
  <c r="C435" i="31"/>
  <c r="K434" i="31"/>
  <c r="B434" i="31" s="1"/>
  <c r="F434" i="31" a="1"/>
  <c r="F434" i="31" s="1"/>
  <c r="E434" i="31"/>
  <c r="D434" i="31"/>
  <c r="C434" i="31"/>
  <c r="K433" i="31"/>
  <c r="B433" i="31" s="1"/>
  <c r="F433" i="31" a="1"/>
  <c r="F433" i="31" s="1"/>
  <c r="E433" i="31"/>
  <c r="D433" i="31"/>
  <c r="C433" i="31"/>
  <c r="K432" i="31"/>
  <c r="B432" i="31" s="1"/>
  <c r="F432" i="31" a="1"/>
  <c r="F432" i="31" s="1"/>
  <c r="E432" i="31"/>
  <c r="D432" i="31"/>
  <c r="C432" i="31"/>
  <c r="K431" i="31"/>
  <c r="B431" i="31" s="1"/>
  <c r="F431" i="31" a="1"/>
  <c r="F431" i="31" s="1"/>
  <c r="E431" i="31"/>
  <c r="D431" i="31"/>
  <c r="C431" i="31"/>
  <c r="K430" i="31"/>
  <c r="B430" i="31" s="1"/>
  <c r="F430" i="31" a="1"/>
  <c r="F430" i="31" s="1"/>
  <c r="E430" i="31"/>
  <c r="D430" i="31"/>
  <c r="C430" i="31"/>
  <c r="K429" i="31"/>
  <c r="B429" i="31" s="1"/>
  <c r="F429" i="31" a="1"/>
  <c r="F429" i="31" s="1"/>
  <c r="E429" i="31"/>
  <c r="D429" i="31"/>
  <c r="C429" i="31"/>
  <c r="K428" i="31"/>
  <c r="B428" i="31" s="1"/>
  <c r="F428" i="31" a="1"/>
  <c r="F428" i="31" s="1"/>
  <c r="E428" i="31"/>
  <c r="D428" i="31"/>
  <c r="C428" i="31"/>
  <c r="K427" i="31"/>
  <c r="B427" i="31" s="1"/>
  <c r="F427" i="31" a="1"/>
  <c r="F427" i="31" s="1"/>
  <c r="E427" i="31"/>
  <c r="D427" i="31"/>
  <c r="C427" i="31"/>
  <c r="K426" i="31"/>
  <c r="B426" i="31" s="1"/>
  <c r="F426" i="31" a="1"/>
  <c r="F426" i="31" s="1"/>
  <c r="E426" i="31"/>
  <c r="D426" i="31"/>
  <c r="C426" i="31"/>
  <c r="K425" i="31"/>
  <c r="B425" i="31" s="1"/>
  <c r="F425" i="31" a="1"/>
  <c r="F425" i="31" s="1"/>
  <c r="E425" i="31"/>
  <c r="D425" i="31"/>
  <c r="C425" i="31"/>
  <c r="K424" i="31"/>
  <c r="B424" i="31" s="1"/>
  <c r="F424" i="31" a="1"/>
  <c r="F424" i="31" s="1"/>
  <c r="E424" i="31"/>
  <c r="D424" i="31"/>
  <c r="C424" i="31"/>
  <c r="K423" i="31"/>
  <c r="B423" i="31" s="1"/>
  <c r="F423" i="31" a="1"/>
  <c r="F423" i="31" s="1"/>
  <c r="E423" i="31"/>
  <c r="D423" i="31"/>
  <c r="C423" i="31"/>
  <c r="K422" i="31"/>
  <c r="B422" i="31" s="1"/>
  <c r="F422" i="31" a="1"/>
  <c r="F422" i="31" s="1"/>
  <c r="E422" i="31"/>
  <c r="D422" i="31"/>
  <c r="C422" i="31"/>
  <c r="K421" i="31"/>
  <c r="B421" i="31" s="1"/>
  <c r="F421" i="31" a="1"/>
  <c r="F421" i="31" s="1"/>
  <c r="E421" i="31"/>
  <c r="D421" i="31"/>
  <c r="C421" i="31"/>
  <c r="K420" i="31"/>
  <c r="B420" i="31" s="1"/>
  <c r="F420" i="31" a="1"/>
  <c r="F420" i="31" s="1"/>
  <c r="E420" i="31"/>
  <c r="D420" i="31"/>
  <c r="C420" i="31"/>
  <c r="K419" i="31"/>
  <c r="B419" i="31" s="1"/>
  <c r="F419" i="31" a="1"/>
  <c r="F419" i="31" s="1"/>
  <c r="E419" i="31"/>
  <c r="D419" i="31"/>
  <c r="C419" i="31"/>
  <c r="K418" i="31"/>
  <c r="B418" i="31" s="1"/>
  <c r="F418" i="31" a="1"/>
  <c r="F418" i="31" s="1"/>
  <c r="E418" i="31"/>
  <c r="D418" i="31"/>
  <c r="C418" i="31"/>
  <c r="K417" i="31"/>
  <c r="B417" i="31" s="1"/>
  <c r="F417" i="31" a="1"/>
  <c r="F417" i="31" s="1"/>
  <c r="E417" i="31"/>
  <c r="D417" i="31"/>
  <c r="C417" i="31"/>
  <c r="K416" i="31"/>
  <c r="B416" i="31" s="1"/>
  <c r="F416" i="31" a="1"/>
  <c r="F416" i="31" s="1"/>
  <c r="E416" i="31"/>
  <c r="D416" i="31"/>
  <c r="C416" i="31"/>
  <c r="K415" i="31"/>
  <c r="B415" i="31" s="1"/>
  <c r="F415" i="31" a="1"/>
  <c r="F415" i="31" s="1"/>
  <c r="E415" i="31"/>
  <c r="D415" i="31"/>
  <c r="C415" i="31"/>
  <c r="K414" i="31"/>
  <c r="B414" i="31" s="1"/>
  <c r="F414" i="31" a="1"/>
  <c r="F414" i="31" s="1"/>
  <c r="E414" i="31"/>
  <c r="D414" i="31"/>
  <c r="C414" i="31"/>
  <c r="K413" i="31"/>
  <c r="B413" i="31" s="1"/>
  <c r="F413" i="31" a="1"/>
  <c r="F413" i="31" s="1"/>
  <c r="E413" i="31"/>
  <c r="D413" i="31"/>
  <c r="C413" i="31"/>
  <c r="K412" i="31"/>
  <c r="B412" i="31" s="1"/>
  <c r="F412" i="31" a="1"/>
  <c r="F412" i="31" s="1"/>
  <c r="E412" i="31"/>
  <c r="D412" i="31"/>
  <c r="C412" i="31"/>
  <c r="K411" i="31"/>
  <c r="B411" i="31" s="1"/>
  <c r="F411" i="31" a="1"/>
  <c r="F411" i="31" s="1"/>
  <c r="E411" i="31"/>
  <c r="D411" i="31"/>
  <c r="C411" i="31"/>
  <c r="K410" i="31"/>
  <c r="B410" i="31" s="1"/>
  <c r="F410" i="31" a="1"/>
  <c r="F410" i="31" s="1"/>
  <c r="E410" i="31"/>
  <c r="D410" i="31"/>
  <c r="C410" i="31"/>
  <c r="K409" i="31"/>
  <c r="B409" i="31" s="1"/>
  <c r="F409" i="31" a="1"/>
  <c r="F409" i="31" s="1"/>
  <c r="E409" i="31"/>
  <c r="D409" i="31"/>
  <c r="C409" i="31"/>
  <c r="K408" i="31"/>
  <c r="B408" i="31" s="1"/>
  <c r="F408" i="31" a="1"/>
  <c r="F408" i="31" s="1"/>
  <c r="E408" i="31"/>
  <c r="D408" i="31"/>
  <c r="C408" i="31"/>
  <c r="K407" i="31"/>
  <c r="B407" i="31" s="1"/>
  <c r="F407" i="31" a="1"/>
  <c r="F407" i="31" s="1"/>
  <c r="E407" i="31"/>
  <c r="D407" i="31"/>
  <c r="C407" i="31"/>
  <c r="K406" i="31"/>
  <c r="B406" i="31" s="1"/>
  <c r="F406" i="31" a="1"/>
  <c r="F406" i="31" s="1"/>
  <c r="E406" i="31"/>
  <c r="D406" i="31"/>
  <c r="C406" i="31"/>
  <c r="K405" i="31"/>
  <c r="B405" i="31" s="1"/>
  <c r="F405" i="31" a="1"/>
  <c r="F405" i="31" s="1"/>
  <c r="E405" i="31"/>
  <c r="D405" i="31"/>
  <c r="C405" i="31"/>
  <c r="K404" i="31"/>
  <c r="B404" i="31" s="1"/>
  <c r="F404" i="31" a="1"/>
  <c r="F404" i="31" s="1"/>
  <c r="E404" i="31"/>
  <c r="D404" i="31"/>
  <c r="C404" i="31"/>
  <c r="K403" i="31"/>
  <c r="B403" i="31" s="1"/>
  <c r="F403" i="31" a="1"/>
  <c r="F403" i="31" s="1"/>
  <c r="E403" i="31"/>
  <c r="D403" i="31"/>
  <c r="C403" i="31"/>
  <c r="K402" i="31"/>
  <c r="B402" i="31" s="1"/>
  <c r="F402" i="31" a="1"/>
  <c r="F402" i="31" s="1"/>
  <c r="E402" i="31"/>
  <c r="D402" i="31"/>
  <c r="C402" i="31"/>
  <c r="K401" i="31"/>
  <c r="B401" i="31" s="1"/>
  <c r="F401" i="31" a="1"/>
  <c r="F401" i="31" s="1"/>
  <c r="E401" i="31"/>
  <c r="D401" i="31"/>
  <c r="C401" i="31"/>
  <c r="K400" i="31"/>
  <c r="B400" i="31" s="1"/>
  <c r="F400" i="31" a="1"/>
  <c r="F400" i="31" s="1"/>
  <c r="E400" i="31"/>
  <c r="D400" i="31"/>
  <c r="C400" i="31"/>
  <c r="K399" i="31"/>
  <c r="B399" i="31" s="1"/>
  <c r="F399" i="31" a="1"/>
  <c r="F399" i="31" s="1"/>
  <c r="E399" i="31"/>
  <c r="D399" i="31"/>
  <c r="C399" i="31"/>
  <c r="K398" i="31"/>
  <c r="B398" i="31" s="1"/>
  <c r="F398" i="31" a="1"/>
  <c r="F398" i="31" s="1"/>
  <c r="E398" i="31"/>
  <c r="D398" i="31"/>
  <c r="C398" i="31"/>
  <c r="K397" i="31"/>
  <c r="B397" i="31" s="1"/>
  <c r="F397" i="31" a="1"/>
  <c r="F397" i="31" s="1"/>
  <c r="E397" i="31"/>
  <c r="D397" i="31"/>
  <c r="C397" i="31"/>
  <c r="K396" i="31"/>
  <c r="B396" i="31" s="1"/>
  <c r="F396" i="31" a="1"/>
  <c r="F396" i="31" s="1"/>
  <c r="E396" i="31"/>
  <c r="D396" i="31"/>
  <c r="C396" i="31"/>
  <c r="K395" i="31"/>
  <c r="B395" i="31" s="1"/>
  <c r="F395" i="31" a="1"/>
  <c r="F395" i="31" s="1"/>
  <c r="E395" i="31"/>
  <c r="D395" i="31"/>
  <c r="C395" i="31"/>
  <c r="K394" i="31"/>
  <c r="B394" i="31" s="1"/>
  <c r="F394" i="31" a="1"/>
  <c r="F394" i="31" s="1"/>
  <c r="E394" i="31"/>
  <c r="D394" i="31"/>
  <c r="C394" i="31"/>
  <c r="K393" i="31"/>
  <c r="B393" i="31" s="1"/>
  <c r="F393" i="31" a="1"/>
  <c r="F393" i="31" s="1"/>
  <c r="E393" i="31"/>
  <c r="D393" i="31"/>
  <c r="C393" i="31"/>
  <c r="K392" i="31"/>
  <c r="B392" i="31" s="1"/>
  <c r="F392" i="31" a="1"/>
  <c r="F392" i="31" s="1"/>
  <c r="E392" i="31"/>
  <c r="D392" i="31"/>
  <c r="C392" i="31"/>
  <c r="K391" i="31"/>
  <c r="B391" i="31" s="1"/>
  <c r="F391" i="31" a="1"/>
  <c r="F391" i="31" s="1"/>
  <c r="E391" i="31"/>
  <c r="D391" i="31"/>
  <c r="C391" i="31"/>
  <c r="K390" i="31"/>
  <c r="B390" i="31" s="1"/>
  <c r="F390" i="31" a="1"/>
  <c r="F390" i="31" s="1"/>
  <c r="E390" i="31"/>
  <c r="D390" i="31"/>
  <c r="C390" i="31"/>
  <c r="K389" i="31"/>
  <c r="B389" i="31" s="1"/>
  <c r="F389" i="31" a="1"/>
  <c r="F389" i="31" s="1"/>
  <c r="E389" i="31"/>
  <c r="D389" i="31"/>
  <c r="C389" i="31"/>
  <c r="K388" i="31"/>
  <c r="B388" i="31" s="1"/>
  <c r="F388" i="31" a="1"/>
  <c r="F388" i="31" s="1"/>
  <c r="E388" i="31"/>
  <c r="D388" i="31"/>
  <c r="C388" i="31"/>
  <c r="K387" i="31"/>
  <c r="B387" i="31" s="1"/>
  <c r="F387" i="31" a="1"/>
  <c r="F387" i="31" s="1"/>
  <c r="E387" i="31"/>
  <c r="D387" i="31"/>
  <c r="C387" i="31"/>
  <c r="K386" i="31"/>
  <c r="B386" i="31" s="1"/>
  <c r="F386" i="31" a="1"/>
  <c r="F386" i="31" s="1"/>
  <c r="E386" i="31"/>
  <c r="D386" i="31"/>
  <c r="C386" i="31"/>
  <c r="K385" i="31"/>
  <c r="B385" i="31" s="1"/>
  <c r="F385" i="31" a="1"/>
  <c r="F385" i="31" s="1"/>
  <c r="E385" i="31"/>
  <c r="D385" i="31"/>
  <c r="C385" i="31"/>
  <c r="K384" i="31"/>
  <c r="B384" i="31" s="1"/>
  <c r="F384" i="31" a="1"/>
  <c r="F384" i="31" s="1"/>
  <c r="E384" i="31"/>
  <c r="D384" i="31"/>
  <c r="C384" i="31"/>
  <c r="K383" i="31"/>
  <c r="B383" i="31" s="1"/>
  <c r="F383" i="31" a="1"/>
  <c r="F383" i="31" s="1"/>
  <c r="E383" i="31"/>
  <c r="D383" i="31"/>
  <c r="C383" i="31"/>
  <c r="K382" i="31"/>
  <c r="B382" i="31" s="1"/>
  <c r="F382" i="31" a="1"/>
  <c r="F382" i="31" s="1"/>
  <c r="E382" i="31"/>
  <c r="D382" i="31"/>
  <c r="C382" i="31"/>
  <c r="K381" i="31"/>
  <c r="B381" i="31" s="1"/>
  <c r="F381" i="31" a="1"/>
  <c r="F381" i="31" s="1"/>
  <c r="E381" i="31"/>
  <c r="D381" i="31"/>
  <c r="C381" i="31"/>
  <c r="K380" i="31"/>
  <c r="B380" i="31" s="1"/>
  <c r="F380" i="31" a="1"/>
  <c r="F380" i="31" s="1"/>
  <c r="E380" i="31"/>
  <c r="D380" i="31"/>
  <c r="C380" i="31"/>
  <c r="K379" i="31"/>
  <c r="B379" i="31" s="1"/>
  <c r="F379" i="31" a="1"/>
  <c r="F379" i="31" s="1"/>
  <c r="E379" i="31"/>
  <c r="D379" i="31"/>
  <c r="C379" i="31"/>
  <c r="K378" i="31"/>
  <c r="B378" i="31" s="1"/>
  <c r="F378" i="31" a="1"/>
  <c r="F378" i="31" s="1"/>
  <c r="E378" i="31"/>
  <c r="D378" i="31"/>
  <c r="C378" i="31"/>
  <c r="K377" i="31"/>
  <c r="B377" i="31" s="1"/>
  <c r="F377" i="31" a="1"/>
  <c r="F377" i="31" s="1"/>
  <c r="E377" i="31"/>
  <c r="D377" i="31"/>
  <c r="C377" i="31"/>
  <c r="K376" i="31"/>
  <c r="B376" i="31" s="1"/>
  <c r="F376" i="31" a="1"/>
  <c r="F376" i="31" s="1"/>
  <c r="E376" i="31"/>
  <c r="D376" i="31"/>
  <c r="C376" i="31"/>
  <c r="K375" i="31"/>
  <c r="B375" i="31" s="1"/>
  <c r="F375" i="31" a="1"/>
  <c r="F375" i="31" s="1"/>
  <c r="E375" i="31"/>
  <c r="D375" i="31"/>
  <c r="C375" i="31"/>
  <c r="K374" i="31"/>
  <c r="B374" i="31" s="1"/>
  <c r="F374" i="31" a="1"/>
  <c r="F374" i="31" s="1"/>
  <c r="E374" i="31"/>
  <c r="D374" i="31"/>
  <c r="C374" i="31"/>
  <c r="K373" i="31"/>
  <c r="B373" i="31" s="1"/>
  <c r="F373" i="31" a="1"/>
  <c r="F373" i="31" s="1"/>
  <c r="E373" i="31"/>
  <c r="D373" i="31"/>
  <c r="C373" i="31"/>
  <c r="K372" i="31"/>
  <c r="B372" i="31" s="1"/>
  <c r="F372" i="31" a="1"/>
  <c r="F372" i="31" s="1"/>
  <c r="E372" i="31"/>
  <c r="D372" i="31"/>
  <c r="C372" i="31"/>
  <c r="K371" i="31"/>
  <c r="B371" i="31" s="1"/>
  <c r="F371" i="31" a="1"/>
  <c r="F371" i="31" s="1"/>
  <c r="E371" i="31"/>
  <c r="D371" i="31"/>
  <c r="C371" i="31"/>
  <c r="K370" i="31"/>
  <c r="B370" i="31" s="1"/>
  <c r="F370" i="31" a="1"/>
  <c r="F370" i="31" s="1"/>
  <c r="E370" i="31"/>
  <c r="D370" i="31"/>
  <c r="C370" i="31"/>
  <c r="K369" i="31"/>
  <c r="B369" i="31" s="1"/>
  <c r="F369" i="31" a="1"/>
  <c r="F369" i="31" s="1"/>
  <c r="E369" i="31"/>
  <c r="D369" i="31"/>
  <c r="C369" i="31"/>
  <c r="K368" i="31"/>
  <c r="B368" i="31" s="1"/>
  <c r="F368" i="31" a="1"/>
  <c r="F368" i="31" s="1"/>
  <c r="E368" i="31"/>
  <c r="D368" i="31"/>
  <c r="C368" i="31"/>
  <c r="K367" i="31"/>
  <c r="B367" i="31" s="1"/>
  <c r="F367" i="31" a="1"/>
  <c r="F367" i="31" s="1"/>
  <c r="E367" i="31"/>
  <c r="D367" i="31"/>
  <c r="C367" i="31"/>
  <c r="K366" i="31"/>
  <c r="B366" i="31" s="1"/>
  <c r="F366" i="31" a="1"/>
  <c r="F366" i="31" s="1"/>
  <c r="E366" i="31"/>
  <c r="D366" i="31"/>
  <c r="C366" i="31"/>
  <c r="K365" i="31"/>
  <c r="B365" i="31" s="1"/>
  <c r="F365" i="31" a="1"/>
  <c r="F365" i="31" s="1"/>
  <c r="E365" i="31"/>
  <c r="D365" i="31"/>
  <c r="C365" i="31"/>
  <c r="K364" i="31"/>
  <c r="B364" i="31" s="1"/>
  <c r="F364" i="31" a="1"/>
  <c r="F364" i="31" s="1"/>
  <c r="E364" i="31"/>
  <c r="D364" i="31"/>
  <c r="C364" i="31"/>
  <c r="K363" i="31"/>
  <c r="B363" i="31" s="1"/>
  <c r="F363" i="31" a="1"/>
  <c r="F363" i="31" s="1"/>
  <c r="E363" i="31"/>
  <c r="D363" i="31"/>
  <c r="C363" i="31"/>
  <c r="K362" i="31"/>
  <c r="B362" i="31" s="1"/>
  <c r="F362" i="31" a="1"/>
  <c r="F362" i="31" s="1"/>
  <c r="E362" i="31"/>
  <c r="D362" i="31"/>
  <c r="C362" i="31"/>
  <c r="K361" i="31"/>
  <c r="B361" i="31" s="1"/>
  <c r="F361" i="31" a="1"/>
  <c r="F361" i="31" s="1"/>
  <c r="E361" i="31"/>
  <c r="D361" i="31"/>
  <c r="C361" i="31"/>
  <c r="K360" i="31"/>
  <c r="B360" i="31" s="1"/>
  <c r="F360" i="31" a="1"/>
  <c r="F360" i="31" s="1"/>
  <c r="E360" i="31"/>
  <c r="D360" i="31"/>
  <c r="C360" i="31"/>
  <c r="K359" i="31"/>
  <c r="B359" i="31" s="1"/>
  <c r="F359" i="31" a="1"/>
  <c r="F359" i="31" s="1"/>
  <c r="E359" i="31"/>
  <c r="D359" i="31"/>
  <c r="C359" i="31"/>
  <c r="K358" i="31"/>
  <c r="B358" i="31" s="1"/>
  <c r="F358" i="31" a="1"/>
  <c r="F358" i="31" s="1"/>
  <c r="E358" i="31"/>
  <c r="D358" i="31"/>
  <c r="C358" i="31"/>
  <c r="K357" i="31"/>
  <c r="B357" i="31" s="1"/>
  <c r="F357" i="31" a="1"/>
  <c r="F357" i="31" s="1"/>
  <c r="E357" i="31"/>
  <c r="D357" i="31"/>
  <c r="C357" i="31"/>
  <c r="K356" i="31"/>
  <c r="B356" i="31" s="1"/>
  <c r="F356" i="31" a="1"/>
  <c r="F356" i="31" s="1"/>
  <c r="E356" i="31"/>
  <c r="D356" i="31"/>
  <c r="C356" i="31"/>
  <c r="K355" i="31"/>
  <c r="B355" i="31" s="1"/>
  <c r="F355" i="31" a="1"/>
  <c r="F355" i="31" s="1"/>
  <c r="E355" i="31"/>
  <c r="D355" i="31"/>
  <c r="C355" i="31"/>
  <c r="K354" i="31"/>
  <c r="B354" i="31" s="1"/>
  <c r="F354" i="31" a="1"/>
  <c r="F354" i="31" s="1"/>
  <c r="E354" i="31"/>
  <c r="D354" i="31"/>
  <c r="C354" i="31"/>
  <c r="K353" i="31"/>
  <c r="B353" i="31" s="1"/>
  <c r="F353" i="31" a="1"/>
  <c r="F353" i="31" s="1"/>
  <c r="E353" i="31"/>
  <c r="D353" i="31"/>
  <c r="C353" i="31"/>
  <c r="K352" i="31"/>
  <c r="B352" i="31" s="1"/>
  <c r="F352" i="31" a="1"/>
  <c r="F352" i="31" s="1"/>
  <c r="E352" i="31"/>
  <c r="D352" i="31"/>
  <c r="C352" i="31"/>
  <c r="K351" i="31"/>
  <c r="B351" i="31" s="1"/>
  <c r="F351" i="31" a="1"/>
  <c r="F351" i="31" s="1"/>
  <c r="E351" i="31"/>
  <c r="D351" i="31"/>
  <c r="C351" i="31"/>
  <c r="K350" i="31"/>
  <c r="B350" i="31" s="1"/>
  <c r="F350" i="31" a="1"/>
  <c r="F350" i="31" s="1"/>
  <c r="E350" i="31"/>
  <c r="D350" i="31"/>
  <c r="C350" i="31"/>
  <c r="K349" i="31"/>
  <c r="B349" i="31" s="1"/>
  <c r="F349" i="31" a="1"/>
  <c r="F349" i="31" s="1"/>
  <c r="E349" i="31"/>
  <c r="D349" i="31"/>
  <c r="C349" i="31"/>
  <c r="K348" i="31"/>
  <c r="B348" i="31" s="1"/>
  <c r="F348" i="31" a="1"/>
  <c r="F348" i="31" s="1"/>
  <c r="E348" i="31"/>
  <c r="D348" i="31"/>
  <c r="C348" i="31"/>
  <c r="K347" i="31"/>
  <c r="B347" i="31" s="1"/>
  <c r="F347" i="31" a="1"/>
  <c r="F347" i="31" s="1"/>
  <c r="E347" i="31"/>
  <c r="D347" i="31"/>
  <c r="C347" i="31"/>
  <c r="K346" i="31"/>
  <c r="B346" i="31" s="1"/>
  <c r="F346" i="31" a="1"/>
  <c r="F346" i="31" s="1"/>
  <c r="E346" i="31"/>
  <c r="D346" i="31"/>
  <c r="C346" i="31"/>
  <c r="K345" i="31"/>
  <c r="B345" i="31" s="1"/>
  <c r="F345" i="31" a="1"/>
  <c r="F345" i="31" s="1"/>
  <c r="E345" i="31"/>
  <c r="D345" i="31"/>
  <c r="C345" i="31"/>
  <c r="K344" i="31"/>
  <c r="B344" i="31" s="1"/>
  <c r="F344" i="31" a="1"/>
  <c r="F344" i="31" s="1"/>
  <c r="E344" i="31"/>
  <c r="D344" i="31"/>
  <c r="C344" i="31"/>
  <c r="K343" i="31"/>
  <c r="B343" i="31" s="1"/>
  <c r="F343" i="31" a="1"/>
  <c r="F343" i="31" s="1"/>
  <c r="E343" i="31"/>
  <c r="D343" i="31"/>
  <c r="C343" i="31"/>
  <c r="K342" i="31"/>
  <c r="B342" i="31" s="1"/>
  <c r="F342" i="31" a="1"/>
  <c r="F342" i="31" s="1"/>
  <c r="E342" i="31"/>
  <c r="D342" i="31"/>
  <c r="C342" i="31"/>
  <c r="K341" i="31"/>
  <c r="B341" i="31" s="1"/>
  <c r="F341" i="31" a="1"/>
  <c r="F341" i="31" s="1"/>
  <c r="E341" i="31"/>
  <c r="D341" i="31"/>
  <c r="C341" i="31"/>
  <c r="K340" i="31"/>
  <c r="B340" i="31" s="1"/>
  <c r="F340" i="31" a="1"/>
  <c r="F340" i="31" s="1"/>
  <c r="E340" i="31"/>
  <c r="D340" i="31"/>
  <c r="C340" i="31"/>
  <c r="K339" i="31"/>
  <c r="B339" i="31" s="1"/>
  <c r="F339" i="31" a="1"/>
  <c r="F339" i="31" s="1"/>
  <c r="E339" i="31"/>
  <c r="D339" i="31"/>
  <c r="C339" i="31"/>
  <c r="K338" i="31"/>
  <c r="B338" i="31" s="1"/>
  <c r="F338" i="31" a="1"/>
  <c r="F338" i="31" s="1"/>
  <c r="E338" i="31"/>
  <c r="D338" i="31"/>
  <c r="C338" i="31"/>
  <c r="K337" i="31"/>
  <c r="B337" i="31" s="1"/>
  <c r="F337" i="31" a="1"/>
  <c r="F337" i="31" s="1"/>
  <c r="E337" i="31"/>
  <c r="D337" i="31"/>
  <c r="C337" i="31"/>
  <c r="K336" i="31"/>
  <c r="B336" i="31" s="1"/>
  <c r="F336" i="31" a="1"/>
  <c r="F336" i="31" s="1"/>
  <c r="E336" i="31"/>
  <c r="D336" i="31"/>
  <c r="C336" i="31"/>
  <c r="K335" i="31"/>
  <c r="B335" i="31" s="1"/>
  <c r="F335" i="31" a="1"/>
  <c r="F335" i="31" s="1"/>
  <c r="E335" i="31"/>
  <c r="D335" i="31"/>
  <c r="C335" i="31"/>
  <c r="K334" i="31"/>
  <c r="B334" i="31" s="1"/>
  <c r="F334" i="31" a="1"/>
  <c r="F334" i="31" s="1"/>
  <c r="E334" i="31"/>
  <c r="D334" i="31"/>
  <c r="C334" i="31"/>
  <c r="K333" i="31"/>
  <c r="B333" i="31" s="1"/>
  <c r="F333" i="31" a="1"/>
  <c r="F333" i="31" s="1"/>
  <c r="E333" i="31"/>
  <c r="D333" i="31"/>
  <c r="C333" i="31"/>
  <c r="K332" i="31"/>
  <c r="B332" i="31" s="1"/>
  <c r="F332" i="31" a="1"/>
  <c r="F332" i="31" s="1"/>
  <c r="E332" i="31"/>
  <c r="D332" i="31"/>
  <c r="C332" i="31"/>
  <c r="K331" i="31"/>
  <c r="B331" i="31" s="1"/>
  <c r="F331" i="31" a="1"/>
  <c r="F331" i="31" s="1"/>
  <c r="E331" i="31"/>
  <c r="D331" i="31"/>
  <c r="C331" i="31"/>
  <c r="K330" i="31"/>
  <c r="B330" i="31" s="1"/>
  <c r="F330" i="31" a="1"/>
  <c r="F330" i="31" s="1"/>
  <c r="E330" i="31"/>
  <c r="D330" i="31"/>
  <c r="C330" i="31"/>
  <c r="K329" i="31"/>
  <c r="B329" i="31" s="1"/>
  <c r="F329" i="31" a="1"/>
  <c r="F329" i="31" s="1"/>
  <c r="E329" i="31"/>
  <c r="D329" i="31"/>
  <c r="C329" i="31"/>
  <c r="K328" i="31"/>
  <c r="B328" i="31" s="1"/>
  <c r="F328" i="31" a="1"/>
  <c r="F328" i="31" s="1"/>
  <c r="E328" i="31"/>
  <c r="D328" i="31"/>
  <c r="C328" i="31"/>
  <c r="K327" i="31"/>
  <c r="B327" i="31" s="1"/>
  <c r="F327" i="31" a="1"/>
  <c r="F327" i="31" s="1"/>
  <c r="E327" i="31"/>
  <c r="D327" i="31"/>
  <c r="C327" i="31"/>
  <c r="K326" i="31"/>
  <c r="B326" i="31" s="1"/>
  <c r="F326" i="31" a="1"/>
  <c r="F326" i="31" s="1"/>
  <c r="E326" i="31"/>
  <c r="D326" i="31"/>
  <c r="C326" i="31"/>
  <c r="K325" i="31"/>
  <c r="B325" i="31" s="1"/>
  <c r="F325" i="31" a="1"/>
  <c r="F325" i="31" s="1"/>
  <c r="E325" i="31"/>
  <c r="D325" i="31"/>
  <c r="C325" i="31"/>
  <c r="K324" i="31"/>
  <c r="B324" i="31" s="1"/>
  <c r="F324" i="31" a="1"/>
  <c r="F324" i="31" s="1"/>
  <c r="E324" i="31"/>
  <c r="D324" i="31"/>
  <c r="C324" i="31"/>
  <c r="K323" i="31"/>
  <c r="B323" i="31" s="1"/>
  <c r="F323" i="31" a="1"/>
  <c r="F323" i="31" s="1"/>
  <c r="E323" i="31"/>
  <c r="D323" i="31"/>
  <c r="C323" i="31"/>
  <c r="K322" i="31"/>
  <c r="B322" i="31" s="1"/>
  <c r="F322" i="31" a="1"/>
  <c r="F322" i="31" s="1"/>
  <c r="E322" i="31"/>
  <c r="D322" i="31"/>
  <c r="C322" i="31"/>
  <c r="K321" i="31"/>
  <c r="B321" i="31" s="1"/>
  <c r="F321" i="31" a="1"/>
  <c r="F321" i="31" s="1"/>
  <c r="E321" i="31"/>
  <c r="D321" i="31"/>
  <c r="C321" i="31"/>
  <c r="K320" i="31"/>
  <c r="B320" i="31" s="1"/>
  <c r="F320" i="31" a="1"/>
  <c r="F320" i="31" s="1"/>
  <c r="E320" i="31"/>
  <c r="D320" i="31"/>
  <c r="C320" i="31"/>
  <c r="K319" i="31"/>
  <c r="B319" i="31" s="1"/>
  <c r="F319" i="31" a="1"/>
  <c r="F319" i="31" s="1"/>
  <c r="E319" i="31"/>
  <c r="D319" i="31"/>
  <c r="C319" i="31"/>
  <c r="K318" i="31"/>
  <c r="B318" i="31" s="1"/>
  <c r="F318" i="31" a="1"/>
  <c r="F318" i="31" s="1"/>
  <c r="E318" i="31"/>
  <c r="D318" i="31"/>
  <c r="C318" i="31"/>
  <c r="K317" i="31"/>
  <c r="B317" i="31" s="1"/>
  <c r="F317" i="31" a="1"/>
  <c r="F317" i="31" s="1"/>
  <c r="E317" i="31"/>
  <c r="D317" i="31"/>
  <c r="C317" i="31"/>
  <c r="K316" i="31"/>
  <c r="B316" i="31" s="1"/>
  <c r="F316" i="31" a="1"/>
  <c r="F316" i="31" s="1"/>
  <c r="E316" i="31"/>
  <c r="D316" i="31"/>
  <c r="C316" i="31"/>
  <c r="K315" i="31"/>
  <c r="B315" i="31" s="1"/>
  <c r="F315" i="31" a="1"/>
  <c r="F315" i="31" s="1"/>
  <c r="E315" i="31"/>
  <c r="D315" i="31"/>
  <c r="C315" i="31"/>
  <c r="K314" i="31"/>
  <c r="B314" i="31" s="1"/>
  <c r="F314" i="31" a="1"/>
  <c r="F314" i="31" s="1"/>
  <c r="E314" i="31"/>
  <c r="D314" i="31"/>
  <c r="C314" i="31"/>
  <c r="K313" i="31"/>
  <c r="B313" i="31" s="1"/>
  <c r="F313" i="31" a="1"/>
  <c r="F313" i="31" s="1"/>
  <c r="E313" i="31"/>
  <c r="D313" i="31"/>
  <c r="C313" i="31"/>
  <c r="K312" i="31"/>
  <c r="B312" i="31" s="1"/>
  <c r="F312" i="31" a="1"/>
  <c r="F312" i="31" s="1"/>
  <c r="E312" i="31"/>
  <c r="D312" i="31"/>
  <c r="C312" i="31"/>
  <c r="K311" i="31"/>
  <c r="B311" i="31" s="1"/>
  <c r="F311" i="31" a="1"/>
  <c r="F311" i="31" s="1"/>
  <c r="E311" i="31"/>
  <c r="D311" i="31"/>
  <c r="C311" i="31"/>
  <c r="K310" i="31"/>
  <c r="B310" i="31" s="1"/>
  <c r="F310" i="31" a="1"/>
  <c r="F310" i="31" s="1"/>
  <c r="E310" i="31"/>
  <c r="D310" i="31"/>
  <c r="C310" i="31"/>
  <c r="K309" i="31"/>
  <c r="B309" i="31" s="1"/>
  <c r="F309" i="31" a="1"/>
  <c r="F309" i="31" s="1"/>
  <c r="E309" i="31"/>
  <c r="D309" i="31"/>
  <c r="C309" i="31"/>
  <c r="K308" i="31"/>
  <c r="B308" i="31" s="1"/>
  <c r="F308" i="31" a="1"/>
  <c r="F308" i="31" s="1"/>
  <c r="E308" i="31"/>
  <c r="D308" i="31"/>
  <c r="C308" i="31"/>
  <c r="K307" i="31"/>
  <c r="B307" i="31" s="1"/>
  <c r="F307" i="31" a="1"/>
  <c r="F307" i="31" s="1"/>
  <c r="E307" i="31"/>
  <c r="D307" i="31"/>
  <c r="C307" i="31"/>
  <c r="K306" i="31"/>
  <c r="B306" i="31" s="1"/>
  <c r="F306" i="31" a="1"/>
  <c r="F306" i="31" s="1"/>
  <c r="E306" i="31"/>
  <c r="D306" i="31"/>
  <c r="C306" i="31"/>
  <c r="K305" i="31"/>
  <c r="B305" i="31" s="1"/>
  <c r="F305" i="31" a="1"/>
  <c r="F305" i="31" s="1"/>
  <c r="E305" i="31"/>
  <c r="D305" i="31"/>
  <c r="C305" i="31"/>
  <c r="K304" i="31"/>
  <c r="B304" i="31" s="1"/>
  <c r="F304" i="31" a="1"/>
  <c r="F304" i="31" s="1"/>
  <c r="E304" i="31"/>
  <c r="D304" i="31"/>
  <c r="C304" i="31"/>
  <c r="K303" i="31"/>
  <c r="B303" i="31" s="1"/>
  <c r="F303" i="31" a="1"/>
  <c r="F303" i="31" s="1"/>
  <c r="E303" i="31"/>
  <c r="D303" i="31"/>
  <c r="C303" i="31"/>
  <c r="K302" i="31"/>
  <c r="B302" i="31" s="1"/>
  <c r="F302" i="31" a="1"/>
  <c r="F302" i="31" s="1"/>
  <c r="E302" i="31"/>
  <c r="D302" i="31"/>
  <c r="C302" i="31"/>
  <c r="K301" i="31"/>
  <c r="B301" i="31" s="1"/>
  <c r="F301" i="31" a="1"/>
  <c r="F301" i="31" s="1"/>
  <c r="E301" i="31"/>
  <c r="D301" i="31"/>
  <c r="C301" i="31"/>
  <c r="K300" i="31"/>
  <c r="B300" i="31" s="1"/>
  <c r="F300" i="31" a="1"/>
  <c r="F300" i="31" s="1"/>
  <c r="E300" i="31"/>
  <c r="D300" i="31"/>
  <c r="C300" i="31"/>
  <c r="K299" i="31"/>
  <c r="B299" i="31" s="1"/>
  <c r="F299" i="31" a="1"/>
  <c r="F299" i="31" s="1"/>
  <c r="E299" i="31"/>
  <c r="D299" i="31"/>
  <c r="C299" i="31"/>
  <c r="K298" i="31"/>
  <c r="B298" i="31" s="1"/>
  <c r="F298" i="31" a="1"/>
  <c r="F298" i="31" s="1"/>
  <c r="E298" i="31"/>
  <c r="D298" i="31"/>
  <c r="C298" i="31"/>
  <c r="K297" i="31"/>
  <c r="B297" i="31" s="1"/>
  <c r="F297" i="31" a="1"/>
  <c r="F297" i="31" s="1"/>
  <c r="E297" i="31"/>
  <c r="D297" i="31"/>
  <c r="C297" i="31"/>
  <c r="K296" i="31"/>
  <c r="B296" i="31" s="1"/>
  <c r="F296" i="31" a="1"/>
  <c r="F296" i="31" s="1"/>
  <c r="E296" i="31"/>
  <c r="D296" i="31"/>
  <c r="C296" i="31"/>
  <c r="K295" i="31"/>
  <c r="B295" i="31" s="1"/>
  <c r="F295" i="31" a="1"/>
  <c r="F295" i="31" s="1"/>
  <c r="E295" i="31"/>
  <c r="D295" i="31"/>
  <c r="C295" i="31"/>
  <c r="K294" i="31"/>
  <c r="B294" i="31" s="1"/>
  <c r="F294" i="31" a="1"/>
  <c r="F294" i="31" s="1"/>
  <c r="E294" i="31"/>
  <c r="D294" i="31"/>
  <c r="C294" i="31"/>
  <c r="K293" i="31"/>
  <c r="B293" i="31" s="1"/>
  <c r="F293" i="31" a="1"/>
  <c r="F293" i="31" s="1"/>
  <c r="E293" i="31"/>
  <c r="D293" i="31"/>
  <c r="C293" i="31"/>
  <c r="K292" i="31"/>
  <c r="B292" i="31" s="1"/>
  <c r="F292" i="31" a="1"/>
  <c r="F292" i="31" s="1"/>
  <c r="E292" i="31"/>
  <c r="D292" i="31"/>
  <c r="C292" i="31"/>
  <c r="K291" i="31"/>
  <c r="B291" i="31" s="1"/>
  <c r="F291" i="31" a="1"/>
  <c r="F291" i="31" s="1"/>
  <c r="E291" i="31"/>
  <c r="D291" i="31"/>
  <c r="C291" i="31"/>
  <c r="K290" i="31"/>
  <c r="B290" i="31" s="1"/>
  <c r="F290" i="31" a="1"/>
  <c r="F290" i="31" s="1"/>
  <c r="E290" i="31"/>
  <c r="D290" i="31"/>
  <c r="C290" i="31"/>
  <c r="K289" i="31"/>
  <c r="B289" i="31" s="1"/>
  <c r="F289" i="31" a="1"/>
  <c r="F289" i="31" s="1"/>
  <c r="E289" i="31"/>
  <c r="D289" i="31"/>
  <c r="C289" i="31"/>
  <c r="K288" i="31"/>
  <c r="B288" i="31" s="1"/>
  <c r="F288" i="31" a="1"/>
  <c r="F288" i="31" s="1"/>
  <c r="E288" i="31"/>
  <c r="D288" i="31"/>
  <c r="C288" i="31"/>
  <c r="K287" i="31"/>
  <c r="B287" i="31" s="1"/>
  <c r="F287" i="31" a="1"/>
  <c r="F287" i="31" s="1"/>
  <c r="E287" i="31"/>
  <c r="D287" i="31"/>
  <c r="C287" i="31"/>
  <c r="K286" i="31"/>
  <c r="B286" i="31" s="1"/>
  <c r="F286" i="31" a="1"/>
  <c r="F286" i="31" s="1"/>
  <c r="E286" i="31"/>
  <c r="D286" i="31"/>
  <c r="C286" i="31"/>
  <c r="K285" i="31"/>
  <c r="B285" i="31" s="1"/>
  <c r="F285" i="31" a="1"/>
  <c r="F285" i="31" s="1"/>
  <c r="E285" i="31"/>
  <c r="D285" i="31"/>
  <c r="C285" i="31"/>
  <c r="K284" i="31"/>
  <c r="B284" i="31" s="1"/>
  <c r="F284" i="31" a="1"/>
  <c r="F284" i="31" s="1"/>
  <c r="E284" i="31"/>
  <c r="D284" i="31"/>
  <c r="C284" i="31"/>
  <c r="K283" i="31"/>
  <c r="B283" i="31" s="1"/>
  <c r="F283" i="31" a="1"/>
  <c r="F283" i="31" s="1"/>
  <c r="E283" i="31"/>
  <c r="D283" i="31"/>
  <c r="C283" i="31"/>
  <c r="K282" i="31"/>
  <c r="B282" i="31" s="1"/>
  <c r="F282" i="31" a="1"/>
  <c r="F282" i="31" s="1"/>
  <c r="E282" i="31"/>
  <c r="D282" i="31"/>
  <c r="C282" i="31"/>
  <c r="K281" i="31"/>
  <c r="B281" i="31" s="1"/>
  <c r="F281" i="31" a="1"/>
  <c r="F281" i="31" s="1"/>
  <c r="E281" i="31"/>
  <c r="D281" i="31"/>
  <c r="C281" i="31"/>
  <c r="K280" i="31"/>
  <c r="B280" i="31" s="1"/>
  <c r="F280" i="31" a="1"/>
  <c r="F280" i="31" s="1"/>
  <c r="E280" i="31"/>
  <c r="D280" i="31"/>
  <c r="C280" i="31"/>
  <c r="K279" i="31"/>
  <c r="B279" i="31" s="1"/>
  <c r="F279" i="31" a="1"/>
  <c r="F279" i="31" s="1"/>
  <c r="E279" i="31"/>
  <c r="D279" i="31"/>
  <c r="C279" i="31"/>
  <c r="K278" i="31"/>
  <c r="B278" i="31" s="1"/>
  <c r="F278" i="31" a="1"/>
  <c r="F278" i="31" s="1"/>
  <c r="E278" i="31"/>
  <c r="D278" i="31"/>
  <c r="C278" i="31"/>
  <c r="K277" i="31"/>
  <c r="B277" i="31" s="1"/>
  <c r="F277" i="31" a="1"/>
  <c r="F277" i="31" s="1"/>
  <c r="E277" i="31"/>
  <c r="D277" i="31"/>
  <c r="C277" i="31"/>
  <c r="K276" i="31"/>
  <c r="B276" i="31" s="1"/>
  <c r="F276" i="31" a="1"/>
  <c r="F276" i="31" s="1"/>
  <c r="E276" i="31"/>
  <c r="D276" i="31"/>
  <c r="C276" i="31"/>
  <c r="K275" i="31"/>
  <c r="B275" i="31" s="1"/>
  <c r="F275" i="31" a="1"/>
  <c r="F275" i="31" s="1"/>
  <c r="E275" i="31"/>
  <c r="D275" i="31"/>
  <c r="C275" i="31"/>
  <c r="K274" i="31"/>
  <c r="B274" i="31" s="1"/>
  <c r="F274" i="31" a="1"/>
  <c r="F274" i="31" s="1"/>
  <c r="E274" i="31"/>
  <c r="D274" i="31"/>
  <c r="C274" i="31"/>
  <c r="K273" i="31"/>
  <c r="B273" i="31" s="1"/>
  <c r="F273" i="31" a="1"/>
  <c r="F273" i="31" s="1"/>
  <c r="E273" i="31"/>
  <c r="D273" i="31"/>
  <c r="C273" i="31"/>
  <c r="K272" i="31"/>
  <c r="B272" i="31" s="1"/>
  <c r="F272" i="31" a="1"/>
  <c r="F272" i="31" s="1"/>
  <c r="E272" i="31"/>
  <c r="D272" i="31"/>
  <c r="C272" i="31"/>
  <c r="K271" i="31"/>
  <c r="B271" i="31" s="1"/>
  <c r="F271" i="31" a="1"/>
  <c r="F271" i="31" s="1"/>
  <c r="E271" i="31"/>
  <c r="D271" i="31"/>
  <c r="C271" i="31"/>
  <c r="K270" i="31"/>
  <c r="B270" i="31" s="1"/>
  <c r="F270" i="31" a="1"/>
  <c r="F270" i="31" s="1"/>
  <c r="E270" i="31"/>
  <c r="D270" i="31"/>
  <c r="C270" i="31"/>
  <c r="K269" i="31"/>
  <c r="B269" i="31" s="1"/>
  <c r="F269" i="31" a="1"/>
  <c r="F269" i="31" s="1"/>
  <c r="E269" i="31"/>
  <c r="D269" i="31"/>
  <c r="C269" i="31"/>
  <c r="K268" i="31"/>
  <c r="B268" i="31" s="1"/>
  <c r="F268" i="31" a="1"/>
  <c r="F268" i="31" s="1"/>
  <c r="E268" i="31"/>
  <c r="D268" i="31"/>
  <c r="C268" i="31"/>
  <c r="K267" i="31"/>
  <c r="B267" i="31" s="1"/>
  <c r="F267" i="31" a="1"/>
  <c r="F267" i="31" s="1"/>
  <c r="E267" i="31"/>
  <c r="D267" i="31"/>
  <c r="C267" i="31"/>
  <c r="K266" i="31"/>
  <c r="B266" i="31" s="1"/>
  <c r="F266" i="31" a="1"/>
  <c r="F266" i="31" s="1"/>
  <c r="E266" i="31"/>
  <c r="D266" i="31"/>
  <c r="C266" i="31"/>
  <c r="K265" i="31"/>
  <c r="B265" i="31" s="1"/>
  <c r="F265" i="31" a="1"/>
  <c r="F265" i="31" s="1"/>
  <c r="E265" i="31"/>
  <c r="D265" i="31"/>
  <c r="C265" i="31"/>
  <c r="K264" i="31"/>
  <c r="B264" i="31" s="1"/>
  <c r="F264" i="31" a="1"/>
  <c r="F264" i="31" s="1"/>
  <c r="E264" i="31"/>
  <c r="D264" i="31"/>
  <c r="C264" i="31"/>
  <c r="K263" i="31"/>
  <c r="B263" i="31" s="1"/>
  <c r="F263" i="31" a="1"/>
  <c r="F263" i="31" s="1"/>
  <c r="E263" i="31"/>
  <c r="D263" i="31"/>
  <c r="C263" i="31"/>
  <c r="K262" i="31"/>
  <c r="B262" i="31" s="1"/>
  <c r="F262" i="31" a="1"/>
  <c r="F262" i="31" s="1"/>
  <c r="E262" i="31"/>
  <c r="D262" i="31"/>
  <c r="C262" i="31"/>
  <c r="K261" i="31"/>
  <c r="B261" i="31" s="1"/>
  <c r="F261" i="31" a="1"/>
  <c r="F261" i="31" s="1"/>
  <c r="E261" i="31"/>
  <c r="D261" i="31"/>
  <c r="C261" i="31"/>
  <c r="K260" i="31"/>
  <c r="B260" i="31" s="1"/>
  <c r="F260" i="31" a="1"/>
  <c r="F260" i="31" s="1"/>
  <c r="E260" i="31"/>
  <c r="D260" i="31"/>
  <c r="C260" i="31"/>
  <c r="K259" i="31"/>
  <c r="B259" i="31" s="1"/>
  <c r="F259" i="31" a="1"/>
  <c r="F259" i="31" s="1"/>
  <c r="E259" i="31"/>
  <c r="D259" i="31"/>
  <c r="C259" i="31"/>
  <c r="K258" i="31"/>
  <c r="B258" i="31" s="1"/>
  <c r="F258" i="31" a="1"/>
  <c r="F258" i="31" s="1"/>
  <c r="E258" i="31"/>
  <c r="D258" i="31"/>
  <c r="C258" i="31"/>
  <c r="K257" i="31"/>
  <c r="B257" i="31" s="1"/>
  <c r="F257" i="31" a="1"/>
  <c r="F257" i="31" s="1"/>
  <c r="E257" i="31"/>
  <c r="D257" i="31"/>
  <c r="C257" i="31"/>
  <c r="K256" i="31"/>
  <c r="B256" i="31" s="1"/>
  <c r="F256" i="31" a="1"/>
  <c r="F256" i="31" s="1"/>
  <c r="E256" i="31"/>
  <c r="D256" i="31"/>
  <c r="C256" i="31"/>
  <c r="K255" i="31"/>
  <c r="B255" i="31" s="1"/>
  <c r="F255" i="31" a="1"/>
  <c r="F255" i="31" s="1"/>
  <c r="E255" i="31"/>
  <c r="D255" i="31"/>
  <c r="C255" i="31"/>
  <c r="K254" i="31"/>
  <c r="B254" i="31" s="1"/>
  <c r="F254" i="31" a="1"/>
  <c r="F254" i="31" s="1"/>
  <c r="E254" i="31"/>
  <c r="D254" i="31"/>
  <c r="C254" i="31"/>
  <c r="K253" i="31"/>
  <c r="B253" i="31" s="1"/>
  <c r="F253" i="31" a="1"/>
  <c r="F253" i="31" s="1"/>
  <c r="E253" i="31"/>
  <c r="D253" i="31"/>
  <c r="C253" i="31"/>
  <c r="K252" i="31"/>
  <c r="B252" i="31" s="1"/>
  <c r="F252" i="31" a="1"/>
  <c r="F252" i="31" s="1"/>
  <c r="E252" i="31"/>
  <c r="D252" i="31"/>
  <c r="C252" i="31"/>
  <c r="K251" i="31"/>
  <c r="B251" i="31" s="1"/>
  <c r="F251" i="31" a="1"/>
  <c r="F251" i="31" s="1"/>
  <c r="E251" i="31"/>
  <c r="D251" i="31"/>
  <c r="C251" i="31"/>
  <c r="K250" i="31"/>
  <c r="B250" i="31" s="1"/>
  <c r="F250" i="31" a="1"/>
  <c r="F250" i="31" s="1"/>
  <c r="E250" i="31"/>
  <c r="D250" i="31"/>
  <c r="C250" i="31"/>
  <c r="K249" i="31"/>
  <c r="B249" i="31" s="1"/>
  <c r="F249" i="31" a="1"/>
  <c r="F249" i="31" s="1"/>
  <c r="E249" i="31"/>
  <c r="D249" i="31"/>
  <c r="C249" i="31"/>
  <c r="K248" i="31"/>
  <c r="B248" i="31" s="1"/>
  <c r="F248" i="31" a="1"/>
  <c r="F248" i="31" s="1"/>
  <c r="E248" i="31"/>
  <c r="D248" i="31"/>
  <c r="C248" i="31"/>
  <c r="K247" i="31"/>
  <c r="B247" i="31" s="1"/>
  <c r="F247" i="31" a="1"/>
  <c r="F247" i="31" s="1"/>
  <c r="E247" i="31"/>
  <c r="D247" i="31"/>
  <c r="C247" i="31"/>
  <c r="K246" i="31"/>
  <c r="B246" i="31" s="1"/>
  <c r="F246" i="31" a="1"/>
  <c r="F246" i="31" s="1"/>
  <c r="E246" i="31"/>
  <c r="D246" i="31"/>
  <c r="C246" i="31"/>
  <c r="K245" i="31"/>
  <c r="B245" i="31" s="1"/>
  <c r="F245" i="31" a="1"/>
  <c r="F245" i="31" s="1"/>
  <c r="E245" i="31"/>
  <c r="D245" i="31"/>
  <c r="C245" i="31"/>
  <c r="K244" i="31"/>
  <c r="B244" i="31" s="1"/>
  <c r="F244" i="31" a="1"/>
  <c r="F244" i="31" s="1"/>
  <c r="E244" i="31"/>
  <c r="D244" i="31"/>
  <c r="C244" i="31"/>
  <c r="K243" i="31"/>
  <c r="B243" i="31" s="1"/>
  <c r="F243" i="31" a="1"/>
  <c r="F243" i="31" s="1"/>
  <c r="E243" i="31"/>
  <c r="D243" i="31"/>
  <c r="C243" i="31"/>
  <c r="K242" i="31"/>
  <c r="B242" i="31" s="1"/>
  <c r="F242" i="31" a="1"/>
  <c r="F242" i="31" s="1"/>
  <c r="E242" i="31"/>
  <c r="D242" i="31"/>
  <c r="C242" i="31"/>
  <c r="K241" i="31"/>
  <c r="B241" i="31" s="1"/>
  <c r="F241" i="31" a="1"/>
  <c r="F241" i="31" s="1"/>
  <c r="E241" i="31"/>
  <c r="D241" i="31"/>
  <c r="C241" i="31"/>
  <c r="K240" i="31"/>
  <c r="B240" i="31" s="1"/>
  <c r="F240" i="31" a="1"/>
  <c r="F240" i="31" s="1"/>
  <c r="E240" i="31"/>
  <c r="D240" i="31"/>
  <c r="C240" i="31"/>
  <c r="K239" i="31"/>
  <c r="B239" i="31" s="1"/>
  <c r="F239" i="31" a="1"/>
  <c r="F239" i="31" s="1"/>
  <c r="E239" i="31"/>
  <c r="D239" i="31"/>
  <c r="C239" i="31"/>
  <c r="K238" i="31"/>
  <c r="B238" i="31" s="1"/>
  <c r="F238" i="31" a="1"/>
  <c r="F238" i="31" s="1"/>
  <c r="E238" i="31"/>
  <c r="D238" i="31"/>
  <c r="C238" i="31"/>
  <c r="K237" i="31"/>
  <c r="B237" i="31" s="1"/>
  <c r="F237" i="31" a="1"/>
  <c r="F237" i="31" s="1"/>
  <c r="E237" i="31"/>
  <c r="D237" i="31"/>
  <c r="C237" i="31"/>
  <c r="K236" i="31"/>
  <c r="B236" i="31" s="1"/>
  <c r="F236" i="31" a="1"/>
  <c r="F236" i="31" s="1"/>
  <c r="E236" i="31"/>
  <c r="D236" i="31"/>
  <c r="C236" i="31"/>
  <c r="K235" i="31"/>
  <c r="B235" i="31" s="1"/>
  <c r="F235" i="31" a="1"/>
  <c r="F235" i="31" s="1"/>
  <c r="E235" i="31"/>
  <c r="D235" i="31"/>
  <c r="C235" i="31"/>
  <c r="K234" i="31"/>
  <c r="B234" i="31" s="1"/>
  <c r="F234" i="31" a="1"/>
  <c r="F234" i="31" s="1"/>
  <c r="E234" i="31"/>
  <c r="D234" i="31"/>
  <c r="C234" i="31"/>
  <c r="K233" i="31"/>
  <c r="B233" i="31" s="1"/>
  <c r="F233" i="31" a="1"/>
  <c r="F233" i="31" s="1"/>
  <c r="E233" i="31"/>
  <c r="D233" i="31"/>
  <c r="C233" i="31"/>
  <c r="K232" i="31"/>
  <c r="B232" i="31" s="1"/>
  <c r="F232" i="31" a="1"/>
  <c r="F232" i="31" s="1"/>
  <c r="E232" i="31"/>
  <c r="D232" i="31"/>
  <c r="C232" i="31"/>
  <c r="K231" i="31"/>
  <c r="B231" i="31" s="1"/>
  <c r="F231" i="31" a="1"/>
  <c r="F231" i="31" s="1"/>
  <c r="E231" i="31"/>
  <c r="D231" i="31"/>
  <c r="C231" i="31"/>
  <c r="K230" i="31"/>
  <c r="B230" i="31" s="1"/>
  <c r="F230" i="31" a="1"/>
  <c r="F230" i="31" s="1"/>
  <c r="E230" i="31"/>
  <c r="D230" i="31"/>
  <c r="C230" i="31"/>
  <c r="K229" i="31"/>
  <c r="B229" i="31" s="1"/>
  <c r="F229" i="31" a="1"/>
  <c r="F229" i="31" s="1"/>
  <c r="E229" i="31"/>
  <c r="D229" i="31"/>
  <c r="C229" i="31"/>
  <c r="K228" i="31"/>
  <c r="B228" i="31" s="1"/>
  <c r="F228" i="31" a="1"/>
  <c r="F228" i="31" s="1"/>
  <c r="E228" i="31"/>
  <c r="D228" i="31"/>
  <c r="C228" i="31"/>
  <c r="K227" i="31"/>
  <c r="B227" i="31" s="1"/>
  <c r="F227" i="31" a="1"/>
  <c r="F227" i="31" s="1"/>
  <c r="E227" i="31"/>
  <c r="D227" i="31"/>
  <c r="C227" i="31"/>
  <c r="K226" i="31"/>
  <c r="B226" i="31" s="1"/>
  <c r="F226" i="31" a="1"/>
  <c r="F226" i="31" s="1"/>
  <c r="E226" i="31"/>
  <c r="D226" i="31"/>
  <c r="C226" i="31"/>
  <c r="K225" i="31"/>
  <c r="B225" i="31" s="1"/>
  <c r="F225" i="31" a="1"/>
  <c r="F225" i="31" s="1"/>
  <c r="E225" i="31"/>
  <c r="D225" i="31"/>
  <c r="C225" i="31"/>
  <c r="K224" i="31"/>
  <c r="B224" i="31" s="1"/>
  <c r="F224" i="31" a="1"/>
  <c r="F224" i="31" s="1"/>
  <c r="E224" i="31"/>
  <c r="D224" i="31"/>
  <c r="C224" i="31"/>
  <c r="K223" i="31"/>
  <c r="B223" i="31" s="1"/>
  <c r="F223" i="31" a="1"/>
  <c r="F223" i="31" s="1"/>
  <c r="E223" i="31"/>
  <c r="D223" i="31"/>
  <c r="C223" i="31"/>
  <c r="K222" i="31"/>
  <c r="B222" i="31" s="1"/>
  <c r="F222" i="31" a="1"/>
  <c r="F222" i="31" s="1"/>
  <c r="E222" i="31"/>
  <c r="D222" i="31"/>
  <c r="C222" i="31"/>
  <c r="K221" i="31"/>
  <c r="B221" i="31" s="1"/>
  <c r="F221" i="31" a="1"/>
  <c r="F221" i="31" s="1"/>
  <c r="E221" i="31"/>
  <c r="D221" i="31"/>
  <c r="C221" i="31"/>
  <c r="K220" i="31"/>
  <c r="B220" i="31" s="1"/>
  <c r="F220" i="31" a="1"/>
  <c r="F220" i="31" s="1"/>
  <c r="E220" i="31"/>
  <c r="D220" i="31"/>
  <c r="C220" i="31"/>
  <c r="K219" i="31"/>
  <c r="B219" i="31" s="1"/>
  <c r="F219" i="31" a="1"/>
  <c r="F219" i="31" s="1"/>
  <c r="E219" i="31"/>
  <c r="D219" i="31"/>
  <c r="C219" i="31"/>
  <c r="K218" i="31"/>
  <c r="B218" i="31" s="1"/>
  <c r="F218" i="31" a="1"/>
  <c r="F218" i="31" s="1"/>
  <c r="E218" i="31"/>
  <c r="D218" i="31"/>
  <c r="C218" i="31"/>
  <c r="K217" i="31"/>
  <c r="B217" i="31" s="1"/>
  <c r="F217" i="31" a="1"/>
  <c r="F217" i="31" s="1"/>
  <c r="E217" i="31"/>
  <c r="D217" i="31"/>
  <c r="C217" i="31"/>
  <c r="K216" i="31"/>
  <c r="B216" i="31" s="1"/>
  <c r="F216" i="31" a="1"/>
  <c r="F216" i="31" s="1"/>
  <c r="E216" i="31"/>
  <c r="D216" i="31"/>
  <c r="C216" i="31"/>
  <c r="K215" i="31"/>
  <c r="B215" i="31" s="1"/>
  <c r="F215" i="31" a="1"/>
  <c r="F215" i="31" s="1"/>
  <c r="E215" i="31"/>
  <c r="D215" i="31"/>
  <c r="C215" i="31"/>
  <c r="K214" i="31"/>
  <c r="B214" i="31" s="1"/>
  <c r="F214" i="31" a="1"/>
  <c r="F214" i="31" s="1"/>
  <c r="E214" i="31"/>
  <c r="D214" i="31"/>
  <c r="C214" i="31"/>
  <c r="K213" i="31"/>
  <c r="B213" i="31" s="1"/>
  <c r="F213" i="31" a="1"/>
  <c r="F213" i="31" s="1"/>
  <c r="E213" i="31"/>
  <c r="D213" i="31"/>
  <c r="C213" i="31"/>
  <c r="K212" i="31"/>
  <c r="B212" i="31" s="1"/>
  <c r="F212" i="31" a="1"/>
  <c r="F212" i="31" s="1"/>
  <c r="E212" i="31"/>
  <c r="D212" i="31"/>
  <c r="C212" i="31"/>
  <c r="K211" i="31"/>
  <c r="B211" i="31" s="1"/>
  <c r="F211" i="31" a="1"/>
  <c r="F211" i="31" s="1"/>
  <c r="E211" i="31"/>
  <c r="D211" i="31"/>
  <c r="C211" i="31"/>
  <c r="K210" i="31"/>
  <c r="B210" i="31" s="1"/>
  <c r="F210" i="31" a="1"/>
  <c r="F210" i="31" s="1"/>
  <c r="E210" i="31"/>
  <c r="D210" i="31"/>
  <c r="C210" i="31"/>
  <c r="K209" i="31"/>
  <c r="B209" i="31" s="1"/>
  <c r="F209" i="31" a="1"/>
  <c r="F209" i="31" s="1"/>
  <c r="E209" i="31"/>
  <c r="D209" i="31"/>
  <c r="C209" i="31"/>
  <c r="K208" i="31"/>
  <c r="B208" i="31" s="1"/>
  <c r="F208" i="31" a="1"/>
  <c r="F208" i="31" s="1"/>
  <c r="E208" i="31"/>
  <c r="D208" i="31"/>
  <c r="C208" i="31"/>
  <c r="K207" i="31"/>
  <c r="B207" i="31" s="1"/>
  <c r="F207" i="31" a="1"/>
  <c r="F207" i="31" s="1"/>
  <c r="E207" i="31"/>
  <c r="D207" i="31"/>
  <c r="C207" i="31"/>
  <c r="K206" i="31"/>
  <c r="B206" i="31" s="1"/>
  <c r="F206" i="31" a="1"/>
  <c r="F206" i="31" s="1"/>
  <c r="E206" i="31"/>
  <c r="D206" i="31"/>
  <c r="C206" i="31"/>
  <c r="K205" i="31"/>
  <c r="B205" i="31" s="1"/>
  <c r="F205" i="31" a="1"/>
  <c r="F205" i="31" s="1"/>
  <c r="E205" i="31"/>
  <c r="D205" i="31"/>
  <c r="C205" i="31"/>
  <c r="K204" i="31"/>
  <c r="B204" i="31" s="1"/>
  <c r="F204" i="31" a="1"/>
  <c r="F204" i="31" s="1"/>
  <c r="E204" i="31"/>
  <c r="D204" i="31"/>
  <c r="C204" i="31"/>
  <c r="K203" i="31"/>
  <c r="B203" i="31" s="1"/>
  <c r="F203" i="31" a="1"/>
  <c r="F203" i="31" s="1"/>
  <c r="E203" i="31"/>
  <c r="D203" i="31"/>
  <c r="C203" i="31"/>
  <c r="K202" i="31"/>
  <c r="B202" i="31" s="1"/>
  <c r="F202" i="31" a="1"/>
  <c r="F202" i="31" s="1"/>
  <c r="E202" i="31"/>
  <c r="D202" i="31"/>
  <c r="C202" i="31"/>
  <c r="K201" i="31"/>
  <c r="B201" i="31" s="1"/>
  <c r="F201" i="31" a="1"/>
  <c r="F201" i="31" s="1"/>
  <c r="E201" i="31"/>
  <c r="D201" i="31"/>
  <c r="C201" i="31"/>
  <c r="K200" i="31"/>
  <c r="B200" i="31" s="1"/>
  <c r="F200" i="31" a="1"/>
  <c r="F200" i="31" s="1"/>
  <c r="E200" i="31"/>
  <c r="D200" i="31"/>
  <c r="C200" i="31"/>
  <c r="K199" i="31"/>
  <c r="B199" i="31" s="1"/>
  <c r="F199" i="31" a="1"/>
  <c r="F199" i="31" s="1"/>
  <c r="E199" i="31"/>
  <c r="D199" i="31"/>
  <c r="C199" i="31"/>
  <c r="K198" i="31"/>
  <c r="B198" i="31" s="1"/>
  <c r="F198" i="31" a="1"/>
  <c r="F198" i="31" s="1"/>
  <c r="E198" i="31"/>
  <c r="D198" i="31"/>
  <c r="C198" i="31"/>
  <c r="K197" i="31"/>
  <c r="B197" i="31" s="1"/>
  <c r="F197" i="31" a="1"/>
  <c r="F197" i="31" s="1"/>
  <c r="E197" i="31"/>
  <c r="D197" i="31"/>
  <c r="C197" i="31"/>
  <c r="K196" i="31"/>
  <c r="B196" i="31" s="1"/>
  <c r="F196" i="31" a="1"/>
  <c r="F196" i="31" s="1"/>
  <c r="E196" i="31"/>
  <c r="D196" i="31"/>
  <c r="C196" i="31"/>
  <c r="K195" i="31"/>
  <c r="B195" i="31" s="1"/>
  <c r="F195" i="31" a="1"/>
  <c r="F195" i="31" s="1"/>
  <c r="E195" i="31"/>
  <c r="D195" i="31"/>
  <c r="C195" i="31"/>
  <c r="K194" i="31"/>
  <c r="B194" i="31" s="1"/>
  <c r="F194" i="31" a="1"/>
  <c r="F194" i="31" s="1"/>
  <c r="E194" i="31"/>
  <c r="D194" i="31"/>
  <c r="C194" i="31"/>
  <c r="K193" i="31"/>
  <c r="B193" i="31" s="1"/>
  <c r="F193" i="31" a="1"/>
  <c r="F193" i="31" s="1"/>
  <c r="E193" i="31"/>
  <c r="D193" i="31"/>
  <c r="C193" i="31"/>
  <c r="K192" i="31"/>
  <c r="B192" i="31" s="1"/>
  <c r="F192" i="31" a="1"/>
  <c r="F192" i="31" s="1"/>
  <c r="E192" i="31"/>
  <c r="D192" i="31"/>
  <c r="C192" i="31"/>
  <c r="K191" i="31"/>
  <c r="B191" i="31" s="1"/>
  <c r="F191" i="31" a="1"/>
  <c r="F191" i="31" s="1"/>
  <c r="E191" i="31"/>
  <c r="D191" i="31"/>
  <c r="C191" i="31"/>
  <c r="K190" i="31"/>
  <c r="B190" i="31" s="1"/>
  <c r="F190" i="31" a="1"/>
  <c r="F190" i="31" s="1"/>
  <c r="E190" i="31"/>
  <c r="D190" i="31"/>
  <c r="C190" i="31"/>
  <c r="K189" i="31"/>
  <c r="B189" i="31" s="1"/>
  <c r="F189" i="31" a="1"/>
  <c r="F189" i="31" s="1"/>
  <c r="E189" i="31"/>
  <c r="D189" i="31"/>
  <c r="C189" i="31"/>
  <c r="K188" i="31"/>
  <c r="B188" i="31" s="1"/>
  <c r="F188" i="31" a="1"/>
  <c r="F188" i="31" s="1"/>
  <c r="E188" i="31"/>
  <c r="D188" i="31"/>
  <c r="C188" i="31"/>
  <c r="K187" i="31"/>
  <c r="B187" i="31" s="1"/>
  <c r="F187" i="31" a="1"/>
  <c r="F187" i="31" s="1"/>
  <c r="E187" i="31"/>
  <c r="D187" i="31"/>
  <c r="C187" i="31"/>
  <c r="K186" i="31"/>
  <c r="B186" i="31" s="1"/>
  <c r="F186" i="31" a="1"/>
  <c r="F186" i="31" s="1"/>
  <c r="E186" i="31"/>
  <c r="D186" i="31"/>
  <c r="C186" i="31"/>
  <c r="K185" i="31"/>
  <c r="B185" i="31" s="1"/>
  <c r="F185" i="31" a="1"/>
  <c r="F185" i="31" s="1"/>
  <c r="E185" i="31"/>
  <c r="D185" i="31"/>
  <c r="C185" i="31"/>
  <c r="K184" i="31"/>
  <c r="B184" i="31" s="1"/>
  <c r="F184" i="31" a="1"/>
  <c r="F184" i="31" s="1"/>
  <c r="E184" i="31"/>
  <c r="D184" i="31"/>
  <c r="C184" i="31"/>
  <c r="K183" i="31"/>
  <c r="B183" i="31" s="1"/>
  <c r="F183" i="31" a="1"/>
  <c r="F183" i="31" s="1"/>
  <c r="E183" i="31"/>
  <c r="D183" i="31"/>
  <c r="C183" i="31"/>
  <c r="K182" i="31"/>
  <c r="B182" i="31" s="1"/>
  <c r="F182" i="31" a="1"/>
  <c r="F182" i="31" s="1"/>
  <c r="E182" i="31"/>
  <c r="D182" i="31"/>
  <c r="C182" i="31"/>
  <c r="K181" i="31"/>
  <c r="B181" i="31" s="1"/>
  <c r="F181" i="31" a="1"/>
  <c r="F181" i="31" s="1"/>
  <c r="E181" i="31"/>
  <c r="D181" i="31"/>
  <c r="C181" i="31"/>
  <c r="K180" i="31"/>
  <c r="B180" i="31" s="1"/>
  <c r="F180" i="31" a="1"/>
  <c r="F180" i="31" s="1"/>
  <c r="E180" i="31"/>
  <c r="D180" i="31"/>
  <c r="C180" i="31"/>
  <c r="K179" i="31"/>
  <c r="B179" i="31" s="1"/>
  <c r="F179" i="31" a="1"/>
  <c r="F179" i="31" s="1"/>
  <c r="E179" i="31"/>
  <c r="D179" i="31"/>
  <c r="C179" i="31"/>
  <c r="K178" i="31"/>
  <c r="B178" i="31" s="1"/>
  <c r="F178" i="31" a="1"/>
  <c r="F178" i="31" s="1"/>
  <c r="E178" i="31"/>
  <c r="D178" i="31"/>
  <c r="C178" i="31"/>
  <c r="K177" i="31"/>
  <c r="B177" i="31" s="1"/>
  <c r="F177" i="31" a="1"/>
  <c r="F177" i="31" s="1"/>
  <c r="E177" i="31"/>
  <c r="D177" i="31"/>
  <c r="C177" i="31"/>
  <c r="K176" i="31"/>
  <c r="B176" i="31" s="1"/>
  <c r="F176" i="31" a="1"/>
  <c r="F176" i="31" s="1"/>
  <c r="E176" i="31"/>
  <c r="D176" i="31"/>
  <c r="C176" i="31"/>
  <c r="K175" i="31"/>
  <c r="B175" i="31" s="1"/>
  <c r="F175" i="31" a="1"/>
  <c r="F175" i="31" s="1"/>
  <c r="E175" i="31"/>
  <c r="D175" i="31"/>
  <c r="C175" i="31"/>
  <c r="K174" i="31"/>
  <c r="B174" i="31" s="1"/>
  <c r="F174" i="31" a="1"/>
  <c r="F174" i="31" s="1"/>
  <c r="E174" i="31"/>
  <c r="D174" i="31"/>
  <c r="C174" i="31"/>
  <c r="K173" i="31"/>
  <c r="B173" i="31" s="1"/>
  <c r="F173" i="31" a="1"/>
  <c r="F173" i="31" s="1"/>
  <c r="E173" i="31"/>
  <c r="D173" i="31"/>
  <c r="C173" i="31"/>
  <c r="K172" i="31"/>
  <c r="B172" i="31" s="1"/>
  <c r="F172" i="31" a="1"/>
  <c r="F172" i="31" s="1"/>
  <c r="E172" i="31"/>
  <c r="D172" i="31"/>
  <c r="C172" i="31"/>
  <c r="K171" i="31"/>
  <c r="B171" i="31" s="1"/>
  <c r="F171" i="31" a="1"/>
  <c r="F171" i="31" s="1"/>
  <c r="E171" i="31"/>
  <c r="D171" i="31"/>
  <c r="C171" i="31"/>
  <c r="K170" i="31"/>
  <c r="B170" i="31" s="1"/>
  <c r="F170" i="31" a="1"/>
  <c r="F170" i="31" s="1"/>
  <c r="E170" i="31"/>
  <c r="D170" i="31"/>
  <c r="C170" i="31"/>
  <c r="K169" i="31"/>
  <c r="B169" i="31" s="1"/>
  <c r="F169" i="31" a="1"/>
  <c r="F169" i="31" s="1"/>
  <c r="E169" i="31"/>
  <c r="D169" i="31"/>
  <c r="C169" i="31"/>
  <c r="K168" i="31"/>
  <c r="B168" i="31" s="1"/>
  <c r="F168" i="31" a="1"/>
  <c r="F168" i="31" s="1"/>
  <c r="E168" i="31"/>
  <c r="D168" i="31"/>
  <c r="C168" i="31"/>
  <c r="K167" i="31"/>
  <c r="B167" i="31" s="1"/>
  <c r="F167" i="31" a="1"/>
  <c r="F167" i="31" s="1"/>
  <c r="E167" i="31"/>
  <c r="D167" i="31"/>
  <c r="C167" i="31"/>
  <c r="K166" i="31"/>
  <c r="B166" i="31" s="1"/>
  <c r="F166" i="31" a="1"/>
  <c r="F166" i="31" s="1"/>
  <c r="E166" i="31"/>
  <c r="D166" i="31"/>
  <c r="C166" i="31"/>
  <c r="K165" i="31"/>
  <c r="B165" i="31" s="1"/>
  <c r="F165" i="31" a="1"/>
  <c r="F165" i="31" s="1"/>
  <c r="E165" i="31"/>
  <c r="D165" i="31"/>
  <c r="C165" i="31"/>
  <c r="K164" i="31"/>
  <c r="B164" i="31" s="1"/>
  <c r="F164" i="31" a="1"/>
  <c r="F164" i="31" s="1"/>
  <c r="E164" i="31"/>
  <c r="D164" i="31"/>
  <c r="C164" i="31"/>
  <c r="K163" i="31"/>
  <c r="B163" i="31" s="1"/>
  <c r="F163" i="31" a="1"/>
  <c r="F163" i="31" s="1"/>
  <c r="E163" i="31"/>
  <c r="D163" i="31"/>
  <c r="C163" i="31"/>
  <c r="K162" i="31"/>
  <c r="B162" i="31" s="1"/>
  <c r="F162" i="31" a="1"/>
  <c r="F162" i="31" s="1"/>
  <c r="E162" i="31"/>
  <c r="D162" i="31"/>
  <c r="C162" i="31"/>
  <c r="K161" i="31"/>
  <c r="B161" i="31" s="1"/>
  <c r="F161" i="31" a="1"/>
  <c r="F161" i="31" s="1"/>
  <c r="E161" i="31"/>
  <c r="D161" i="31"/>
  <c r="C161" i="31"/>
  <c r="K160" i="31"/>
  <c r="B160" i="31" s="1"/>
  <c r="F160" i="31" a="1"/>
  <c r="F160" i="31" s="1"/>
  <c r="E160" i="31"/>
  <c r="D160" i="31"/>
  <c r="C160" i="31"/>
  <c r="K159" i="31"/>
  <c r="B159" i="31" s="1"/>
  <c r="F159" i="31" a="1"/>
  <c r="F159" i="31" s="1"/>
  <c r="E159" i="31"/>
  <c r="D159" i="31"/>
  <c r="C159" i="31"/>
  <c r="K158" i="31"/>
  <c r="B158" i="31" s="1"/>
  <c r="F158" i="31" a="1"/>
  <c r="F158" i="31" s="1"/>
  <c r="E158" i="31"/>
  <c r="D158" i="31"/>
  <c r="C158" i="31"/>
  <c r="K157" i="31"/>
  <c r="B157" i="31" s="1"/>
  <c r="F157" i="31" a="1"/>
  <c r="F157" i="31" s="1"/>
  <c r="E157" i="31"/>
  <c r="D157" i="31"/>
  <c r="C157" i="31"/>
  <c r="K156" i="31"/>
  <c r="B156" i="31" s="1"/>
  <c r="F156" i="31" a="1"/>
  <c r="F156" i="31" s="1"/>
  <c r="E156" i="31"/>
  <c r="D156" i="31"/>
  <c r="C156" i="31"/>
  <c r="K155" i="31"/>
  <c r="B155" i="31" s="1"/>
  <c r="F155" i="31" a="1"/>
  <c r="F155" i="31" s="1"/>
  <c r="E155" i="31"/>
  <c r="D155" i="31"/>
  <c r="C155" i="31"/>
  <c r="K154" i="31"/>
  <c r="B154" i="31" s="1"/>
  <c r="F154" i="31" a="1"/>
  <c r="F154" i="31" s="1"/>
  <c r="E154" i="31"/>
  <c r="D154" i="31"/>
  <c r="C154" i="31"/>
  <c r="K153" i="31"/>
  <c r="B153" i="31" s="1"/>
  <c r="F153" i="31" a="1"/>
  <c r="F153" i="31" s="1"/>
  <c r="E153" i="31"/>
  <c r="D153" i="31"/>
  <c r="C153" i="31"/>
  <c r="K152" i="31"/>
  <c r="B152" i="31" s="1"/>
  <c r="F152" i="31" a="1"/>
  <c r="F152" i="31" s="1"/>
  <c r="E152" i="31"/>
  <c r="D152" i="31"/>
  <c r="C152" i="31"/>
  <c r="K151" i="31"/>
  <c r="B151" i="31" s="1"/>
  <c r="F151" i="31" a="1"/>
  <c r="F151" i="31" s="1"/>
  <c r="E151" i="31"/>
  <c r="D151" i="31"/>
  <c r="C151" i="31"/>
  <c r="K150" i="31"/>
  <c r="B150" i="31" s="1"/>
  <c r="F150" i="31" a="1"/>
  <c r="F150" i="31" s="1"/>
  <c r="E150" i="31"/>
  <c r="D150" i="31"/>
  <c r="C150" i="31"/>
  <c r="K149" i="31"/>
  <c r="B149" i="31" s="1"/>
  <c r="F149" i="31" a="1"/>
  <c r="F149" i="31" s="1"/>
  <c r="E149" i="31"/>
  <c r="D149" i="31"/>
  <c r="C149" i="31"/>
  <c r="K148" i="31"/>
  <c r="B148" i="31" s="1"/>
  <c r="F148" i="31" a="1"/>
  <c r="F148" i="31" s="1"/>
  <c r="E148" i="31"/>
  <c r="D148" i="31"/>
  <c r="C148" i="31"/>
  <c r="K147" i="31"/>
  <c r="B147" i="31" s="1"/>
  <c r="F147" i="31" a="1"/>
  <c r="F147" i="31" s="1"/>
  <c r="E147" i="31"/>
  <c r="D147" i="31"/>
  <c r="C147" i="31"/>
  <c r="K146" i="31"/>
  <c r="B146" i="31" s="1"/>
  <c r="F146" i="31" a="1"/>
  <c r="F146" i="31" s="1"/>
  <c r="E146" i="31"/>
  <c r="D146" i="31"/>
  <c r="C146" i="31"/>
  <c r="K145" i="31"/>
  <c r="B145" i="31" s="1"/>
  <c r="F145" i="31" a="1"/>
  <c r="F145" i="31" s="1"/>
  <c r="E145" i="31"/>
  <c r="D145" i="31"/>
  <c r="C145" i="31"/>
  <c r="K144" i="31"/>
  <c r="B144" i="31" s="1"/>
  <c r="F144" i="31" a="1"/>
  <c r="F144" i="31" s="1"/>
  <c r="E144" i="31"/>
  <c r="D144" i="31"/>
  <c r="C144" i="31"/>
  <c r="K143" i="31"/>
  <c r="B143" i="31" s="1"/>
  <c r="F143" i="31" a="1"/>
  <c r="F143" i="31" s="1"/>
  <c r="E143" i="31"/>
  <c r="D143" i="31"/>
  <c r="C143" i="31"/>
  <c r="K142" i="31"/>
  <c r="B142" i="31" s="1"/>
  <c r="F142" i="31" a="1"/>
  <c r="F142" i="31" s="1"/>
  <c r="E142" i="31"/>
  <c r="D142" i="31"/>
  <c r="C142" i="31"/>
  <c r="K141" i="31"/>
  <c r="B141" i="31" s="1"/>
  <c r="F141" i="31" a="1"/>
  <c r="F141" i="31" s="1"/>
  <c r="E141" i="31"/>
  <c r="D141" i="31"/>
  <c r="C141" i="31"/>
  <c r="K140" i="31"/>
  <c r="B140" i="31" s="1"/>
  <c r="F140" i="31" a="1"/>
  <c r="F140" i="31" s="1"/>
  <c r="E140" i="31"/>
  <c r="D140" i="31"/>
  <c r="C140" i="31"/>
  <c r="K139" i="31"/>
  <c r="B139" i="31" s="1"/>
  <c r="F139" i="31" a="1"/>
  <c r="F139" i="31" s="1"/>
  <c r="E139" i="31"/>
  <c r="D139" i="31"/>
  <c r="C139" i="31"/>
  <c r="K138" i="31"/>
  <c r="B138" i="31" s="1"/>
  <c r="F138" i="31" a="1"/>
  <c r="F138" i="31" s="1"/>
  <c r="E138" i="31"/>
  <c r="D138" i="31"/>
  <c r="C138" i="31"/>
  <c r="K137" i="31"/>
  <c r="B137" i="31" s="1"/>
  <c r="F137" i="31" a="1"/>
  <c r="F137" i="31" s="1"/>
  <c r="E137" i="31"/>
  <c r="D137" i="31"/>
  <c r="C137" i="31"/>
  <c r="K136" i="31"/>
  <c r="B136" i="31" s="1"/>
  <c r="F136" i="31" a="1"/>
  <c r="F136" i="31" s="1"/>
  <c r="E136" i="31"/>
  <c r="D136" i="31"/>
  <c r="C136" i="31"/>
  <c r="K135" i="31"/>
  <c r="B135" i="31" s="1"/>
  <c r="F135" i="31" a="1"/>
  <c r="F135" i="31" s="1"/>
  <c r="E135" i="31"/>
  <c r="D135" i="31"/>
  <c r="C135" i="31"/>
  <c r="K134" i="31"/>
  <c r="B134" i="31" s="1"/>
  <c r="F134" i="31" a="1"/>
  <c r="F134" i="31" s="1"/>
  <c r="E134" i="31"/>
  <c r="D134" i="31"/>
  <c r="C134" i="31"/>
  <c r="K133" i="31"/>
  <c r="B133" i="31" s="1"/>
  <c r="F133" i="31" a="1"/>
  <c r="F133" i="31" s="1"/>
  <c r="E133" i="31"/>
  <c r="D133" i="31"/>
  <c r="C133" i="31"/>
  <c r="K132" i="31"/>
  <c r="B132" i="31" s="1"/>
  <c r="F132" i="31" a="1"/>
  <c r="F132" i="31" s="1"/>
  <c r="E132" i="31"/>
  <c r="D132" i="31"/>
  <c r="C132" i="31"/>
  <c r="K131" i="31"/>
  <c r="B131" i="31" s="1"/>
  <c r="F131" i="31" a="1"/>
  <c r="F131" i="31" s="1"/>
  <c r="E131" i="31"/>
  <c r="D131" i="31"/>
  <c r="C131" i="31"/>
  <c r="K130" i="31"/>
  <c r="B130" i="31" s="1"/>
  <c r="F130" i="31" a="1"/>
  <c r="F130" i="31" s="1"/>
  <c r="E130" i="31"/>
  <c r="D130" i="31"/>
  <c r="C130" i="31"/>
  <c r="K129" i="31"/>
  <c r="B129" i="31" s="1"/>
  <c r="F129" i="31" a="1"/>
  <c r="F129" i="31" s="1"/>
  <c r="E129" i="31"/>
  <c r="D129" i="31"/>
  <c r="C129" i="31"/>
  <c r="K128" i="31"/>
  <c r="B128" i="31" s="1"/>
  <c r="F128" i="31" a="1"/>
  <c r="F128" i="31" s="1"/>
  <c r="E128" i="31"/>
  <c r="D128" i="31"/>
  <c r="C128" i="31"/>
  <c r="K127" i="31"/>
  <c r="B127" i="31" s="1"/>
  <c r="F127" i="31" a="1"/>
  <c r="F127" i="31" s="1"/>
  <c r="E127" i="31"/>
  <c r="D127" i="31"/>
  <c r="C127" i="31"/>
  <c r="K126" i="31"/>
  <c r="B126" i="31" s="1"/>
  <c r="F126" i="31" a="1"/>
  <c r="F126" i="31" s="1"/>
  <c r="E126" i="31"/>
  <c r="D126" i="31"/>
  <c r="C126" i="31"/>
  <c r="K125" i="31"/>
  <c r="B125" i="31" s="1"/>
  <c r="F125" i="31" a="1"/>
  <c r="F125" i="31" s="1"/>
  <c r="E125" i="31"/>
  <c r="D125" i="31"/>
  <c r="C125" i="31"/>
  <c r="K124" i="31"/>
  <c r="B124" i="31" s="1"/>
  <c r="F124" i="31" a="1"/>
  <c r="F124" i="31" s="1"/>
  <c r="E124" i="31"/>
  <c r="D124" i="31"/>
  <c r="C124" i="31"/>
  <c r="K123" i="31"/>
  <c r="B123" i="31" s="1"/>
  <c r="F123" i="31" a="1"/>
  <c r="F123" i="31" s="1"/>
  <c r="E123" i="31"/>
  <c r="D123" i="31"/>
  <c r="C123" i="31"/>
  <c r="K122" i="31"/>
  <c r="B122" i="31" s="1"/>
  <c r="F122" i="31" a="1"/>
  <c r="F122" i="31" s="1"/>
  <c r="E122" i="31"/>
  <c r="D122" i="31"/>
  <c r="C122" i="31"/>
  <c r="K121" i="31"/>
  <c r="B121" i="31" s="1"/>
  <c r="F121" i="31" a="1"/>
  <c r="F121" i="31" s="1"/>
  <c r="E121" i="31"/>
  <c r="D121" i="31"/>
  <c r="C121" i="31"/>
  <c r="K120" i="31"/>
  <c r="B120" i="31" s="1"/>
  <c r="F120" i="31" a="1"/>
  <c r="F120" i="31" s="1"/>
  <c r="E120" i="31"/>
  <c r="D120" i="31"/>
  <c r="C120" i="31"/>
  <c r="K119" i="31"/>
  <c r="B119" i="31" s="1"/>
  <c r="F119" i="31" a="1"/>
  <c r="F119" i="31" s="1"/>
  <c r="E119" i="31"/>
  <c r="D119" i="31"/>
  <c r="C119" i="31"/>
  <c r="K118" i="31"/>
  <c r="B118" i="31" s="1"/>
  <c r="F118" i="31" a="1"/>
  <c r="F118" i="31" s="1"/>
  <c r="E118" i="31"/>
  <c r="D118" i="31"/>
  <c r="C118" i="31"/>
  <c r="K117" i="31"/>
  <c r="B117" i="31" s="1"/>
  <c r="F117" i="31" a="1"/>
  <c r="F117" i="31" s="1"/>
  <c r="E117" i="31"/>
  <c r="D117" i="31"/>
  <c r="C117" i="31"/>
  <c r="K116" i="31"/>
  <c r="B116" i="31" s="1"/>
  <c r="F116" i="31" a="1"/>
  <c r="F116" i="31" s="1"/>
  <c r="E116" i="31"/>
  <c r="D116" i="31"/>
  <c r="C116" i="31"/>
  <c r="K115" i="31"/>
  <c r="B115" i="31" s="1"/>
  <c r="F115" i="31" a="1"/>
  <c r="F115" i="31" s="1"/>
  <c r="E115" i="31"/>
  <c r="D115" i="31"/>
  <c r="C115" i="31"/>
  <c r="K114" i="31"/>
  <c r="B114" i="31" s="1"/>
  <c r="F114" i="31" a="1"/>
  <c r="F114" i="31" s="1"/>
  <c r="E114" i="31"/>
  <c r="D114" i="31"/>
  <c r="C114" i="31"/>
  <c r="K113" i="31"/>
  <c r="B113" i="31" s="1"/>
  <c r="F113" i="31" a="1"/>
  <c r="F113" i="31" s="1"/>
  <c r="E113" i="31"/>
  <c r="D113" i="31"/>
  <c r="C113" i="31"/>
  <c r="K112" i="31"/>
  <c r="B112" i="31" s="1"/>
  <c r="F112" i="31" a="1"/>
  <c r="F112" i="31" s="1"/>
  <c r="E112" i="31"/>
  <c r="D112" i="31"/>
  <c r="C112" i="31"/>
  <c r="K111" i="31"/>
  <c r="B111" i="31" s="1"/>
  <c r="F111" i="31" a="1"/>
  <c r="F111" i="31" s="1"/>
  <c r="E111" i="31"/>
  <c r="D111" i="31"/>
  <c r="C111" i="31"/>
  <c r="K110" i="31"/>
  <c r="B110" i="31" s="1"/>
  <c r="F110" i="31" a="1"/>
  <c r="F110" i="31" s="1"/>
  <c r="E110" i="31"/>
  <c r="D110" i="31"/>
  <c r="C110" i="31"/>
  <c r="K109" i="31"/>
  <c r="B109" i="31" s="1"/>
  <c r="F109" i="31" a="1"/>
  <c r="F109" i="31" s="1"/>
  <c r="E109" i="31"/>
  <c r="D109" i="31"/>
  <c r="C109" i="31"/>
  <c r="K108" i="31"/>
  <c r="B108" i="31" s="1"/>
  <c r="F108" i="31" a="1"/>
  <c r="F108" i="31" s="1"/>
  <c r="E108" i="31"/>
  <c r="D108" i="31"/>
  <c r="C108" i="31"/>
  <c r="K107" i="31"/>
  <c r="B107" i="31" s="1"/>
  <c r="F107" i="31" a="1"/>
  <c r="F107" i="31" s="1"/>
  <c r="E107" i="31"/>
  <c r="D107" i="31"/>
  <c r="C107" i="31"/>
  <c r="K106" i="31"/>
  <c r="B106" i="31" s="1"/>
  <c r="F106" i="31" a="1"/>
  <c r="F106" i="31" s="1"/>
  <c r="E106" i="31"/>
  <c r="D106" i="31"/>
  <c r="C106" i="31"/>
  <c r="K105" i="31"/>
  <c r="B105" i="31" s="1"/>
  <c r="F105" i="31" a="1"/>
  <c r="F105" i="31" s="1"/>
  <c r="E105" i="31"/>
  <c r="D105" i="31"/>
  <c r="C105" i="31"/>
  <c r="K104" i="31"/>
  <c r="B104" i="31" s="1"/>
  <c r="F104" i="31" a="1"/>
  <c r="F104" i="31" s="1"/>
  <c r="E104" i="31"/>
  <c r="D104" i="31"/>
  <c r="C104" i="31"/>
  <c r="K103" i="31"/>
  <c r="B103" i="31" s="1"/>
  <c r="F103" i="31" a="1"/>
  <c r="F103" i="31" s="1"/>
  <c r="E103" i="31"/>
  <c r="D103" i="31"/>
  <c r="C103" i="31"/>
  <c r="K102" i="31"/>
  <c r="B102" i="31" s="1"/>
  <c r="F102" i="31" a="1"/>
  <c r="F102" i="31" s="1"/>
  <c r="E102" i="31"/>
  <c r="D102" i="31"/>
  <c r="C102" i="31"/>
  <c r="K101" i="31"/>
  <c r="B101" i="31" s="1"/>
  <c r="F101" i="31" a="1"/>
  <c r="F101" i="31" s="1"/>
  <c r="E101" i="31"/>
  <c r="D101" i="31"/>
  <c r="C101" i="31"/>
  <c r="K100" i="31"/>
  <c r="B100" i="31" s="1"/>
  <c r="F100" i="31" a="1"/>
  <c r="F100" i="31" s="1"/>
  <c r="E100" i="31"/>
  <c r="D100" i="31"/>
  <c r="C100" i="31"/>
  <c r="K99" i="31"/>
  <c r="B99" i="31" s="1"/>
  <c r="F99" i="31" a="1"/>
  <c r="F99" i="31" s="1"/>
  <c r="E99" i="31"/>
  <c r="D99" i="31"/>
  <c r="C99" i="31"/>
  <c r="K98" i="31"/>
  <c r="B98" i="31" s="1"/>
  <c r="F98" i="31" a="1"/>
  <c r="F98" i="31" s="1"/>
  <c r="E98" i="31"/>
  <c r="D98" i="31"/>
  <c r="C98" i="31"/>
  <c r="K97" i="31"/>
  <c r="B97" i="31" s="1"/>
  <c r="F97" i="31" a="1"/>
  <c r="F97" i="31" s="1"/>
  <c r="E97" i="31"/>
  <c r="D97" i="31"/>
  <c r="C97" i="31"/>
  <c r="K96" i="31"/>
  <c r="B96" i="31" s="1"/>
  <c r="F96" i="31" a="1"/>
  <c r="F96" i="31" s="1"/>
  <c r="E96" i="31"/>
  <c r="D96" i="31"/>
  <c r="C96" i="31"/>
  <c r="K95" i="31"/>
  <c r="B95" i="31" s="1"/>
  <c r="F95" i="31" a="1"/>
  <c r="F95" i="31" s="1"/>
  <c r="E95" i="31"/>
  <c r="D95" i="31"/>
  <c r="C95" i="31"/>
  <c r="K94" i="31"/>
  <c r="B94" i="31" s="1"/>
  <c r="F94" i="31" a="1"/>
  <c r="F94" i="31" s="1"/>
  <c r="E94" i="31"/>
  <c r="D94" i="31"/>
  <c r="C94" i="31"/>
  <c r="K93" i="31"/>
  <c r="B93" i="31" s="1"/>
  <c r="F93" i="31" a="1"/>
  <c r="F93" i="31" s="1"/>
  <c r="E93" i="31"/>
  <c r="D93" i="31"/>
  <c r="C93" i="31"/>
  <c r="K92" i="31"/>
  <c r="B92" i="31" s="1"/>
  <c r="F92" i="31" a="1"/>
  <c r="F92" i="31" s="1"/>
  <c r="E92" i="31"/>
  <c r="D92" i="31"/>
  <c r="C92" i="31"/>
  <c r="K91" i="31"/>
  <c r="B91" i="31" s="1"/>
  <c r="F91" i="31" a="1"/>
  <c r="F91" i="31" s="1"/>
  <c r="E91" i="31"/>
  <c r="D91" i="31"/>
  <c r="C91" i="31"/>
  <c r="K90" i="31"/>
  <c r="B90" i="31" s="1"/>
  <c r="F90" i="31" a="1"/>
  <c r="F90" i="31" s="1"/>
  <c r="E90" i="31"/>
  <c r="D90" i="31"/>
  <c r="C90" i="31"/>
  <c r="K89" i="31"/>
  <c r="B89" i="31" s="1"/>
  <c r="F89" i="31" a="1"/>
  <c r="F89" i="31" s="1"/>
  <c r="E89" i="31"/>
  <c r="D89" i="31"/>
  <c r="C89" i="31"/>
  <c r="K88" i="31"/>
  <c r="B88" i="31" s="1"/>
  <c r="F88" i="31" a="1"/>
  <c r="F88" i="31" s="1"/>
  <c r="E88" i="31"/>
  <c r="D88" i="31"/>
  <c r="C88" i="31"/>
  <c r="K87" i="31"/>
  <c r="B87" i="31" s="1"/>
  <c r="F87" i="31" a="1"/>
  <c r="F87" i="31" s="1"/>
  <c r="E87" i="31"/>
  <c r="D87" i="31"/>
  <c r="C87" i="31"/>
  <c r="K86" i="31"/>
  <c r="B86" i="31" s="1"/>
  <c r="F86" i="31" a="1"/>
  <c r="F86" i="31" s="1"/>
  <c r="E86" i="31"/>
  <c r="D86" i="31"/>
  <c r="C86" i="31"/>
  <c r="K85" i="31"/>
  <c r="B85" i="31" s="1"/>
  <c r="F85" i="31" a="1"/>
  <c r="F85" i="31" s="1"/>
  <c r="E85" i="31"/>
  <c r="D85" i="31"/>
  <c r="C85" i="31"/>
  <c r="K84" i="31"/>
  <c r="B84" i="31" s="1"/>
  <c r="F84" i="31" a="1"/>
  <c r="F84" i="31" s="1"/>
  <c r="E84" i="31"/>
  <c r="D84" i="31"/>
  <c r="C84" i="31"/>
  <c r="K83" i="31"/>
  <c r="B83" i="31" s="1"/>
  <c r="F83" i="31" a="1"/>
  <c r="F83" i="31" s="1"/>
  <c r="E83" i="31"/>
  <c r="D83" i="31"/>
  <c r="C83" i="31"/>
  <c r="K82" i="31"/>
  <c r="B82" i="31" s="1"/>
  <c r="F82" i="31" a="1"/>
  <c r="F82" i="31" s="1"/>
  <c r="E82" i="31"/>
  <c r="D82" i="31"/>
  <c r="C82" i="31"/>
  <c r="K81" i="31"/>
  <c r="B81" i="31" s="1"/>
  <c r="F81" i="31" a="1"/>
  <c r="F81" i="31" s="1"/>
  <c r="E81" i="31"/>
  <c r="D81" i="31"/>
  <c r="C81" i="31"/>
  <c r="K80" i="31"/>
  <c r="B80" i="31" s="1"/>
  <c r="F80" i="31" a="1"/>
  <c r="F80" i="31" s="1"/>
  <c r="E80" i="31"/>
  <c r="D80" i="31"/>
  <c r="C80" i="31"/>
  <c r="K79" i="31"/>
  <c r="B79" i="31" s="1"/>
  <c r="F79" i="31" a="1"/>
  <c r="F79" i="31" s="1"/>
  <c r="E79" i="31"/>
  <c r="D79" i="31"/>
  <c r="C79" i="31"/>
  <c r="K78" i="31"/>
  <c r="B78" i="31" s="1"/>
  <c r="F78" i="31" a="1"/>
  <c r="F78" i="31" s="1"/>
  <c r="E78" i="31"/>
  <c r="D78" i="31"/>
  <c r="C78" i="31"/>
  <c r="K77" i="31"/>
  <c r="B77" i="31" s="1"/>
  <c r="F77" i="31" a="1"/>
  <c r="F77" i="31" s="1"/>
  <c r="E77" i="31"/>
  <c r="D77" i="31"/>
  <c r="C77" i="31"/>
  <c r="K76" i="31"/>
  <c r="B76" i="31" s="1"/>
  <c r="F76" i="31" a="1"/>
  <c r="F76" i="31" s="1"/>
  <c r="E76" i="31"/>
  <c r="D76" i="31"/>
  <c r="C76" i="31"/>
  <c r="K75" i="31"/>
  <c r="B75" i="31" s="1"/>
  <c r="F75" i="31" a="1"/>
  <c r="F75" i="31" s="1"/>
  <c r="E75" i="31"/>
  <c r="D75" i="31"/>
  <c r="C75" i="31"/>
  <c r="K74" i="31"/>
  <c r="B74" i="31" s="1"/>
  <c r="F74" i="31" a="1"/>
  <c r="F74" i="31" s="1"/>
  <c r="E74" i="31"/>
  <c r="D74" i="31"/>
  <c r="C74" i="31"/>
  <c r="K73" i="31"/>
  <c r="B73" i="31" s="1"/>
  <c r="F73" i="31" a="1"/>
  <c r="F73" i="31" s="1"/>
  <c r="E73" i="31"/>
  <c r="D73" i="31"/>
  <c r="C73" i="31"/>
  <c r="K72" i="31"/>
  <c r="B72" i="31" s="1"/>
  <c r="F72" i="31" a="1"/>
  <c r="F72" i="31" s="1"/>
  <c r="E72" i="31"/>
  <c r="D72" i="31"/>
  <c r="C72" i="31"/>
  <c r="K71" i="31"/>
  <c r="B71" i="31" s="1"/>
  <c r="F71" i="31" a="1"/>
  <c r="F71" i="31" s="1"/>
  <c r="E71" i="31"/>
  <c r="D71" i="31"/>
  <c r="C71" i="31"/>
  <c r="K70" i="31"/>
  <c r="B70" i="31" s="1"/>
  <c r="F70" i="31" a="1"/>
  <c r="F70" i="31" s="1"/>
  <c r="E70" i="31"/>
  <c r="D70" i="31"/>
  <c r="C70" i="31"/>
  <c r="K69" i="31"/>
  <c r="B69" i="31" s="1"/>
  <c r="F69" i="31" a="1"/>
  <c r="F69" i="31" s="1"/>
  <c r="E69" i="31"/>
  <c r="D69" i="31"/>
  <c r="C69" i="31"/>
  <c r="K68" i="31"/>
  <c r="B68" i="31" s="1"/>
  <c r="F68" i="31" a="1"/>
  <c r="F68" i="31" s="1"/>
  <c r="E68" i="31"/>
  <c r="D68" i="31"/>
  <c r="C68" i="31"/>
  <c r="K67" i="31"/>
  <c r="B67" i="31" s="1"/>
  <c r="F67" i="31" a="1"/>
  <c r="F67" i="31" s="1"/>
  <c r="E67" i="31"/>
  <c r="D67" i="31"/>
  <c r="C67" i="31"/>
  <c r="K66" i="31"/>
  <c r="B66" i="31" s="1"/>
  <c r="F66" i="31" a="1"/>
  <c r="F66" i="31" s="1"/>
  <c r="E66" i="31"/>
  <c r="D66" i="31"/>
  <c r="C66" i="31"/>
  <c r="K65" i="31"/>
  <c r="B65" i="31" s="1"/>
  <c r="F65" i="31" a="1"/>
  <c r="F65" i="31" s="1"/>
  <c r="E65" i="31"/>
  <c r="D65" i="31"/>
  <c r="C65" i="31"/>
  <c r="K64" i="31"/>
  <c r="B64" i="31" s="1"/>
  <c r="F64" i="31" a="1"/>
  <c r="F64" i="31" s="1"/>
  <c r="E64" i="31"/>
  <c r="D64" i="31"/>
  <c r="C64" i="31"/>
  <c r="K63" i="31"/>
  <c r="B63" i="31" s="1"/>
  <c r="F63" i="31" a="1"/>
  <c r="F63" i="31" s="1"/>
  <c r="E63" i="31"/>
  <c r="D63" i="31"/>
  <c r="C63" i="31"/>
  <c r="K62" i="31"/>
  <c r="B62" i="31" s="1"/>
  <c r="F62" i="31" a="1"/>
  <c r="F62" i="31" s="1"/>
  <c r="E62" i="31"/>
  <c r="D62" i="31"/>
  <c r="C62" i="31"/>
  <c r="K61" i="31"/>
  <c r="B61" i="31" s="1"/>
  <c r="F61" i="31" a="1"/>
  <c r="F61" i="31" s="1"/>
  <c r="E61" i="31"/>
  <c r="D61" i="31"/>
  <c r="C61" i="31"/>
  <c r="K60" i="31"/>
  <c r="B60" i="31" s="1"/>
  <c r="F60" i="31" a="1"/>
  <c r="F60" i="31" s="1"/>
  <c r="E60" i="31"/>
  <c r="D60" i="31"/>
  <c r="C60" i="31"/>
  <c r="K59" i="31"/>
  <c r="B59" i="31" s="1"/>
  <c r="F59" i="31" a="1"/>
  <c r="F59" i="31" s="1"/>
  <c r="E59" i="31"/>
  <c r="D59" i="31"/>
  <c r="C59" i="31"/>
  <c r="K58" i="31"/>
  <c r="B58" i="31" s="1"/>
  <c r="F58" i="31" a="1"/>
  <c r="F58" i="31" s="1"/>
  <c r="E58" i="31"/>
  <c r="D58" i="31"/>
  <c r="C58" i="31"/>
  <c r="K57" i="31"/>
  <c r="B57" i="31" s="1"/>
  <c r="F57" i="31" a="1"/>
  <c r="F57" i="31" s="1"/>
  <c r="E57" i="31"/>
  <c r="D57" i="31"/>
  <c r="C57" i="31"/>
  <c r="K56" i="31"/>
  <c r="B56" i="31" s="1"/>
  <c r="F56" i="31" a="1"/>
  <c r="F56" i="31" s="1"/>
  <c r="E56" i="31"/>
  <c r="D56" i="31"/>
  <c r="C56" i="31"/>
  <c r="K55" i="31"/>
  <c r="B55" i="31" s="1"/>
  <c r="F55" i="31" a="1"/>
  <c r="F55" i="31" s="1"/>
  <c r="E55" i="31"/>
  <c r="D55" i="31"/>
  <c r="C55" i="31"/>
  <c r="K54" i="31"/>
  <c r="B54" i="31" s="1"/>
  <c r="F54" i="31" a="1"/>
  <c r="F54" i="31" s="1"/>
  <c r="E54" i="31"/>
  <c r="D54" i="31"/>
  <c r="C54" i="31"/>
  <c r="K53" i="31"/>
  <c r="B53" i="31" s="1"/>
  <c r="F53" i="31" a="1"/>
  <c r="F53" i="31" s="1"/>
  <c r="E53" i="31"/>
  <c r="D53" i="31"/>
  <c r="C53" i="31"/>
  <c r="K52" i="31"/>
  <c r="B52" i="31" s="1"/>
  <c r="F52" i="31" a="1"/>
  <c r="F52" i="31" s="1"/>
  <c r="E52" i="31"/>
  <c r="D52" i="31"/>
  <c r="C52" i="31"/>
  <c r="K51" i="31"/>
  <c r="B51" i="31" s="1"/>
  <c r="F51" i="31" a="1"/>
  <c r="F51" i="31" s="1"/>
  <c r="E51" i="31"/>
  <c r="D51" i="31"/>
  <c r="C51" i="31"/>
  <c r="K50" i="31"/>
  <c r="B50" i="31" s="1"/>
  <c r="F50" i="31" a="1"/>
  <c r="F50" i="31" s="1"/>
  <c r="E50" i="31"/>
  <c r="D50" i="31"/>
  <c r="C50" i="31"/>
  <c r="K49" i="31"/>
  <c r="B49" i="31" s="1"/>
  <c r="F49" i="31" a="1"/>
  <c r="F49" i="31" s="1"/>
  <c r="E49" i="31"/>
  <c r="D49" i="31"/>
  <c r="C49" i="31"/>
  <c r="K48" i="31"/>
  <c r="B48" i="31" s="1"/>
  <c r="F48" i="31" a="1"/>
  <c r="F48" i="31" s="1"/>
  <c r="E48" i="31"/>
  <c r="D48" i="31"/>
  <c r="C48" i="31"/>
  <c r="K47" i="31"/>
  <c r="B47" i="31" s="1"/>
  <c r="F47" i="31" a="1"/>
  <c r="F47" i="31" s="1"/>
  <c r="E47" i="31"/>
  <c r="D47" i="31"/>
  <c r="C47" i="31"/>
  <c r="K46" i="31"/>
  <c r="B46" i="31" s="1"/>
  <c r="F46" i="31" a="1"/>
  <c r="F46" i="31" s="1"/>
  <c r="E46" i="31"/>
  <c r="D46" i="31"/>
  <c r="C46" i="31"/>
  <c r="K45" i="31"/>
  <c r="B45" i="31" s="1"/>
  <c r="F45" i="31" a="1"/>
  <c r="F45" i="31" s="1"/>
  <c r="E45" i="31"/>
  <c r="D45" i="31"/>
  <c r="C45" i="31"/>
  <c r="K44" i="31"/>
  <c r="B44" i="31" s="1"/>
  <c r="F44" i="31" a="1"/>
  <c r="F44" i="31" s="1"/>
  <c r="E44" i="31"/>
  <c r="D44" i="31"/>
  <c r="C44" i="31"/>
  <c r="K43" i="31"/>
  <c r="B43" i="31" s="1"/>
  <c r="F43" i="31" a="1"/>
  <c r="F43" i="31" s="1"/>
  <c r="E43" i="31"/>
  <c r="D43" i="31"/>
  <c r="C43" i="31"/>
  <c r="K42" i="31"/>
  <c r="B42" i="31" s="1"/>
  <c r="F42" i="31" a="1"/>
  <c r="F42" i="31" s="1"/>
  <c r="E42" i="31"/>
  <c r="D42" i="31"/>
  <c r="C42" i="31"/>
  <c r="K41" i="31"/>
  <c r="B41" i="31" s="1"/>
  <c r="F41" i="31" a="1"/>
  <c r="F41" i="31" s="1"/>
  <c r="E41" i="31"/>
  <c r="D41" i="31"/>
  <c r="C41" i="31"/>
  <c r="K40" i="31"/>
  <c r="B40" i="31" s="1"/>
  <c r="F40" i="31" a="1"/>
  <c r="F40" i="31" s="1"/>
  <c r="E40" i="31"/>
  <c r="D40" i="31"/>
  <c r="C40" i="31"/>
  <c r="K39" i="31"/>
  <c r="B39" i="31" s="1"/>
  <c r="F39" i="31" a="1"/>
  <c r="F39" i="31" s="1"/>
  <c r="E39" i="31"/>
  <c r="D39" i="31"/>
  <c r="C39" i="31"/>
  <c r="K38" i="31"/>
  <c r="B38" i="31" s="1"/>
  <c r="F38" i="31" a="1"/>
  <c r="F38" i="31" s="1"/>
  <c r="E38" i="31"/>
  <c r="D38" i="31"/>
  <c r="C38" i="31"/>
  <c r="K37" i="31"/>
  <c r="B37" i="31" s="1"/>
  <c r="F37" i="31" a="1"/>
  <c r="F37" i="31" s="1"/>
  <c r="E37" i="31"/>
  <c r="D37" i="31"/>
  <c r="C37" i="31"/>
  <c r="K36" i="31"/>
  <c r="B36" i="31" s="1"/>
  <c r="F36" i="31" a="1"/>
  <c r="F36" i="31" s="1"/>
  <c r="E36" i="31"/>
  <c r="D36" i="31"/>
  <c r="C36" i="31"/>
  <c r="K35" i="31"/>
  <c r="B35" i="31" s="1"/>
  <c r="F35" i="31" a="1"/>
  <c r="F35" i="31" s="1"/>
  <c r="E35" i="31"/>
  <c r="D35" i="31"/>
  <c r="C35" i="31"/>
  <c r="K34" i="31"/>
  <c r="B34" i="31" s="1"/>
  <c r="F34" i="31" a="1"/>
  <c r="F34" i="31" s="1"/>
  <c r="E34" i="31"/>
  <c r="D34" i="31"/>
  <c r="C34" i="31"/>
  <c r="K33" i="31"/>
  <c r="B33" i="31" s="1"/>
  <c r="F33" i="31" a="1"/>
  <c r="F33" i="31" s="1"/>
  <c r="E33" i="31"/>
  <c r="D33" i="31"/>
  <c r="C33" i="31"/>
  <c r="K32" i="31"/>
  <c r="B32" i="31" s="1"/>
  <c r="F32" i="31" a="1"/>
  <c r="F32" i="31" s="1"/>
  <c r="E32" i="31"/>
  <c r="D32" i="31"/>
  <c r="C32" i="31"/>
  <c r="K31" i="31"/>
  <c r="B31" i="31" s="1"/>
  <c r="F31" i="31" a="1"/>
  <c r="F31" i="31" s="1"/>
  <c r="E31" i="31"/>
  <c r="D31" i="31"/>
  <c r="C31" i="31"/>
  <c r="K30" i="31"/>
  <c r="B30" i="31" s="1"/>
  <c r="F30" i="31" a="1"/>
  <c r="F30" i="31" s="1"/>
  <c r="E30" i="31"/>
  <c r="D30" i="31"/>
  <c r="C30" i="31"/>
  <c r="K29" i="31"/>
  <c r="B29" i="31" s="1"/>
  <c r="F29" i="31" a="1"/>
  <c r="F29" i="31" s="1"/>
  <c r="E29" i="31"/>
  <c r="D29" i="31"/>
  <c r="C29" i="31"/>
  <c r="K28" i="31"/>
  <c r="B28" i="31" s="1"/>
  <c r="F28" i="31" a="1"/>
  <c r="F28" i="31" s="1"/>
  <c r="E28" i="31"/>
  <c r="D28" i="31"/>
  <c r="C28" i="31"/>
  <c r="K27" i="31"/>
  <c r="B27" i="31" s="1"/>
  <c r="F27" i="31" a="1"/>
  <c r="F27" i="31" s="1"/>
  <c r="E27" i="31"/>
  <c r="D27" i="31"/>
  <c r="C27" i="31"/>
  <c r="K26" i="31"/>
  <c r="B26" i="31" s="1"/>
  <c r="F26" i="31" a="1"/>
  <c r="F26" i="31" s="1"/>
  <c r="E26" i="31"/>
  <c r="D26" i="31"/>
  <c r="C26" i="31"/>
  <c r="K25" i="31"/>
  <c r="B25" i="31" s="1"/>
  <c r="F25" i="31" a="1"/>
  <c r="F25" i="31" s="1"/>
  <c r="E25" i="31"/>
  <c r="D25" i="31"/>
  <c r="C25" i="31"/>
  <c r="K24" i="31"/>
  <c r="B24" i="31" s="1"/>
  <c r="F24" i="31" a="1"/>
  <c r="F24" i="31" s="1"/>
  <c r="E24" i="31"/>
  <c r="D24" i="31"/>
  <c r="C24" i="31"/>
  <c r="K23" i="31"/>
  <c r="B23" i="31" s="1"/>
  <c r="F23" i="31" a="1"/>
  <c r="F23" i="31" s="1"/>
  <c r="E23" i="31"/>
  <c r="D23" i="31"/>
  <c r="C23" i="31"/>
  <c r="K22" i="31"/>
  <c r="B22" i="31" s="1"/>
  <c r="F22" i="31" a="1"/>
  <c r="F22" i="31" s="1"/>
  <c r="E22" i="31"/>
  <c r="D22" i="31"/>
  <c r="C22" i="31"/>
  <c r="K21" i="31"/>
  <c r="B21" i="31" s="1"/>
  <c r="F21" i="31" a="1"/>
  <c r="F21" i="31" s="1"/>
  <c r="E21" i="31"/>
  <c r="D21" i="31"/>
  <c r="C21" i="31"/>
  <c r="K20" i="31"/>
  <c r="B20" i="31" s="1"/>
  <c r="F20" i="31" a="1"/>
  <c r="F20" i="31" s="1"/>
  <c r="E20" i="31"/>
  <c r="D20" i="31"/>
  <c r="C20" i="31"/>
  <c r="K19" i="31"/>
  <c r="B19" i="31" s="1"/>
  <c r="F19" i="31" a="1"/>
  <c r="F19" i="31" s="1"/>
  <c r="E19" i="31"/>
  <c r="D19" i="31"/>
  <c r="C19" i="31"/>
  <c r="K18" i="31"/>
  <c r="B18" i="31" s="1"/>
  <c r="F18" i="31" a="1"/>
  <c r="F18" i="31" s="1"/>
  <c r="E18" i="31"/>
  <c r="D18" i="31"/>
  <c r="C18" i="31"/>
  <c r="K17" i="31"/>
  <c r="B17" i="31" s="1"/>
  <c r="F17" i="31" a="1"/>
  <c r="F17" i="31" s="1"/>
  <c r="E17" i="31"/>
  <c r="D17" i="31"/>
  <c r="C17" i="31"/>
  <c r="K16" i="31"/>
  <c r="B16" i="31" s="1"/>
  <c r="F16" i="31" a="1"/>
  <c r="F16" i="31" s="1"/>
  <c r="E16" i="31"/>
  <c r="D16" i="31"/>
  <c r="C16" i="31"/>
  <c r="K15" i="31"/>
  <c r="B15" i="31" s="1"/>
  <c r="F15" i="31" a="1"/>
  <c r="F15" i="31" s="1"/>
  <c r="E15" i="31"/>
  <c r="D15" i="31"/>
  <c r="C15" i="31"/>
  <c r="K14" i="31"/>
  <c r="B14" i="31" s="1"/>
  <c r="F14" i="31" a="1"/>
  <c r="F14" i="31" s="1"/>
  <c r="E14" i="31"/>
  <c r="D14" i="31"/>
  <c r="C14" i="31"/>
  <c r="K13" i="31"/>
  <c r="B13" i="31" s="1"/>
  <c r="F13" i="31" a="1"/>
  <c r="F13" i="31" s="1"/>
  <c r="E13" i="31"/>
  <c r="D13" i="31"/>
  <c r="C13" i="31"/>
  <c r="K12" i="31"/>
  <c r="B12" i="31" s="1"/>
  <c r="F12" i="31" a="1"/>
  <c r="F12" i="31" s="1"/>
  <c r="E12" i="31"/>
  <c r="D12" i="31"/>
  <c r="C12" i="31"/>
  <c r="K11" i="31"/>
  <c r="B11" i="31" s="1"/>
  <c r="F11" i="31" a="1"/>
  <c r="F11" i="31" s="1"/>
  <c r="E11" i="31"/>
  <c r="D11" i="31"/>
  <c r="C11" i="31"/>
  <c r="K10" i="31"/>
  <c r="B10" i="31" s="1"/>
  <c r="F10" i="31" a="1"/>
  <c r="F10" i="31" s="1"/>
  <c r="E10" i="31"/>
  <c r="D10" i="31"/>
  <c r="C10" i="31"/>
  <c r="K9" i="31"/>
  <c r="B9" i="31" s="1"/>
  <c r="F9" i="31" a="1"/>
  <c r="F9" i="31" s="1"/>
  <c r="E9" i="31"/>
  <c r="D9" i="31"/>
  <c r="C9" i="31"/>
  <c r="K8" i="31"/>
  <c r="B8" i="31" s="1"/>
  <c r="F8" i="31" a="1"/>
  <c r="F8" i="31" s="1"/>
  <c r="E8" i="31"/>
  <c r="D8" i="31"/>
  <c r="C8" i="31"/>
  <c r="K7" i="31"/>
  <c r="B7" i="31" s="1"/>
  <c r="F7" i="31" a="1"/>
  <c r="F7" i="31" s="1"/>
  <c r="E7" i="31"/>
  <c r="D7" i="31"/>
  <c r="C7" i="31"/>
  <c r="K6" i="31"/>
  <c r="B6" i="31" s="1"/>
  <c r="F6" i="31" a="1"/>
  <c r="F6" i="31" s="1"/>
  <c r="E6" i="31"/>
  <c r="D6" i="31"/>
  <c r="C6" i="31"/>
  <c r="K5" i="31"/>
  <c r="B5" i="31" s="1"/>
  <c r="F5" i="31" a="1"/>
  <c r="F5" i="31" s="1"/>
  <c r="E5" i="31"/>
  <c r="D5" i="31"/>
  <c r="C5" i="31"/>
  <c r="K4" i="31"/>
  <c r="B4" i="31" s="1"/>
  <c r="F4" i="31" a="1"/>
  <c r="F4" i="31" s="1"/>
  <c r="E4" i="31"/>
  <c r="D4" i="31"/>
  <c r="C4" i="31"/>
  <c r="K3" i="31"/>
  <c r="B3" i="31" s="1"/>
  <c r="F3" i="31" a="1"/>
  <c r="F3" i="31" s="1"/>
  <c r="E3" i="31"/>
  <c r="D3" i="31"/>
  <c r="C3" i="31"/>
  <c r="K2" i="31"/>
  <c r="B2" i="31" s="1"/>
  <c r="F2" i="31" a="1"/>
  <c r="F2" i="31" s="1"/>
  <c r="E2" i="31"/>
  <c r="D2" i="31"/>
  <c r="C2" i="31"/>
  <c r="A2" i="31"/>
  <c r="A3" i="31"/>
  <c r="A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03" i="31"/>
  <c r="A704" i="31"/>
  <c r="A705" i="31"/>
  <c r="A706" i="31"/>
  <c r="A707" i="31"/>
  <c r="A708" i="31"/>
  <c r="A709" i="31"/>
  <c r="F1" i="31"/>
  <c r="E1" i="31"/>
  <c r="D1" i="31"/>
  <c r="C1" i="31"/>
  <c r="B1" i="31"/>
  <c r="A1" i="31"/>
  <c r="K709" i="29"/>
  <c r="B709" i="29" s="1"/>
  <c r="F709" i="29" a="1"/>
  <c r="F709" i="29" s="1"/>
  <c r="E709" i="29"/>
  <c r="D709" i="29"/>
  <c r="C709" i="29"/>
  <c r="K708" i="29"/>
  <c r="B708" i="29" s="1"/>
  <c r="F708" i="29" a="1"/>
  <c r="F708" i="29" s="1"/>
  <c r="E708" i="29"/>
  <c r="D708" i="29"/>
  <c r="C708" i="29"/>
  <c r="K707" i="29"/>
  <c r="B707" i="29" s="1"/>
  <c r="F707" i="29" a="1"/>
  <c r="F707" i="29" s="1"/>
  <c r="E707" i="29"/>
  <c r="D707" i="29"/>
  <c r="C707" i="29"/>
  <c r="K706" i="29"/>
  <c r="B706" i="29" s="1"/>
  <c r="F706" i="29" a="1"/>
  <c r="F706" i="29" s="1"/>
  <c r="E706" i="29"/>
  <c r="D706" i="29"/>
  <c r="C706" i="29"/>
  <c r="K705" i="29"/>
  <c r="B705" i="29" s="1"/>
  <c r="F705" i="29" a="1"/>
  <c r="F705" i="29" s="1"/>
  <c r="E705" i="29"/>
  <c r="D705" i="29"/>
  <c r="C705" i="29"/>
  <c r="K704" i="29"/>
  <c r="B704" i="29" s="1"/>
  <c r="F704" i="29" a="1"/>
  <c r="F704" i="29" s="1"/>
  <c r="E704" i="29"/>
  <c r="D704" i="29"/>
  <c r="C704" i="29"/>
  <c r="K703" i="29"/>
  <c r="B703" i="29" s="1"/>
  <c r="F703" i="29" a="1"/>
  <c r="F703" i="29" s="1"/>
  <c r="E703" i="29"/>
  <c r="D703" i="29"/>
  <c r="C703" i="29"/>
  <c r="K702" i="29"/>
  <c r="B702" i="29" s="1"/>
  <c r="F702" i="29" a="1"/>
  <c r="F702" i="29" s="1"/>
  <c r="E702" i="29"/>
  <c r="D702" i="29"/>
  <c r="C702" i="29"/>
  <c r="K701" i="29"/>
  <c r="B701" i="29" s="1"/>
  <c r="F701" i="29" a="1"/>
  <c r="F701" i="29" s="1"/>
  <c r="E701" i="29"/>
  <c r="D701" i="29"/>
  <c r="C701" i="29"/>
  <c r="K700" i="29"/>
  <c r="B700" i="29" s="1"/>
  <c r="F700" i="29" a="1"/>
  <c r="F700" i="29" s="1"/>
  <c r="E700" i="29"/>
  <c r="D700" i="29"/>
  <c r="C700" i="29"/>
  <c r="K699" i="29"/>
  <c r="B699" i="29" s="1"/>
  <c r="F699" i="29" a="1"/>
  <c r="F699" i="29" s="1"/>
  <c r="E699" i="29"/>
  <c r="D699" i="29"/>
  <c r="C699" i="29"/>
  <c r="K698" i="29"/>
  <c r="B698" i="29" s="1"/>
  <c r="F698" i="29" a="1"/>
  <c r="F698" i="29" s="1"/>
  <c r="E698" i="29"/>
  <c r="D698" i="29"/>
  <c r="C698" i="29"/>
  <c r="K697" i="29"/>
  <c r="B697" i="29" s="1"/>
  <c r="F697" i="29" a="1"/>
  <c r="F697" i="29" s="1"/>
  <c r="E697" i="29"/>
  <c r="D697" i="29"/>
  <c r="C697" i="29"/>
  <c r="K696" i="29"/>
  <c r="B696" i="29" s="1"/>
  <c r="F696" i="29" a="1"/>
  <c r="F696" i="29" s="1"/>
  <c r="E696" i="29"/>
  <c r="D696" i="29"/>
  <c r="C696" i="29"/>
  <c r="K695" i="29"/>
  <c r="B695" i="29" s="1"/>
  <c r="F695" i="29" a="1"/>
  <c r="F695" i="29" s="1"/>
  <c r="E695" i="29"/>
  <c r="D695" i="29"/>
  <c r="C695" i="29"/>
  <c r="K694" i="29"/>
  <c r="B694" i="29" s="1"/>
  <c r="F694" i="29" a="1"/>
  <c r="F694" i="29" s="1"/>
  <c r="E694" i="29"/>
  <c r="D694" i="29"/>
  <c r="C694" i="29"/>
  <c r="K693" i="29"/>
  <c r="B693" i="29" s="1"/>
  <c r="F693" i="29" a="1"/>
  <c r="F693" i="29" s="1"/>
  <c r="E693" i="29"/>
  <c r="D693" i="29"/>
  <c r="C693" i="29"/>
  <c r="K692" i="29"/>
  <c r="B692" i="29" s="1"/>
  <c r="F692" i="29" a="1"/>
  <c r="F692" i="29" s="1"/>
  <c r="E692" i="29"/>
  <c r="D692" i="29"/>
  <c r="C692" i="29"/>
  <c r="K691" i="29"/>
  <c r="B691" i="29" s="1"/>
  <c r="F691" i="29" a="1"/>
  <c r="F691" i="29" s="1"/>
  <c r="E691" i="29"/>
  <c r="D691" i="29"/>
  <c r="C691" i="29"/>
  <c r="K690" i="29"/>
  <c r="B690" i="29" s="1"/>
  <c r="F690" i="29" a="1"/>
  <c r="F690" i="29" s="1"/>
  <c r="E690" i="29"/>
  <c r="D690" i="29"/>
  <c r="C690" i="29"/>
  <c r="K689" i="29"/>
  <c r="B689" i="29" s="1"/>
  <c r="F689" i="29" a="1"/>
  <c r="F689" i="29" s="1"/>
  <c r="E689" i="29"/>
  <c r="D689" i="29"/>
  <c r="C689" i="29"/>
  <c r="K688" i="29"/>
  <c r="B688" i="29" s="1"/>
  <c r="F688" i="29" a="1"/>
  <c r="F688" i="29" s="1"/>
  <c r="E688" i="29"/>
  <c r="D688" i="29"/>
  <c r="C688" i="29"/>
  <c r="K687" i="29"/>
  <c r="B687" i="29" s="1"/>
  <c r="F687" i="29" a="1"/>
  <c r="F687" i="29" s="1"/>
  <c r="E687" i="29"/>
  <c r="D687" i="29"/>
  <c r="C687" i="29"/>
  <c r="K686" i="29"/>
  <c r="B686" i="29" s="1"/>
  <c r="F686" i="29" a="1"/>
  <c r="F686" i="29" s="1"/>
  <c r="E686" i="29"/>
  <c r="D686" i="29"/>
  <c r="C686" i="29"/>
  <c r="K685" i="29"/>
  <c r="B685" i="29" s="1"/>
  <c r="F685" i="29" a="1"/>
  <c r="F685" i="29" s="1"/>
  <c r="E685" i="29"/>
  <c r="D685" i="29"/>
  <c r="C685" i="29"/>
  <c r="K684" i="29"/>
  <c r="B684" i="29" s="1"/>
  <c r="F684" i="29" a="1"/>
  <c r="F684" i="29" s="1"/>
  <c r="E684" i="29"/>
  <c r="D684" i="29"/>
  <c r="C684" i="29"/>
  <c r="K683" i="29"/>
  <c r="B683" i="29" s="1"/>
  <c r="F683" i="29" a="1"/>
  <c r="F683" i="29" s="1"/>
  <c r="E683" i="29"/>
  <c r="D683" i="29"/>
  <c r="C683" i="29"/>
  <c r="K682" i="29"/>
  <c r="B682" i="29" s="1"/>
  <c r="F682" i="29" a="1"/>
  <c r="F682" i="29" s="1"/>
  <c r="E682" i="29"/>
  <c r="D682" i="29"/>
  <c r="C682" i="29"/>
  <c r="K681" i="29"/>
  <c r="B681" i="29" s="1"/>
  <c r="F681" i="29" a="1"/>
  <c r="F681" i="29" s="1"/>
  <c r="E681" i="29"/>
  <c r="D681" i="29"/>
  <c r="C681" i="29"/>
  <c r="K680" i="29"/>
  <c r="B680" i="29" s="1"/>
  <c r="F680" i="29" a="1"/>
  <c r="F680" i="29" s="1"/>
  <c r="E680" i="29"/>
  <c r="D680" i="29"/>
  <c r="C680" i="29"/>
  <c r="K679" i="29"/>
  <c r="B679" i="29" s="1"/>
  <c r="F679" i="29" a="1"/>
  <c r="F679" i="29" s="1"/>
  <c r="E679" i="29"/>
  <c r="D679" i="29"/>
  <c r="C679" i="29"/>
  <c r="K678" i="29"/>
  <c r="B678" i="29" s="1"/>
  <c r="F678" i="29" a="1"/>
  <c r="F678" i="29" s="1"/>
  <c r="E678" i="29"/>
  <c r="D678" i="29"/>
  <c r="C678" i="29"/>
  <c r="K677" i="29"/>
  <c r="B677" i="29" s="1"/>
  <c r="F677" i="29" a="1"/>
  <c r="F677" i="29" s="1"/>
  <c r="E677" i="29"/>
  <c r="D677" i="29"/>
  <c r="C677" i="29"/>
  <c r="K676" i="29"/>
  <c r="B676" i="29" s="1"/>
  <c r="F676" i="29" a="1"/>
  <c r="F676" i="29" s="1"/>
  <c r="E676" i="29"/>
  <c r="D676" i="29"/>
  <c r="C676" i="29"/>
  <c r="K675" i="29"/>
  <c r="B675" i="29" s="1"/>
  <c r="F675" i="29" a="1"/>
  <c r="F675" i="29" s="1"/>
  <c r="E675" i="29"/>
  <c r="D675" i="29"/>
  <c r="C675" i="29"/>
  <c r="K674" i="29"/>
  <c r="B674" i="29" s="1"/>
  <c r="F674" i="29" a="1"/>
  <c r="F674" i="29" s="1"/>
  <c r="E674" i="29"/>
  <c r="D674" i="29"/>
  <c r="C674" i="29"/>
  <c r="K673" i="29"/>
  <c r="B673" i="29" s="1"/>
  <c r="F673" i="29" a="1"/>
  <c r="F673" i="29" s="1"/>
  <c r="E673" i="29"/>
  <c r="D673" i="29"/>
  <c r="C673" i="29"/>
  <c r="K672" i="29"/>
  <c r="B672" i="29" s="1"/>
  <c r="F672" i="29" a="1"/>
  <c r="F672" i="29" s="1"/>
  <c r="E672" i="29"/>
  <c r="D672" i="29"/>
  <c r="C672" i="29"/>
  <c r="K671" i="29"/>
  <c r="B671" i="29" s="1"/>
  <c r="F671" i="29" a="1"/>
  <c r="F671" i="29" s="1"/>
  <c r="E671" i="29"/>
  <c r="D671" i="29"/>
  <c r="C671" i="29"/>
  <c r="K670" i="29"/>
  <c r="B670" i="29" s="1"/>
  <c r="F670" i="29" a="1"/>
  <c r="F670" i="29" s="1"/>
  <c r="E670" i="29"/>
  <c r="D670" i="29"/>
  <c r="C670" i="29"/>
  <c r="K669" i="29"/>
  <c r="B669" i="29" s="1"/>
  <c r="F669" i="29" a="1"/>
  <c r="F669" i="29" s="1"/>
  <c r="E669" i="29"/>
  <c r="D669" i="29"/>
  <c r="C669" i="29"/>
  <c r="K668" i="29"/>
  <c r="B668" i="29" s="1"/>
  <c r="F668" i="29" a="1"/>
  <c r="F668" i="29" s="1"/>
  <c r="E668" i="29"/>
  <c r="D668" i="29"/>
  <c r="C668" i="29"/>
  <c r="K667" i="29"/>
  <c r="B667" i="29" s="1"/>
  <c r="F667" i="29" a="1"/>
  <c r="F667" i="29" s="1"/>
  <c r="E667" i="29"/>
  <c r="D667" i="29"/>
  <c r="C667" i="29"/>
  <c r="K666" i="29"/>
  <c r="B666" i="29" s="1"/>
  <c r="F666" i="29" a="1"/>
  <c r="F666" i="29" s="1"/>
  <c r="E666" i="29"/>
  <c r="D666" i="29"/>
  <c r="C666" i="29"/>
  <c r="K665" i="29"/>
  <c r="B665" i="29" s="1"/>
  <c r="F665" i="29" a="1"/>
  <c r="F665" i="29" s="1"/>
  <c r="E665" i="29"/>
  <c r="D665" i="29"/>
  <c r="C665" i="29"/>
  <c r="K664" i="29"/>
  <c r="B664" i="29" s="1"/>
  <c r="F664" i="29" a="1"/>
  <c r="F664" i="29" s="1"/>
  <c r="E664" i="29"/>
  <c r="D664" i="29"/>
  <c r="C664" i="29"/>
  <c r="K663" i="29"/>
  <c r="B663" i="29" s="1"/>
  <c r="F663" i="29" a="1"/>
  <c r="F663" i="29" s="1"/>
  <c r="E663" i="29"/>
  <c r="D663" i="29"/>
  <c r="C663" i="29"/>
  <c r="K662" i="29"/>
  <c r="B662" i="29" s="1"/>
  <c r="F662" i="29" a="1"/>
  <c r="F662" i="29" s="1"/>
  <c r="E662" i="29"/>
  <c r="D662" i="29"/>
  <c r="C662" i="29"/>
  <c r="K661" i="29"/>
  <c r="B661" i="29" s="1"/>
  <c r="F661" i="29" a="1"/>
  <c r="F661" i="29" s="1"/>
  <c r="E661" i="29"/>
  <c r="D661" i="29"/>
  <c r="C661" i="29"/>
  <c r="K660" i="29"/>
  <c r="B660" i="29" s="1"/>
  <c r="F660" i="29" a="1"/>
  <c r="F660" i="29" s="1"/>
  <c r="E660" i="29"/>
  <c r="D660" i="29"/>
  <c r="C660" i="29"/>
  <c r="K659" i="29"/>
  <c r="B659" i="29" s="1"/>
  <c r="F659" i="29" a="1"/>
  <c r="F659" i="29" s="1"/>
  <c r="E659" i="29"/>
  <c r="D659" i="29"/>
  <c r="C659" i="29"/>
  <c r="K658" i="29"/>
  <c r="B658" i="29" s="1"/>
  <c r="F658" i="29" a="1"/>
  <c r="F658" i="29" s="1"/>
  <c r="E658" i="29"/>
  <c r="D658" i="29"/>
  <c r="C658" i="29"/>
  <c r="K657" i="29"/>
  <c r="B657" i="29" s="1"/>
  <c r="F657" i="29" a="1"/>
  <c r="F657" i="29" s="1"/>
  <c r="E657" i="29"/>
  <c r="D657" i="29"/>
  <c r="C657" i="29"/>
  <c r="K656" i="29"/>
  <c r="B656" i="29" s="1"/>
  <c r="F656" i="29" a="1"/>
  <c r="F656" i="29" s="1"/>
  <c r="E656" i="29"/>
  <c r="D656" i="29"/>
  <c r="C656" i="29"/>
  <c r="K655" i="29"/>
  <c r="B655" i="29" s="1"/>
  <c r="F655" i="29" a="1"/>
  <c r="F655" i="29" s="1"/>
  <c r="E655" i="29"/>
  <c r="D655" i="29"/>
  <c r="C655" i="29"/>
  <c r="K654" i="29"/>
  <c r="B654" i="29" s="1"/>
  <c r="F654" i="29" a="1"/>
  <c r="F654" i="29" s="1"/>
  <c r="E654" i="29"/>
  <c r="D654" i="29"/>
  <c r="C654" i="29"/>
  <c r="K653" i="29"/>
  <c r="B653" i="29" s="1"/>
  <c r="F653" i="29" a="1"/>
  <c r="F653" i="29" s="1"/>
  <c r="E653" i="29"/>
  <c r="D653" i="29"/>
  <c r="C653" i="29"/>
  <c r="K652" i="29"/>
  <c r="B652" i="29" s="1"/>
  <c r="F652" i="29" a="1"/>
  <c r="F652" i="29" s="1"/>
  <c r="E652" i="29"/>
  <c r="D652" i="29"/>
  <c r="C652" i="29"/>
  <c r="K651" i="29"/>
  <c r="B651" i="29" s="1"/>
  <c r="F651" i="29" a="1"/>
  <c r="F651" i="29" s="1"/>
  <c r="E651" i="29"/>
  <c r="D651" i="29"/>
  <c r="C651" i="29"/>
  <c r="K650" i="29"/>
  <c r="B650" i="29" s="1"/>
  <c r="F650" i="29" a="1"/>
  <c r="F650" i="29" s="1"/>
  <c r="E650" i="29"/>
  <c r="D650" i="29"/>
  <c r="C650" i="29"/>
  <c r="K649" i="29"/>
  <c r="B649" i="29" s="1"/>
  <c r="F649" i="29" a="1"/>
  <c r="F649" i="29" s="1"/>
  <c r="E649" i="29"/>
  <c r="D649" i="29"/>
  <c r="C649" i="29"/>
  <c r="K648" i="29"/>
  <c r="B648" i="29" s="1"/>
  <c r="F648" i="29" a="1"/>
  <c r="F648" i="29" s="1"/>
  <c r="E648" i="29"/>
  <c r="D648" i="29"/>
  <c r="C648" i="29"/>
  <c r="K647" i="29"/>
  <c r="B647" i="29" s="1"/>
  <c r="F647" i="29" a="1"/>
  <c r="F647" i="29" s="1"/>
  <c r="E647" i="29"/>
  <c r="D647" i="29"/>
  <c r="C647" i="29"/>
  <c r="K646" i="29"/>
  <c r="B646" i="29" s="1"/>
  <c r="F646" i="29" a="1"/>
  <c r="F646" i="29" s="1"/>
  <c r="E646" i="29"/>
  <c r="D646" i="29"/>
  <c r="C646" i="29"/>
  <c r="K645" i="29"/>
  <c r="B645" i="29" s="1"/>
  <c r="F645" i="29" a="1"/>
  <c r="F645" i="29" s="1"/>
  <c r="E645" i="29"/>
  <c r="D645" i="29"/>
  <c r="C645" i="29"/>
  <c r="K644" i="29"/>
  <c r="B644" i="29" s="1"/>
  <c r="F644" i="29" a="1"/>
  <c r="F644" i="29" s="1"/>
  <c r="E644" i="29"/>
  <c r="D644" i="29"/>
  <c r="C644" i="29"/>
  <c r="K643" i="29"/>
  <c r="B643" i="29" s="1"/>
  <c r="F643" i="29" a="1"/>
  <c r="F643" i="29" s="1"/>
  <c r="E643" i="29"/>
  <c r="D643" i="29"/>
  <c r="C643" i="29"/>
  <c r="K642" i="29"/>
  <c r="B642" i="29" s="1"/>
  <c r="F642" i="29" a="1"/>
  <c r="F642" i="29" s="1"/>
  <c r="E642" i="29"/>
  <c r="D642" i="29"/>
  <c r="C642" i="29"/>
  <c r="K641" i="29"/>
  <c r="B641" i="29" s="1"/>
  <c r="F641" i="29" a="1"/>
  <c r="F641" i="29" s="1"/>
  <c r="E641" i="29"/>
  <c r="D641" i="29"/>
  <c r="C641" i="29"/>
  <c r="K640" i="29"/>
  <c r="B640" i="29" s="1"/>
  <c r="F640" i="29" a="1"/>
  <c r="F640" i="29" s="1"/>
  <c r="E640" i="29"/>
  <c r="D640" i="29"/>
  <c r="C640" i="29"/>
  <c r="K639" i="29"/>
  <c r="B639" i="29" s="1"/>
  <c r="F639" i="29" a="1"/>
  <c r="F639" i="29" s="1"/>
  <c r="E639" i="29"/>
  <c r="D639" i="29"/>
  <c r="C639" i="29"/>
  <c r="K638" i="29"/>
  <c r="B638" i="29" s="1"/>
  <c r="F638" i="29" a="1"/>
  <c r="F638" i="29" s="1"/>
  <c r="E638" i="29"/>
  <c r="D638" i="29"/>
  <c r="C638" i="29"/>
  <c r="K637" i="29"/>
  <c r="B637" i="29" s="1"/>
  <c r="F637" i="29" a="1"/>
  <c r="F637" i="29" s="1"/>
  <c r="E637" i="29"/>
  <c r="D637" i="29"/>
  <c r="C637" i="29"/>
  <c r="K636" i="29"/>
  <c r="B636" i="29" s="1"/>
  <c r="F636" i="29" a="1"/>
  <c r="F636" i="29" s="1"/>
  <c r="E636" i="29"/>
  <c r="D636" i="29"/>
  <c r="C636" i="29"/>
  <c r="K635" i="29"/>
  <c r="B635" i="29" s="1"/>
  <c r="F635" i="29" a="1"/>
  <c r="F635" i="29" s="1"/>
  <c r="E635" i="29"/>
  <c r="D635" i="29"/>
  <c r="C635" i="29"/>
  <c r="K634" i="29"/>
  <c r="B634" i="29" s="1"/>
  <c r="F634" i="29" a="1"/>
  <c r="F634" i="29" s="1"/>
  <c r="E634" i="29"/>
  <c r="D634" i="29"/>
  <c r="C634" i="29"/>
  <c r="K633" i="29"/>
  <c r="B633" i="29" s="1"/>
  <c r="F633" i="29" a="1"/>
  <c r="F633" i="29" s="1"/>
  <c r="E633" i="29"/>
  <c r="D633" i="29"/>
  <c r="C633" i="29"/>
  <c r="K632" i="29"/>
  <c r="B632" i="29" s="1"/>
  <c r="F632" i="29" a="1"/>
  <c r="F632" i="29" s="1"/>
  <c r="E632" i="29"/>
  <c r="D632" i="29"/>
  <c r="C632" i="29"/>
  <c r="K631" i="29"/>
  <c r="B631" i="29" s="1"/>
  <c r="F631" i="29" a="1"/>
  <c r="F631" i="29" s="1"/>
  <c r="E631" i="29"/>
  <c r="D631" i="29"/>
  <c r="C631" i="29"/>
  <c r="K630" i="29"/>
  <c r="B630" i="29" s="1"/>
  <c r="F630" i="29" a="1"/>
  <c r="F630" i="29" s="1"/>
  <c r="E630" i="29"/>
  <c r="D630" i="29"/>
  <c r="C630" i="29"/>
  <c r="K629" i="29"/>
  <c r="B629" i="29" s="1"/>
  <c r="F629" i="29" a="1"/>
  <c r="F629" i="29" s="1"/>
  <c r="E629" i="29"/>
  <c r="D629" i="29"/>
  <c r="C629" i="29"/>
  <c r="K628" i="29"/>
  <c r="B628" i="29" s="1"/>
  <c r="F628" i="29" a="1"/>
  <c r="F628" i="29" s="1"/>
  <c r="E628" i="29"/>
  <c r="D628" i="29"/>
  <c r="C628" i="29"/>
  <c r="K627" i="29"/>
  <c r="B627" i="29" s="1"/>
  <c r="F627" i="29" a="1"/>
  <c r="F627" i="29" s="1"/>
  <c r="E627" i="29"/>
  <c r="D627" i="29"/>
  <c r="C627" i="29"/>
  <c r="K626" i="29"/>
  <c r="B626" i="29" s="1"/>
  <c r="F626" i="29" a="1"/>
  <c r="F626" i="29" s="1"/>
  <c r="E626" i="29"/>
  <c r="D626" i="29"/>
  <c r="C626" i="29"/>
  <c r="K625" i="29"/>
  <c r="B625" i="29" s="1"/>
  <c r="F625" i="29" a="1"/>
  <c r="F625" i="29" s="1"/>
  <c r="E625" i="29"/>
  <c r="D625" i="29"/>
  <c r="C625" i="29"/>
  <c r="K624" i="29"/>
  <c r="B624" i="29" s="1"/>
  <c r="F624" i="29" a="1"/>
  <c r="F624" i="29" s="1"/>
  <c r="E624" i="29"/>
  <c r="D624" i="29"/>
  <c r="C624" i="29"/>
  <c r="K623" i="29"/>
  <c r="B623" i="29" s="1"/>
  <c r="F623" i="29" a="1"/>
  <c r="F623" i="29" s="1"/>
  <c r="E623" i="29"/>
  <c r="D623" i="29"/>
  <c r="C623" i="29"/>
  <c r="K622" i="29"/>
  <c r="B622" i="29" s="1"/>
  <c r="F622" i="29" a="1"/>
  <c r="F622" i="29" s="1"/>
  <c r="E622" i="29"/>
  <c r="D622" i="29"/>
  <c r="C622" i="29"/>
  <c r="K621" i="29"/>
  <c r="B621" i="29" s="1"/>
  <c r="F621" i="29" a="1"/>
  <c r="F621" i="29" s="1"/>
  <c r="E621" i="29"/>
  <c r="D621" i="29"/>
  <c r="C621" i="29"/>
  <c r="K620" i="29"/>
  <c r="B620" i="29" s="1"/>
  <c r="F620" i="29" a="1"/>
  <c r="F620" i="29" s="1"/>
  <c r="E620" i="29"/>
  <c r="D620" i="29"/>
  <c r="C620" i="29"/>
  <c r="K619" i="29"/>
  <c r="B619" i="29" s="1"/>
  <c r="F619" i="29" a="1"/>
  <c r="F619" i="29" s="1"/>
  <c r="E619" i="29"/>
  <c r="D619" i="29"/>
  <c r="C619" i="29"/>
  <c r="K618" i="29"/>
  <c r="B618" i="29" s="1"/>
  <c r="F618" i="29" a="1"/>
  <c r="F618" i="29" s="1"/>
  <c r="E618" i="29"/>
  <c r="D618" i="29"/>
  <c r="C618" i="29"/>
  <c r="K617" i="29"/>
  <c r="B617" i="29" s="1"/>
  <c r="F617" i="29" a="1"/>
  <c r="F617" i="29" s="1"/>
  <c r="E617" i="29"/>
  <c r="D617" i="29"/>
  <c r="C617" i="29"/>
  <c r="K616" i="29"/>
  <c r="B616" i="29" s="1"/>
  <c r="F616" i="29" a="1"/>
  <c r="F616" i="29" s="1"/>
  <c r="E616" i="29"/>
  <c r="D616" i="29"/>
  <c r="C616" i="29"/>
  <c r="K615" i="29"/>
  <c r="B615" i="29" s="1"/>
  <c r="F615" i="29" a="1"/>
  <c r="F615" i="29" s="1"/>
  <c r="E615" i="29"/>
  <c r="D615" i="29"/>
  <c r="C615" i="29"/>
  <c r="K614" i="29"/>
  <c r="B614" i="29" s="1"/>
  <c r="F614" i="29" a="1"/>
  <c r="F614" i="29" s="1"/>
  <c r="E614" i="29"/>
  <c r="D614" i="29"/>
  <c r="C614" i="29"/>
  <c r="K613" i="29"/>
  <c r="B613" i="29" s="1"/>
  <c r="F613" i="29" a="1"/>
  <c r="F613" i="29" s="1"/>
  <c r="E613" i="29"/>
  <c r="D613" i="29"/>
  <c r="C613" i="29"/>
  <c r="K612" i="29"/>
  <c r="B612" i="29" s="1"/>
  <c r="F612" i="29" a="1"/>
  <c r="F612" i="29" s="1"/>
  <c r="E612" i="29"/>
  <c r="D612" i="29"/>
  <c r="C612" i="29"/>
  <c r="K611" i="29"/>
  <c r="B611" i="29" s="1"/>
  <c r="F611" i="29" a="1"/>
  <c r="F611" i="29" s="1"/>
  <c r="E611" i="29"/>
  <c r="D611" i="29"/>
  <c r="C611" i="29"/>
  <c r="K610" i="29"/>
  <c r="B610" i="29" s="1"/>
  <c r="F610" i="29" a="1"/>
  <c r="F610" i="29" s="1"/>
  <c r="E610" i="29"/>
  <c r="D610" i="29"/>
  <c r="C610" i="29"/>
  <c r="K609" i="29"/>
  <c r="B609" i="29" s="1"/>
  <c r="F609" i="29" a="1"/>
  <c r="F609" i="29" s="1"/>
  <c r="E609" i="29"/>
  <c r="D609" i="29"/>
  <c r="C609" i="29"/>
  <c r="K608" i="29"/>
  <c r="B608" i="29" s="1"/>
  <c r="F608" i="29" a="1"/>
  <c r="F608" i="29" s="1"/>
  <c r="E608" i="29"/>
  <c r="D608" i="29"/>
  <c r="C608" i="29"/>
  <c r="K607" i="29"/>
  <c r="B607" i="29" s="1"/>
  <c r="F607" i="29" a="1"/>
  <c r="F607" i="29" s="1"/>
  <c r="E607" i="29"/>
  <c r="D607" i="29"/>
  <c r="C607" i="29"/>
  <c r="K606" i="29"/>
  <c r="B606" i="29" s="1"/>
  <c r="F606" i="29" a="1"/>
  <c r="F606" i="29" s="1"/>
  <c r="E606" i="29"/>
  <c r="D606" i="29"/>
  <c r="C606" i="29"/>
  <c r="K605" i="29"/>
  <c r="B605" i="29" s="1"/>
  <c r="F605" i="29" a="1"/>
  <c r="F605" i="29" s="1"/>
  <c r="E605" i="29"/>
  <c r="D605" i="29"/>
  <c r="C605" i="29"/>
  <c r="K604" i="29"/>
  <c r="B604" i="29" s="1"/>
  <c r="F604" i="29" a="1"/>
  <c r="F604" i="29" s="1"/>
  <c r="E604" i="29"/>
  <c r="D604" i="29"/>
  <c r="C604" i="29"/>
  <c r="K603" i="29"/>
  <c r="B603" i="29" s="1"/>
  <c r="F603" i="29" a="1"/>
  <c r="F603" i="29" s="1"/>
  <c r="E603" i="29"/>
  <c r="D603" i="29"/>
  <c r="C603" i="29"/>
  <c r="K602" i="29"/>
  <c r="B602" i="29" s="1"/>
  <c r="F602" i="29" a="1"/>
  <c r="F602" i="29" s="1"/>
  <c r="E602" i="29"/>
  <c r="D602" i="29"/>
  <c r="C602" i="29"/>
  <c r="K601" i="29"/>
  <c r="B601" i="29" s="1"/>
  <c r="F601" i="29" a="1"/>
  <c r="F601" i="29" s="1"/>
  <c r="E601" i="29"/>
  <c r="D601" i="29"/>
  <c r="C601" i="29"/>
  <c r="K600" i="29"/>
  <c r="B600" i="29" s="1"/>
  <c r="F600" i="29" a="1"/>
  <c r="F600" i="29" s="1"/>
  <c r="E600" i="29"/>
  <c r="D600" i="29"/>
  <c r="C600" i="29"/>
  <c r="K599" i="29"/>
  <c r="B599" i="29" s="1"/>
  <c r="F599" i="29" a="1"/>
  <c r="F599" i="29" s="1"/>
  <c r="E599" i="29"/>
  <c r="D599" i="29"/>
  <c r="C599" i="29"/>
  <c r="K598" i="29"/>
  <c r="B598" i="29" s="1"/>
  <c r="F598" i="29" a="1"/>
  <c r="F598" i="29" s="1"/>
  <c r="E598" i="29"/>
  <c r="D598" i="29"/>
  <c r="C598" i="29"/>
  <c r="K597" i="29"/>
  <c r="B597" i="29" s="1"/>
  <c r="F597" i="29" a="1"/>
  <c r="F597" i="29" s="1"/>
  <c r="E597" i="29"/>
  <c r="D597" i="29"/>
  <c r="C597" i="29"/>
  <c r="K596" i="29"/>
  <c r="B596" i="29" s="1"/>
  <c r="F596" i="29" a="1"/>
  <c r="F596" i="29" s="1"/>
  <c r="E596" i="29"/>
  <c r="D596" i="29"/>
  <c r="C596" i="29"/>
  <c r="K595" i="29"/>
  <c r="B595" i="29" s="1"/>
  <c r="F595" i="29" a="1"/>
  <c r="F595" i="29" s="1"/>
  <c r="E595" i="29"/>
  <c r="D595" i="29"/>
  <c r="C595" i="29"/>
  <c r="K594" i="29"/>
  <c r="B594" i="29" s="1"/>
  <c r="F594" i="29" a="1"/>
  <c r="F594" i="29" s="1"/>
  <c r="E594" i="29"/>
  <c r="D594" i="29"/>
  <c r="C594" i="29"/>
  <c r="K593" i="29"/>
  <c r="B593" i="29" s="1"/>
  <c r="F593" i="29" a="1"/>
  <c r="F593" i="29" s="1"/>
  <c r="E593" i="29"/>
  <c r="D593" i="29"/>
  <c r="C593" i="29"/>
  <c r="K592" i="29"/>
  <c r="B592" i="29" s="1"/>
  <c r="F592" i="29" a="1"/>
  <c r="F592" i="29" s="1"/>
  <c r="E592" i="29"/>
  <c r="D592" i="29"/>
  <c r="C592" i="29"/>
  <c r="K591" i="29"/>
  <c r="B591" i="29" s="1"/>
  <c r="F591" i="29" a="1"/>
  <c r="F591" i="29" s="1"/>
  <c r="E591" i="29"/>
  <c r="D591" i="29"/>
  <c r="C591" i="29"/>
  <c r="K590" i="29"/>
  <c r="B590" i="29" s="1"/>
  <c r="F590" i="29" a="1"/>
  <c r="F590" i="29" s="1"/>
  <c r="E590" i="29"/>
  <c r="D590" i="29"/>
  <c r="C590" i="29"/>
  <c r="K589" i="29"/>
  <c r="B589" i="29" s="1"/>
  <c r="F589" i="29" a="1"/>
  <c r="F589" i="29" s="1"/>
  <c r="E589" i="29"/>
  <c r="D589" i="29"/>
  <c r="C589" i="29"/>
  <c r="K588" i="29"/>
  <c r="B588" i="29" s="1"/>
  <c r="F588" i="29" a="1"/>
  <c r="F588" i="29" s="1"/>
  <c r="E588" i="29"/>
  <c r="D588" i="29"/>
  <c r="C588" i="29"/>
  <c r="K587" i="29"/>
  <c r="B587" i="29" s="1"/>
  <c r="F587" i="29" a="1"/>
  <c r="F587" i="29" s="1"/>
  <c r="E587" i="29"/>
  <c r="D587" i="29"/>
  <c r="C587" i="29"/>
  <c r="K586" i="29"/>
  <c r="B586" i="29" s="1"/>
  <c r="F586" i="29" a="1"/>
  <c r="F586" i="29" s="1"/>
  <c r="E586" i="29"/>
  <c r="D586" i="29"/>
  <c r="C586" i="29"/>
  <c r="K585" i="29"/>
  <c r="B585" i="29" s="1"/>
  <c r="F585" i="29" a="1"/>
  <c r="F585" i="29" s="1"/>
  <c r="E585" i="29"/>
  <c r="D585" i="29"/>
  <c r="C585" i="29"/>
  <c r="K584" i="29"/>
  <c r="B584" i="29" s="1"/>
  <c r="F584" i="29" a="1"/>
  <c r="F584" i="29" s="1"/>
  <c r="E584" i="29"/>
  <c r="D584" i="29"/>
  <c r="C584" i="29"/>
  <c r="K583" i="29"/>
  <c r="B583" i="29" s="1"/>
  <c r="F583" i="29" a="1"/>
  <c r="F583" i="29" s="1"/>
  <c r="E583" i="29"/>
  <c r="D583" i="29"/>
  <c r="C583" i="29"/>
  <c r="K582" i="29"/>
  <c r="B582" i="29" s="1"/>
  <c r="F582" i="29" a="1"/>
  <c r="F582" i="29" s="1"/>
  <c r="E582" i="29"/>
  <c r="D582" i="29"/>
  <c r="C582" i="29"/>
  <c r="K581" i="29"/>
  <c r="B581" i="29" s="1"/>
  <c r="F581" i="29" a="1"/>
  <c r="F581" i="29" s="1"/>
  <c r="E581" i="29"/>
  <c r="D581" i="29"/>
  <c r="C581" i="29"/>
  <c r="K580" i="29"/>
  <c r="B580" i="29" s="1"/>
  <c r="F580" i="29" a="1"/>
  <c r="F580" i="29" s="1"/>
  <c r="E580" i="29"/>
  <c r="D580" i="29"/>
  <c r="C580" i="29"/>
  <c r="K579" i="29"/>
  <c r="B579" i="29" s="1"/>
  <c r="F579" i="29" a="1"/>
  <c r="F579" i="29" s="1"/>
  <c r="E579" i="29"/>
  <c r="D579" i="29"/>
  <c r="C579" i="29"/>
  <c r="K578" i="29"/>
  <c r="B578" i="29" s="1"/>
  <c r="F578" i="29" a="1"/>
  <c r="F578" i="29" s="1"/>
  <c r="E578" i="29"/>
  <c r="D578" i="29"/>
  <c r="C578" i="29"/>
  <c r="K577" i="29"/>
  <c r="B577" i="29" s="1"/>
  <c r="F577" i="29" a="1"/>
  <c r="F577" i="29" s="1"/>
  <c r="E577" i="29"/>
  <c r="D577" i="29"/>
  <c r="C577" i="29"/>
  <c r="K576" i="29"/>
  <c r="B576" i="29" s="1"/>
  <c r="F576" i="29" a="1"/>
  <c r="F576" i="29" s="1"/>
  <c r="E576" i="29"/>
  <c r="D576" i="29"/>
  <c r="C576" i="29"/>
  <c r="K575" i="29"/>
  <c r="B575" i="29" s="1"/>
  <c r="F575" i="29" a="1"/>
  <c r="F575" i="29" s="1"/>
  <c r="E575" i="29"/>
  <c r="D575" i="29"/>
  <c r="C575" i="29"/>
  <c r="K574" i="29"/>
  <c r="B574" i="29" s="1"/>
  <c r="F574" i="29" a="1"/>
  <c r="F574" i="29" s="1"/>
  <c r="E574" i="29"/>
  <c r="D574" i="29"/>
  <c r="C574" i="29"/>
  <c r="K573" i="29"/>
  <c r="B573" i="29" s="1"/>
  <c r="F573" i="29" a="1"/>
  <c r="F573" i="29" s="1"/>
  <c r="E573" i="29"/>
  <c r="D573" i="29"/>
  <c r="C573" i="29"/>
  <c r="K572" i="29"/>
  <c r="B572" i="29" s="1"/>
  <c r="F572" i="29" a="1"/>
  <c r="F572" i="29" s="1"/>
  <c r="E572" i="29"/>
  <c r="D572" i="29"/>
  <c r="C572" i="29"/>
  <c r="K571" i="29"/>
  <c r="B571" i="29" s="1"/>
  <c r="F571" i="29" a="1"/>
  <c r="F571" i="29" s="1"/>
  <c r="E571" i="29"/>
  <c r="D571" i="29"/>
  <c r="C571" i="29"/>
  <c r="K570" i="29"/>
  <c r="B570" i="29" s="1"/>
  <c r="F570" i="29" a="1"/>
  <c r="F570" i="29" s="1"/>
  <c r="E570" i="29"/>
  <c r="D570" i="29"/>
  <c r="C570" i="29"/>
  <c r="K569" i="29"/>
  <c r="B569" i="29" s="1"/>
  <c r="F569" i="29" a="1"/>
  <c r="F569" i="29" s="1"/>
  <c r="E569" i="29"/>
  <c r="D569" i="29"/>
  <c r="C569" i="29"/>
  <c r="K568" i="29"/>
  <c r="B568" i="29" s="1"/>
  <c r="F568" i="29" a="1"/>
  <c r="F568" i="29" s="1"/>
  <c r="E568" i="29"/>
  <c r="D568" i="29"/>
  <c r="C568" i="29"/>
  <c r="K567" i="29"/>
  <c r="B567" i="29" s="1"/>
  <c r="F567" i="29" a="1"/>
  <c r="F567" i="29" s="1"/>
  <c r="E567" i="29"/>
  <c r="D567" i="29"/>
  <c r="C567" i="29"/>
  <c r="K566" i="29"/>
  <c r="B566" i="29" s="1"/>
  <c r="F566" i="29" a="1"/>
  <c r="F566" i="29" s="1"/>
  <c r="E566" i="29"/>
  <c r="D566" i="29"/>
  <c r="C566" i="29"/>
  <c r="K565" i="29"/>
  <c r="B565" i="29" s="1"/>
  <c r="F565" i="29" a="1"/>
  <c r="F565" i="29" s="1"/>
  <c r="E565" i="29"/>
  <c r="D565" i="29"/>
  <c r="C565" i="29"/>
  <c r="K564" i="29"/>
  <c r="B564" i="29" s="1"/>
  <c r="F564" i="29" a="1"/>
  <c r="F564" i="29" s="1"/>
  <c r="E564" i="29"/>
  <c r="D564" i="29"/>
  <c r="C564" i="29"/>
  <c r="K563" i="29"/>
  <c r="B563" i="29" s="1"/>
  <c r="F563" i="29" a="1"/>
  <c r="F563" i="29" s="1"/>
  <c r="E563" i="29"/>
  <c r="D563" i="29"/>
  <c r="C563" i="29"/>
  <c r="K562" i="29"/>
  <c r="B562" i="29" s="1"/>
  <c r="F562" i="29" a="1"/>
  <c r="F562" i="29" s="1"/>
  <c r="E562" i="29"/>
  <c r="D562" i="29"/>
  <c r="C562" i="29"/>
  <c r="K561" i="29"/>
  <c r="B561" i="29" s="1"/>
  <c r="F561" i="29" a="1"/>
  <c r="F561" i="29" s="1"/>
  <c r="E561" i="29"/>
  <c r="D561" i="29"/>
  <c r="C561" i="29"/>
  <c r="K560" i="29"/>
  <c r="B560" i="29" s="1"/>
  <c r="F560" i="29" a="1"/>
  <c r="F560" i="29" s="1"/>
  <c r="E560" i="29"/>
  <c r="D560" i="29"/>
  <c r="C560" i="29"/>
  <c r="K559" i="29"/>
  <c r="B559" i="29" s="1"/>
  <c r="F559" i="29" a="1"/>
  <c r="F559" i="29" s="1"/>
  <c r="E559" i="29"/>
  <c r="D559" i="29"/>
  <c r="C559" i="29"/>
  <c r="K558" i="29"/>
  <c r="B558" i="29" s="1"/>
  <c r="F558" i="29" a="1"/>
  <c r="F558" i="29" s="1"/>
  <c r="E558" i="29"/>
  <c r="D558" i="29"/>
  <c r="C558" i="29"/>
  <c r="K557" i="29"/>
  <c r="B557" i="29" s="1"/>
  <c r="F557" i="29" a="1"/>
  <c r="F557" i="29" s="1"/>
  <c r="E557" i="29"/>
  <c r="D557" i="29"/>
  <c r="C557" i="29"/>
  <c r="K556" i="29"/>
  <c r="B556" i="29" s="1"/>
  <c r="F556" i="29" a="1"/>
  <c r="F556" i="29" s="1"/>
  <c r="E556" i="29"/>
  <c r="D556" i="29"/>
  <c r="C556" i="29"/>
  <c r="K555" i="29"/>
  <c r="B555" i="29" s="1"/>
  <c r="F555" i="29" a="1"/>
  <c r="F555" i="29" s="1"/>
  <c r="E555" i="29"/>
  <c r="D555" i="29"/>
  <c r="C555" i="29"/>
  <c r="K554" i="29"/>
  <c r="B554" i="29" s="1"/>
  <c r="F554" i="29" a="1"/>
  <c r="F554" i="29" s="1"/>
  <c r="E554" i="29"/>
  <c r="D554" i="29"/>
  <c r="C554" i="29"/>
  <c r="K553" i="29"/>
  <c r="B553" i="29" s="1"/>
  <c r="F553" i="29" a="1"/>
  <c r="F553" i="29" s="1"/>
  <c r="E553" i="29"/>
  <c r="D553" i="29"/>
  <c r="C553" i="29"/>
  <c r="K552" i="29"/>
  <c r="B552" i="29" s="1"/>
  <c r="F552" i="29" a="1"/>
  <c r="F552" i="29" s="1"/>
  <c r="E552" i="29"/>
  <c r="D552" i="29"/>
  <c r="C552" i="29"/>
  <c r="K551" i="29"/>
  <c r="B551" i="29" s="1"/>
  <c r="F551" i="29" a="1"/>
  <c r="F551" i="29" s="1"/>
  <c r="E551" i="29"/>
  <c r="D551" i="29"/>
  <c r="C551" i="29"/>
  <c r="K550" i="29"/>
  <c r="B550" i="29" s="1"/>
  <c r="F550" i="29" a="1"/>
  <c r="F550" i="29" s="1"/>
  <c r="E550" i="29"/>
  <c r="D550" i="29"/>
  <c r="C550" i="29"/>
  <c r="K549" i="29"/>
  <c r="B549" i="29" s="1"/>
  <c r="F549" i="29" a="1"/>
  <c r="F549" i="29" s="1"/>
  <c r="E549" i="29"/>
  <c r="D549" i="29"/>
  <c r="C549" i="29"/>
  <c r="K548" i="29"/>
  <c r="B548" i="29" s="1"/>
  <c r="F548" i="29" a="1"/>
  <c r="F548" i="29" s="1"/>
  <c r="E548" i="29"/>
  <c r="D548" i="29"/>
  <c r="C548" i="29"/>
  <c r="K547" i="29"/>
  <c r="B547" i="29" s="1"/>
  <c r="F547" i="29" a="1"/>
  <c r="F547" i="29" s="1"/>
  <c r="E547" i="29"/>
  <c r="D547" i="29"/>
  <c r="C547" i="29"/>
  <c r="K546" i="29"/>
  <c r="B546" i="29" s="1"/>
  <c r="F546" i="29" a="1"/>
  <c r="F546" i="29" s="1"/>
  <c r="E546" i="29"/>
  <c r="D546" i="29"/>
  <c r="C546" i="29"/>
  <c r="K545" i="29"/>
  <c r="B545" i="29" s="1"/>
  <c r="F545" i="29" a="1"/>
  <c r="F545" i="29" s="1"/>
  <c r="E545" i="29"/>
  <c r="D545" i="29"/>
  <c r="C545" i="29"/>
  <c r="K544" i="29"/>
  <c r="B544" i="29" s="1"/>
  <c r="F544" i="29" a="1"/>
  <c r="F544" i="29" s="1"/>
  <c r="E544" i="29"/>
  <c r="D544" i="29"/>
  <c r="C544" i="29"/>
  <c r="K543" i="29"/>
  <c r="B543" i="29" s="1"/>
  <c r="F543" i="29" a="1"/>
  <c r="F543" i="29" s="1"/>
  <c r="E543" i="29"/>
  <c r="D543" i="29"/>
  <c r="C543" i="29"/>
  <c r="K542" i="29"/>
  <c r="B542" i="29" s="1"/>
  <c r="F542" i="29" a="1"/>
  <c r="F542" i="29" s="1"/>
  <c r="E542" i="29"/>
  <c r="D542" i="29"/>
  <c r="C542" i="29"/>
  <c r="K541" i="29"/>
  <c r="B541" i="29" s="1"/>
  <c r="F541" i="29" a="1"/>
  <c r="F541" i="29" s="1"/>
  <c r="E541" i="29"/>
  <c r="D541" i="29"/>
  <c r="C541" i="29"/>
  <c r="K540" i="29"/>
  <c r="B540" i="29" s="1"/>
  <c r="F540" i="29" a="1"/>
  <c r="F540" i="29" s="1"/>
  <c r="E540" i="29"/>
  <c r="D540" i="29"/>
  <c r="C540" i="29"/>
  <c r="K539" i="29"/>
  <c r="B539" i="29" s="1"/>
  <c r="F539" i="29" a="1"/>
  <c r="F539" i="29" s="1"/>
  <c r="E539" i="29"/>
  <c r="D539" i="29"/>
  <c r="C539" i="29"/>
  <c r="K538" i="29"/>
  <c r="B538" i="29" s="1"/>
  <c r="F538" i="29" a="1"/>
  <c r="F538" i="29" s="1"/>
  <c r="E538" i="29"/>
  <c r="D538" i="29"/>
  <c r="C538" i="29"/>
  <c r="K537" i="29"/>
  <c r="B537" i="29" s="1"/>
  <c r="F537" i="29" a="1"/>
  <c r="F537" i="29" s="1"/>
  <c r="E537" i="29"/>
  <c r="D537" i="29"/>
  <c r="C537" i="29"/>
  <c r="K536" i="29"/>
  <c r="B536" i="29" s="1"/>
  <c r="F536" i="29" a="1"/>
  <c r="F536" i="29" s="1"/>
  <c r="E536" i="29"/>
  <c r="D536" i="29"/>
  <c r="C536" i="29"/>
  <c r="K535" i="29"/>
  <c r="B535" i="29" s="1"/>
  <c r="F535" i="29" a="1"/>
  <c r="F535" i="29" s="1"/>
  <c r="E535" i="29"/>
  <c r="D535" i="29"/>
  <c r="C535" i="29"/>
  <c r="K534" i="29"/>
  <c r="B534" i="29" s="1"/>
  <c r="F534" i="29" a="1"/>
  <c r="F534" i="29" s="1"/>
  <c r="E534" i="29"/>
  <c r="D534" i="29"/>
  <c r="C534" i="29"/>
  <c r="K533" i="29"/>
  <c r="B533" i="29" s="1"/>
  <c r="F533" i="29" a="1"/>
  <c r="F533" i="29" s="1"/>
  <c r="E533" i="29"/>
  <c r="D533" i="29"/>
  <c r="C533" i="29"/>
  <c r="K532" i="29"/>
  <c r="B532" i="29" s="1"/>
  <c r="F532" i="29" a="1"/>
  <c r="F532" i="29" s="1"/>
  <c r="E532" i="29"/>
  <c r="D532" i="29"/>
  <c r="C532" i="29"/>
  <c r="K531" i="29"/>
  <c r="B531" i="29" s="1"/>
  <c r="F531" i="29" a="1"/>
  <c r="F531" i="29" s="1"/>
  <c r="E531" i="29"/>
  <c r="D531" i="29"/>
  <c r="C531" i="29"/>
  <c r="K530" i="29"/>
  <c r="B530" i="29" s="1"/>
  <c r="F530" i="29" a="1"/>
  <c r="F530" i="29" s="1"/>
  <c r="E530" i="29"/>
  <c r="D530" i="29"/>
  <c r="C530" i="29"/>
  <c r="K529" i="29"/>
  <c r="B529" i="29" s="1"/>
  <c r="F529" i="29" a="1"/>
  <c r="F529" i="29" s="1"/>
  <c r="E529" i="29"/>
  <c r="D529" i="29"/>
  <c r="C529" i="29"/>
  <c r="K528" i="29"/>
  <c r="B528" i="29" s="1"/>
  <c r="F528" i="29" a="1"/>
  <c r="F528" i="29" s="1"/>
  <c r="E528" i="29"/>
  <c r="D528" i="29"/>
  <c r="C528" i="29"/>
  <c r="K527" i="29"/>
  <c r="B527" i="29" s="1"/>
  <c r="F527" i="29" a="1"/>
  <c r="F527" i="29" s="1"/>
  <c r="E527" i="29"/>
  <c r="D527" i="29"/>
  <c r="C527" i="29"/>
  <c r="K526" i="29"/>
  <c r="B526" i="29" s="1"/>
  <c r="F526" i="29" a="1"/>
  <c r="F526" i="29" s="1"/>
  <c r="E526" i="29"/>
  <c r="D526" i="29"/>
  <c r="C526" i="29"/>
  <c r="K525" i="29"/>
  <c r="B525" i="29" s="1"/>
  <c r="F525" i="29" a="1"/>
  <c r="F525" i="29" s="1"/>
  <c r="E525" i="29"/>
  <c r="D525" i="29"/>
  <c r="C525" i="29"/>
  <c r="K524" i="29"/>
  <c r="B524" i="29" s="1"/>
  <c r="F524" i="29" a="1"/>
  <c r="F524" i="29" s="1"/>
  <c r="E524" i="29"/>
  <c r="D524" i="29"/>
  <c r="C524" i="29"/>
  <c r="K523" i="29"/>
  <c r="B523" i="29" s="1"/>
  <c r="F523" i="29" a="1"/>
  <c r="F523" i="29" s="1"/>
  <c r="E523" i="29"/>
  <c r="D523" i="29"/>
  <c r="C523" i="29"/>
  <c r="K522" i="29"/>
  <c r="B522" i="29" s="1"/>
  <c r="F522" i="29" a="1"/>
  <c r="F522" i="29" s="1"/>
  <c r="E522" i="29"/>
  <c r="D522" i="29"/>
  <c r="C522" i="29"/>
  <c r="K521" i="29"/>
  <c r="B521" i="29" s="1"/>
  <c r="F521" i="29" a="1"/>
  <c r="F521" i="29" s="1"/>
  <c r="E521" i="29"/>
  <c r="D521" i="29"/>
  <c r="C521" i="29"/>
  <c r="K520" i="29"/>
  <c r="B520" i="29" s="1"/>
  <c r="F520" i="29" a="1"/>
  <c r="F520" i="29" s="1"/>
  <c r="E520" i="29"/>
  <c r="D520" i="29"/>
  <c r="C520" i="29"/>
  <c r="K519" i="29"/>
  <c r="B519" i="29" s="1"/>
  <c r="F519" i="29" a="1"/>
  <c r="F519" i="29" s="1"/>
  <c r="E519" i="29"/>
  <c r="D519" i="29"/>
  <c r="C519" i="29"/>
  <c r="K518" i="29"/>
  <c r="B518" i="29" s="1"/>
  <c r="F518" i="29" a="1"/>
  <c r="F518" i="29" s="1"/>
  <c r="E518" i="29"/>
  <c r="D518" i="29"/>
  <c r="C518" i="29"/>
  <c r="K517" i="29"/>
  <c r="B517" i="29" s="1"/>
  <c r="F517" i="29" a="1"/>
  <c r="F517" i="29" s="1"/>
  <c r="E517" i="29"/>
  <c r="D517" i="29"/>
  <c r="C517" i="29"/>
  <c r="K516" i="29"/>
  <c r="B516" i="29" s="1"/>
  <c r="F516" i="29" a="1"/>
  <c r="F516" i="29" s="1"/>
  <c r="E516" i="29"/>
  <c r="D516" i="29"/>
  <c r="C516" i="29"/>
  <c r="K515" i="29"/>
  <c r="B515" i="29" s="1"/>
  <c r="F515" i="29" a="1"/>
  <c r="F515" i="29" s="1"/>
  <c r="E515" i="29"/>
  <c r="D515" i="29"/>
  <c r="C515" i="29"/>
  <c r="K514" i="29"/>
  <c r="B514" i="29" s="1"/>
  <c r="F514" i="29" a="1"/>
  <c r="F514" i="29" s="1"/>
  <c r="E514" i="29"/>
  <c r="D514" i="29"/>
  <c r="C514" i="29"/>
  <c r="K513" i="29"/>
  <c r="B513" i="29" s="1"/>
  <c r="F513" i="29" a="1"/>
  <c r="F513" i="29" s="1"/>
  <c r="E513" i="29"/>
  <c r="D513" i="29"/>
  <c r="C513" i="29"/>
  <c r="K512" i="29"/>
  <c r="B512" i="29" s="1"/>
  <c r="F512" i="29" a="1"/>
  <c r="F512" i="29" s="1"/>
  <c r="E512" i="29"/>
  <c r="D512" i="29"/>
  <c r="C512" i="29"/>
  <c r="K511" i="29"/>
  <c r="B511" i="29" s="1"/>
  <c r="F511" i="29" a="1"/>
  <c r="F511" i="29" s="1"/>
  <c r="E511" i="29"/>
  <c r="D511" i="29"/>
  <c r="C511" i="29"/>
  <c r="K510" i="29"/>
  <c r="B510" i="29" s="1"/>
  <c r="F510" i="29" a="1"/>
  <c r="F510" i="29" s="1"/>
  <c r="E510" i="29"/>
  <c r="D510" i="29"/>
  <c r="C510" i="29"/>
  <c r="K509" i="29"/>
  <c r="B509" i="29" s="1"/>
  <c r="F509" i="29" a="1"/>
  <c r="F509" i="29" s="1"/>
  <c r="E509" i="29"/>
  <c r="D509" i="29"/>
  <c r="C509" i="29"/>
  <c r="K508" i="29"/>
  <c r="B508" i="29" s="1"/>
  <c r="F508" i="29" a="1"/>
  <c r="F508" i="29" s="1"/>
  <c r="E508" i="29"/>
  <c r="D508" i="29"/>
  <c r="C508" i="29"/>
  <c r="K507" i="29"/>
  <c r="B507" i="29" s="1"/>
  <c r="F507" i="29" a="1"/>
  <c r="F507" i="29" s="1"/>
  <c r="E507" i="29"/>
  <c r="D507" i="29"/>
  <c r="C507" i="29"/>
  <c r="K506" i="29"/>
  <c r="B506" i="29" s="1"/>
  <c r="F506" i="29" a="1"/>
  <c r="F506" i="29" s="1"/>
  <c r="E506" i="29"/>
  <c r="D506" i="29"/>
  <c r="C506" i="29"/>
  <c r="K505" i="29"/>
  <c r="B505" i="29" s="1"/>
  <c r="F505" i="29" a="1"/>
  <c r="F505" i="29" s="1"/>
  <c r="E505" i="29"/>
  <c r="D505" i="29"/>
  <c r="C505" i="29"/>
  <c r="K504" i="29"/>
  <c r="B504" i="29" s="1"/>
  <c r="F504" i="29" a="1"/>
  <c r="F504" i="29" s="1"/>
  <c r="E504" i="29"/>
  <c r="D504" i="29"/>
  <c r="C504" i="29"/>
  <c r="K503" i="29"/>
  <c r="B503" i="29" s="1"/>
  <c r="F503" i="29" a="1"/>
  <c r="F503" i="29" s="1"/>
  <c r="E503" i="29"/>
  <c r="D503" i="29"/>
  <c r="C503" i="29"/>
  <c r="K502" i="29"/>
  <c r="B502" i="29" s="1"/>
  <c r="F502" i="29" a="1"/>
  <c r="F502" i="29" s="1"/>
  <c r="E502" i="29"/>
  <c r="D502" i="29"/>
  <c r="C502" i="29"/>
  <c r="K501" i="29"/>
  <c r="B501" i="29" s="1"/>
  <c r="F501" i="29" a="1"/>
  <c r="F501" i="29" s="1"/>
  <c r="E501" i="29"/>
  <c r="D501" i="29"/>
  <c r="C501" i="29"/>
  <c r="K500" i="29"/>
  <c r="B500" i="29" s="1"/>
  <c r="F500" i="29" a="1"/>
  <c r="F500" i="29" s="1"/>
  <c r="E500" i="29"/>
  <c r="D500" i="29"/>
  <c r="C500" i="29"/>
  <c r="K499" i="29"/>
  <c r="B499" i="29" s="1"/>
  <c r="F499" i="29" a="1"/>
  <c r="F499" i="29" s="1"/>
  <c r="E499" i="29"/>
  <c r="D499" i="29"/>
  <c r="C499" i="29"/>
  <c r="K498" i="29"/>
  <c r="B498" i="29" s="1"/>
  <c r="F498" i="29" a="1"/>
  <c r="F498" i="29" s="1"/>
  <c r="E498" i="29"/>
  <c r="D498" i="29"/>
  <c r="C498" i="29"/>
  <c r="K497" i="29"/>
  <c r="B497" i="29" s="1"/>
  <c r="F497" i="29" a="1"/>
  <c r="F497" i="29" s="1"/>
  <c r="E497" i="29"/>
  <c r="D497" i="29"/>
  <c r="C497" i="29"/>
  <c r="K496" i="29"/>
  <c r="B496" i="29" s="1"/>
  <c r="F496" i="29" a="1"/>
  <c r="F496" i="29" s="1"/>
  <c r="E496" i="29"/>
  <c r="D496" i="29"/>
  <c r="C496" i="29"/>
  <c r="K495" i="29"/>
  <c r="B495" i="29" s="1"/>
  <c r="F495" i="29" a="1"/>
  <c r="F495" i="29" s="1"/>
  <c r="E495" i="29"/>
  <c r="D495" i="29"/>
  <c r="C495" i="29"/>
  <c r="K494" i="29"/>
  <c r="B494" i="29" s="1"/>
  <c r="F494" i="29" a="1"/>
  <c r="F494" i="29" s="1"/>
  <c r="E494" i="29"/>
  <c r="D494" i="29"/>
  <c r="C494" i="29"/>
  <c r="K493" i="29"/>
  <c r="B493" i="29" s="1"/>
  <c r="F493" i="29" a="1"/>
  <c r="F493" i="29" s="1"/>
  <c r="E493" i="29"/>
  <c r="D493" i="29"/>
  <c r="C493" i="29"/>
  <c r="K492" i="29"/>
  <c r="B492" i="29" s="1"/>
  <c r="F492" i="29" a="1"/>
  <c r="F492" i="29" s="1"/>
  <c r="E492" i="29"/>
  <c r="D492" i="29"/>
  <c r="C492" i="29"/>
  <c r="K491" i="29"/>
  <c r="B491" i="29" s="1"/>
  <c r="F491" i="29" a="1"/>
  <c r="F491" i="29" s="1"/>
  <c r="E491" i="29"/>
  <c r="D491" i="29"/>
  <c r="C491" i="29"/>
  <c r="K490" i="29"/>
  <c r="B490" i="29" s="1"/>
  <c r="F490" i="29" a="1"/>
  <c r="F490" i="29" s="1"/>
  <c r="E490" i="29"/>
  <c r="D490" i="29"/>
  <c r="C490" i="29"/>
  <c r="K489" i="29"/>
  <c r="B489" i="29" s="1"/>
  <c r="F489" i="29" a="1"/>
  <c r="F489" i="29" s="1"/>
  <c r="E489" i="29"/>
  <c r="D489" i="29"/>
  <c r="C489" i="29"/>
  <c r="K488" i="29"/>
  <c r="B488" i="29" s="1"/>
  <c r="F488" i="29" a="1"/>
  <c r="F488" i="29" s="1"/>
  <c r="E488" i="29"/>
  <c r="D488" i="29"/>
  <c r="C488" i="29"/>
  <c r="K487" i="29"/>
  <c r="B487" i="29" s="1"/>
  <c r="F487" i="29" a="1"/>
  <c r="F487" i="29" s="1"/>
  <c r="E487" i="29"/>
  <c r="D487" i="29"/>
  <c r="C487" i="29"/>
  <c r="K486" i="29"/>
  <c r="B486" i="29" s="1"/>
  <c r="F486" i="29" a="1"/>
  <c r="F486" i="29" s="1"/>
  <c r="E486" i="29"/>
  <c r="D486" i="29"/>
  <c r="C486" i="29"/>
  <c r="K485" i="29"/>
  <c r="B485" i="29" s="1"/>
  <c r="F485" i="29" a="1"/>
  <c r="F485" i="29" s="1"/>
  <c r="E485" i="29"/>
  <c r="D485" i="29"/>
  <c r="C485" i="29"/>
  <c r="K484" i="29"/>
  <c r="B484" i="29" s="1"/>
  <c r="F484" i="29" a="1"/>
  <c r="F484" i="29" s="1"/>
  <c r="E484" i="29"/>
  <c r="D484" i="29"/>
  <c r="C484" i="29"/>
  <c r="K483" i="29"/>
  <c r="B483" i="29" s="1"/>
  <c r="F483" i="29" a="1"/>
  <c r="F483" i="29" s="1"/>
  <c r="E483" i="29"/>
  <c r="D483" i="29"/>
  <c r="C483" i="29"/>
  <c r="K482" i="29"/>
  <c r="B482" i="29" s="1"/>
  <c r="F482" i="29" a="1"/>
  <c r="F482" i="29" s="1"/>
  <c r="E482" i="29"/>
  <c r="D482" i="29"/>
  <c r="C482" i="29"/>
  <c r="K481" i="29"/>
  <c r="B481" i="29" s="1"/>
  <c r="F481" i="29" a="1"/>
  <c r="F481" i="29" s="1"/>
  <c r="E481" i="29"/>
  <c r="D481" i="29"/>
  <c r="C481" i="29"/>
  <c r="K480" i="29"/>
  <c r="B480" i="29" s="1"/>
  <c r="F480" i="29" a="1"/>
  <c r="F480" i="29" s="1"/>
  <c r="E480" i="29"/>
  <c r="D480" i="29"/>
  <c r="C480" i="29"/>
  <c r="K479" i="29"/>
  <c r="B479" i="29" s="1"/>
  <c r="F479" i="29" a="1"/>
  <c r="F479" i="29" s="1"/>
  <c r="E479" i="29"/>
  <c r="D479" i="29"/>
  <c r="C479" i="29"/>
  <c r="K478" i="29"/>
  <c r="B478" i="29" s="1"/>
  <c r="F478" i="29" a="1"/>
  <c r="F478" i="29" s="1"/>
  <c r="E478" i="29"/>
  <c r="D478" i="29"/>
  <c r="C478" i="29"/>
  <c r="K477" i="29"/>
  <c r="B477" i="29" s="1"/>
  <c r="F477" i="29" a="1"/>
  <c r="F477" i="29" s="1"/>
  <c r="E477" i="29"/>
  <c r="D477" i="29"/>
  <c r="C477" i="29"/>
  <c r="K476" i="29"/>
  <c r="B476" i="29" s="1"/>
  <c r="F476" i="29" a="1"/>
  <c r="F476" i="29" s="1"/>
  <c r="E476" i="29"/>
  <c r="D476" i="29"/>
  <c r="C476" i="29"/>
  <c r="K475" i="29"/>
  <c r="B475" i="29" s="1"/>
  <c r="F475" i="29" a="1"/>
  <c r="F475" i="29" s="1"/>
  <c r="E475" i="29"/>
  <c r="D475" i="29"/>
  <c r="C475" i="29"/>
  <c r="K474" i="29"/>
  <c r="B474" i="29" s="1"/>
  <c r="F474" i="29" a="1"/>
  <c r="F474" i="29" s="1"/>
  <c r="E474" i="29"/>
  <c r="D474" i="29"/>
  <c r="C474" i="29"/>
  <c r="K473" i="29"/>
  <c r="B473" i="29" s="1"/>
  <c r="F473" i="29" a="1"/>
  <c r="F473" i="29" s="1"/>
  <c r="E473" i="29"/>
  <c r="D473" i="29"/>
  <c r="C473" i="29"/>
  <c r="K472" i="29"/>
  <c r="B472" i="29" s="1"/>
  <c r="F472" i="29" a="1"/>
  <c r="F472" i="29" s="1"/>
  <c r="E472" i="29"/>
  <c r="D472" i="29"/>
  <c r="C472" i="29"/>
  <c r="K471" i="29"/>
  <c r="B471" i="29" s="1"/>
  <c r="F471" i="29" a="1"/>
  <c r="F471" i="29" s="1"/>
  <c r="E471" i="29"/>
  <c r="D471" i="29"/>
  <c r="C471" i="29"/>
  <c r="K470" i="29"/>
  <c r="B470" i="29" s="1"/>
  <c r="F470" i="29" a="1"/>
  <c r="F470" i="29" s="1"/>
  <c r="E470" i="29"/>
  <c r="D470" i="29"/>
  <c r="C470" i="29"/>
  <c r="K469" i="29"/>
  <c r="B469" i="29" s="1"/>
  <c r="F469" i="29" a="1"/>
  <c r="F469" i="29" s="1"/>
  <c r="E469" i="29"/>
  <c r="D469" i="29"/>
  <c r="C469" i="29"/>
  <c r="K468" i="29"/>
  <c r="B468" i="29" s="1"/>
  <c r="F468" i="29" a="1"/>
  <c r="F468" i="29" s="1"/>
  <c r="E468" i="29"/>
  <c r="D468" i="29"/>
  <c r="C468" i="29"/>
  <c r="K467" i="29"/>
  <c r="B467" i="29" s="1"/>
  <c r="F467" i="29" a="1"/>
  <c r="F467" i="29" s="1"/>
  <c r="E467" i="29"/>
  <c r="D467" i="29"/>
  <c r="C467" i="29"/>
  <c r="K466" i="29"/>
  <c r="B466" i="29" s="1"/>
  <c r="F466" i="29" a="1"/>
  <c r="F466" i="29" s="1"/>
  <c r="E466" i="29"/>
  <c r="D466" i="29"/>
  <c r="C466" i="29"/>
  <c r="K465" i="29"/>
  <c r="B465" i="29" s="1"/>
  <c r="F465" i="29" a="1"/>
  <c r="F465" i="29" s="1"/>
  <c r="E465" i="29"/>
  <c r="D465" i="29"/>
  <c r="C465" i="29"/>
  <c r="K464" i="29"/>
  <c r="B464" i="29" s="1"/>
  <c r="F464" i="29" a="1"/>
  <c r="F464" i="29" s="1"/>
  <c r="E464" i="29"/>
  <c r="D464" i="29"/>
  <c r="C464" i="29"/>
  <c r="K463" i="29"/>
  <c r="B463" i="29" s="1"/>
  <c r="F463" i="29" a="1"/>
  <c r="F463" i="29" s="1"/>
  <c r="E463" i="29"/>
  <c r="D463" i="29"/>
  <c r="C463" i="29"/>
  <c r="K462" i="29"/>
  <c r="B462" i="29" s="1"/>
  <c r="F462" i="29" a="1"/>
  <c r="F462" i="29" s="1"/>
  <c r="E462" i="29"/>
  <c r="D462" i="29"/>
  <c r="C462" i="29"/>
  <c r="K461" i="29"/>
  <c r="B461" i="29" s="1"/>
  <c r="F461" i="29" a="1"/>
  <c r="F461" i="29" s="1"/>
  <c r="E461" i="29"/>
  <c r="D461" i="29"/>
  <c r="C461" i="29"/>
  <c r="K460" i="29"/>
  <c r="B460" i="29" s="1"/>
  <c r="F460" i="29" a="1"/>
  <c r="F460" i="29" s="1"/>
  <c r="E460" i="29"/>
  <c r="D460" i="29"/>
  <c r="C460" i="29"/>
  <c r="K459" i="29"/>
  <c r="B459" i="29" s="1"/>
  <c r="F459" i="29" a="1"/>
  <c r="F459" i="29" s="1"/>
  <c r="E459" i="29"/>
  <c r="D459" i="29"/>
  <c r="C459" i="29"/>
  <c r="K458" i="29"/>
  <c r="B458" i="29" s="1"/>
  <c r="F458" i="29" a="1"/>
  <c r="F458" i="29" s="1"/>
  <c r="E458" i="29"/>
  <c r="D458" i="29"/>
  <c r="C458" i="29"/>
  <c r="K457" i="29"/>
  <c r="B457" i="29" s="1"/>
  <c r="F457" i="29" a="1"/>
  <c r="F457" i="29" s="1"/>
  <c r="E457" i="29"/>
  <c r="D457" i="29"/>
  <c r="C457" i="29"/>
  <c r="K456" i="29"/>
  <c r="B456" i="29" s="1"/>
  <c r="F456" i="29" a="1"/>
  <c r="F456" i="29" s="1"/>
  <c r="E456" i="29"/>
  <c r="D456" i="29"/>
  <c r="C456" i="29"/>
  <c r="K455" i="29"/>
  <c r="B455" i="29" s="1"/>
  <c r="F455" i="29" a="1"/>
  <c r="F455" i="29" s="1"/>
  <c r="E455" i="29"/>
  <c r="D455" i="29"/>
  <c r="C455" i="29"/>
  <c r="K454" i="29"/>
  <c r="B454" i="29" s="1"/>
  <c r="F454" i="29" a="1"/>
  <c r="F454" i="29" s="1"/>
  <c r="E454" i="29"/>
  <c r="D454" i="29"/>
  <c r="C454" i="29"/>
  <c r="K453" i="29"/>
  <c r="B453" i="29" s="1"/>
  <c r="F453" i="29" a="1"/>
  <c r="F453" i="29" s="1"/>
  <c r="E453" i="29"/>
  <c r="D453" i="29"/>
  <c r="C453" i="29"/>
  <c r="K452" i="29"/>
  <c r="B452" i="29" s="1"/>
  <c r="F452" i="29" a="1"/>
  <c r="F452" i="29" s="1"/>
  <c r="E452" i="29"/>
  <c r="D452" i="29"/>
  <c r="C452" i="29"/>
  <c r="K451" i="29"/>
  <c r="B451" i="29" s="1"/>
  <c r="F451" i="29" a="1"/>
  <c r="F451" i="29" s="1"/>
  <c r="E451" i="29"/>
  <c r="D451" i="29"/>
  <c r="C451" i="29"/>
  <c r="K450" i="29"/>
  <c r="B450" i="29" s="1"/>
  <c r="F450" i="29" a="1"/>
  <c r="F450" i="29" s="1"/>
  <c r="E450" i="29"/>
  <c r="D450" i="29"/>
  <c r="C450" i="29"/>
  <c r="K449" i="29"/>
  <c r="B449" i="29" s="1"/>
  <c r="F449" i="29" a="1"/>
  <c r="F449" i="29" s="1"/>
  <c r="E449" i="29"/>
  <c r="D449" i="29"/>
  <c r="C449" i="29"/>
  <c r="K448" i="29"/>
  <c r="B448" i="29" s="1"/>
  <c r="F448" i="29" a="1"/>
  <c r="F448" i="29" s="1"/>
  <c r="E448" i="29"/>
  <c r="D448" i="29"/>
  <c r="C448" i="29"/>
  <c r="K447" i="29"/>
  <c r="B447" i="29" s="1"/>
  <c r="F447" i="29" a="1"/>
  <c r="F447" i="29" s="1"/>
  <c r="E447" i="29"/>
  <c r="D447" i="29"/>
  <c r="C447" i="29"/>
  <c r="K446" i="29"/>
  <c r="B446" i="29" s="1"/>
  <c r="F446" i="29" a="1"/>
  <c r="F446" i="29" s="1"/>
  <c r="E446" i="29"/>
  <c r="D446" i="29"/>
  <c r="C446" i="29"/>
  <c r="K445" i="29"/>
  <c r="B445" i="29" s="1"/>
  <c r="F445" i="29" a="1"/>
  <c r="F445" i="29" s="1"/>
  <c r="E445" i="29"/>
  <c r="D445" i="29"/>
  <c r="C445" i="29"/>
  <c r="K444" i="29"/>
  <c r="B444" i="29" s="1"/>
  <c r="F444" i="29" a="1"/>
  <c r="F444" i="29" s="1"/>
  <c r="E444" i="29"/>
  <c r="D444" i="29"/>
  <c r="C444" i="29"/>
  <c r="K443" i="29"/>
  <c r="B443" i="29" s="1"/>
  <c r="F443" i="29" a="1"/>
  <c r="F443" i="29" s="1"/>
  <c r="E443" i="29"/>
  <c r="D443" i="29"/>
  <c r="C443" i="29"/>
  <c r="K442" i="29"/>
  <c r="B442" i="29" s="1"/>
  <c r="F442" i="29" a="1"/>
  <c r="F442" i="29" s="1"/>
  <c r="E442" i="29"/>
  <c r="D442" i="29"/>
  <c r="C442" i="29"/>
  <c r="K441" i="29"/>
  <c r="B441" i="29" s="1"/>
  <c r="F441" i="29" a="1"/>
  <c r="F441" i="29" s="1"/>
  <c r="E441" i="29"/>
  <c r="D441" i="29"/>
  <c r="C441" i="29"/>
  <c r="K440" i="29"/>
  <c r="B440" i="29" s="1"/>
  <c r="F440" i="29" a="1"/>
  <c r="F440" i="29" s="1"/>
  <c r="E440" i="29"/>
  <c r="D440" i="29"/>
  <c r="C440" i="29"/>
  <c r="K439" i="29"/>
  <c r="B439" i="29" s="1"/>
  <c r="F439" i="29" a="1"/>
  <c r="F439" i="29" s="1"/>
  <c r="E439" i="29"/>
  <c r="D439" i="29"/>
  <c r="C439" i="29"/>
  <c r="K438" i="29"/>
  <c r="B438" i="29" s="1"/>
  <c r="F438" i="29" a="1"/>
  <c r="F438" i="29" s="1"/>
  <c r="E438" i="29"/>
  <c r="D438" i="29"/>
  <c r="C438" i="29"/>
  <c r="K437" i="29"/>
  <c r="B437" i="29" s="1"/>
  <c r="F437" i="29" a="1"/>
  <c r="F437" i="29" s="1"/>
  <c r="E437" i="29"/>
  <c r="D437" i="29"/>
  <c r="C437" i="29"/>
  <c r="K436" i="29"/>
  <c r="B436" i="29" s="1"/>
  <c r="F436" i="29" a="1"/>
  <c r="F436" i="29" s="1"/>
  <c r="E436" i="29"/>
  <c r="D436" i="29"/>
  <c r="C436" i="29"/>
  <c r="K435" i="29"/>
  <c r="B435" i="29" s="1"/>
  <c r="F435" i="29" a="1"/>
  <c r="F435" i="29" s="1"/>
  <c r="E435" i="29"/>
  <c r="D435" i="29"/>
  <c r="C435" i="29"/>
  <c r="K434" i="29"/>
  <c r="B434" i="29" s="1"/>
  <c r="F434" i="29" a="1"/>
  <c r="F434" i="29" s="1"/>
  <c r="E434" i="29"/>
  <c r="D434" i="29"/>
  <c r="C434" i="29"/>
  <c r="K433" i="29"/>
  <c r="B433" i="29" s="1"/>
  <c r="F433" i="29" a="1"/>
  <c r="F433" i="29" s="1"/>
  <c r="E433" i="29"/>
  <c r="D433" i="29"/>
  <c r="C433" i="29"/>
  <c r="K432" i="29"/>
  <c r="B432" i="29" s="1"/>
  <c r="F432" i="29" a="1"/>
  <c r="F432" i="29" s="1"/>
  <c r="E432" i="29"/>
  <c r="D432" i="29"/>
  <c r="C432" i="29"/>
  <c r="K431" i="29"/>
  <c r="B431" i="29" s="1"/>
  <c r="F431" i="29" a="1"/>
  <c r="F431" i="29" s="1"/>
  <c r="E431" i="29"/>
  <c r="D431" i="29"/>
  <c r="C431" i="29"/>
  <c r="K430" i="29"/>
  <c r="B430" i="29" s="1"/>
  <c r="F430" i="29" a="1"/>
  <c r="F430" i="29" s="1"/>
  <c r="E430" i="29"/>
  <c r="D430" i="29"/>
  <c r="C430" i="29"/>
  <c r="K429" i="29"/>
  <c r="B429" i="29" s="1"/>
  <c r="F429" i="29" a="1"/>
  <c r="F429" i="29" s="1"/>
  <c r="E429" i="29"/>
  <c r="D429" i="29"/>
  <c r="C429" i="29"/>
  <c r="K428" i="29"/>
  <c r="B428" i="29" s="1"/>
  <c r="F428" i="29" a="1"/>
  <c r="F428" i="29" s="1"/>
  <c r="E428" i="29"/>
  <c r="D428" i="29"/>
  <c r="C428" i="29"/>
  <c r="K427" i="29"/>
  <c r="B427" i="29" s="1"/>
  <c r="F427" i="29" a="1"/>
  <c r="F427" i="29" s="1"/>
  <c r="E427" i="29"/>
  <c r="D427" i="29"/>
  <c r="C427" i="29"/>
  <c r="K426" i="29"/>
  <c r="B426" i="29" s="1"/>
  <c r="F426" i="29" a="1"/>
  <c r="F426" i="29" s="1"/>
  <c r="E426" i="29"/>
  <c r="D426" i="29"/>
  <c r="C426" i="29"/>
  <c r="K425" i="29"/>
  <c r="B425" i="29" s="1"/>
  <c r="F425" i="29" a="1"/>
  <c r="F425" i="29" s="1"/>
  <c r="E425" i="29"/>
  <c r="D425" i="29"/>
  <c r="C425" i="29"/>
  <c r="K424" i="29"/>
  <c r="B424" i="29" s="1"/>
  <c r="F424" i="29" a="1"/>
  <c r="F424" i="29" s="1"/>
  <c r="E424" i="29"/>
  <c r="D424" i="29"/>
  <c r="C424" i="29"/>
  <c r="K423" i="29"/>
  <c r="B423" i="29" s="1"/>
  <c r="F423" i="29" a="1"/>
  <c r="F423" i="29" s="1"/>
  <c r="E423" i="29"/>
  <c r="D423" i="29"/>
  <c r="C423" i="29"/>
  <c r="K422" i="29"/>
  <c r="B422" i="29" s="1"/>
  <c r="F422" i="29" a="1"/>
  <c r="F422" i="29" s="1"/>
  <c r="E422" i="29"/>
  <c r="D422" i="29"/>
  <c r="C422" i="29"/>
  <c r="K421" i="29"/>
  <c r="B421" i="29" s="1"/>
  <c r="F421" i="29" a="1"/>
  <c r="F421" i="29" s="1"/>
  <c r="E421" i="29"/>
  <c r="D421" i="29"/>
  <c r="C421" i="29"/>
  <c r="K420" i="29"/>
  <c r="B420" i="29" s="1"/>
  <c r="F420" i="29" a="1"/>
  <c r="F420" i="29" s="1"/>
  <c r="E420" i="29"/>
  <c r="D420" i="29"/>
  <c r="C420" i="29"/>
  <c r="K419" i="29"/>
  <c r="B419" i="29" s="1"/>
  <c r="F419" i="29" a="1"/>
  <c r="F419" i="29" s="1"/>
  <c r="E419" i="29"/>
  <c r="D419" i="29"/>
  <c r="C419" i="29"/>
  <c r="K418" i="29"/>
  <c r="B418" i="29" s="1"/>
  <c r="F418" i="29" a="1"/>
  <c r="F418" i="29" s="1"/>
  <c r="E418" i="29"/>
  <c r="D418" i="29"/>
  <c r="C418" i="29"/>
  <c r="K417" i="29"/>
  <c r="B417" i="29" s="1"/>
  <c r="F417" i="29" a="1"/>
  <c r="F417" i="29" s="1"/>
  <c r="E417" i="29"/>
  <c r="D417" i="29"/>
  <c r="C417" i="29"/>
  <c r="K416" i="29"/>
  <c r="B416" i="29" s="1"/>
  <c r="F416" i="29" a="1"/>
  <c r="F416" i="29" s="1"/>
  <c r="E416" i="29"/>
  <c r="D416" i="29"/>
  <c r="C416" i="29"/>
  <c r="K415" i="29"/>
  <c r="B415" i="29" s="1"/>
  <c r="F415" i="29" a="1"/>
  <c r="F415" i="29" s="1"/>
  <c r="E415" i="29"/>
  <c r="D415" i="29"/>
  <c r="C415" i="29"/>
  <c r="K414" i="29"/>
  <c r="B414" i="29" s="1"/>
  <c r="F414" i="29" a="1"/>
  <c r="F414" i="29" s="1"/>
  <c r="E414" i="29"/>
  <c r="D414" i="29"/>
  <c r="C414" i="29"/>
  <c r="K413" i="29"/>
  <c r="B413" i="29" s="1"/>
  <c r="F413" i="29" a="1"/>
  <c r="F413" i="29" s="1"/>
  <c r="E413" i="29"/>
  <c r="D413" i="29"/>
  <c r="C413" i="29"/>
  <c r="K412" i="29"/>
  <c r="B412" i="29" s="1"/>
  <c r="F412" i="29" a="1"/>
  <c r="F412" i="29" s="1"/>
  <c r="E412" i="29"/>
  <c r="D412" i="29"/>
  <c r="C412" i="29"/>
  <c r="K411" i="29"/>
  <c r="B411" i="29" s="1"/>
  <c r="F411" i="29" a="1"/>
  <c r="F411" i="29" s="1"/>
  <c r="E411" i="29"/>
  <c r="D411" i="29"/>
  <c r="C411" i="29"/>
  <c r="K410" i="29"/>
  <c r="B410" i="29" s="1"/>
  <c r="F410" i="29" a="1"/>
  <c r="F410" i="29" s="1"/>
  <c r="E410" i="29"/>
  <c r="D410" i="29"/>
  <c r="C410" i="29"/>
  <c r="K409" i="29"/>
  <c r="B409" i="29" s="1"/>
  <c r="F409" i="29" a="1"/>
  <c r="F409" i="29" s="1"/>
  <c r="E409" i="29"/>
  <c r="D409" i="29"/>
  <c r="C409" i="29"/>
  <c r="K408" i="29"/>
  <c r="B408" i="29" s="1"/>
  <c r="F408" i="29" a="1"/>
  <c r="F408" i="29" s="1"/>
  <c r="E408" i="29"/>
  <c r="D408" i="29"/>
  <c r="C408" i="29"/>
  <c r="K407" i="29"/>
  <c r="B407" i="29" s="1"/>
  <c r="F407" i="29" a="1"/>
  <c r="F407" i="29" s="1"/>
  <c r="E407" i="29"/>
  <c r="D407" i="29"/>
  <c r="C407" i="29"/>
  <c r="K406" i="29"/>
  <c r="B406" i="29" s="1"/>
  <c r="F406" i="29" a="1"/>
  <c r="F406" i="29" s="1"/>
  <c r="E406" i="29"/>
  <c r="D406" i="29"/>
  <c r="C406" i="29"/>
  <c r="K405" i="29"/>
  <c r="B405" i="29" s="1"/>
  <c r="F405" i="29" a="1"/>
  <c r="F405" i="29" s="1"/>
  <c r="E405" i="29"/>
  <c r="D405" i="29"/>
  <c r="C405" i="29"/>
  <c r="K404" i="29"/>
  <c r="B404" i="29" s="1"/>
  <c r="F404" i="29" a="1"/>
  <c r="F404" i="29" s="1"/>
  <c r="E404" i="29"/>
  <c r="D404" i="29"/>
  <c r="C404" i="29"/>
  <c r="K403" i="29"/>
  <c r="B403" i="29" s="1"/>
  <c r="F403" i="29" a="1"/>
  <c r="F403" i="29" s="1"/>
  <c r="E403" i="29"/>
  <c r="D403" i="29"/>
  <c r="C403" i="29"/>
  <c r="K402" i="29"/>
  <c r="B402" i="29" s="1"/>
  <c r="F402" i="29" a="1"/>
  <c r="F402" i="29" s="1"/>
  <c r="E402" i="29"/>
  <c r="D402" i="29"/>
  <c r="C402" i="29"/>
  <c r="K401" i="29"/>
  <c r="B401" i="29" s="1"/>
  <c r="F401" i="29" a="1"/>
  <c r="F401" i="29" s="1"/>
  <c r="E401" i="29"/>
  <c r="D401" i="29"/>
  <c r="C401" i="29"/>
  <c r="K400" i="29"/>
  <c r="B400" i="29" s="1"/>
  <c r="F400" i="29" a="1"/>
  <c r="F400" i="29" s="1"/>
  <c r="E400" i="29"/>
  <c r="D400" i="29"/>
  <c r="C400" i="29"/>
  <c r="K399" i="29"/>
  <c r="B399" i="29" s="1"/>
  <c r="F399" i="29" a="1"/>
  <c r="F399" i="29" s="1"/>
  <c r="E399" i="29"/>
  <c r="D399" i="29"/>
  <c r="C399" i="29"/>
  <c r="K398" i="29"/>
  <c r="B398" i="29" s="1"/>
  <c r="F398" i="29" a="1"/>
  <c r="F398" i="29" s="1"/>
  <c r="E398" i="29"/>
  <c r="D398" i="29"/>
  <c r="C398" i="29"/>
  <c r="K397" i="29"/>
  <c r="B397" i="29" s="1"/>
  <c r="F397" i="29" a="1"/>
  <c r="F397" i="29" s="1"/>
  <c r="E397" i="29"/>
  <c r="D397" i="29"/>
  <c r="C397" i="29"/>
  <c r="K396" i="29"/>
  <c r="B396" i="29" s="1"/>
  <c r="F396" i="29" a="1"/>
  <c r="F396" i="29" s="1"/>
  <c r="E396" i="29"/>
  <c r="D396" i="29"/>
  <c r="C396" i="29"/>
  <c r="K395" i="29"/>
  <c r="B395" i="29" s="1"/>
  <c r="F395" i="29" a="1"/>
  <c r="F395" i="29" s="1"/>
  <c r="E395" i="29"/>
  <c r="D395" i="29"/>
  <c r="C395" i="29"/>
  <c r="K394" i="29"/>
  <c r="B394" i="29" s="1"/>
  <c r="F394" i="29" a="1"/>
  <c r="F394" i="29" s="1"/>
  <c r="E394" i="29"/>
  <c r="D394" i="29"/>
  <c r="C394" i="29"/>
  <c r="K393" i="29"/>
  <c r="B393" i="29" s="1"/>
  <c r="F393" i="29" a="1"/>
  <c r="F393" i="29" s="1"/>
  <c r="E393" i="29"/>
  <c r="D393" i="29"/>
  <c r="C393" i="29"/>
  <c r="K392" i="29"/>
  <c r="B392" i="29" s="1"/>
  <c r="F392" i="29" a="1"/>
  <c r="F392" i="29" s="1"/>
  <c r="E392" i="29"/>
  <c r="D392" i="29"/>
  <c r="C392" i="29"/>
  <c r="K391" i="29"/>
  <c r="B391" i="29" s="1"/>
  <c r="F391" i="29" a="1"/>
  <c r="F391" i="29" s="1"/>
  <c r="E391" i="29"/>
  <c r="D391" i="29"/>
  <c r="C391" i="29"/>
  <c r="K390" i="29"/>
  <c r="B390" i="29" s="1"/>
  <c r="F390" i="29" a="1"/>
  <c r="F390" i="29" s="1"/>
  <c r="E390" i="29"/>
  <c r="D390" i="29"/>
  <c r="C390" i="29"/>
  <c r="K389" i="29"/>
  <c r="B389" i="29" s="1"/>
  <c r="F389" i="29" a="1"/>
  <c r="F389" i="29" s="1"/>
  <c r="E389" i="29"/>
  <c r="D389" i="29"/>
  <c r="C389" i="29"/>
  <c r="K388" i="29"/>
  <c r="B388" i="29" s="1"/>
  <c r="F388" i="29" a="1"/>
  <c r="F388" i="29" s="1"/>
  <c r="E388" i="29"/>
  <c r="D388" i="29"/>
  <c r="C388" i="29"/>
  <c r="K387" i="29"/>
  <c r="B387" i="29" s="1"/>
  <c r="F387" i="29" a="1"/>
  <c r="F387" i="29" s="1"/>
  <c r="E387" i="29"/>
  <c r="D387" i="29"/>
  <c r="C387" i="29"/>
  <c r="K386" i="29"/>
  <c r="B386" i="29" s="1"/>
  <c r="F386" i="29" a="1"/>
  <c r="F386" i="29" s="1"/>
  <c r="E386" i="29"/>
  <c r="D386" i="29"/>
  <c r="C386" i="29"/>
  <c r="K385" i="29"/>
  <c r="B385" i="29" s="1"/>
  <c r="F385" i="29" a="1"/>
  <c r="F385" i="29" s="1"/>
  <c r="E385" i="29"/>
  <c r="D385" i="29"/>
  <c r="C385" i="29"/>
  <c r="K384" i="29"/>
  <c r="B384" i="29" s="1"/>
  <c r="F384" i="29" a="1"/>
  <c r="F384" i="29" s="1"/>
  <c r="E384" i="29"/>
  <c r="D384" i="29"/>
  <c r="C384" i="29"/>
  <c r="K383" i="29"/>
  <c r="B383" i="29" s="1"/>
  <c r="F383" i="29" a="1"/>
  <c r="F383" i="29" s="1"/>
  <c r="E383" i="29"/>
  <c r="D383" i="29"/>
  <c r="C383" i="29"/>
  <c r="K382" i="29"/>
  <c r="B382" i="29" s="1"/>
  <c r="F382" i="29" a="1"/>
  <c r="F382" i="29" s="1"/>
  <c r="E382" i="29"/>
  <c r="D382" i="29"/>
  <c r="C382" i="29"/>
  <c r="K381" i="29"/>
  <c r="B381" i="29" s="1"/>
  <c r="F381" i="29" a="1"/>
  <c r="F381" i="29" s="1"/>
  <c r="E381" i="29"/>
  <c r="D381" i="29"/>
  <c r="C381" i="29"/>
  <c r="K380" i="29"/>
  <c r="B380" i="29" s="1"/>
  <c r="F380" i="29" a="1"/>
  <c r="F380" i="29" s="1"/>
  <c r="E380" i="29"/>
  <c r="D380" i="29"/>
  <c r="C380" i="29"/>
  <c r="K379" i="29"/>
  <c r="B379" i="29" s="1"/>
  <c r="F379" i="29" a="1"/>
  <c r="F379" i="29" s="1"/>
  <c r="E379" i="29"/>
  <c r="D379" i="29"/>
  <c r="C379" i="29"/>
  <c r="K378" i="29"/>
  <c r="B378" i="29" s="1"/>
  <c r="F378" i="29" a="1"/>
  <c r="F378" i="29" s="1"/>
  <c r="E378" i="29"/>
  <c r="D378" i="29"/>
  <c r="C378" i="29"/>
  <c r="K377" i="29"/>
  <c r="B377" i="29" s="1"/>
  <c r="F377" i="29" a="1"/>
  <c r="F377" i="29" s="1"/>
  <c r="E377" i="29"/>
  <c r="D377" i="29"/>
  <c r="C377" i="29"/>
  <c r="K376" i="29"/>
  <c r="B376" i="29" s="1"/>
  <c r="F376" i="29" a="1"/>
  <c r="F376" i="29" s="1"/>
  <c r="E376" i="29"/>
  <c r="D376" i="29"/>
  <c r="C376" i="29"/>
  <c r="K375" i="29"/>
  <c r="B375" i="29" s="1"/>
  <c r="F375" i="29" a="1"/>
  <c r="F375" i="29" s="1"/>
  <c r="E375" i="29"/>
  <c r="D375" i="29"/>
  <c r="C375" i="29"/>
  <c r="K374" i="29"/>
  <c r="B374" i="29" s="1"/>
  <c r="F374" i="29" a="1"/>
  <c r="F374" i="29" s="1"/>
  <c r="E374" i="29"/>
  <c r="D374" i="29"/>
  <c r="C374" i="29"/>
  <c r="K373" i="29"/>
  <c r="B373" i="29" s="1"/>
  <c r="F373" i="29" a="1"/>
  <c r="F373" i="29" s="1"/>
  <c r="E373" i="29"/>
  <c r="D373" i="29"/>
  <c r="C373" i="29"/>
  <c r="K372" i="29"/>
  <c r="B372" i="29" s="1"/>
  <c r="F372" i="29" a="1"/>
  <c r="F372" i="29" s="1"/>
  <c r="E372" i="29"/>
  <c r="D372" i="29"/>
  <c r="C372" i="29"/>
  <c r="K371" i="29"/>
  <c r="B371" i="29" s="1"/>
  <c r="F371" i="29" a="1"/>
  <c r="F371" i="29" s="1"/>
  <c r="E371" i="29"/>
  <c r="D371" i="29"/>
  <c r="C371" i="29"/>
  <c r="K370" i="29"/>
  <c r="B370" i="29" s="1"/>
  <c r="F370" i="29" a="1"/>
  <c r="F370" i="29" s="1"/>
  <c r="E370" i="29"/>
  <c r="D370" i="29"/>
  <c r="C370" i="29"/>
  <c r="K369" i="29"/>
  <c r="B369" i="29" s="1"/>
  <c r="F369" i="29" a="1"/>
  <c r="F369" i="29" s="1"/>
  <c r="E369" i="29"/>
  <c r="D369" i="29"/>
  <c r="C369" i="29"/>
  <c r="K368" i="29"/>
  <c r="B368" i="29" s="1"/>
  <c r="F368" i="29" a="1"/>
  <c r="F368" i="29" s="1"/>
  <c r="E368" i="29"/>
  <c r="D368" i="29"/>
  <c r="C368" i="29"/>
  <c r="K367" i="29"/>
  <c r="B367" i="29" s="1"/>
  <c r="F367" i="29" a="1"/>
  <c r="F367" i="29" s="1"/>
  <c r="E367" i="29"/>
  <c r="D367" i="29"/>
  <c r="C367" i="29"/>
  <c r="K366" i="29"/>
  <c r="B366" i="29" s="1"/>
  <c r="F366" i="29" a="1"/>
  <c r="F366" i="29" s="1"/>
  <c r="E366" i="29"/>
  <c r="D366" i="29"/>
  <c r="C366" i="29"/>
  <c r="K365" i="29"/>
  <c r="B365" i="29" s="1"/>
  <c r="F365" i="29" a="1"/>
  <c r="F365" i="29" s="1"/>
  <c r="E365" i="29"/>
  <c r="D365" i="29"/>
  <c r="C365" i="29"/>
  <c r="K364" i="29"/>
  <c r="B364" i="29" s="1"/>
  <c r="F364" i="29" a="1"/>
  <c r="F364" i="29" s="1"/>
  <c r="E364" i="29"/>
  <c r="D364" i="29"/>
  <c r="C364" i="29"/>
  <c r="K363" i="29"/>
  <c r="B363" i="29" s="1"/>
  <c r="F363" i="29" a="1"/>
  <c r="F363" i="29" s="1"/>
  <c r="E363" i="29"/>
  <c r="D363" i="29"/>
  <c r="C363" i="29"/>
  <c r="K362" i="29"/>
  <c r="B362" i="29" s="1"/>
  <c r="F362" i="29" a="1"/>
  <c r="F362" i="29" s="1"/>
  <c r="E362" i="29"/>
  <c r="D362" i="29"/>
  <c r="C362" i="29"/>
  <c r="K361" i="29"/>
  <c r="B361" i="29" s="1"/>
  <c r="F361" i="29" a="1"/>
  <c r="F361" i="29" s="1"/>
  <c r="E361" i="29"/>
  <c r="D361" i="29"/>
  <c r="C361" i="29"/>
  <c r="K360" i="29"/>
  <c r="B360" i="29" s="1"/>
  <c r="F360" i="29" a="1"/>
  <c r="F360" i="29" s="1"/>
  <c r="E360" i="29"/>
  <c r="D360" i="29"/>
  <c r="C360" i="29"/>
  <c r="K359" i="29"/>
  <c r="B359" i="29" s="1"/>
  <c r="F359" i="29" a="1"/>
  <c r="F359" i="29" s="1"/>
  <c r="E359" i="29"/>
  <c r="D359" i="29"/>
  <c r="C359" i="29"/>
  <c r="K358" i="29"/>
  <c r="B358" i="29" s="1"/>
  <c r="F358" i="29" a="1"/>
  <c r="F358" i="29" s="1"/>
  <c r="E358" i="29"/>
  <c r="D358" i="29"/>
  <c r="C358" i="29"/>
  <c r="K357" i="29"/>
  <c r="B357" i="29" s="1"/>
  <c r="F357" i="29" a="1"/>
  <c r="F357" i="29" s="1"/>
  <c r="E357" i="29"/>
  <c r="D357" i="29"/>
  <c r="C357" i="29"/>
  <c r="K356" i="29"/>
  <c r="B356" i="29" s="1"/>
  <c r="F356" i="29" a="1"/>
  <c r="F356" i="29" s="1"/>
  <c r="E356" i="29"/>
  <c r="D356" i="29"/>
  <c r="C356" i="29"/>
  <c r="K355" i="29"/>
  <c r="B355" i="29" s="1"/>
  <c r="F355" i="29" a="1"/>
  <c r="F355" i="29" s="1"/>
  <c r="E355" i="29"/>
  <c r="D355" i="29"/>
  <c r="C355" i="29"/>
  <c r="K354" i="29"/>
  <c r="B354" i="29" s="1"/>
  <c r="F354" i="29" a="1"/>
  <c r="F354" i="29" s="1"/>
  <c r="E354" i="29"/>
  <c r="D354" i="29"/>
  <c r="C354" i="29"/>
  <c r="K353" i="29"/>
  <c r="B353" i="29" s="1"/>
  <c r="F353" i="29" a="1"/>
  <c r="F353" i="29" s="1"/>
  <c r="E353" i="29"/>
  <c r="D353" i="29"/>
  <c r="C353" i="29"/>
  <c r="K352" i="29"/>
  <c r="B352" i="29" s="1"/>
  <c r="F352" i="29" a="1"/>
  <c r="F352" i="29" s="1"/>
  <c r="E352" i="29"/>
  <c r="D352" i="29"/>
  <c r="C352" i="29"/>
  <c r="K351" i="29"/>
  <c r="B351" i="29" s="1"/>
  <c r="F351" i="29" a="1"/>
  <c r="F351" i="29" s="1"/>
  <c r="E351" i="29"/>
  <c r="D351" i="29"/>
  <c r="C351" i="29"/>
  <c r="K350" i="29"/>
  <c r="B350" i="29" s="1"/>
  <c r="F350" i="29" a="1"/>
  <c r="F350" i="29" s="1"/>
  <c r="E350" i="29"/>
  <c r="D350" i="29"/>
  <c r="C350" i="29"/>
  <c r="K349" i="29"/>
  <c r="B349" i="29" s="1"/>
  <c r="F349" i="29" a="1"/>
  <c r="F349" i="29" s="1"/>
  <c r="E349" i="29"/>
  <c r="D349" i="29"/>
  <c r="C349" i="29"/>
  <c r="K348" i="29"/>
  <c r="B348" i="29" s="1"/>
  <c r="F348" i="29" a="1"/>
  <c r="F348" i="29" s="1"/>
  <c r="E348" i="29"/>
  <c r="D348" i="29"/>
  <c r="C348" i="29"/>
  <c r="K347" i="29"/>
  <c r="B347" i="29" s="1"/>
  <c r="F347" i="29" a="1"/>
  <c r="F347" i="29" s="1"/>
  <c r="E347" i="29"/>
  <c r="D347" i="29"/>
  <c r="C347" i="29"/>
  <c r="K346" i="29"/>
  <c r="B346" i="29" s="1"/>
  <c r="F346" i="29" a="1"/>
  <c r="F346" i="29" s="1"/>
  <c r="E346" i="29"/>
  <c r="D346" i="29"/>
  <c r="C346" i="29"/>
  <c r="K345" i="29"/>
  <c r="B345" i="29" s="1"/>
  <c r="F345" i="29" a="1"/>
  <c r="F345" i="29" s="1"/>
  <c r="E345" i="29"/>
  <c r="D345" i="29"/>
  <c r="C345" i="29"/>
  <c r="K344" i="29"/>
  <c r="B344" i="29" s="1"/>
  <c r="F344" i="29" a="1"/>
  <c r="F344" i="29" s="1"/>
  <c r="E344" i="29"/>
  <c r="D344" i="29"/>
  <c r="C344" i="29"/>
  <c r="K343" i="29"/>
  <c r="B343" i="29" s="1"/>
  <c r="F343" i="29" a="1"/>
  <c r="F343" i="29" s="1"/>
  <c r="E343" i="29"/>
  <c r="D343" i="29"/>
  <c r="C343" i="29"/>
  <c r="K342" i="29"/>
  <c r="B342" i="29" s="1"/>
  <c r="F342" i="29" a="1"/>
  <c r="F342" i="29" s="1"/>
  <c r="E342" i="29"/>
  <c r="D342" i="29"/>
  <c r="C342" i="29"/>
  <c r="K341" i="29"/>
  <c r="B341" i="29" s="1"/>
  <c r="F341" i="29" a="1"/>
  <c r="F341" i="29" s="1"/>
  <c r="E341" i="29"/>
  <c r="D341" i="29"/>
  <c r="C341" i="29"/>
  <c r="K340" i="29"/>
  <c r="B340" i="29" s="1"/>
  <c r="F340" i="29" a="1"/>
  <c r="F340" i="29" s="1"/>
  <c r="E340" i="29"/>
  <c r="D340" i="29"/>
  <c r="C340" i="29"/>
  <c r="K339" i="29"/>
  <c r="B339" i="29" s="1"/>
  <c r="F339" i="29" a="1"/>
  <c r="F339" i="29" s="1"/>
  <c r="E339" i="29"/>
  <c r="D339" i="29"/>
  <c r="C339" i="29"/>
  <c r="K338" i="29"/>
  <c r="B338" i="29" s="1"/>
  <c r="F338" i="29" a="1"/>
  <c r="F338" i="29" s="1"/>
  <c r="E338" i="29"/>
  <c r="D338" i="29"/>
  <c r="C338" i="29"/>
  <c r="K337" i="29"/>
  <c r="B337" i="29" s="1"/>
  <c r="F337" i="29" a="1"/>
  <c r="F337" i="29" s="1"/>
  <c r="E337" i="29"/>
  <c r="D337" i="29"/>
  <c r="C337" i="29"/>
  <c r="K336" i="29"/>
  <c r="B336" i="29" s="1"/>
  <c r="F336" i="29" a="1"/>
  <c r="F336" i="29" s="1"/>
  <c r="E336" i="29"/>
  <c r="D336" i="29"/>
  <c r="C336" i="29"/>
  <c r="K335" i="29"/>
  <c r="B335" i="29" s="1"/>
  <c r="F335" i="29" a="1"/>
  <c r="F335" i="29" s="1"/>
  <c r="E335" i="29"/>
  <c r="D335" i="29"/>
  <c r="C335" i="29"/>
  <c r="K334" i="29"/>
  <c r="B334" i="29" s="1"/>
  <c r="F334" i="29" a="1"/>
  <c r="F334" i="29" s="1"/>
  <c r="E334" i="29"/>
  <c r="D334" i="29"/>
  <c r="C334" i="29"/>
  <c r="K333" i="29"/>
  <c r="B333" i="29" s="1"/>
  <c r="F333" i="29" a="1"/>
  <c r="F333" i="29" s="1"/>
  <c r="E333" i="29"/>
  <c r="D333" i="29"/>
  <c r="C333" i="29"/>
  <c r="K332" i="29"/>
  <c r="B332" i="29" s="1"/>
  <c r="F332" i="29" a="1"/>
  <c r="F332" i="29" s="1"/>
  <c r="E332" i="29"/>
  <c r="D332" i="29"/>
  <c r="C332" i="29"/>
  <c r="K331" i="29"/>
  <c r="B331" i="29" s="1"/>
  <c r="F331" i="29" a="1"/>
  <c r="F331" i="29" s="1"/>
  <c r="E331" i="29"/>
  <c r="D331" i="29"/>
  <c r="C331" i="29"/>
  <c r="K330" i="29"/>
  <c r="B330" i="29" s="1"/>
  <c r="F330" i="29" a="1"/>
  <c r="F330" i="29" s="1"/>
  <c r="E330" i="29"/>
  <c r="D330" i="29"/>
  <c r="C330" i="29"/>
  <c r="K329" i="29"/>
  <c r="B329" i="29" s="1"/>
  <c r="F329" i="29" a="1"/>
  <c r="F329" i="29" s="1"/>
  <c r="E329" i="29"/>
  <c r="D329" i="29"/>
  <c r="C329" i="29"/>
  <c r="K328" i="29"/>
  <c r="B328" i="29" s="1"/>
  <c r="F328" i="29" a="1"/>
  <c r="F328" i="29" s="1"/>
  <c r="E328" i="29"/>
  <c r="D328" i="29"/>
  <c r="C328" i="29"/>
  <c r="K327" i="29"/>
  <c r="B327" i="29" s="1"/>
  <c r="F327" i="29" a="1"/>
  <c r="F327" i="29" s="1"/>
  <c r="E327" i="29"/>
  <c r="D327" i="29"/>
  <c r="C327" i="29"/>
  <c r="K326" i="29"/>
  <c r="B326" i="29" s="1"/>
  <c r="F326" i="29" a="1"/>
  <c r="F326" i="29" s="1"/>
  <c r="E326" i="29"/>
  <c r="D326" i="29"/>
  <c r="C326" i="29"/>
  <c r="K325" i="29"/>
  <c r="B325" i="29" s="1"/>
  <c r="F325" i="29" a="1"/>
  <c r="F325" i="29" s="1"/>
  <c r="E325" i="29"/>
  <c r="D325" i="29"/>
  <c r="C325" i="29"/>
  <c r="K324" i="29"/>
  <c r="B324" i="29" s="1"/>
  <c r="F324" i="29" a="1"/>
  <c r="F324" i="29" s="1"/>
  <c r="E324" i="29"/>
  <c r="D324" i="29"/>
  <c r="C324" i="29"/>
  <c r="K323" i="29"/>
  <c r="B323" i="29" s="1"/>
  <c r="F323" i="29" a="1"/>
  <c r="F323" i="29" s="1"/>
  <c r="E323" i="29"/>
  <c r="D323" i="29"/>
  <c r="C323" i="29"/>
  <c r="K322" i="29"/>
  <c r="B322" i="29" s="1"/>
  <c r="F322" i="29" a="1"/>
  <c r="F322" i="29" s="1"/>
  <c r="E322" i="29"/>
  <c r="D322" i="29"/>
  <c r="C322" i="29"/>
  <c r="K321" i="29"/>
  <c r="B321" i="29" s="1"/>
  <c r="F321" i="29" a="1"/>
  <c r="F321" i="29" s="1"/>
  <c r="E321" i="29"/>
  <c r="D321" i="29"/>
  <c r="C321" i="29"/>
  <c r="K320" i="29"/>
  <c r="B320" i="29" s="1"/>
  <c r="F320" i="29" a="1"/>
  <c r="F320" i="29" s="1"/>
  <c r="E320" i="29"/>
  <c r="D320" i="29"/>
  <c r="C320" i="29"/>
  <c r="K319" i="29"/>
  <c r="B319" i="29" s="1"/>
  <c r="F319" i="29" a="1"/>
  <c r="F319" i="29" s="1"/>
  <c r="E319" i="29"/>
  <c r="D319" i="29"/>
  <c r="C319" i="29"/>
  <c r="K318" i="29"/>
  <c r="B318" i="29" s="1"/>
  <c r="F318" i="29" a="1"/>
  <c r="F318" i="29" s="1"/>
  <c r="E318" i="29"/>
  <c r="D318" i="29"/>
  <c r="C318" i="29"/>
  <c r="K317" i="29"/>
  <c r="B317" i="29" s="1"/>
  <c r="F317" i="29" a="1"/>
  <c r="F317" i="29" s="1"/>
  <c r="E317" i="29"/>
  <c r="D317" i="29"/>
  <c r="C317" i="29"/>
  <c r="K316" i="29"/>
  <c r="B316" i="29" s="1"/>
  <c r="F316" i="29" a="1"/>
  <c r="F316" i="29" s="1"/>
  <c r="E316" i="29"/>
  <c r="D316" i="29"/>
  <c r="C316" i="29"/>
  <c r="K315" i="29"/>
  <c r="B315" i="29" s="1"/>
  <c r="F315" i="29" a="1"/>
  <c r="F315" i="29" s="1"/>
  <c r="E315" i="29"/>
  <c r="D315" i="29"/>
  <c r="C315" i="29"/>
  <c r="K314" i="29"/>
  <c r="B314" i="29" s="1"/>
  <c r="F314" i="29" a="1"/>
  <c r="F314" i="29" s="1"/>
  <c r="E314" i="29"/>
  <c r="D314" i="29"/>
  <c r="C314" i="29"/>
  <c r="K313" i="29"/>
  <c r="B313" i="29" s="1"/>
  <c r="F313" i="29" a="1"/>
  <c r="F313" i="29" s="1"/>
  <c r="E313" i="29"/>
  <c r="D313" i="29"/>
  <c r="C313" i="29"/>
  <c r="K312" i="29"/>
  <c r="B312" i="29" s="1"/>
  <c r="F312" i="29" a="1"/>
  <c r="F312" i="29" s="1"/>
  <c r="E312" i="29"/>
  <c r="D312" i="29"/>
  <c r="C312" i="29"/>
  <c r="K311" i="29"/>
  <c r="B311" i="29" s="1"/>
  <c r="F311" i="29" a="1"/>
  <c r="F311" i="29" s="1"/>
  <c r="E311" i="29"/>
  <c r="D311" i="29"/>
  <c r="C311" i="29"/>
  <c r="K310" i="29"/>
  <c r="B310" i="29" s="1"/>
  <c r="F310" i="29" a="1"/>
  <c r="F310" i="29" s="1"/>
  <c r="E310" i="29"/>
  <c r="D310" i="29"/>
  <c r="C310" i="29"/>
  <c r="K309" i="29"/>
  <c r="B309" i="29" s="1"/>
  <c r="F309" i="29" a="1"/>
  <c r="F309" i="29" s="1"/>
  <c r="E309" i="29"/>
  <c r="D309" i="29"/>
  <c r="C309" i="29"/>
  <c r="K308" i="29"/>
  <c r="B308" i="29" s="1"/>
  <c r="F308" i="29" a="1"/>
  <c r="F308" i="29" s="1"/>
  <c r="E308" i="29"/>
  <c r="D308" i="29"/>
  <c r="C308" i="29"/>
  <c r="K307" i="29"/>
  <c r="B307" i="29" s="1"/>
  <c r="F307" i="29" a="1"/>
  <c r="F307" i="29" s="1"/>
  <c r="E307" i="29"/>
  <c r="D307" i="29"/>
  <c r="C307" i="29"/>
  <c r="K306" i="29"/>
  <c r="B306" i="29" s="1"/>
  <c r="F306" i="29" a="1"/>
  <c r="F306" i="29" s="1"/>
  <c r="E306" i="29"/>
  <c r="D306" i="29"/>
  <c r="C306" i="29"/>
  <c r="K305" i="29"/>
  <c r="B305" i="29" s="1"/>
  <c r="F305" i="29" a="1"/>
  <c r="F305" i="29" s="1"/>
  <c r="E305" i="29"/>
  <c r="D305" i="29"/>
  <c r="C305" i="29"/>
  <c r="K304" i="29"/>
  <c r="B304" i="29" s="1"/>
  <c r="F304" i="29" a="1"/>
  <c r="F304" i="29" s="1"/>
  <c r="E304" i="29"/>
  <c r="D304" i="29"/>
  <c r="C304" i="29"/>
  <c r="K303" i="29"/>
  <c r="B303" i="29" s="1"/>
  <c r="F303" i="29" a="1"/>
  <c r="F303" i="29" s="1"/>
  <c r="E303" i="29"/>
  <c r="D303" i="29"/>
  <c r="C303" i="29"/>
  <c r="K302" i="29"/>
  <c r="B302" i="29" s="1"/>
  <c r="F302" i="29" a="1"/>
  <c r="F302" i="29" s="1"/>
  <c r="E302" i="29"/>
  <c r="D302" i="29"/>
  <c r="C302" i="29"/>
  <c r="K301" i="29"/>
  <c r="B301" i="29" s="1"/>
  <c r="F301" i="29" a="1"/>
  <c r="F301" i="29" s="1"/>
  <c r="E301" i="29"/>
  <c r="D301" i="29"/>
  <c r="C301" i="29"/>
  <c r="K300" i="29"/>
  <c r="B300" i="29" s="1"/>
  <c r="F300" i="29" a="1"/>
  <c r="F300" i="29" s="1"/>
  <c r="E300" i="29"/>
  <c r="D300" i="29"/>
  <c r="C300" i="29"/>
  <c r="K299" i="29"/>
  <c r="B299" i="29" s="1"/>
  <c r="F299" i="29" a="1"/>
  <c r="F299" i="29" s="1"/>
  <c r="E299" i="29"/>
  <c r="D299" i="29"/>
  <c r="C299" i="29"/>
  <c r="K298" i="29"/>
  <c r="B298" i="29" s="1"/>
  <c r="F298" i="29" a="1"/>
  <c r="F298" i="29" s="1"/>
  <c r="E298" i="29"/>
  <c r="D298" i="29"/>
  <c r="C298" i="29"/>
  <c r="K297" i="29"/>
  <c r="B297" i="29" s="1"/>
  <c r="F297" i="29" a="1"/>
  <c r="F297" i="29" s="1"/>
  <c r="E297" i="29"/>
  <c r="D297" i="29"/>
  <c r="C297" i="29"/>
  <c r="K296" i="29"/>
  <c r="B296" i="29" s="1"/>
  <c r="F296" i="29" a="1"/>
  <c r="F296" i="29" s="1"/>
  <c r="E296" i="29"/>
  <c r="D296" i="29"/>
  <c r="C296" i="29"/>
  <c r="K295" i="29"/>
  <c r="B295" i="29" s="1"/>
  <c r="F295" i="29" a="1"/>
  <c r="F295" i="29" s="1"/>
  <c r="E295" i="29"/>
  <c r="D295" i="29"/>
  <c r="C295" i="29"/>
  <c r="K294" i="29"/>
  <c r="B294" i="29" s="1"/>
  <c r="F294" i="29" a="1"/>
  <c r="F294" i="29" s="1"/>
  <c r="E294" i="29"/>
  <c r="D294" i="29"/>
  <c r="C294" i="29"/>
  <c r="K293" i="29"/>
  <c r="B293" i="29" s="1"/>
  <c r="F293" i="29" a="1"/>
  <c r="F293" i="29" s="1"/>
  <c r="E293" i="29"/>
  <c r="D293" i="29"/>
  <c r="C293" i="29"/>
  <c r="K292" i="29"/>
  <c r="B292" i="29" s="1"/>
  <c r="F292" i="29" a="1"/>
  <c r="F292" i="29" s="1"/>
  <c r="E292" i="29"/>
  <c r="D292" i="29"/>
  <c r="C292" i="29"/>
  <c r="K291" i="29"/>
  <c r="B291" i="29" s="1"/>
  <c r="F291" i="29" a="1"/>
  <c r="F291" i="29" s="1"/>
  <c r="E291" i="29"/>
  <c r="D291" i="29"/>
  <c r="C291" i="29"/>
  <c r="K290" i="29"/>
  <c r="B290" i="29" s="1"/>
  <c r="F290" i="29" a="1"/>
  <c r="F290" i="29" s="1"/>
  <c r="E290" i="29"/>
  <c r="D290" i="29"/>
  <c r="C290" i="29"/>
  <c r="K289" i="29"/>
  <c r="B289" i="29" s="1"/>
  <c r="F289" i="29" a="1"/>
  <c r="F289" i="29" s="1"/>
  <c r="E289" i="29"/>
  <c r="D289" i="29"/>
  <c r="C289" i="29"/>
  <c r="K288" i="29"/>
  <c r="B288" i="29" s="1"/>
  <c r="F288" i="29" a="1"/>
  <c r="F288" i="29" s="1"/>
  <c r="E288" i="29"/>
  <c r="D288" i="29"/>
  <c r="C288" i="29"/>
  <c r="K287" i="29"/>
  <c r="B287" i="29" s="1"/>
  <c r="F287" i="29" a="1"/>
  <c r="F287" i="29" s="1"/>
  <c r="E287" i="29"/>
  <c r="D287" i="29"/>
  <c r="C287" i="29"/>
  <c r="K286" i="29"/>
  <c r="B286" i="29" s="1"/>
  <c r="F286" i="29" a="1"/>
  <c r="F286" i="29" s="1"/>
  <c r="E286" i="29"/>
  <c r="D286" i="29"/>
  <c r="C286" i="29"/>
  <c r="K285" i="29"/>
  <c r="B285" i="29" s="1"/>
  <c r="F285" i="29" a="1"/>
  <c r="F285" i="29" s="1"/>
  <c r="E285" i="29"/>
  <c r="D285" i="29"/>
  <c r="C285" i="29"/>
  <c r="K284" i="29"/>
  <c r="B284" i="29" s="1"/>
  <c r="F284" i="29" a="1"/>
  <c r="F284" i="29" s="1"/>
  <c r="E284" i="29"/>
  <c r="D284" i="29"/>
  <c r="C284" i="29"/>
  <c r="K283" i="29"/>
  <c r="B283" i="29" s="1"/>
  <c r="F283" i="29" a="1"/>
  <c r="F283" i="29" s="1"/>
  <c r="E283" i="29"/>
  <c r="D283" i="29"/>
  <c r="C283" i="29"/>
  <c r="K282" i="29"/>
  <c r="B282" i="29" s="1"/>
  <c r="F282" i="29" a="1"/>
  <c r="F282" i="29" s="1"/>
  <c r="E282" i="29"/>
  <c r="D282" i="29"/>
  <c r="C282" i="29"/>
  <c r="K281" i="29"/>
  <c r="B281" i="29" s="1"/>
  <c r="F281" i="29" a="1"/>
  <c r="F281" i="29" s="1"/>
  <c r="E281" i="29"/>
  <c r="D281" i="29"/>
  <c r="C281" i="29"/>
  <c r="K280" i="29"/>
  <c r="B280" i="29" s="1"/>
  <c r="F280" i="29" a="1"/>
  <c r="F280" i="29" s="1"/>
  <c r="E280" i="29"/>
  <c r="D280" i="29"/>
  <c r="C280" i="29"/>
  <c r="K279" i="29"/>
  <c r="B279" i="29" s="1"/>
  <c r="F279" i="29" a="1"/>
  <c r="F279" i="29" s="1"/>
  <c r="E279" i="29"/>
  <c r="D279" i="29"/>
  <c r="C279" i="29"/>
  <c r="K278" i="29"/>
  <c r="B278" i="29" s="1"/>
  <c r="F278" i="29" a="1"/>
  <c r="F278" i="29" s="1"/>
  <c r="E278" i="29"/>
  <c r="D278" i="29"/>
  <c r="C278" i="29"/>
  <c r="K277" i="29"/>
  <c r="B277" i="29" s="1"/>
  <c r="F277" i="29" a="1"/>
  <c r="F277" i="29" s="1"/>
  <c r="E277" i="29"/>
  <c r="D277" i="29"/>
  <c r="C277" i="29"/>
  <c r="K276" i="29"/>
  <c r="B276" i="29" s="1"/>
  <c r="F276" i="29" a="1"/>
  <c r="F276" i="29" s="1"/>
  <c r="E276" i="29"/>
  <c r="D276" i="29"/>
  <c r="C276" i="29"/>
  <c r="K275" i="29"/>
  <c r="B275" i="29" s="1"/>
  <c r="F275" i="29" a="1"/>
  <c r="F275" i="29" s="1"/>
  <c r="E275" i="29"/>
  <c r="D275" i="29"/>
  <c r="C275" i="29"/>
  <c r="K274" i="29"/>
  <c r="B274" i="29" s="1"/>
  <c r="F274" i="29" a="1"/>
  <c r="F274" i="29" s="1"/>
  <c r="E274" i="29"/>
  <c r="D274" i="29"/>
  <c r="C274" i="29"/>
  <c r="K273" i="29"/>
  <c r="B273" i="29" s="1"/>
  <c r="F273" i="29" a="1"/>
  <c r="F273" i="29" s="1"/>
  <c r="E273" i="29"/>
  <c r="D273" i="29"/>
  <c r="C273" i="29"/>
  <c r="K272" i="29"/>
  <c r="B272" i="29" s="1"/>
  <c r="F272" i="29" a="1"/>
  <c r="F272" i="29" s="1"/>
  <c r="E272" i="29"/>
  <c r="D272" i="29"/>
  <c r="C272" i="29"/>
  <c r="K271" i="29"/>
  <c r="B271" i="29" s="1"/>
  <c r="F271" i="29" a="1"/>
  <c r="F271" i="29" s="1"/>
  <c r="E271" i="29"/>
  <c r="D271" i="29"/>
  <c r="C271" i="29"/>
  <c r="K270" i="29"/>
  <c r="B270" i="29" s="1"/>
  <c r="F270" i="29" a="1"/>
  <c r="F270" i="29" s="1"/>
  <c r="E270" i="29"/>
  <c r="D270" i="29"/>
  <c r="C270" i="29"/>
  <c r="K269" i="29"/>
  <c r="B269" i="29" s="1"/>
  <c r="F269" i="29" a="1"/>
  <c r="F269" i="29" s="1"/>
  <c r="E269" i="29"/>
  <c r="D269" i="29"/>
  <c r="C269" i="29"/>
  <c r="K268" i="29"/>
  <c r="B268" i="29" s="1"/>
  <c r="F268" i="29" a="1"/>
  <c r="F268" i="29" s="1"/>
  <c r="E268" i="29"/>
  <c r="D268" i="29"/>
  <c r="C268" i="29"/>
  <c r="K267" i="29"/>
  <c r="B267" i="29" s="1"/>
  <c r="F267" i="29" a="1"/>
  <c r="F267" i="29" s="1"/>
  <c r="E267" i="29"/>
  <c r="D267" i="29"/>
  <c r="C267" i="29"/>
  <c r="K266" i="29"/>
  <c r="B266" i="29" s="1"/>
  <c r="F266" i="29" a="1"/>
  <c r="F266" i="29" s="1"/>
  <c r="E266" i="29"/>
  <c r="D266" i="29"/>
  <c r="C266" i="29"/>
  <c r="K265" i="29"/>
  <c r="B265" i="29" s="1"/>
  <c r="F265" i="29" a="1"/>
  <c r="F265" i="29" s="1"/>
  <c r="E265" i="29"/>
  <c r="D265" i="29"/>
  <c r="C265" i="29"/>
  <c r="K264" i="29"/>
  <c r="B264" i="29" s="1"/>
  <c r="F264" i="29" a="1"/>
  <c r="F264" i="29" s="1"/>
  <c r="E264" i="29"/>
  <c r="D264" i="29"/>
  <c r="C264" i="29"/>
  <c r="K263" i="29"/>
  <c r="B263" i="29" s="1"/>
  <c r="F263" i="29" a="1"/>
  <c r="F263" i="29" s="1"/>
  <c r="E263" i="29"/>
  <c r="D263" i="29"/>
  <c r="C263" i="29"/>
  <c r="K262" i="29"/>
  <c r="B262" i="29" s="1"/>
  <c r="F262" i="29" a="1"/>
  <c r="F262" i="29" s="1"/>
  <c r="E262" i="29"/>
  <c r="D262" i="29"/>
  <c r="C262" i="29"/>
  <c r="K261" i="29"/>
  <c r="B261" i="29" s="1"/>
  <c r="F261" i="29" a="1"/>
  <c r="F261" i="29" s="1"/>
  <c r="E261" i="29"/>
  <c r="D261" i="29"/>
  <c r="C261" i="29"/>
  <c r="K260" i="29"/>
  <c r="B260" i="29" s="1"/>
  <c r="F260" i="29" a="1"/>
  <c r="F260" i="29" s="1"/>
  <c r="E260" i="29"/>
  <c r="D260" i="29"/>
  <c r="C260" i="29"/>
  <c r="K259" i="29"/>
  <c r="B259" i="29" s="1"/>
  <c r="F259" i="29" a="1"/>
  <c r="F259" i="29" s="1"/>
  <c r="E259" i="29"/>
  <c r="D259" i="29"/>
  <c r="C259" i="29"/>
  <c r="K258" i="29"/>
  <c r="B258" i="29" s="1"/>
  <c r="F258" i="29" a="1"/>
  <c r="F258" i="29" s="1"/>
  <c r="E258" i="29"/>
  <c r="D258" i="29"/>
  <c r="C258" i="29"/>
  <c r="K257" i="29"/>
  <c r="B257" i="29" s="1"/>
  <c r="F257" i="29" a="1"/>
  <c r="F257" i="29" s="1"/>
  <c r="E257" i="29"/>
  <c r="D257" i="29"/>
  <c r="C257" i="29"/>
  <c r="K256" i="29"/>
  <c r="B256" i="29" s="1"/>
  <c r="F256" i="29" a="1"/>
  <c r="F256" i="29" s="1"/>
  <c r="E256" i="29"/>
  <c r="D256" i="29"/>
  <c r="C256" i="29"/>
  <c r="K255" i="29"/>
  <c r="B255" i="29" s="1"/>
  <c r="F255" i="29" a="1"/>
  <c r="F255" i="29" s="1"/>
  <c r="E255" i="29"/>
  <c r="D255" i="29"/>
  <c r="C255" i="29"/>
  <c r="K254" i="29"/>
  <c r="B254" i="29" s="1"/>
  <c r="F254" i="29" a="1"/>
  <c r="F254" i="29" s="1"/>
  <c r="E254" i="29"/>
  <c r="D254" i="29"/>
  <c r="C254" i="29"/>
  <c r="K253" i="29"/>
  <c r="B253" i="29" s="1"/>
  <c r="F253" i="29" a="1"/>
  <c r="F253" i="29" s="1"/>
  <c r="E253" i="29"/>
  <c r="D253" i="29"/>
  <c r="C253" i="29"/>
  <c r="K252" i="29"/>
  <c r="B252" i="29" s="1"/>
  <c r="F252" i="29" a="1"/>
  <c r="F252" i="29" s="1"/>
  <c r="E252" i="29"/>
  <c r="D252" i="29"/>
  <c r="C252" i="29"/>
  <c r="K251" i="29"/>
  <c r="B251" i="29" s="1"/>
  <c r="F251" i="29" a="1"/>
  <c r="F251" i="29" s="1"/>
  <c r="E251" i="29"/>
  <c r="D251" i="29"/>
  <c r="C251" i="29"/>
  <c r="K250" i="29"/>
  <c r="B250" i="29" s="1"/>
  <c r="F250" i="29" a="1"/>
  <c r="F250" i="29" s="1"/>
  <c r="E250" i="29"/>
  <c r="D250" i="29"/>
  <c r="C250" i="29"/>
  <c r="K249" i="29"/>
  <c r="B249" i="29" s="1"/>
  <c r="F249" i="29" a="1"/>
  <c r="F249" i="29" s="1"/>
  <c r="E249" i="29"/>
  <c r="D249" i="29"/>
  <c r="C249" i="29"/>
  <c r="K248" i="29"/>
  <c r="B248" i="29" s="1"/>
  <c r="F248" i="29" a="1"/>
  <c r="F248" i="29" s="1"/>
  <c r="E248" i="29"/>
  <c r="D248" i="29"/>
  <c r="C248" i="29"/>
  <c r="K247" i="29"/>
  <c r="B247" i="29" s="1"/>
  <c r="F247" i="29" a="1"/>
  <c r="F247" i="29" s="1"/>
  <c r="E247" i="29"/>
  <c r="D247" i="29"/>
  <c r="C247" i="29"/>
  <c r="K246" i="29"/>
  <c r="B246" i="29" s="1"/>
  <c r="F246" i="29" a="1"/>
  <c r="F246" i="29" s="1"/>
  <c r="E246" i="29"/>
  <c r="D246" i="29"/>
  <c r="C246" i="29"/>
  <c r="K245" i="29"/>
  <c r="B245" i="29" s="1"/>
  <c r="F245" i="29" a="1"/>
  <c r="F245" i="29" s="1"/>
  <c r="E245" i="29"/>
  <c r="D245" i="29"/>
  <c r="C245" i="29"/>
  <c r="K244" i="29"/>
  <c r="B244" i="29" s="1"/>
  <c r="F244" i="29" a="1"/>
  <c r="F244" i="29" s="1"/>
  <c r="E244" i="29"/>
  <c r="D244" i="29"/>
  <c r="C244" i="29"/>
  <c r="K243" i="29"/>
  <c r="B243" i="29" s="1"/>
  <c r="F243" i="29" a="1"/>
  <c r="F243" i="29" s="1"/>
  <c r="E243" i="29"/>
  <c r="D243" i="29"/>
  <c r="C243" i="29"/>
  <c r="K242" i="29"/>
  <c r="B242" i="29" s="1"/>
  <c r="F242" i="29" a="1"/>
  <c r="F242" i="29" s="1"/>
  <c r="E242" i="29"/>
  <c r="D242" i="29"/>
  <c r="C242" i="29"/>
  <c r="K241" i="29"/>
  <c r="B241" i="29" s="1"/>
  <c r="F241" i="29" a="1"/>
  <c r="F241" i="29" s="1"/>
  <c r="E241" i="29"/>
  <c r="D241" i="29"/>
  <c r="C241" i="29"/>
  <c r="K240" i="29"/>
  <c r="B240" i="29" s="1"/>
  <c r="F240" i="29" a="1"/>
  <c r="F240" i="29" s="1"/>
  <c r="E240" i="29"/>
  <c r="D240" i="29"/>
  <c r="C240" i="29"/>
  <c r="K239" i="29"/>
  <c r="B239" i="29" s="1"/>
  <c r="F239" i="29" a="1"/>
  <c r="F239" i="29" s="1"/>
  <c r="E239" i="29"/>
  <c r="D239" i="29"/>
  <c r="C239" i="29"/>
  <c r="K238" i="29"/>
  <c r="B238" i="29" s="1"/>
  <c r="F238" i="29" a="1"/>
  <c r="F238" i="29" s="1"/>
  <c r="E238" i="29"/>
  <c r="D238" i="29"/>
  <c r="C238" i="29"/>
  <c r="K237" i="29"/>
  <c r="B237" i="29" s="1"/>
  <c r="F237" i="29" a="1"/>
  <c r="F237" i="29" s="1"/>
  <c r="E237" i="29"/>
  <c r="D237" i="29"/>
  <c r="C237" i="29"/>
  <c r="K236" i="29"/>
  <c r="B236" i="29" s="1"/>
  <c r="F236" i="29" a="1"/>
  <c r="F236" i="29" s="1"/>
  <c r="E236" i="29"/>
  <c r="D236" i="29"/>
  <c r="C236" i="29"/>
  <c r="K235" i="29"/>
  <c r="B235" i="29" s="1"/>
  <c r="F235" i="29" a="1"/>
  <c r="F235" i="29" s="1"/>
  <c r="E235" i="29"/>
  <c r="D235" i="29"/>
  <c r="C235" i="29"/>
  <c r="K234" i="29"/>
  <c r="B234" i="29" s="1"/>
  <c r="F234" i="29" a="1"/>
  <c r="F234" i="29" s="1"/>
  <c r="E234" i="29"/>
  <c r="D234" i="29"/>
  <c r="C234" i="29"/>
  <c r="K233" i="29"/>
  <c r="B233" i="29" s="1"/>
  <c r="F233" i="29" a="1"/>
  <c r="F233" i="29" s="1"/>
  <c r="E233" i="29"/>
  <c r="D233" i="29"/>
  <c r="C233" i="29"/>
  <c r="K232" i="29"/>
  <c r="B232" i="29" s="1"/>
  <c r="F232" i="29" a="1"/>
  <c r="F232" i="29" s="1"/>
  <c r="E232" i="29"/>
  <c r="D232" i="29"/>
  <c r="C232" i="29"/>
  <c r="K231" i="29"/>
  <c r="B231" i="29" s="1"/>
  <c r="F231" i="29" a="1"/>
  <c r="F231" i="29" s="1"/>
  <c r="E231" i="29"/>
  <c r="D231" i="29"/>
  <c r="C231" i="29"/>
  <c r="K230" i="29"/>
  <c r="B230" i="29" s="1"/>
  <c r="F230" i="29" a="1"/>
  <c r="F230" i="29" s="1"/>
  <c r="E230" i="29"/>
  <c r="D230" i="29"/>
  <c r="C230" i="29"/>
  <c r="K229" i="29"/>
  <c r="B229" i="29" s="1"/>
  <c r="F229" i="29" a="1"/>
  <c r="F229" i="29" s="1"/>
  <c r="E229" i="29"/>
  <c r="D229" i="29"/>
  <c r="C229" i="29"/>
  <c r="K228" i="29"/>
  <c r="B228" i="29" s="1"/>
  <c r="F228" i="29" a="1"/>
  <c r="F228" i="29" s="1"/>
  <c r="E228" i="29"/>
  <c r="D228" i="29"/>
  <c r="C228" i="29"/>
  <c r="K227" i="29"/>
  <c r="B227" i="29" s="1"/>
  <c r="F227" i="29" a="1"/>
  <c r="F227" i="29" s="1"/>
  <c r="E227" i="29"/>
  <c r="D227" i="29"/>
  <c r="C227" i="29"/>
  <c r="K226" i="29"/>
  <c r="B226" i="29" s="1"/>
  <c r="F226" i="29" a="1"/>
  <c r="F226" i="29" s="1"/>
  <c r="E226" i="29"/>
  <c r="D226" i="29"/>
  <c r="C226" i="29"/>
  <c r="K225" i="29"/>
  <c r="B225" i="29" s="1"/>
  <c r="F225" i="29" a="1"/>
  <c r="F225" i="29" s="1"/>
  <c r="E225" i="29"/>
  <c r="D225" i="29"/>
  <c r="C225" i="29"/>
  <c r="K224" i="29"/>
  <c r="B224" i="29" s="1"/>
  <c r="F224" i="29" a="1"/>
  <c r="F224" i="29" s="1"/>
  <c r="E224" i="29"/>
  <c r="D224" i="29"/>
  <c r="C224" i="29"/>
  <c r="K223" i="29"/>
  <c r="B223" i="29" s="1"/>
  <c r="F223" i="29" a="1"/>
  <c r="F223" i="29" s="1"/>
  <c r="E223" i="29"/>
  <c r="D223" i="29"/>
  <c r="C223" i="29"/>
  <c r="K222" i="29"/>
  <c r="B222" i="29" s="1"/>
  <c r="F222" i="29" a="1"/>
  <c r="F222" i="29" s="1"/>
  <c r="E222" i="29"/>
  <c r="D222" i="29"/>
  <c r="C222" i="29"/>
  <c r="K221" i="29"/>
  <c r="B221" i="29" s="1"/>
  <c r="F221" i="29" a="1"/>
  <c r="F221" i="29" s="1"/>
  <c r="E221" i="29"/>
  <c r="D221" i="29"/>
  <c r="C221" i="29"/>
  <c r="K220" i="29"/>
  <c r="B220" i="29" s="1"/>
  <c r="F220" i="29" a="1"/>
  <c r="F220" i="29" s="1"/>
  <c r="E220" i="29"/>
  <c r="D220" i="29"/>
  <c r="C220" i="29"/>
  <c r="K219" i="29"/>
  <c r="B219" i="29" s="1"/>
  <c r="F219" i="29" a="1"/>
  <c r="F219" i="29" s="1"/>
  <c r="E219" i="29"/>
  <c r="D219" i="29"/>
  <c r="C219" i="29"/>
  <c r="K218" i="29"/>
  <c r="B218" i="29" s="1"/>
  <c r="F218" i="29" a="1"/>
  <c r="F218" i="29" s="1"/>
  <c r="E218" i="29"/>
  <c r="D218" i="29"/>
  <c r="C218" i="29"/>
  <c r="K217" i="29"/>
  <c r="B217" i="29" s="1"/>
  <c r="F217" i="29" a="1"/>
  <c r="F217" i="29" s="1"/>
  <c r="E217" i="29"/>
  <c r="D217" i="29"/>
  <c r="C217" i="29"/>
  <c r="K216" i="29"/>
  <c r="B216" i="29" s="1"/>
  <c r="F216" i="29" a="1"/>
  <c r="F216" i="29" s="1"/>
  <c r="E216" i="29"/>
  <c r="D216" i="29"/>
  <c r="C216" i="29"/>
  <c r="K215" i="29"/>
  <c r="B215" i="29" s="1"/>
  <c r="F215" i="29" a="1"/>
  <c r="F215" i="29" s="1"/>
  <c r="E215" i="29"/>
  <c r="D215" i="29"/>
  <c r="C215" i="29"/>
  <c r="K214" i="29"/>
  <c r="B214" i="29" s="1"/>
  <c r="F214" i="29" a="1"/>
  <c r="F214" i="29" s="1"/>
  <c r="E214" i="29"/>
  <c r="D214" i="29"/>
  <c r="C214" i="29"/>
  <c r="K213" i="29"/>
  <c r="B213" i="29" s="1"/>
  <c r="F213" i="29" a="1"/>
  <c r="F213" i="29" s="1"/>
  <c r="E213" i="29"/>
  <c r="D213" i="29"/>
  <c r="C213" i="29"/>
  <c r="K212" i="29"/>
  <c r="B212" i="29" s="1"/>
  <c r="F212" i="29" a="1"/>
  <c r="F212" i="29" s="1"/>
  <c r="E212" i="29"/>
  <c r="D212" i="29"/>
  <c r="C212" i="29"/>
  <c r="K211" i="29"/>
  <c r="B211" i="29" s="1"/>
  <c r="F211" i="29" a="1"/>
  <c r="F211" i="29" s="1"/>
  <c r="E211" i="29"/>
  <c r="D211" i="29"/>
  <c r="C211" i="29"/>
  <c r="K210" i="29"/>
  <c r="B210" i="29" s="1"/>
  <c r="F210" i="29" a="1"/>
  <c r="F210" i="29" s="1"/>
  <c r="E210" i="29"/>
  <c r="D210" i="29"/>
  <c r="C210" i="29"/>
  <c r="K209" i="29"/>
  <c r="B209" i="29" s="1"/>
  <c r="F209" i="29" a="1"/>
  <c r="F209" i="29" s="1"/>
  <c r="E209" i="29"/>
  <c r="D209" i="29"/>
  <c r="C209" i="29"/>
  <c r="K208" i="29"/>
  <c r="B208" i="29" s="1"/>
  <c r="F208" i="29" a="1"/>
  <c r="F208" i="29" s="1"/>
  <c r="E208" i="29"/>
  <c r="D208" i="29"/>
  <c r="C208" i="29"/>
  <c r="K207" i="29"/>
  <c r="B207" i="29" s="1"/>
  <c r="F207" i="29" a="1"/>
  <c r="F207" i="29" s="1"/>
  <c r="E207" i="29"/>
  <c r="D207" i="29"/>
  <c r="C207" i="29"/>
  <c r="K206" i="29"/>
  <c r="B206" i="29" s="1"/>
  <c r="F206" i="29" a="1"/>
  <c r="F206" i="29" s="1"/>
  <c r="E206" i="29"/>
  <c r="D206" i="29"/>
  <c r="C206" i="29"/>
  <c r="K205" i="29"/>
  <c r="B205" i="29" s="1"/>
  <c r="F205" i="29" a="1"/>
  <c r="F205" i="29" s="1"/>
  <c r="E205" i="29"/>
  <c r="D205" i="29"/>
  <c r="C205" i="29"/>
  <c r="K204" i="29"/>
  <c r="B204" i="29" s="1"/>
  <c r="F204" i="29" a="1"/>
  <c r="F204" i="29" s="1"/>
  <c r="E204" i="29"/>
  <c r="D204" i="29"/>
  <c r="C204" i="29"/>
  <c r="K203" i="29"/>
  <c r="B203" i="29" s="1"/>
  <c r="F203" i="29" a="1"/>
  <c r="F203" i="29" s="1"/>
  <c r="E203" i="29"/>
  <c r="D203" i="29"/>
  <c r="C203" i="29"/>
  <c r="K202" i="29"/>
  <c r="B202" i="29" s="1"/>
  <c r="F202" i="29" a="1"/>
  <c r="F202" i="29" s="1"/>
  <c r="E202" i="29"/>
  <c r="D202" i="29"/>
  <c r="C202" i="29"/>
  <c r="K201" i="29"/>
  <c r="B201" i="29" s="1"/>
  <c r="F201" i="29" a="1"/>
  <c r="F201" i="29" s="1"/>
  <c r="E201" i="29"/>
  <c r="D201" i="29"/>
  <c r="C201" i="29"/>
  <c r="K200" i="29"/>
  <c r="B200" i="29" s="1"/>
  <c r="F200" i="29" a="1"/>
  <c r="F200" i="29" s="1"/>
  <c r="E200" i="29"/>
  <c r="D200" i="29"/>
  <c r="C200" i="29"/>
  <c r="K199" i="29"/>
  <c r="B199" i="29" s="1"/>
  <c r="F199" i="29" a="1"/>
  <c r="F199" i="29" s="1"/>
  <c r="E199" i="29"/>
  <c r="D199" i="29"/>
  <c r="C199" i="29"/>
  <c r="K198" i="29"/>
  <c r="B198" i="29" s="1"/>
  <c r="F198" i="29" a="1"/>
  <c r="F198" i="29" s="1"/>
  <c r="E198" i="29"/>
  <c r="D198" i="29"/>
  <c r="C198" i="29"/>
  <c r="K197" i="29"/>
  <c r="B197" i="29" s="1"/>
  <c r="F197" i="29" a="1"/>
  <c r="F197" i="29" s="1"/>
  <c r="E197" i="29"/>
  <c r="D197" i="29"/>
  <c r="C197" i="29"/>
  <c r="K196" i="29"/>
  <c r="B196" i="29" s="1"/>
  <c r="F196" i="29" a="1"/>
  <c r="F196" i="29" s="1"/>
  <c r="E196" i="29"/>
  <c r="D196" i="29"/>
  <c r="C196" i="29"/>
  <c r="K195" i="29"/>
  <c r="B195" i="29" s="1"/>
  <c r="F195" i="29" a="1"/>
  <c r="F195" i="29" s="1"/>
  <c r="E195" i="29"/>
  <c r="D195" i="29"/>
  <c r="C195" i="29"/>
  <c r="K194" i="29"/>
  <c r="B194" i="29" s="1"/>
  <c r="F194" i="29" a="1"/>
  <c r="F194" i="29" s="1"/>
  <c r="E194" i="29"/>
  <c r="D194" i="29"/>
  <c r="C194" i="29"/>
  <c r="K193" i="29"/>
  <c r="B193" i="29" s="1"/>
  <c r="F193" i="29" a="1"/>
  <c r="F193" i="29" s="1"/>
  <c r="E193" i="29"/>
  <c r="D193" i="29"/>
  <c r="C193" i="29"/>
  <c r="K192" i="29"/>
  <c r="B192" i="29" s="1"/>
  <c r="F192" i="29" a="1"/>
  <c r="F192" i="29" s="1"/>
  <c r="E192" i="29"/>
  <c r="D192" i="29"/>
  <c r="C192" i="29"/>
  <c r="K191" i="29"/>
  <c r="B191" i="29" s="1"/>
  <c r="F191" i="29" a="1"/>
  <c r="F191" i="29" s="1"/>
  <c r="E191" i="29"/>
  <c r="D191" i="29"/>
  <c r="C191" i="29"/>
  <c r="K190" i="29"/>
  <c r="B190" i="29" s="1"/>
  <c r="F190" i="29" a="1"/>
  <c r="F190" i="29" s="1"/>
  <c r="E190" i="29"/>
  <c r="D190" i="29"/>
  <c r="C190" i="29"/>
  <c r="K189" i="29"/>
  <c r="B189" i="29" s="1"/>
  <c r="F189" i="29" a="1"/>
  <c r="F189" i="29" s="1"/>
  <c r="E189" i="29"/>
  <c r="D189" i="29"/>
  <c r="C189" i="29"/>
  <c r="K188" i="29"/>
  <c r="B188" i="29" s="1"/>
  <c r="F188" i="29" a="1"/>
  <c r="F188" i="29" s="1"/>
  <c r="E188" i="29"/>
  <c r="D188" i="29"/>
  <c r="C188" i="29"/>
  <c r="K187" i="29"/>
  <c r="B187" i="29" s="1"/>
  <c r="F187" i="29" a="1"/>
  <c r="F187" i="29" s="1"/>
  <c r="E187" i="29"/>
  <c r="D187" i="29"/>
  <c r="C187" i="29"/>
  <c r="K186" i="29"/>
  <c r="B186" i="29" s="1"/>
  <c r="F186" i="29" a="1"/>
  <c r="F186" i="29" s="1"/>
  <c r="E186" i="29"/>
  <c r="D186" i="29"/>
  <c r="C186" i="29"/>
  <c r="K185" i="29"/>
  <c r="B185" i="29" s="1"/>
  <c r="F185" i="29" a="1"/>
  <c r="F185" i="29" s="1"/>
  <c r="E185" i="29"/>
  <c r="D185" i="29"/>
  <c r="C185" i="29"/>
  <c r="K184" i="29"/>
  <c r="B184" i="29" s="1"/>
  <c r="F184" i="29" a="1"/>
  <c r="F184" i="29" s="1"/>
  <c r="E184" i="29"/>
  <c r="D184" i="29"/>
  <c r="C184" i="29"/>
  <c r="K183" i="29"/>
  <c r="B183" i="29" s="1"/>
  <c r="F183" i="29" a="1"/>
  <c r="F183" i="29" s="1"/>
  <c r="E183" i="29"/>
  <c r="D183" i="29"/>
  <c r="C183" i="29"/>
  <c r="K182" i="29"/>
  <c r="B182" i="29" s="1"/>
  <c r="F182" i="29" a="1"/>
  <c r="F182" i="29" s="1"/>
  <c r="E182" i="29"/>
  <c r="D182" i="29"/>
  <c r="C182" i="29"/>
  <c r="K181" i="29"/>
  <c r="B181" i="29" s="1"/>
  <c r="F181" i="29" a="1"/>
  <c r="F181" i="29" s="1"/>
  <c r="E181" i="29"/>
  <c r="D181" i="29"/>
  <c r="C181" i="29"/>
  <c r="K180" i="29"/>
  <c r="B180" i="29" s="1"/>
  <c r="F180" i="29" a="1"/>
  <c r="F180" i="29" s="1"/>
  <c r="E180" i="29"/>
  <c r="D180" i="29"/>
  <c r="C180" i="29"/>
  <c r="K179" i="29"/>
  <c r="B179" i="29" s="1"/>
  <c r="F179" i="29" a="1"/>
  <c r="F179" i="29" s="1"/>
  <c r="E179" i="29"/>
  <c r="D179" i="29"/>
  <c r="C179" i="29"/>
  <c r="K178" i="29"/>
  <c r="B178" i="29" s="1"/>
  <c r="F178" i="29" a="1"/>
  <c r="F178" i="29" s="1"/>
  <c r="E178" i="29"/>
  <c r="D178" i="29"/>
  <c r="C178" i="29"/>
  <c r="K177" i="29"/>
  <c r="B177" i="29" s="1"/>
  <c r="F177" i="29" a="1"/>
  <c r="F177" i="29" s="1"/>
  <c r="E177" i="29"/>
  <c r="D177" i="29"/>
  <c r="C177" i="29"/>
  <c r="K176" i="29"/>
  <c r="B176" i="29" s="1"/>
  <c r="F176" i="29" a="1"/>
  <c r="F176" i="29" s="1"/>
  <c r="E176" i="29"/>
  <c r="D176" i="29"/>
  <c r="C176" i="29"/>
  <c r="K175" i="29"/>
  <c r="B175" i="29" s="1"/>
  <c r="F175" i="29" a="1"/>
  <c r="F175" i="29" s="1"/>
  <c r="E175" i="29"/>
  <c r="D175" i="29"/>
  <c r="C175" i="29"/>
  <c r="K174" i="29"/>
  <c r="B174" i="29" s="1"/>
  <c r="F174" i="29" a="1"/>
  <c r="F174" i="29" s="1"/>
  <c r="E174" i="29"/>
  <c r="D174" i="29"/>
  <c r="C174" i="29"/>
  <c r="K173" i="29"/>
  <c r="B173" i="29" s="1"/>
  <c r="F173" i="29" a="1"/>
  <c r="F173" i="29" s="1"/>
  <c r="E173" i="29"/>
  <c r="D173" i="29"/>
  <c r="C173" i="29"/>
  <c r="K172" i="29"/>
  <c r="B172" i="29" s="1"/>
  <c r="F172" i="29" a="1"/>
  <c r="F172" i="29" s="1"/>
  <c r="E172" i="29"/>
  <c r="D172" i="29"/>
  <c r="C172" i="29"/>
  <c r="K171" i="29"/>
  <c r="B171" i="29" s="1"/>
  <c r="F171" i="29" a="1"/>
  <c r="F171" i="29" s="1"/>
  <c r="E171" i="29"/>
  <c r="D171" i="29"/>
  <c r="C171" i="29"/>
  <c r="K170" i="29"/>
  <c r="B170" i="29" s="1"/>
  <c r="F170" i="29" a="1"/>
  <c r="F170" i="29" s="1"/>
  <c r="E170" i="29"/>
  <c r="D170" i="29"/>
  <c r="C170" i="29"/>
  <c r="K169" i="29"/>
  <c r="B169" i="29" s="1"/>
  <c r="F169" i="29" a="1"/>
  <c r="F169" i="29" s="1"/>
  <c r="E169" i="29"/>
  <c r="D169" i="29"/>
  <c r="C169" i="29"/>
  <c r="K168" i="29"/>
  <c r="B168" i="29" s="1"/>
  <c r="F168" i="29" a="1"/>
  <c r="F168" i="29" s="1"/>
  <c r="E168" i="29"/>
  <c r="D168" i="29"/>
  <c r="C168" i="29"/>
  <c r="K167" i="29"/>
  <c r="B167" i="29" s="1"/>
  <c r="F167" i="29" a="1"/>
  <c r="F167" i="29" s="1"/>
  <c r="E167" i="29"/>
  <c r="D167" i="29"/>
  <c r="C167" i="29"/>
  <c r="K166" i="29"/>
  <c r="B166" i="29" s="1"/>
  <c r="F166" i="29" a="1"/>
  <c r="F166" i="29" s="1"/>
  <c r="E166" i="29"/>
  <c r="D166" i="29"/>
  <c r="C166" i="29"/>
  <c r="K165" i="29"/>
  <c r="B165" i="29" s="1"/>
  <c r="F165" i="29" a="1"/>
  <c r="F165" i="29" s="1"/>
  <c r="E165" i="29"/>
  <c r="D165" i="29"/>
  <c r="C165" i="29"/>
  <c r="K164" i="29"/>
  <c r="B164" i="29" s="1"/>
  <c r="F164" i="29" a="1"/>
  <c r="F164" i="29" s="1"/>
  <c r="E164" i="29"/>
  <c r="D164" i="29"/>
  <c r="C164" i="29"/>
  <c r="K163" i="29"/>
  <c r="B163" i="29" s="1"/>
  <c r="F163" i="29" a="1"/>
  <c r="F163" i="29" s="1"/>
  <c r="E163" i="29"/>
  <c r="D163" i="29"/>
  <c r="C163" i="29"/>
  <c r="K162" i="29"/>
  <c r="B162" i="29" s="1"/>
  <c r="F162" i="29" a="1"/>
  <c r="F162" i="29" s="1"/>
  <c r="E162" i="29"/>
  <c r="D162" i="29"/>
  <c r="C162" i="29"/>
  <c r="K161" i="29"/>
  <c r="B161" i="29" s="1"/>
  <c r="F161" i="29" a="1"/>
  <c r="F161" i="29" s="1"/>
  <c r="E161" i="29"/>
  <c r="D161" i="29"/>
  <c r="C161" i="29"/>
  <c r="K160" i="29"/>
  <c r="B160" i="29" s="1"/>
  <c r="F160" i="29" a="1"/>
  <c r="F160" i="29" s="1"/>
  <c r="E160" i="29"/>
  <c r="D160" i="29"/>
  <c r="C160" i="29"/>
  <c r="K159" i="29"/>
  <c r="B159" i="29" s="1"/>
  <c r="F159" i="29" a="1"/>
  <c r="F159" i="29" s="1"/>
  <c r="E159" i="29"/>
  <c r="D159" i="29"/>
  <c r="C159" i="29"/>
  <c r="K158" i="29"/>
  <c r="B158" i="29" s="1"/>
  <c r="F158" i="29" a="1"/>
  <c r="F158" i="29" s="1"/>
  <c r="E158" i="29"/>
  <c r="D158" i="29"/>
  <c r="C158" i="29"/>
  <c r="K157" i="29"/>
  <c r="B157" i="29" s="1"/>
  <c r="F157" i="29" a="1"/>
  <c r="F157" i="29" s="1"/>
  <c r="E157" i="29"/>
  <c r="D157" i="29"/>
  <c r="C157" i="29"/>
  <c r="K156" i="29"/>
  <c r="B156" i="29" s="1"/>
  <c r="F156" i="29" a="1"/>
  <c r="F156" i="29" s="1"/>
  <c r="E156" i="29"/>
  <c r="D156" i="29"/>
  <c r="C156" i="29"/>
  <c r="K155" i="29"/>
  <c r="B155" i="29" s="1"/>
  <c r="F155" i="29" a="1"/>
  <c r="F155" i="29" s="1"/>
  <c r="E155" i="29"/>
  <c r="D155" i="29"/>
  <c r="C155" i="29"/>
  <c r="K154" i="29"/>
  <c r="B154" i="29" s="1"/>
  <c r="F154" i="29" a="1"/>
  <c r="F154" i="29" s="1"/>
  <c r="E154" i="29"/>
  <c r="D154" i="29"/>
  <c r="C154" i="29"/>
  <c r="K153" i="29"/>
  <c r="B153" i="29" s="1"/>
  <c r="F153" i="29" a="1"/>
  <c r="F153" i="29" s="1"/>
  <c r="E153" i="29"/>
  <c r="D153" i="29"/>
  <c r="C153" i="29"/>
  <c r="K152" i="29"/>
  <c r="B152" i="29" s="1"/>
  <c r="F152" i="29" a="1"/>
  <c r="F152" i="29" s="1"/>
  <c r="E152" i="29"/>
  <c r="D152" i="29"/>
  <c r="C152" i="29"/>
  <c r="K151" i="29"/>
  <c r="B151" i="29" s="1"/>
  <c r="F151" i="29" a="1"/>
  <c r="F151" i="29" s="1"/>
  <c r="E151" i="29"/>
  <c r="D151" i="29"/>
  <c r="C151" i="29"/>
  <c r="K150" i="29"/>
  <c r="B150" i="29" s="1"/>
  <c r="F150" i="29" a="1"/>
  <c r="F150" i="29" s="1"/>
  <c r="E150" i="29"/>
  <c r="D150" i="29"/>
  <c r="C150" i="29"/>
  <c r="K149" i="29"/>
  <c r="B149" i="29" s="1"/>
  <c r="F149" i="29" a="1"/>
  <c r="F149" i="29" s="1"/>
  <c r="E149" i="29"/>
  <c r="D149" i="29"/>
  <c r="C149" i="29"/>
  <c r="K148" i="29"/>
  <c r="B148" i="29" s="1"/>
  <c r="F148" i="29" a="1"/>
  <c r="F148" i="29" s="1"/>
  <c r="E148" i="29"/>
  <c r="D148" i="29"/>
  <c r="C148" i="29"/>
  <c r="K147" i="29"/>
  <c r="B147" i="29" s="1"/>
  <c r="F147" i="29" a="1"/>
  <c r="F147" i="29" s="1"/>
  <c r="E147" i="29"/>
  <c r="D147" i="29"/>
  <c r="C147" i="29"/>
  <c r="K146" i="29"/>
  <c r="B146" i="29" s="1"/>
  <c r="F146" i="29" a="1"/>
  <c r="F146" i="29" s="1"/>
  <c r="E146" i="29"/>
  <c r="D146" i="29"/>
  <c r="C146" i="29"/>
  <c r="K145" i="29"/>
  <c r="B145" i="29" s="1"/>
  <c r="F145" i="29" a="1"/>
  <c r="F145" i="29" s="1"/>
  <c r="E145" i="29"/>
  <c r="D145" i="29"/>
  <c r="C145" i="29"/>
  <c r="K144" i="29"/>
  <c r="B144" i="29" s="1"/>
  <c r="F144" i="29" a="1"/>
  <c r="F144" i="29" s="1"/>
  <c r="E144" i="29"/>
  <c r="D144" i="29"/>
  <c r="C144" i="29"/>
  <c r="K143" i="29"/>
  <c r="B143" i="29" s="1"/>
  <c r="F143" i="29" a="1"/>
  <c r="F143" i="29" s="1"/>
  <c r="E143" i="29"/>
  <c r="D143" i="29"/>
  <c r="C143" i="29"/>
  <c r="K142" i="29"/>
  <c r="B142" i="29" s="1"/>
  <c r="F142" i="29" a="1"/>
  <c r="F142" i="29" s="1"/>
  <c r="E142" i="29"/>
  <c r="D142" i="29"/>
  <c r="C142" i="29"/>
  <c r="K141" i="29"/>
  <c r="B141" i="29" s="1"/>
  <c r="F141" i="29" a="1"/>
  <c r="F141" i="29" s="1"/>
  <c r="E141" i="29"/>
  <c r="D141" i="29"/>
  <c r="C141" i="29"/>
  <c r="K140" i="29"/>
  <c r="B140" i="29" s="1"/>
  <c r="F140" i="29" a="1"/>
  <c r="F140" i="29" s="1"/>
  <c r="E140" i="29"/>
  <c r="D140" i="29"/>
  <c r="C140" i="29"/>
  <c r="K139" i="29"/>
  <c r="B139" i="29" s="1"/>
  <c r="F139" i="29" a="1"/>
  <c r="F139" i="29" s="1"/>
  <c r="E139" i="29"/>
  <c r="D139" i="29"/>
  <c r="C139" i="29"/>
  <c r="K138" i="29"/>
  <c r="B138" i="29" s="1"/>
  <c r="F138" i="29" a="1"/>
  <c r="F138" i="29" s="1"/>
  <c r="E138" i="29"/>
  <c r="D138" i="29"/>
  <c r="C138" i="29"/>
  <c r="K137" i="29"/>
  <c r="B137" i="29" s="1"/>
  <c r="F137" i="29" a="1"/>
  <c r="F137" i="29" s="1"/>
  <c r="E137" i="29"/>
  <c r="D137" i="29"/>
  <c r="C137" i="29"/>
  <c r="K136" i="29"/>
  <c r="B136" i="29" s="1"/>
  <c r="F136" i="29" a="1"/>
  <c r="F136" i="29" s="1"/>
  <c r="E136" i="29"/>
  <c r="D136" i="29"/>
  <c r="C136" i="29"/>
  <c r="K135" i="29"/>
  <c r="B135" i="29" s="1"/>
  <c r="F135" i="29" a="1"/>
  <c r="F135" i="29" s="1"/>
  <c r="E135" i="29"/>
  <c r="D135" i="29"/>
  <c r="C135" i="29"/>
  <c r="K134" i="29"/>
  <c r="B134" i="29" s="1"/>
  <c r="F134" i="29" a="1"/>
  <c r="F134" i="29" s="1"/>
  <c r="E134" i="29"/>
  <c r="D134" i="29"/>
  <c r="C134" i="29"/>
  <c r="K133" i="29"/>
  <c r="B133" i="29" s="1"/>
  <c r="F133" i="29" a="1"/>
  <c r="F133" i="29" s="1"/>
  <c r="E133" i="29"/>
  <c r="D133" i="29"/>
  <c r="C133" i="29"/>
  <c r="K132" i="29"/>
  <c r="B132" i="29" s="1"/>
  <c r="F132" i="29" a="1"/>
  <c r="F132" i="29" s="1"/>
  <c r="E132" i="29"/>
  <c r="D132" i="29"/>
  <c r="C132" i="29"/>
  <c r="K131" i="29"/>
  <c r="B131" i="29" s="1"/>
  <c r="F131" i="29" a="1"/>
  <c r="F131" i="29" s="1"/>
  <c r="E131" i="29"/>
  <c r="D131" i="29"/>
  <c r="C131" i="29"/>
  <c r="K130" i="29"/>
  <c r="B130" i="29" s="1"/>
  <c r="F130" i="29" a="1"/>
  <c r="F130" i="29" s="1"/>
  <c r="E130" i="29"/>
  <c r="D130" i="29"/>
  <c r="C130" i="29"/>
  <c r="K129" i="29"/>
  <c r="B129" i="29" s="1"/>
  <c r="F129" i="29" a="1"/>
  <c r="F129" i="29" s="1"/>
  <c r="E129" i="29"/>
  <c r="D129" i="29"/>
  <c r="C129" i="29"/>
  <c r="K128" i="29"/>
  <c r="B128" i="29" s="1"/>
  <c r="F128" i="29" a="1"/>
  <c r="F128" i="29" s="1"/>
  <c r="E128" i="29"/>
  <c r="D128" i="29"/>
  <c r="C128" i="29"/>
  <c r="K127" i="29"/>
  <c r="B127" i="29" s="1"/>
  <c r="F127" i="29" a="1"/>
  <c r="F127" i="29" s="1"/>
  <c r="E127" i="29"/>
  <c r="D127" i="29"/>
  <c r="C127" i="29"/>
  <c r="K126" i="29"/>
  <c r="B126" i="29" s="1"/>
  <c r="F126" i="29" a="1"/>
  <c r="F126" i="29" s="1"/>
  <c r="E126" i="29"/>
  <c r="D126" i="29"/>
  <c r="C126" i="29"/>
  <c r="K125" i="29"/>
  <c r="B125" i="29" s="1"/>
  <c r="F125" i="29" a="1"/>
  <c r="F125" i="29" s="1"/>
  <c r="E125" i="29"/>
  <c r="D125" i="29"/>
  <c r="C125" i="29"/>
  <c r="K124" i="29"/>
  <c r="B124" i="29" s="1"/>
  <c r="F124" i="29" a="1"/>
  <c r="F124" i="29" s="1"/>
  <c r="E124" i="29"/>
  <c r="D124" i="29"/>
  <c r="C124" i="29"/>
  <c r="K123" i="29"/>
  <c r="B123" i="29" s="1"/>
  <c r="F123" i="29" a="1"/>
  <c r="F123" i="29" s="1"/>
  <c r="E123" i="29"/>
  <c r="D123" i="29"/>
  <c r="C123" i="29"/>
  <c r="K122" i="29"/>
  <c r="B122" i="29" s="1"/>
  <c r="F122" i="29" a="1"/>
  <c r="F122" i="29" s="1"/>
  <c r="E122" i="29"/>
  <c r="D122" i="29"/>
  <c r="C122" i="29"/>
  <c r="K121" i="29"/>
  <c r="B121" i="29" s="1"/>
  <c r="F121" i="29" a="1"/>
  <c r="F121" i="29" s="1"/>
  <c r="E121" i="29"/>
  <c r="D121" i="29"/>
  <c r="C121" i="29"/>
  <c r="K120" i="29"/>
  <c r="B120" i="29" s="1"/>
  <c r="F120" i="29" a="1"/>
  <c r="F120" i="29" s="1"/>
  <c r="E120" i="29"/>
  <c r="D120" i="29"/>
  <c r="C120" i="29"/>
  <c r="K119" i="29"/>
  <c r="B119" i="29" s="1"/>
  <c r="F119" i="29" a="1"/>
  <c r="F119" i="29" s="1"/>
  <c r="E119" i="29"/>
  <c r="D119" i="29"/>
  <c r="C119" i="29"/>
  <c r="K118" i="29"/>
  <c r="B118" i="29" s="1"/>
  <c r="F118" i="29" a="1"/>
  <c r="F118" i="29" s="1"/>
  <c r="E118" i="29"/>
  <c r="D118" i="29"/>
  <c r="C118" i="29"/>
  <c r="K117" i="29"/>
  <c r="B117" i="29" s="1"/>
  <c r="F117" i="29" a="1"/>
  <c r="F117" i="29" s="1"/>
  <c r="E117" i="29"/>
  <c r="D117" i="29"/>
  <c r="C117" i="29"/>
  <c r="K116" i="29"/>
  <c r="B116" i="29" s="1"/>
  <c r="F116" i="29" a="1"/>
  <c r="F116" i="29" s="1"/>
  <c r="E116" i="29"/>
  <c r="D116" i="29"/>
  <c r="C116" i="29"/>
  <c r="K115" i="29"/>
  <c r="B115" i="29" s="1"/>
  <c r="F115" i="29" a="1"/>
  <c r="F115" i="29" s="1"/>
  <c r="E115" i="29"/>
  <c r="D115" i="29"/>
  <c r="C115" i="29"/>
  <c r="K114" i="29"/>
  <c r="B114" i="29" s="1"/>
  <c r="F114" i="29" a="1"/>
  <c r="F114" i="29" s="1"/>
  <c r="E114" i="29"/>
  <c r="D114" i="29"/>
  <c r="C114" i="29"/>
  <c r="K113" i="29"/>
  <c r="B113" i="29" s="1"/>
  <c r="F113" i="29" a="1"/>
  <c r="F113" i="29" s="1"/>
  <c r="E113" i="29"/>
  <c r="D113" i="29"/>
  <c r="C113" i="29"/>
  <c r="K112" i="29"/>
  <c r="B112" i="29" s="1"/>
  <c r="F112" i="29" a="1"/>
  <c r="F112" i="29" s="1"/>
  <c r="E112" i="29"/>
  <c r="D112" i="29"/>
  <c r="C112" i="29"/>
  <c r="K111" i="29"/>
  <c r="B111" i="29" s="1"/>
  <c r="F111" i="29" a="1"/>
  <c r="F111" i="29" s="1"/>
  <c r="E111" i="29"/>
  <c r="D111" i="29"/>
  <c r="C111" i="29"/>
  <c r="K110" i="29"/>
  <c r="B110" i="29" s="1"/>
  <c r="F110" i="29" a="1"/>
  <c r="F110" i="29" s="1"/>
  <c r="E110" i="29"/>
  <c r="D110" i="29"/>
  <c r="C110" i="29"/>
  <c r="K109" i="29"/>
  <c r="B109" i="29" s="1"/>
  <c r="F109" i="29" a="1"/>
  <c r="F109" i="29" s="1"/>
  <c r="E109" i="29"/>
  <c r="D109" i="29"/>
  <c r="C109" i="29"/>
  <c r="K108" i="29"/>
  <c r="B108" i="29" s="1"/>
  <c r="F108" i="29" a="1"/>
  <c r="F108" i="29" s="1"/>
  <c r="E108" i="29"/>
  <c r="D108" i="29"/>
  <c r="C108" i="29"/>
  <c r="K107" i="29"/>
  <c r="B107" i="29" s="1"/>
  <c r="F107" i="29" a="1"/>
  <c r="F107" i="29" s="1"/>
  <c r="E107" i="29"/>
  <c r="D107" i="29"/>
  <c r="C107" i="29"/>
  <c r="K106" i="29"/>
  <c r="B106" i="29" s="1"/>
  <c r="F106" i="29" a="1"/>
  <c r="F106" i="29" s="1"/>
  <c r="E106" i="29"/>
  <c r="D106" i="29"/>
  <c r="C106" i="29"/>
  <c r="K105" i="29"/>
  <c r="B105" i="29" s="1"/>
  <c r="F105" i="29" a="1"/>
  <c r="F105" i="29" s="1"/>
  <c r="E105" i="29"/>
  <c r="D105" i="29"/>
  <c r="C105" i="29"/>
  <c r="K104" i="29"/>
  <c r="B104" i="29" s="1"/>
  <c r="F104" i="29" a="1"/>
  <c r="F104" i="29" s="1"/>
  <c r="E104" i="29"/>
  <c r="D104" i="29"/>
  <c r="C104" i="29"/>
  <c r="K103" i="29"/>
  <c r="B103" i="29" s="1"/>
  <c r="F103" i="29" a="1"/>
  <c r="F103" i="29" s="1"/>
  <c r="E103" i="29"/>
  <c r="D103" i="29"/>
  <c r="C103" i="29"/>
  <c r="K102" i="29"/>
  <c r="B102" i="29" s="1"/>
  <c r="F102" i="29" a="1"/>
  <c r="F102" i="29" s="1"/>
  <c r="E102" i="29"/>
  <c r="D102" i="29"/>
  <c r="C102" i="29"/>
  <c r="K101" i="29"/>
  <c r="B101" i="29" s="1"/>
  <c r="F101" i="29" a="1"/>
  <c r="F101" i="29" s="1"/>
  <c r="E101" i="29"/>
  <c r="D101" i="29"/>
  <c r="C101" i="29"/>
  <c r="K100" i="29"/>
  <c r="B100" i="29" s="1"/>
  <c r="F100" i="29" a="1"/>
  <c r="F100" i="29" s="1"/>
  <c r="E100" i="29"/>
  <c r="D100" i="29"/>
  <c r="C100" i="29"/>
  <c r="K99" i="29"/>
  <c r="B99" i="29" s="1"/>
  <c r="F99" i="29" a="1"/>
  <c r="F99" i="29" s="1"/>
  <c r="E99" i="29"/>
  <c r="D99" i="29"/>
  <c r="C99" i="29"/>
  <c r="K98" i="29"/>
  <c r="B98" i="29" s="1"/>
  <c r="F98" i="29" a="1"/>
  <c r="F98" i="29" s="1"/>
  <c r="E98" i="29"/>
  <c r="D98" i="29"/>
  <c r="C98" i="29"/>
  <c r="K97" i="29"/>
  <c r="B97" i="29" s="1"/>
  <c r="F97" i="29" a="1"/>
  <c r="F97" i="29" s="1"/>
  <c r="E97" i="29"/>
  <c r="D97" i="29"/>
  <c r="C97" i="29"/>
  <c r="K96" i="29"/>
  <c r="B96" i="29" s="1"/>
  <c r="F96" i="29" a="1"/>
  <c r="F96" i="29" s="1"/>
  <c r="E96" i="29"/>
  <c r="D96" i="29"/>
  <c r="C96" i="29"/>
  <c r="K95" i="29"/>
  <c r="B95" i="29" s="1"/>
  <c r="F95" i="29" a="1"/>
  <c r="F95" i="29" s="1"/>
  <c r="E95" i="29"/>
  <c r="D95" i="29"/>
  <c r="C95" i="29"/>
  <c r="K94" i="29"/>
  <c r="B94" i="29" s="1"/>
  <c r="F94" i="29" a="1"/>
  <c r="F94" i="29" s="1"/>
  <c r="E94" i="29"/>
  <c r="D94" i="29"/>
  <c r="C94" i="29"/>
  <c r="K93" i="29"/>
  <c r="B93" i="29" s="1"/>
  <c r="F93" i="29" a="1"/>
  <c r="F93" i="29" s="1"/>
  <c r="E93" i="29"/>
  <c r="D93" i="29"/>
  <c r="C93" i="29"/>
  <c r="K92" i="29"/>
  <c r="B92" i="29" s="1"/>
  <c r="F92" i="29" a="1"/>
  <c r="F92" i="29" s="1"/>
  <c r="E92" i="29"/>
  <c r="D92" i="29"/>
  <c r="C92" i="29"/>
  <c r="K91" i="29"/>
  <c r="B91" i="29" s="1"/>
  <c r="F91" i="29" a="1"/>
  <c r="F91" i="29" s="1"/>
  <c r="E91" i="29"/>
  <c r="D91" i="29"/>
  <c r="C91" i="29"/>
  <c r="K90" i="29"/>
  <c r="B90" i="29" s="1"/>
  <c r="F90" i="29" a="1"/>
  <c r="F90" i="29" s="1"/>
  <c r="E90" i="29"/>
  <c r="D90" i="29"/>
  <c r="C90" i="29"/>
  <c r="K89" i="29"/>
  <c r="B89" i="29" s="1"/>
  <c r="F89" i="29" a="1"/>
  <c r="F89" i="29" s="1"/>
  <c r="E89" i="29"/>
  <c r="D89" i="29"/>
  <c r="C89" i="29"/>
  <c r="K88" i="29"/>
  <c r="B88" i="29" s="1"/>
  <c r="F88" i="29" a="1"/>
  <c r="F88" i="29" s="1"/>
  <c r="E88" i="29"/>
  <c r="D88" i="29"/>
  <c r="C88" i="29"/>
  <c r="K87" i="29"/>
  <c r="B87" i="29" s="1"/>
  <c r="F87" i="29" a="1"/>
  <c r="F87" i="29" s="1"/>
  <c r="E87" i="29"/>
  <c r="D87" i="29"/>
  <c r="C87" i="29"/>
  <c r="K86" i="29"/>
  <c r="B86" i="29" s="1"/>
  <c r="F86" i="29" a="1"/>
  <c r="F86" i="29" s="1"/>
  <c r="E86" i="29"/>
  <c r="D86" i="29"/>
  <c r="C86" i="29"/>
  <c r="K85" i="29"/>
  <c r="B85" i="29" s="1"/>
  <c r="F85" i="29" a="1"/>
  <c r="F85" i="29" s="1"/>
  <c r="E85" i="29"/>
  <c r="D85" i="29"/>
  <c r="C85" i="29"/>
  <c r="K84" i="29"/>
  <c r="B84" i="29" s="1"/>
  <c r="F84" i="29" a="1"/>
  <c r="F84" i="29" s="1"/>
  <c r="E84" i="29"/>
  <c r="D84" i="29"/>
  <c r="C84" i="29"/>
  <c r="K83" i="29"/>
  <c r="B83" i="29" s="1"/>
  <c r="F83" i="29" a="1"/>
  <c r="F83" i="29" s="1"/>
  <c r="E83" i="29"/>
  <c r="D83" i="29"/>
  <c r="C83" i="29"/>
  <c r="K82" i="29"/>
  <c r="B82" i="29" s="1"/>
  <c r="F82" i="29" a="1"/>
  <c r="F82" i="29" s="1"/>
  <c r="E82" i="29"/>
  <c r="D82" i="29"/>
  <c r="C82" i="29"/>
  <c r="K81" i="29"/>
  <c r="B81" i="29" s="1"/>
  <c r="F81" i="29" a="1"/>
  <c r="F81" i="29" s="1"/>
  <c r="E81" i="29"/>
  <c r="D81" i="29"/>
  <c r="C81" i="29"/>
  <c r="K80" i="29"/>
  <c r="B80" i="29" s="1"/>
  <c r="F80" i="29" a="1"/>
  <c r="F80" i="29" s="1"/>
  <c r="E80" i="29"/>
  <c r="D80" i="29"/>
  <c r="C80" i="29"/>
  <c r="K79" i="29"/>
  <c r="B79" i="29" s="1"/>
  <c r="F79" i="29" a="1"/>
  <c r="F79" i="29" s="1"/>
  <c r="E79" i="29"/>
  <c r="D79" i="29"/>
  <c r="C79" i="29"/>
  <c r="K78" i="29"/>
  <c r="B78" i="29" s="1"/>
  <c r="F78" i="29" a="1"/>
  <c r="F78" i="29" s="1"/>
  <c r="E78" i="29"/>
  <c r="D78" i="29"/>
  <c r="C78" i="29"/>
  <c r="K77" i="29"/>
  <c r="B77" i="29" s="1"/>
  <c r="F77" i="29" a="1"/>
  <c r="F77" i="29" s="1"/>
  <c r="E77" i="29"/>
  <c r="D77" i="29"/>
  <c r="C77" i="29"/>
  <c r="K76" i="29"/>
  <c r="B76" i="29" s="1"/>
  <c r="F76" i="29" a="1"/>
  <c r="F76" i="29" s="1"/>
  <c r="E76" i="29"/>
  <c r="D76" i="29"/>
  <c r="C76" i="29"/>
  <c r="K75" i="29"/>
  <c r="B75" i="29" s="1"/>
  <c r="F75" i="29" a="1"/>
  <c r="F75" i="29" s="1"/>
  <c r="E75" i="29"/>
  <c r="D75" i="29"/>
  <c r="C75" i="29"/>
  <c r="K74" i="29"/>
  <c r="B74" i="29" s="1"/>
  <c r="F74" i="29" a="1"/>
  <c r="F74" i="29" s="1"/>
  <c r="E74" i="29"/>
  <c r="D74" i="29"/>
  <c r="C74" i="29"/>
  <c r="K73" i="29"/>
  <c r="B73" i="29" s="1"/>
  <c r="F73" i="29" a="1"/>
  <c r="F73" i="29" s="1"/>
  <c r="E73" i="29"/>
  <c r="D73" i="29"/>
  <c r="C73" i="29"/>
  <c r="K72" i="29"/>
  <c r="B72" i="29" s="1"/>
  <c r="F72" i="29" a="1"/>
  <c r="F72" i="29" s="1"/>
  <c r="E72" i="29"/>
  <c r="D72" i="29"/>
  <c r="C72" i="29"/>
  <c r="K71" i="29"/>
  <c r="B71" i="29" s="1"/>
  <c r="F71" i="29" a="1"/>
  <c r="F71" i="29" s="1"/>
  <c r="E71" i="29"/>
  <c r="D71" i="29"/>
  <c r="C71" i="29"/>
  <c r="K70" i="29"/>
  <c r="B70" i="29" s="1"/>
  <c r="F70" i="29" a="1"/>
  <c r="F70" i="29" s="1"/>
  <c r="E70" i="29"/>
  <c r="D70" i="29"/>
  <c r="C70" i="29"/>
  <c r="K69" i="29"/>
  <c r="B69" i="29" s="1"/>
  <c r="F69" i="29" a="1"/>
  <c r="F69" i="29" s="1"/>
  <c r="E69" i="29"/>
  <c r="D69" i="29"/>
  <c r="C69" i="29"/>
  <c r="K68" i="29"/>
  <c r="B68" i="29" s="1"/>
  <c r="F68" i="29" a="1"/>
  <c r="F68" i="29" s="1"/>
  <c r="E68" i="29"/>
  <c r="D68" i="29"/>
  <c r="C68" i="29"/>
  <c r="K67" i="29"/>
  <c r="B67" i="29" s="1"/>
  <c r="F67" i="29" a="1"/>
  <c r="F67" i="29" s="1"/>
  <c r="E67" i="29"/>
  <c r="D67" i="29"/>
  <c r="C67" i="29"/>
  <c r="K66" i="29"/>
  <c r="B66" i="29" s="1"/>
  <c r="F66" i="29" a="1"/>
  <c r="F66" i="29" s="1"/>
  <c r="E66" i="29"/>
  <c r="D66" i="29"/>
  <c r="C66" i="29"/>
  <c r="K65" i="29"/>
  <c r="B65" i="29" s="1"/>
  <c r="F65" i="29" a="1"/>
  <c r="F65" i="29" s="1"/>
  <c r="E65" i="29"/>
  <c r="D65" i="29"/>
  <c r="C65" i="29"/>
  <c r="K64" i="29"/>
  <c r="B64" i="29" s="1"/>
  <c r="F64" i="29" a="1"/>
  <c r="F64" i="29" s="1"/>
  <c r="E64" i="29"/>
  <c r="D64" i="29"/>
  <c r="C64" i="29"/>
  <c r="K63" i="29"/>
  <c r="B63" i="29" s="1"/>
  <c r="F63" i="29" a="1"/>
  <c r="F63" i="29" s="1"/>
  <c r="E63" i="29"/>
  <c r="D63" i="29"/>
  <c r="C63" i="29"/>
  <c r="K62" i="29"/>
  <c r="B62" i="29" s="1"/>
  <c r="F62" i="29" a="1"/>
  <c r="F62" i="29" s="1"/>
  <c r="E62" i="29"/>
  <c r="D62" i="29"/>
  <c r="C62" i="29"/>
  <c r="K61" i="29"/>
  <c r="B61" i="29" s="1"/>
  <c r="F61" i="29" a="1"/>
  <c r="F61" i="29" s="1"/>
  <c r="E61" i="29"/>
  <c r="D61" i="29"/>
  <c r="C61" i="29"/>
  <c r="K60" i="29"/>
  <c r="B60" i="29" s="1"/>
  <c r="F60" i="29" a="1"/>
  <c r="F60" i="29" s="1"/>
  <c r="E60" i="29"/>
  <c r="D60" i="29"/>
  <c r="C60" i="29"/>
  <c r="K59" i="29"/>
  <c r="B59" i="29" s="1"/>
  <c r="F59" i="29" a="1"/>
  <c r="F59" i="29" s="1"/>
  <c r="E59" i="29"/>
  <c r="D59" i="29"/>
  <c r="C59" i="29"/>
  <c r="K58" i="29"/>
  <c r="B58" i="29" s="1"/>
  <c r="F58" i="29" a="1"/>
  <c r="F58" i="29" s="1"/>
  <c r="E58" i="29"/>
  <c r="D58" i="29"/>
  <c r="C58" i="29"/>
  <c r="K57" i="29"/>
  <c r="B57" i="29" s="1"/>
  <c r="F57" i="29" a="1"/>
  <c r="F57" i="29" s="1"/>
  <c r="E57" i="29"/>
  <c r="D57" i="29"/>
  <c r="C57" i="29"/>
  <c r="K56" i="29"/>
  <c r="B56" i="29" s="1"/>
  <c r="F56" i="29" a="1"/>
  <c r="F56" i="29" s="1"/>
  <c r="E56" i="29"/>
  <c r="D56" i="29"/>
  <c r="C56" i="29"/>
  <c r="K55" i="29"/>
  <c r="B55" i="29" s="1"/>
  <c r="F55" i="29" a="1"/>
  <c r="F55" i="29" s="1"/>
  <c r="E55" i="29"/>
  <c r="D55" i="29"/>
  <c r="C55" i="29"/>
  <c r="K54" i="29"/>
  <c r="B54" i="29" s="1"/>
  <c r="F54" i="29" a="1"/>
  <c r="F54" i="29" s="1"/>
  <c r="E54" i="29"/>
  <c r="D54" i="29"/>
  <c r="C54" i="29"/>
  <c r="K53" i="29"/>
  <c r="B53" i="29" s="1"/>
  <c r="F53" i="29" a="1"/>
  <c r="F53" i="29" s="1"/>
  <c r="E53" i="29"/>
  <c r="D53" i="29"/>
  <c r="C53" i="29"/>
  <c r="K52" i="29"/>
  <c r="B52" i="29" s="1"/>
  <c r="F52" i="29" a="1"/>
  <c r="F52" i="29" s="1"/>
  <c r="E52" i="29"/>
  <c r="D52" i="29"/>
  <c r="C52" i="29"/>
  <c r="K51" i="29"/>
  <c r="B51" i="29" s="1"/>
  <c r="F51" i="29" a="1"/>
  <c r="F51" i="29" s="1"/>
  <c r="E51" i="29"/>
  <c r="D51" i="29"/>
  <c r="C51" i="29"/>
  <c r="K50" i="29"/>
  <c r="B50" i="29" s="1"/>
  <c r="F50" i="29" a="1"/>
  <c r="F50" i="29" s="1"/>
  <c r="E50" i="29"/>
  <c r="D50" i="29"/>
  <c r="C50" i="29"/>
  <c r="K49" i="29"/>
  <c r="B49" i="29" s="1"/>
  <c r="F49" i="29" a="1"/>
  <c r="F49" i="29" s="1"/>
  <c r="E49" i="29"/>
  <c r="D49" i="29"/>
  <c r="C49" i="29"/>
  <c r="K48" i="29"/>
  <c r="B48" i="29" s="1"/>
  <c r="F48" i="29" a="1"/>
  <c r="F48" i="29" s="1"/>
  <c r="E48" i="29"/>
  <c r="D48" i="29"/>
  <c r="C48" i="29"/>
  <c r="K47" i="29"/>
  <c r="B47" i="29" s="1"/>
  <c r="F47" i="29" a="1"/>
  <c r="F47" i="29" s="1"/>
  <c r="E47" i="29"/>
  <c r="D47" i="29"/>
  <c r="C47" i="29"/>
  <c r="K46" i="29"/>
  <c r="B46" i="29" s="1"/>
  <c r="F46" i="29" a="1"/>
  <c r="F46" i="29" s="1"/>
  <c r="E46" i="29"/>
  <c r="D46" i="29"/>
  <c r="C46" i="29"/>
  <c r="K45" i="29"/>
  <c r="B45" i="29" s="1"/>
  <c r="F45" i="29" a="1"/>
  <c r="F45" i="29" s="1"/>
  <c r="E45" i="29"/>
  <c r="D45" i="29"/>
  <c r="C45" i="29"/>
  <c r="K44" i="29"/>
  <c r="B44" i="29" s="1"/>
  <c r="F44" i="29" a="1"/>
  <c r="F44" i="29" s="1"/>
  <c r="E44" i="29"/>
  <c r="D44" i="29"/>
  <c r="C44" i="29"/>
  <c r="K43" i="29"/>
  <c r="B43" i="29" s="1"/>
  <c r="F43" i="29" a="1"/>
  <c r="F43" i="29" s="1"/>
  <c r="E43" i="29"/>
  <c r="D43" i="29"/>
  <c r="C43" i="29"/>
  <c r="K42" i="29"/>
  <c r="B42" i="29" s="1"/>
  <c r="F42" i="29" a="1"/>
  <c r="F42" i="29" s="1"/>
  <c r="E42" i="29"/>
  <c r="D42" i="29"/>
  <c r="C42" i="29"/>
  <c r="K41" i="29"/>
  <c r="B41" i="29" s="1"/>
  <c r="F41" i="29" a="1"/>
  <c r="F41" i="29" s="1"/>
  <c r="E41" i="29"/>
  <c r="D41" i="29"/>
  <c r="C41" i="29"/>
  <c r="K40" i="29"/>
  <c r="B40" i="29" s="1"/>
  <c r="F40" i="29" a="1"/>
  <c r="F40" i="29" s="1"/>
  <c r="E40" i="29"/>
  <c r="D40" i="29"/>
  <c r="C40" i="29"/>
  <c r="K39" i="29"/>
  <c r="B39" i="29" s="1"/>
  <c r="F39" i="29" a="1"/>
  <c r="F39" i="29" s="1"/>
  <c r="E39" i="29"/>
  <c r="D39" i="29"/>
  <c r="C39" i="29"/>
  <c r="K38" i="29"/>
  <c r="B38" i="29" s="1"/>
  <c r="F38" i="29" a="1"/>
  <c r="F38" i="29" s="1"/>
  <c r="E38" i="29"/>
  <c r="D38" i="29"/>
  <c r="C38" i="29"/>
  <c r="K37" i="29"/>
  <c r="B37" i="29" s="1"/>
  <c r="F37" i="29" a="1"/>
  <c r="F37" i="29" s="1"/>
  <c r="E37" i="29"/>
  <c r="D37" i="29"/>
  <c r="C37" i="29"/>
  <c r="K36" i="29"/>
  <c r="B36" i="29" s="1"/>
  <c r="F36" i="29" a="1"/>
  <c r="F36" i="29" s="1"/>
  <c r="E36" i="29"/>
  <c r="D36" i="29"/>
  <c r="C36" i="29"/>
  <c r="K35" i="29"/>
  <c r="B35" i="29" s="1"/>
  <c r="F35" i="29" a="1"/>
  <c r="F35" i="29" s="1"/>
  <c r="E35" i="29"/>
  <c r="D35" i="29"/>
  <c r="C35" i="29"/>
  <c r="K34" i="29"/>
  <c r="B34" i="29" s="1"/>
  <c r="F34" i="29" a="1"/>
  <c r="F34" i="29" s="1"/>
  <c r="E34" i="29"/>
  <c r="D34" i="29"/>
  <c r="C34" i="29"/>
  <c r="K33" i="29"/>
  <c r="B33" i="29" s="1"/>
  <c r="F33" i="29" a="1"/>
  <c r="F33" i="29" s="1"/>
  <c r="E33" i="29"/>
  <c r="D33" i="29"/>
  <c r="C33" i="29"/>
  <c r="K32" i="29"/>
  <c r="B32" i="29" s="1"/>
  <c r="F32" i="29" a="1"/>
  <c r="F32" i="29" s="1"/>
  <c r="E32" i="29"/>
  <c r="D32" i="29"/>
  <c r="C32" i="29"/>
  <c r="K31" i="29"/>
  <c r="B31" i="29" s="1"/>
  <c r="F31" i="29" a="1"/>
  <c r="F31" i="29" s="1"/>
  <c r="E31" i="29"/>
  <c r="D31" i="29"/>
  <c r="C31" i="29"/>
  <c r="K30" i="29"/>
  <c r="B30" i="29" s="1"/>
  <c r="F30" i="29" a="1"/>
  <c r="F30" i="29" s="1"/>
  <c r="E30" i="29"/>
  <c r="D30" i="29"/>
  <c r="C30" i="29"/>
  <c r="K29" i="29"/>
  <c r="B29" i="29" s="1"/>
  <c r="F29" i="29" a="1"/>
  <c r="F29" i="29" s="1"/>
  <c r="E29" i="29"/>
  <c r="D29" i="29"/>
  <c r="C29" i="29"/>
  <c r="K28" i="29"/>
  <c r="B28" i="29" s="1"/>
  <c r="F28" i="29" a="1"/>
  <c r="F28" i="29" s="1"/>
  <c r="E28" i="29"/>
  <c r="D28" i="29"/>
  <c r="C28" i="29"/>
  <c r="K27" i="29"/>
  <c r="B27" i="29" s="1"/>
  <c r="F27" i="29" a="1"/>
  <c r="F27" i="29" s="1"/>
  <c r="E27" i="29"/>
  <c r="D27" i="29"/>
  <c r="C27" i="29"/>
  <c r="K26" i="29"/>
  <c r="B26" i="29" s="1"/>
  <c r="F26" i="29" a="1"/>
  <c r="F26" i="29" s="1"/>
  <c r="E26" i="29"/>
  <c r="D26" i="29"/>
  <c r="C26" i="29"/>
  <c r="K25" i="29"/>
  <c r="B25" i="29" s="1"/>
  <c r="F25" i="29" a="1"/>
  <c r="F25" i="29" s="1"/>
  <c r="E25" i="29"/>
  <c r="D25" i="29"/>
  <c r="C25" i="29"/>
  <c r="K24" i="29"/>
  <c r="B24" i="29" s="1"/>
  <c r="F24" i="29" a="1"/>
  <c r="F24" i="29" s="1"/>
  <c r="E24" i="29"/>
  <c r="D24" i="29"/>
  <c r="C24" i="29"/>
  <c r="K23" i="29"/>
  <c r="B23" i="29" s="1"/>
  <c r="F23" i="29" a="1"/>
  <c r="F23" i="29" s="1"/>
  <c r="E23" i="29"/>
  <c r="D23" i="29"/>
  <c r="C23" i="29"/>
  <c r="K22" i="29"/>
  <c r="B22" i="29" s="1"/>
  <c r="F22" i="29" a="1"/>
  <c r="F22" i="29" s="1"/>
  <c r="E22" i="29"/>
  <c r="D22" i="29"/>
  <c r="C22" i="29"/>
  <c r="K21" i="29"/>
  <c r="B21" i="29" s="1"/>
  <c r="F21" i="29" a="1"/>
  <c r="F21" i="29" s="1"/>
  <c r="E21" i="29"/>
  <c r="D21" i="29"/>
  <c r="C21" i="29"/>
  <c r="K20" i="29"/>
  <c r="B20" i="29" s="1"/>
  <c r="F20" i="29" a="1"/>
  <c r="F20" i="29" s="1"/>
  <c r="E20" i="29"/>
  <c r="D20" i="29"/>
  <c r="C20" i="29"/>
  <c r="K19" i="29"/>
  <c r="B19" i="29" s="1"/>
  <c r="F19" i="29" a="1"/>
  <c r="F19" i="29" s="1"/>
  <c r="E19" i="29"/>
  <c r="D19" i="29"/>
  <c r="C19" i="29"/>
  <c r="K18" i="29"/>
  <c r="B18" i="29" s="1"/>
  <c r="F18" i="29" a="1"/>
  <c r="F18" i="29" s="1"/>
  <c r="E18" i="29"/>
  <c r="D18" i="29"/>
  <c r="C18" i="29"/>
  <c r="K17" i="29"/>
  <c r="B17" i="29" s="1"/>
  <c r="F17" i="29" a="1"/>
  <c r="F17" i="29" s="1"/>
  <c r="E17" i="29"/>
  <c r="D17" i="29"/>
  <c r="C17" i="29"/>
  <c r="K16" i="29"/>
  <c r="B16" i="29" s="1"/>
  <c r="F16" i="29" a="1"/>
  <c r="F16" i="29" s="1"/>
  <c r="E16" i="29"/>
  <c r="D16" i="29"/>
  <c r="C16" i="29"/>
  <c r="K15" i="29"/>
  <c r="B15" i="29" s="1"/>
  <c r="F15" i="29" a="1"/>
  <c r="F15" i="29" s="1"/>
  <c r="E15" i="29"/>
  <c r="D15" i="29"/>
  <c r="C15" i="29"/>
  <c r="K14" i="29"/>
  <c r="B14" i="29" s="1"/>
  <c r="F14" i="29" a="1"/>
  <c r="F14" i="29" s="1"/>
  <c r="E14" i="29"/>
  <c r="D14" i="29"/>
  <c r="C14" i="29"/>
  <c r="K13" i="29"/>
  <c r="B13" i="29" s="1"/>
  <c r="F13" i="29" a="1"/>
  <c r="F13" i="29" s="1"/>
  <c r="E13" i="29"/>
  <c r="D13" i="29"/>
  <c r="C13" i="29"/>
  <c r="K12" i="29"/>
  <c r="B12" i="29" s="1"/>
  <c r="F12" i="29" a="1"/>
  <c r="F12" i="29" s="1"/>
  <c r="E12" i="29"/>
  <c r="D12" i="29"/>
  <c r="C12" i="29"/>
  <c r="K11" i="29"/>
  <c r="B11" i="29" s="1"/>
  <c r="F11" i="29" a="1"/>
  <c r="F11" i="29" s="1"/>
  <c r="E11" i="29"/>
  <c r="D11" i="29"/>
  <c r="C11" i="29"/>
  <c r="K10" i="29"/>
  <c r="B10" i="29" s="1"/>
  <c r="F10" i="29" a="1"/>
  <c r="F10" i="29" s="1"/>
  <c r="E10" i="29"/>
  <c r="D10" i="29"/>
  <c r="C10" i="29"/>
  <c r="K9" i="29"/>
  <c r="B9" i="29" s="1"/>
  <c r="F9" i="29" a="1"/>
  <c r="F9" i="29" s="1"/>
  <c r="E9" i="29"/>
  <c r="D9" i="29"/>
  <c r="C9" i="29"/>
  <c r="K8" i="29"/>
  <c r="B8" i="29" s="1"/>
  <c r="F8" i="29" a="1"/>
  <c r="F8" i="29" s="1"/>
  <c r="E8" i="29"/>
  <c r="D8" i="29"/>
  <c r="C8" i="29"/>
  <c r="K7" i="29"/>
  <c r="B7" i="29" s="1"/>
  <c r="F7" i="29" a="1"/>
  <c r="F7" i="29" s="1"/>
  <c r="E7" i="29"/>
  <c r="D7" i="29"/>
  <c r="C7" i="29"/>
  <c r="K6" i="29"/>
  <c r="B6" i="29" s="1"/>
  <c r="F6" i="29" a="1"/>
  <c r="F6" i="29" s="1"/>
  <c r="E6" i="29"/>
  <c r="D6" i="29"/>
  <c r="C6" i="29"/>
  <c r="K5" i="29"/>
  <c r="B5" i="29" s="1"/>
  <c r="F5" i="29" a="1"/>
  <c r="F5" i="29" s="1"/>
  <c r="E5" i="29"/>
  <c r="D5" i="29"/>
  <c r="C5" i="29"/>
  <c r="K4" i="29"/>
  <c r="B4" i="29" s="1"/>
  <c r="F4" i="29" a="1"/>
  <c r="F4" i="29" s="1"/>
  <c r="E4" i="29"/>
  <c r="D4" i="29"/>
  <c r="C4" i="29"/>
  <c r="K3" i="29"/>
  <c r="B3" i="29" s="1"/>
  <c r="F3" i="29" a="1"/>
  <c r="F3" i="29" s="1"/>
  <c r="E3" i="29"/>
  <c r="D3" i="29"/>
  <c r="C3" i="29"/>
  <c r="K2" i="29"/>
  <c r="B2" i="29" s="1"/>
  <c r="F2" i="29" a="1"/>
  <c r="F2" i="29" s="1"/>
  <c r="E2" i="29"/>
  <c r="D2" i="29"/>
  <c r="C2" i="29"/>
  <c r="A2" i="29"/>
  <c r="A3" i="29"/>
  <c r="A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15" i="29"/>
  <c r="A416" i="29"/>
  <c r="A417" i="29"/>
  <c r="A418" i="29"/>
  <c r="A419" i="29"/>
  <c r="A420" i="29"/>
  <c r="A421" i="29"/>
  <c r="A422" i="29"/>
  <c r="A423" i="29"/>
  <c r="A424" i="29"/>
  <c r="A425" i="29"/>
  <c r="A426" i="29"/>
  <c r="A427" i="29"/>
  <c r="A428" i="29"/>
  <c r="A429" i="29"/>
  <c r="A430" i="29"/>
  <c r="A431" i="29"/>
  <c r="A432" i="29"/>
  <c r="A433" i="29"/>
  <c r="A434" i="29"/>
  <c r="A435" i="29"/>
  <c r="A436" i="29"/>
  <c r="A437" i="29"/>
  <c r="A438" i="29"/>
  <c r="A439" i="29"/>
  <c r="A440" i="29"/>
  <c r="A441" i="29"/>
  <c r="A442" i="29"/>
  <c r="A443" i="29"/>
  <c r="A444" i="29"/>
  <c r="A445" i="29"/>
  <c r="A446" i="29"/>
  <c r="A447" i="29"/>
  <c r="A448" i="29"/>
  <c r="A449" i="29"/>
  <c r="A450" i="29"/>
  <c r="A451" i="29"/>
  <c r="A452" i="29"/>
  <c r="A453" i="29"/>
  <c r="A454" i="29"/>
  <c r="A455" i="29"/>
  <c r="A456" i="29"/>
  <c r="A457" i="29"/>
  <c r="A458" i="29"/>
  <c r="A459" i="29"/>
  <c r="A460" i="29"/>
  <c r="A461" i="29"/>
  <c r="A462" i="29"/>
  <c r="A463" i="29"/>
  <c r="A464" i="29"/>
  <c r="A465" i="29"/>
  <c r="A466" i="29"/>
  <c r="A467" i="29"/>
  <c r="A468" i="29"/>
  <c r="A469" i="29"/>
  <c r="A470" i="29"/>
  <c r="A471" i="29"/>
  <c r="A472" i="29"/>
  <c r="A473" i="29"/>
  <c r="A474" i="29"/>
  <c r="A475" i="29"/>
  <c r="A476" i="29"/>
  <c r="A477" i="29"/>
  <c r="A478" i="29"/>
  <c r="A479" i="29"/>
  <c r="A480" i="29"/>
  <c r="A481" i="29"/>
  <c r="A482" i="29"/>
  <c r="A483" i="29"/>
  <c r="A484" i="29"/>
  <c r="A485" i="29"/>
  <c r="A486" i="29"/>
  <c r="A487" i="29"/>
  <c r="A488" i="29"/>
  <c r="A489" i="29"/>
  <c r="A490" i="29"/>
  <c r="A491" i="29"/>
  <c r="A492" i="29"/>
  <c r="A493" i="29"/>
  <c r="A494" i="29"/>
  <c r="A495" i="29"/>
  <c r="A496" i="29"/>
  <c r="A497" i="29"/>
  <c r="A498" i="29"/>
  <c r="A499" i="29"/>
  <c r="A500" i="29"/>
  <c r="A501" i="29"/>
  <c r="A502" i="29"/>
  <c r="A503" i="29"/>
  <c r="A504" i="29"/>
  <c r="A505" i="29"/>
  <c r="A506" i="29"/>
  <c r="A507" i="29"/>
  <c r="A508" i="29"/>
  <c r="A509" i="29"/>
  <c r="A510" i="29"/>
  <c r="A511" i="29"/>
  <c r="A512" i="29"/>
  <c r="A513" i="29"/>
  <c r="A514" i="29"/>
  <c r="A515" i="29"/>
  <c r="A516" i="29"/>
  <c r="A517" i="29"/>
  <c r="A518" i="29"/>
  <c r="A519" i="29"/>
  <c r="A520" i="29"/>
  <c r="A521" i="29"/>
  <c r="A522" i="29"/>
  <c r="A523" i="29"/>
  <c r="A524" i="29"/>
  <c r="A525" i="29"/>
  <c r="A526" i="29"/>
  <c r="A527" i="29"/>
  <c r="A528" i="29"/>
  <c r="A529" i="29"/>
  <c r="A530" i="29"/>
  <c r="A531" i="29"/>
  <c r="A532" i="29"/>
  <c r="A533" i="29"/>
  <c r="A534" i="29"/>
  <c r="A535" i="29"/>
  <c r="A536" i="29"/>
  <c r="A537" i="29"/>
  <c r="A538" i="29"/>
  <c r="A539" i="29"/>
  <c r="A540" i="29"/>
  <c r="A541" i="29"/>
  <c r="A542" i="29"/>
  <c r="A543" i="29"/>
  <c r="A544" i="29"/>
  <c r="A545" i="29"/>
  <c r="A546" i="29"/>
  <c r="A547" i="29"/>
  <c r="A548" i="29"/>
  <c r="A549" i="29"/>
  <c r="A550" i="29"/>
  <c r="A551" i="29"/>
  <c r="A552" i="29"/>
  <c r="A553" i="29"/>
  <c r="A554" i="29"/>
  <c r="A555" i="29"/>
  <c r="A556" i="29"/>
  <c r="A557" i="29"/>
  <c r="A558" i="29"/>
  <c r="A559" i="29"/>
  <c r="A560" i="29"/>
  <c r="A561" i="29"/>
  <c r="A562" i="29"/>
  <c r="A563" i="29"/>
  <c r="A564" i="29"/>
  <c r="A565" i="29"/>
  <c r="A566" i="29"/>
  <c r="A567" i="29"/>
  <c r="A568" i="29"/>
  <c r="A569" i="29"/>
  <c r="A570" i="29"/>
  <c r="A571" i="29"/>
  <c r="A572" i="29"/>
  <c r="A573" i="29"/>
  <c r="A574" i="29"/>
  <c r="A575" i="29"/>
  <c r="A576" i="29"/>
  <c r="A577" i="29"/>
  <c r="A578" i="29"/>
  <c r="A579" i="29"/>
  <c r="A580" i="29"/>
  <c r="A581" i="29"/>
  <c r="A582" i="29"/>
  <c r="A583" i="29"/>
  <c r="A584" i="29"/>
  <c r="A585" i="29"/>
  <c r="A586" i="29"/>
  <c r="A587" i="29"/>
  <c r="A588" i="29"/>
  <c r="A589" i="29"/>
  <c r="A590" i="29"/>
  <c r="A591" i="29"/>
  <c r="A592" i="29"/>
  <c r="A593" i="29"/>
  <c r="A594" i="29"/>
  <c r="A595" i="29"/>
  <c r="A596" i="29"/>
  <c r="A597" i="29"/>
  <c r="A598" i="29"/>
  <c r="A599" i="29"/>
  <c r="A600" i="29"/>
  <c r="A601" i="29"/>
  <c r="A602" i="29"/>
  <c r="A603" i="29"/>
  <c r="A604" i="29"/>
  <c r="A605" i="29"/>
  <c r="A606" i="29"/>
  <c r="A607" i="29"/>
  <c r="A608" i="29"/>
  <c r="A609" i="29"/>
  <c r="A610" i="29"/>
  <c r="A611" i="29"/>
  <c r="A612" i="29"/>
  <c r="A613" i="29"/>
  <c r="A614" i="29"/>
  <c r="A615" i="29"/>
  <c r="A616" i="29"/>
  <c r="A617" i="29"/>
  <c r="A618" i="29"/>
  <c r="A619" i="29"/>
  <c r="A620" i="29"/>
  <c r="A621" i="29"/>
  <c r="A622" i="29"/>
  <c r="A623" i="29"/>
  <c r="A624" i="29"/>
  <c r="A625" i="29"/>
  <c r="A626" i="29"/>
  <c r="A627" i="29"/>
  <c r="A628" i="29"/>
  <c r="A629" i="29"/>
  <c r="A630" i="29"/>
  <c r="A631" i="29"/>
  <c r="A632" i="29"/>
  <c r="A633" i="29"/>
  <c r="A634" i="29"/>
  <c r="A635" i="29"/>
  <c r="A636" i="29"/>
  <c r="A637" i="29"/>
  <c r="A638" i="29"/>
  <c r="A639" i="29"/>
  <c r="A640" i="29"/>
  <c r="A641" i="29"/>
  <c r="A642" i="29"/>
  <c r="A643" i="29"/>
  <c r="A644" i="29"/>
  <c r="A645" i="29"/>
  <c r="A646" i="29"/>
  <c r="A647" i="29"/>
  <c r="A648" i="29"/>
  <c r="A649" i="29"/>
  <c r="A650" i="29"/>
  <c r="A651" i="29"/>
  <c r="A652" i="29"/>
  <c r="A653" i="29"/>
  <c r="A654" i="29"/>
  <c r="A655" i="29"/>
  <c r="A656" i="29"/>
  <c r="A657" i="29"/>
  <c r="A658" i="29"/>
  <c r="A659" i="29"/>
  <c r="A660" i="29"/>
  <c r="A661" i="29"/>
  <c r="A662" i="29"/>
  <c r="A663" i="29"/>
  <c r="A664" i="29"/>
  <c r="A665" i="29"/>
  <c r="A666" i="29"/>
  <c r="A667" i="29"/>
  <c r="A668" i="29"/>
  <c r="A669" i="29"/>
  <c r="A670" i="29"/>
  <c r="A671" i="29"/>
  <c r="A672" i="29"/>
  <c r="A673" i="29"/>
  <c r="A674" i="29"/>
  <c r="A675" i="29"/>
  <c r="A676" i="29"/>
  <c r="A677" i="29"/>
  <c r="A678" i="29"/>
  <c r="A679" i="29"/>
  <c r="A680" i="29"/>
  <c r="A681" i="29"/>
  <c r="A682" i="29"/>
  <c r="A683" i="29"/>
  <c r="A684" i="29"/>
  <c r="A685" i="29"/>
  <c r="A686" i="29"/>
  <c r="A687" i="29"/>
  <c r="A688" i="29"/>
  <c r="A689" i="29"/>
  <c r="A690" i="29"/>
  <c r="A691" i="29"/>
  <c r="A692" i="29"/>
  <c r="A693" i="29"/>
  <c r="A694" i="29"/>
  <c r="A695" i="29"/>
  <c r="A696" i="29"/>
  <c r="A697" i="29"/>
  <c r="A698" i="29"/>
  <c r="A699" i="29"/>
  <c r="A700" i="29"/>
  <c r="A701" i="29"/>
  <c r="A702" i="29"/>
  <c r="A703" i="29"/>
  <c r="A704" i="29"/>
  <c r="A705" i="29"/>
  <c r="A706" i="29"/>
  <c r="A707" i="29"/>
  <c r="A708" i="29"/>
  <c r="A709" i="29"/>
  <c r="F1" i="29"/>
  <c r="E1" i="29"/>
  <c r="D1" i="29"/>
  <c r="C1" i="29"/>
  <c r="B1" i="29"/>
  <c r="A1" i="29"/>
  <c r="K709" i="27"/>
  <c r="B709" i="27" s="1"/>
  <c r="F709" i="27" a="1"/>
  <c r="F709" i="27" s="1"/>
  <c r="E709" i="27"/>
  <c r="D709" i="27"/>
  <c r="C709" i="27"/>
  <c r="K708" i="27"/>
  <c r="B708" i="27" s="1"/>
  <c r="F708" i="27" a="1"/>
  <c r="F708" i="27" s="1"/>
  <c r="E708" i="27"/>
  <c r="D708" i="27"/>
  <c r="C708" i="27"/>
  <c r="K707" i="27"/>
  <c r="B707" i="27" s="1"/>
  <c r="F707" i="27" a="1"/>
  <c r="F707" i="27" s="1"/>
  <c r="E707" i="27"/>
  <c r="D707" i="27"/>
  <c r="C707" i="27"/>
  <c r="K706" i="27"/>
  <c r="B706" i="27" s="1"/>
  <c r="F706" i="27" a="1"/>
  <c r="F706" i="27" s="1"/>
  <c r="E706" i="27"/>
  <c r="D706" i="27"/>
  <c r="C706" i="27"/>
  <c r="K705" i="27"/>
  <c r="B705" i="27" s="1"/>
  <c r="F705" i="27" a="1"/>
  <c r="F705" i="27" s="1"/>
  <c r="E705" i="27"/>
  <c r="D705" i="27"/>
  <c r="C705" i="27"/>
  <c r="K704" i="27"/>
  <c r="B704" i="27" s="1"/>
  <c r="F704" i="27" a="1"/>
  <c r="F704" i="27" s="1"/>
  <c r="E704" i="27"/>
  <c r="D704" i="27"/>
  <c r="C704" i="27"/>
  <c r="K703" i="27"/>
  <c r="B703" i="27" s="1"/>
  <c r="F703" i="27" a="1"/>
  <c r="F703" i="27" s="1"/>
  <c r="E703" i="27"/>
  <c r="D703" i="27"/>
  <c r="C703" i="27"/>
  <c r="K702" i="27"/>
  <c r="B702" i="27" s="1"/>
  <c r="F702" i="27" a="1"/>
  <c r="F702" i="27" s="1"/>
  <c r="E702" i="27"/>
  <c r="D702" i="27"/>
  <c r="C702" i="27"/>
  <c r="K701" i="27"/>
  <c r="B701" i="27" s="1"/>
  <c r="F701" i="27" a="1"/>
  <c r="F701" i="27" s="1"/>
  <c r="E701" i="27"/>
  <c r="D701" i="27"/>
  <c r="C701" i="27"/>
  <c r="K700" i="27"/>
  <c r="B700" i="27" s="1"/>
  <c r="F700" i="27" a="1"/>
  <c r="F700" i="27" s="1"/>
  <c r="E700" i="27"/>
  <c r="D700" i="27"/>
  <c r="C700" i="27"/>
  <c r="K699" i="27"/>
  <c r="B699" i="27" s="1"/>
  <c r="F699" i="27" a="1"/>
  <c r="F699" i="27" s="1"/>
  <c r="E699" i="27"/>
  <c r="D699" i="27"/>
  <c r="C699" i="27"/>
  <c r="K698" i="27"/>
  <c r="B698" i="27" s="1"/>
  <c r="F698" i="27" a="1"/>
  <c r="F698" i="27" s="1"/>
  <c r="E698" i="27"/>
  <c r="D698" i="27"/>
  <c r="C698" i="27"/>
  <c r="K697" i="27"/>
  <c r="B697" i="27" s="1"/>
  <c r="F697" i="27" a="1"/>
  <c r="F697" i="27" s="1"/>
  <c r="E697" i="27"/>
  <c r="D697" i="27"/>
  <c r="C697" i="27"/>
  <c r="K696" i="27"/>
  <c r="B696" i="27" s="1"/>
  <c r="F696" i="27" a="1"/>
  <c r="F696" i="27" s="1"/>
  <c r="E696" i="27"/>
  <c r="D696" i="27"/>
  <c r="C696" i="27"/>
  <c r="K695" i="27"/>
  <c r="B695" i="27" s="1"/>
  <c r="F695" i="27" a="1"/>
  <c r="F695" i="27" s="1"/>
  <c r="E695" i="27"/>
  <c r="D695" i="27"/>
  <c r="C695" i="27"/>
  <c r="K694" i="27"/>
  <c r="B694" i="27" s="1"/>
  <c r="F694" i="27" a="1"/>
  <c r="F694" i="27" s="1"/>
  <c r="E694" i="27"/>
  <c r="D694" i="27"/>
  <c r="C694" i="27"/>
  <c r="K693" i="27"/>
  <c r="B693" i="27" s="1"/>
  <c r="F693" i="27" a="1"/>
  <c r="F693" i="27" s="1"/>
  <c r="E693" i="27"/>
  <c r="D693" i="27"/>
  <c r="C693" i="27"/>
  <c r="K692" i="27"/>
  <c r="B692" i="27" s="1"/>
  <c r="F692" i="27" a="1"/>
  <c r="F692" i="27" s="1"/>
  <c r="E692" i="27"/>
  <c r="D692" i="27"/>
  <c r="C692" i="27"/>
  <c r="K691" i="27"/>
  <c r="B691" i="27" s="1"/>
  <c r="F691" i="27" a="1"/>
  <c r="F691" i="27" s="1"/>
  <c r="E691" i="27"/>
  <c r="D691" i="27"/>
  <c r="C691" i="27"/>
  <c r="K690" i="27"/>
  <c r="B690" i="27" s="1"/>
  <c r="F690" i="27" a="1"/>
  <c r="F690" i="27" s="1"/>
  <c r="E690" i="27"/>
  <c r="D690" i="27"/>
  <c r="C690" i="27"/>
  <c r="K689" i="27"/>
  <c r="B689" i="27" s="1"/>
  <c r="F689" i="27" a="1"/>
  <c r="F689" i="27" s="1"/>
  <c r="E689" i="27"/>
  <c r="D689" i="27"/>
  <c r="C689" i="27"/>
  <c r="K688" i="27"/>
  <c r="B688" i="27" s="1"/>
  <c r="F688" i="27" a="1"/>
  <c r="F688" i="27" s="1"/>
  <c r="E688" i="27"/>
  <c r="D688" i="27"/>
  <c r="C688" i="27"/>
  <c r="K687" i="27"/>
  <c r="B687" i="27" s="1"/>
  <c r="F687" i="27" a="1"/>
  <c r="F687" i="27" s="1"/>
  <c r="E687" i="27"/>
  <c r="D687" i="27"/>
  <c r="C687" i="27"/>
  <c r="K686" i="27"/>
  <c r="B686" i="27" s="1"/>
  <c r="F686" i="27" a="1"/>
  <c r="F686" i="27" s="1"/>
  <c r="E686" i="27"/>
  <c r="D686" i="27"/>
  <c r="C686" i="27"/>
  <c r="K685" i="27"/>
  <c r="B685" i="27" s="1"/>
  <c r="F685" i="27" a="1"/>
  <c r="F685" i="27" s="1"/>
  <c r="E685" i="27"/>
  <c r="D685" i="27"/>
  <c r="C685" i="27"/>
  <c r="K684" i="27"/>
  <c r="B684" i="27" s="1"/>
  <c r="F684" i="27" a="1"/>
  <c r="F684" i="27" s="1"/>
  <c r="E684" i="27"/>
  <c r="D684" i="27"/>
  <c r="C684" i="27"/>
  <c r="K683" i="27"/>
  <c r="B683" i="27" s="1"/>
  <c r="F683" i="27" a="1"/>
  <c r="F683" i="27" s="1"/>
  <c r="E683" i="27"/>
  <c r="D683" i="27"/>
  <c r="C683" i="27"/>
  <c r="K682" i="27"/>
  <c r="B682" i="27" s="1"/>
  <c r="F682" i="27" a="1"/>
  <c r="F682" i="27" s="1"/>
  <c r="E682" i="27"/>
  <c r="D682" i="27"/>
  <c r="C682" i="27"/>
  <c r="K681" i="27"/>
  <c r="B681" i="27" s="1"/>
  <c r="F681" i="27" a="1"/>
  <c r="F681" i="27" s="1"/>
  <c r="E681" i="27"/>
  <c r="D681" i="27"/>
  <c r="C681" i="27"/>
  <c r="K680" i="27"/>
  <c r="B680" i="27" s="1"/>
  <c r="F680" i="27" a="1"/>
  <c r="F680" i="27" s="1"/>
  <c r="E680" i="27"/>
  <c r="D680" i="27"/>
  <c r="C680" i="27"/>
  <c r="K679" i="27"/>
  <c r="B679" i="27" s="1"/>
  <c r="F679" i="27" a="1"/>
  <c r="F679" i="27" s="1"/>
  <c r="E679" i="27"/>
  <c r="D679" i="27"/>
  <c r="C679" i="27"/>
  <c r="K678" i="27"/>
  <c r="B678" i="27" s="1"/>
  <c r="F678" i="27" a="1"/>
  <c r="F678" i="27" s="1"/>
  <c r="E678" i="27"/>
  <c r="D678" i="27"/>
  <c r="C678" i="27"/>
  <c r="K677" i="27"/>
  <c r="B677" i="27" s="1"/>
  <c r="F677" i="27" a="1"/>
  <c r="F677" i="27" s="1"/>
  <c r="E677" i="27"/>
  <c r="D677" i="27"/>
  <c r="C677" i="27"/>
  <c r="K676" i="27"/>
  <c r="B676" i="27" s="1"/>
  <c r="F676" i="27" a="1"/>
  <c r="F676" i="27" s="1"/>
  <c r="E676" i="27"/>
  <c r="D676" i="27"/>
  <c r="C676" i="27"/>
  <c r="K675" i="27"/>
  <c r="B675" i="27" s="1"/>
  <c r="F675" i="27" a="1"/>
  <c r="F675" i="27" s="1"/>
  <c r="E675" i="27"/>
  <c r="D675" i="27"/>
  <c r="C675" i="27"/>
  <c r="K674" i="27"/>
  <c r="B674" i="27" s="1"/>
  <c r="F674" i="27" a="1"/>
  <c r="F674" i="27" s="1"/>
  <c r="E674" i="27"/>
  <c r="D674" i="27"/>
  <c r="C674" i="27"/>
  <c r="K673" i="27"/>
  <c r="B673" i="27" s="1"/>
  <c r="F673" i="27" a="1"/>
  <c r="F673" i="27" s="1"/>
  <c r="E673" i="27"/>
  <c r="D673" i="27"/>
  <c r="C673" i="27"/>
  <c r="K672" i="27"/>
  <c r="B672" i="27" s="1"/>
  <c r="F672" i="27" a="1"/>
  <c r="F672" i="27" s="1"/>
  <c r="E672" i="27"/>
  <c r="D672" i="27"/>
  <c r="C672" i="27"/>
  <c r="K671" i="27"/>
  <c r="B671" i="27" s="1"/>
  <c r="F671" i="27" a="1"/>
  <c r="F671" i="27" s="1"/>
  <c r="E671" i="27"/>
  <c r="D671" i="27"/>
  <c r="C671" i="27"/>
  <c r="K670" i="27"/>
  <c r="B670" i="27" s="1"/>
  <c r="F670" i="27" a="1"/>
  <c r="F670" i="27" s="1"/>
  <c r="E670" i="27"/>
  <c r="D670" i="27"/>
  <c r="C670" i="27"/>
  <c r="K669" i="27"/>
  <c r="B669" i="27" s="1"/>
  <c r="F669" i="27" a="1"/>
  <c r="F669" i="27" s="1"/>
  <c r="E669" i="27"/>
  <c r="D669" i="27"/>
  <c r="C669" i="27"/>
  <c r="K668" i="27"/>
  <c r="B668" i="27" s="1"/>
  <c r="F668" i="27" a="1"/>
  <c r="F668" i="27" s="1"/>
  <c r="E668" i="27"/>
  <c r="D668" i="27"/>
  <c r="C668" i="27"/>
  <c r="K667" i="27"/>
  <c r="B667" i="27" s="1"/>
  <c r="F667" i="27" a="1"/>
  <c r="F667" i="27" s="1"/>
  <c r="E667" i="27"/>
  <c r="D667" i="27"/>
  <c r="C667" i="27"/>
  <c r="K666" i="27"/>
  <c r="B666" i="27" s="1"/>
  <c r="F666" i="27" a="1"/>
  <c r="F666" i="27" s="1"/>
  <c r="E666" i="27"/>
  <c r="D666" i="27"/>
  <c r="C666" i="27"/>
  <c r="K665" i="27"/>
  <c r="B665" i="27" s="1"/>
  <c r="F665" i="27" a="1"/>
  <c r="F665" i="27" s="1"/>
  <c r="E665" i="27"/>
  <c r="D665" i="27"/>
  <c r="C665" i="27"/>
  <c r="K664" i="27"/>
  <c r="B664" i="27" s="1"/>
  <c r="F664" i="27" a="1"/>
  <c r="F664" i="27" s="1"/>
  <c r="E664" i="27"/>
  <c r="D664" i="27"/>
  <c r="C664" i="27"/>
  <c r="K663" i="27"/>
  <c r="B663" i="27" s="1"/>
  <c r="F663" i="27" a="1"/>
  <c r="F663" i="27" s="1"/>
  <c r="E663" i="27"/>
  <c r="D663" i="27"/>
  <c r="C663" i="27"/>
  <c r="K662" i="27"/>
  <c r="B662" i="27" s="1"/>
  <c r="F662" i="27" a="1"/>
  <c r="F662" i="27" s="1"/>
  <c r="E662" i="27"/>
  <c r="D662" i="27"/>
  <c r="C662" i="27"/>
  <c r="K661" i="27"/>
  <c r="B661" i="27" s="1"/>
  <c r="F661" i="27" a="1"/>
  <c r="F661" i="27" s="1"/>
  <c r="E661" i="27"/>
  <c r="D661" i="27"/>
  <c r="C661" i="27"/>
  <c r="K660" i="27"/>
  <c r="B660" i="27" s="1"/>
  <c r="F660" i="27" a="1"/>
  <c r="F660" i="27" s="1"/>
  <c r="E660" i="27"/>
  <c r="D660" i="27"/>
  <c r="C660" i="27"/>
  <c r="K659" i="27"/>
  <c r="B659" i="27" s="1"/>
  <c r="F659" i="27" a="1"/>
  <c r="F659" i="27" s="1"/>
  <c r="E659" i="27"/>
  <c r="D659" i="27"/>
  <c r="C659" i="27"/>
  <c r="K658" i="27"/>
  <c r="B658" i="27" s="1"/>
  <c r="F658" i="27" a="1"/>
  <c r="F658" i="27" s="1"/>
  <c r="E658" i="27"/>
  <c r="D658" i="27"/>
  <c r="C658" i="27"/>
  <c r="K657" i="27"/>
  <c r="B657" i="27" s="1"/>
  <c r="F657" i="27" a="1"/>
  <c r="F657" i="27" s="1"/>
  <c r="E657" i="27"/>
  <c r="D657" i="27"/>
  <c r="C657" i="27"/>
  <c r="K656" i="27"/>
  <c r="B656" i="27" s="1"/>
  <c r="F656" i="27" a="1"/>
  <c r="F656" i="27" s="1"/>
  <c r="E656" i="27"/>
  <c r="D656" i="27"/>
  <c r="C656" i="27"/>
  <c r="K655" i="27"/>
  <c r="B655" i="27" s="1"/>
  <c r="F655" i="27" a="1"/>
  <c r="F655" i="27" s="1"/>
  <c r="E655" i="27"/>
  <c r="D655" i="27"/>
  <c r="C655" i="27"/>
  <c r="K654" i="27"/>
  <c r="B654" i="27" s="1"/>
  <c r="F654" i="27" a="1"/>
  <c r="F654" i="27" s="1"/>
  <c r="E654" i="27"/>
  <c r="D654" i="27"/>
  <c r="C654" i="27"/>
  <c r="K653" i="27"/>
  <c r="B653" i="27" s="1"/>
  <c r="F653" i="27" a="1"/>
  <c r="F653" i="27" s="1"/>
  <c r="E653" i="27"/>
  <c r="D653" i="27"/>
  <c r="C653" i="27"/>
  <c r="K652" i="27"/>
  <c r="B652" i="27" s="1"/>
  <c r="F652" i="27" a="1"/>
  <c r="F652" i="27" s="1"/>
  <c r="E652" i="27"/>
  <c r="D652" i="27"/>
  <c r="C652" i="27"/>
  <c r="K651" i="27"/>
  <c r="B651" i="27" s="1"/>
  <c r="F651" i="27" a="1"/>
  <c r="F651" i="27" s="1"/>
  <c r="E651" i="27"/>
  <c r="D651" i="27"/>
  <c r="C651" i="27"/>
  <c r="K650" i="27"/>
  <c r="B650" i="27" s="1"/>
  <c r="F650" i="27" a="1"/>
  <c r="F650" i="27" s="1"/>
  <c r="E650" i="27"/>
  <c r="D650" i="27"/>
  <c r="C650" i="27"/>
  <c r="K649" i="27"/>
  <c r="B649" i="27" s="1"/>
  <c r="F649" i="27" a="1"/>
  <c r="F649" i="27" s="1"/>
  <c r="E649" i="27"/>
  <c r="D649" i="27"/>
  <c r="C649" i="27"/>
  <c r="K648" i="27"/>
  <c r="B648" i="27" s="1"/>
  <c r="F648" i="27" a="1"/>
  <c r="F648" i="27" s="1"/>
  <c r="E648" i="27"/>
  <c r="D648" i="27"/>
  <c r="C648" i="27"/>
  <c r="K647" i="27"/>
  <c r="B647" i="27" s="1"/>
  <c r="F647" i="27" a="1"/>
  <c r="F647" i="27" s="1"/>
  <c r="E647" i="27"/>
  <c r="D647" i="27"/>
  <c r="C647" i="27"/>
  <c r="K646" i="27"/>
  <c r="B646" i="27" s="1"/>
  <c r="F646" i="27" a="1"/>
  <c r="F646" i="27" s="1"/>
  <c r="E646" i="27"/>
  <c r="D646" i="27"/>
  <c r="C646" i="27"/>
  <c r="K645" i="27"/>
  <c r="B645" i="27" s="1"/>
  <c r="F645" i="27" a="1"/>
  <c r="F645" i="27" s="1"/>
  <c r="E645" i="27"/>
  <c r="D645" i="27"/>
  <c r="C645" i="27"/>
  <c r="K644" i="27"/>
  <c r="B644" i="27" s="1"/>
  <c r="F644" i="27" a="1"/>
  <c r="F644" i="27" s="1"/>
  <c r="E644" i="27"/>
  <c r="D644" i="27"/>
  <c r="C644" i="27"/>
  <c r="K643" i="27"/>
  <c r="B643" i="27" s="1"/>
  <c r="F643" i="27" a="1"/>
  <c r="F643" i="27" s="1"/>
  <c r="E643" i="27"/>
  <c r="D643" i="27"/>
  <c r="C643" i="27"/>
  <c r="K642" i="27"/>
  <c r="B642" i="27" s="1"/>
  <c r="F642" i="27" a="1"/>
  <c r="F642" i="27" s="1"/>
  <c r="E642" i="27"/>
  <c r="D642" i="27"/>
  <c r="C642" i="27"/>
  <c r="K641" i="27"/>
  <c r="B641" i="27" s="1"/>
  <c r="F641" i="27" a="1"/>
  <c r="F641" i="27" s="1"/>
  <c r="E641" i="27"/>
  <c r="D641" i="27"/>
  <c r="C641" i="27"/>
  <c r="K640" i="27"/>
  <c r="B640" i="27" s="1"/>
  <c r="F640" i="27" a="1"/>
  <c r="F640" i="27" s="1"/>
  <c r="E640" i="27"/>
  <c r="D640" i="27"/>
  <c r="C640" i="27"/>
  <c r="K639" i="27"/>
  <c r="B639" i="27" s="1"/>
  <c r="F639" i="27" a="1"/>
  <c r="F639" i="27" s="1"/>
  <c r="E639" i="27"/>
  <c r="D639" i="27"/>
  <c r="C639" i="27"/>
  <c r="K638" i="27"/>
  <c r="B638" i="27" s="1"/>
  <c r="F638" i="27" a="1"/>
  <c r="F638" i="27" s="1"/>
  <c r="E638" i="27"/>
  <c r="D638" i="27"/>
  <c r="C638" i="27"/>
  <c r="K637" i="27"/>
  <c r="B637" i="27" s="1"/>
  <c r="F637" i="27" a="1"/>
  <c r="F637" i="27" s="1"/>
  <c r="E637" i="27"/>
  <c r="D637" i="27"/>
  <c r="C637" i="27"/>
  <c r="K636" i="27"/>
  <c r="B636" i="27" s="1"/>
  <c r="F636" i="27" a="1"/>
  <c r="F636" i="27" s="1"/>
  <c r="E636" i="27"/>
  <c r="D636" i="27"/>
  <c r="C636" i="27"/>
  <c r="K635" i="27"/>
  <c r="B635" i="27" s="1"/>
  <c r="F635" i="27" a="1"/>
  <c r="F635" i="27" s="1"/>
  <c r="E635" i="27"/>
  <c r="D635" i="27"/>
  <c r="C635" i="27"/>
  <c r="K634" i="27"/>
  <c r="B634" i="27" s="1"/>
  <c r="F634" i="27" a="1"/>
  <c r="F634" i="27" s="1"/>
  <c r="E634" i="27"/>
  <c r="D634" i="27"/>
  <c r="C634" i="27"/>
  <c r="K633" i="27"/>
  <c r="B633" i="27" s="1"/>
  <c r="F633" i="27" a="1"/>
  <c r="F633" i="27" s="1"/>
  <c r="E633" i="27"/>
  <c r="D633" i="27"/>
  <c r="C633" i="27"/>
  <c r="K632" i="27"/>
  <c r="B632" i="27" s="1"/>
  <c r="F632" i="27" a="1"/>
  <c r="F632" i="27" s="1"/>
  <c r="E632" i="27"/>
  <c r="D632" i="27"/>
  <c r="C632" i="27"/>
  <c r="K631" i="27"/>
  <c r="B631" i="27" s="1"/>
  <c r="F631" i="27" a="1"/>
  <c r="F631" i="27" s="1"/>
  <c r="E631" i="27"/>
  <c r="D631" i="27"/>
  <c r="C631" i="27"/>
  <c r="K630" i="27"/>
  <c r="B630" i="27" s="1"/>
  <c r="F630" i="27" a="1"/>
  <c r="F630" i="27" s="1"/>
  <c r="E630" i="27"/>
  <c r="D630" i="27"/>
  <c r="C630" i="27"/>
  <c r="K629" i="27"/>
  <c r="B629" i="27" s="1"/>
  <c r="F629" i="27" a="1"/>
  <c r="F629" i="27" s="1"/>
  <c r="E629" i="27"/>
  <c r="D629" i="27"/>
  <c r="C629" i="27"/>
  <c r="K628" i="27"/>
  <c r="B628" i="27" s="1"/>
  <c r="F628" i="27" a="1"/>
  <c r="F628" i="27" s="1"/>
  <c r="E628" i="27"/>
  <c r="D628" i="27"/>
  <c r="C628" i="27"/>
  <c r="K627" i="27"/>
  <c r="B627" i="27" s="1"/>
  <c r="F627" i="27" a="1"/>
  <c r="F627" i="27" s="1"/>
  <c r="E627" i="27"/>
  <c r="D627" i="27"/>
  <c r="C627" i="27"/>
  <c r="K626" i="27"/>
  <c r="B626" i="27" s="1"/>
  <c r="F626" i="27" a="1"/>
  <c r="F626" i="27" s="1"/>
  <c r="E626" i="27"/>
  <c r="D626" i="27"/>
  <c r="C626" i="27"/>
  <c r="K625" i="27"/>
  <c r="B625" i="27" s="1"/>
  <c r="F625" i="27" a="1"/>
  <c r="F625" i="27" s="1"/>
  <c r="E625" i="27"/>
  <c r="D625" i="27"/>
  <c r="C625" i="27"/>
  <c r="K624" i="27"/>
  <c r="B624" i="27" s="1"/>
  <c r="F624" i="27" a="1"/>
  <c r="F624" i="27" s="1"/>
  <c r="E624" i="27"/>
  <c r="D624" i="27"/>
  <c r="C624" i="27"/>
  <c r="K623" i="27"/>
  <c r="B623" i="27" s="1"/>
  <c r="F623" i="27" a="1"/>
  <c r="F623" i="27" s="1"/>
  <c r="E623" i="27"/>
  <c r="D623" i="27"/>
  <c r="C623" i="27"/>
  <c r="K622" i="27"/>
  <c r="B622" i="27" s="1"/>
  <c r="F622" i="27" a="1"/>
  <c r="F622" i="27" s="1"/>
  <c r="E622" i="27"/>
  <c r="D622" i="27"/>
  <c r="C622" i="27"/>
  <c r="K621" i="27"/>
  <c r="B621" i="27" s="1"/>
  <c r="F621" i="27" a="1"/>
  <c r="F621" i="27" s="1"/>
  <c r="E621" i="27"/>
  <c r="D621" i="27"/>
  <c r="C621" i="27"/>
  <c r="K620" i="27"/>
  <c r="B620" i="27" s="1"/>
  <c r="F620" i="27" a="1"/>
  <c r="F620" i="27" s="1"/>
  <c r="E620" i="27"/>
  <c r="D620" i="27"/>
  <c r="C620" i="27"/>
  <c r="K619" i="27"/>
  <c r="B619" i="27" s="1"/>
  <c r="F619" i="27" a="1"/>
  <c r="F619" i="27" s="1"/>
  <c r="E619" i="27"/>
  <c r="D619" i="27"/>
  <c r="C619" i="27"/>
  <c r="K618" i="27"/>
  <c r="B618" i="27" s="1"/>
  <c r="F618" i="27" a="1"/>
  <c r="F618" i="27" s="1"/>
  <c r="E618" i="27"/>
  <c r="D618" i="27"/>
  <c r="C618" i="27"/>
  <c r="K617" i="27"/>
  <c r="B617" i="27" s="1"/>
  <c r="F617" i="27" a="1"/>
  <c r="F617" i="27" s="1"/>
  <c r="E617" i="27"/>
  <c r="D617" i="27"/>
  <c r="C617" i="27"/>
  <c r="K616" i="27"/>
  <c r="B616" i="27" s="1"/>
  <c r="F616" i="27" a="1"/>
  <c r="F616" i="27" s="1"/>
  <c r="E616" i="27"/>
  <c r="D616" i="27"/>
  <c r="C616" i="27"/>
  <c r="K615" i="27"/>
  <c r="B615" i="27" s="1"/>
  <c r="F615" i="27" a="1"/>
  <c r="F615" i="27" s="1"/>
  <c r="E615" i="27"/>
  <c r="D615" i="27"/>
  <c r="C615" i="27"/>
  <c r="K614" i="27"/>
  <c r="B614" i="27" s="1"/>
  <c r="F614" i="27" a="1"/>
  <c r="F614" i="27" s="1"/>
  <c r="E614" i="27"/>
  <c r="D614" i="27"/>
  <c r="C614" i="27"/>
  <c r="K613" i="27"/>
  <c r="B613" i="27" s="1"/>
  <c r="F613" i="27" a="1"/>
  <c r="F613" i="27" s="1"/>
  <c r="E613" i="27"/>
  <c r="D613" i="27"/>
  <c r="C613" i="27"/>
  <c r="K612" i="27"/>
  <c r="B612" i="27" s="1"/>
  <c r="F612" i="27" a="1"/>
  <c r="F612" i="27" s="1"/>
  <c r="E612" i="27"/>
  <c r="D612" i="27"/>
  <c r="C612" i="27"/>
  <c r="K611" i="27"/>
  <c r="B611" i="27" s="1"/>
  <c r="F611" i="27" a="1"/>
  <c r="F611" i="27" s="1"/>
  <c r="E611" i="27"/>
  <c r="D611" i="27"/>
  <c r="C611" i="27"/>
  <c r="K610" i="27"/>
  <c r="B610" i="27" s="1"/>
  <c r="F610" i="27" a="1"/>
  <c r="F610" i="27" s="1"/>
  <c r="E610" i="27"/>
  <c r="D610" i="27"/>
  <c r="C610" i="27"/>
  <c r="K609" i="27"/>
  <c r="B609" i="27" s="1"/>
  <c r="F609" i="27" a="1"/>
  <c r="F609" i="27" s="1"/>
  <c r="E609" i="27"/>
  <c r="D609" i="27"/>
  <c r="C609" i="27"/>
  <c r="K608" i="27"/>
  <c r="B608" i="27" s="1"/>
  <c r="F608" i="27" a="1"/>
  <c r="F608" i="27" s="1"/>
  <c r="E608" i="27"/>
  <c r="D608" i="27"/>
  <c r="C608" i="27"/>
  <c r="K607" i="27"/>
  <c r="B607" i="27" s="1"/>
  <c r="F607" i="27" a="1"/>
  <c r="F607" i="27" s="1"/>
  <c r="E607" i="27"/>
  <c r="D607" i="27"/>
  <c r="C607" i="27"/>
  <c r="K606" i="27"/>
  <c r="B606" i="27" s="1"/>
  <c r="F606" i="27" a="1"/>
  <c r="F606" i="27" s="1"/>
  <c r="E606" i="27"/>
  <c r="D606" i="27"/>
  <c r="C606" i="27"/>
  <c r="K605" i="27"/>
  <c r="B605" i="27" s="1"/>
  <c r="F605" i="27" a="1"/>
  <c r="F605" i="27" s="1"/>
  <c r="E605" i="27"/>
  <c r="D605" i="27"/>
  <c r="C605" i="27"/>
  <c r="K604" i="27"/>
  <c r="B604" i="27" s="1"/>
  <c r="F604" i="27" a="1"/>
  <c r="F604" i="27" s="1"/>
  <c r="E604" i="27"/>
  <c r="D604" i="27"/>
  <c r="C604" i="27"/>
  <c r="K603" i="27"/>
  <c r="B603" i="27" s="1"/>
  <c r="F603" i="27" a="1"/>
  <c r="F603" i="27" s="1"/>
  <c r="E603" i="27"/>
  <c r="D603" i="27"/>
  <c r="C603" i="27"/>
  <c r="K602" i="27"/>
  <c r="B602" i="27" s="1"/>
  <c r="F602" i="27" a="1"/>
  <c r="F602" i="27" s="1"/>
  <c r="E602" i="27"/>
  <c r="D602" i="27"/>
  <c r="C602" i="27"/>
  <c r="K601" i="27"/>
  <c r="B601" i="27" s="1"/>
  <c r="F601" i="27" a="1"/>
  <c r="F601" i="27" s="1"/>
  <c r="E601" i="27"/>
  <c r="D601" i="27"/>
  <c r="C601" i="27"/>
  <c r="K600" i="27"/>
  <c r="B600" i="27" s="1"/>
  <c r="F600" i="27" a="1"/>
  <c r="F600" i="27" s="1"/>
  <c r="E600" i="27"/>
  <c r="D600" i="27"/>
  <c r="C600" i="27"/>
  <c r="K599" i="27"/>
  <c r="B599" i="27" s="1"/>
  <c r="F599" i="27" a="1"/>
  <c r="F599" i="27" s="1"/>
  <c r="E599" i="27"/>
  <c r="D599" i="27"/>
  <c r="C599" i="27"/>
  <c r="K598" i="27"/>
  <c r="B598" i="27" s="1"/>
  <c r="F598" i="27" a="1"/>
  <c r="F598" i="27" s="1"/>
  <c r="E598" i="27"/>
  <c r="D598" i="27"/>
  <c r="C598" i="27"/>
  <c r="K597" i="27"/>
  <c r="B597" i="27" s="1"/>
  <c r="F597" i="27" a="1"/>
  <c r="F597" i="27" s="1"/>
  <c r="E597" i="27"/>
  <c r="D597" i="27"/>
  <c r="C597" i="27"/>
  <c r="K596" i="27"/>
  <c r="B596" i="27" s="1"/>
  <c r="F596" i="27" a="1"/>
  <c r="F596" i="27" s="1"/>
  <c r="E596" i="27"/>
  <c r="D596" i="27"/>
  <c r="C596" i="27"/>
  <c r="K595" i="27"/>
  <c r="B595" i="27" s="1"/>
  <c r="F595" i="27" a="1"/>
  <c r="F595" i="27" s="1"/>
  <c r="E595" i="27"/>
  <c r="D595" i="27"/>
  <c r="C595" i="27"/>
  <c r="K594" i="27"/>
  <c r="B594" i="27" s="1"/>
  <c r="F594" i="27" a="1"/>
  <c r="F594" i="27" s="1"/>
  <c r="E594" i="27"/>
  <c r="D594" i="27"/>
  <c r="C594" i="27"/>
  <c r="K593" i="27"/>
  <c r="B593" i="27" s="1"/>
  <c r="F593" i="27" a="1"/>
  <c r="F593" i="27" s="1"/>
  <c r="E593" i="27"/>
  <c r="D593" i="27"/>
  <c r="C593" i="27"/>
  <c r="K592" i="27"/>
  <c r="B592" i="27" s="1"/>
  <c r="F592" i="27" a="1"/>
  <c r="F592" i="27" s="1"/>
  <c r="E592" i="27"/>
  <c r="D592" i="27"/>
  <c r="C592" i="27"/>
  <c r="K591" i="27"/>
  <c r="B591" i="27" s="1"/>
  <c r="F591" i="27" a="1"/>
  <c r="F591" i="27" s="1"/>
  <c r="E591" i="27"/>
  <c r="D591" i="27"/>
  <c r="C591" i="27"/>
  <c r="K590" i="27"/>
  <c r="B590" i="27" s="1"/>
  <c r="F590" i="27" a="1"/>
  <c r="F590" i="27" s="1"/>
  <c r="E590" i="27"/>
  <c r="D590" i="27"/>
  <c r="C590" i="27"/>
  <c r="K589" i="27"/>
  <c r="B589" i="27" s="1"/>
  <c r="F589" i="27" a="1"/>
  <c r="F589" i="27" s="1"/>
  <c r="E589" i="27"/>
  <c r="D589" i="27"/>
  <c r="C589" i="27"/>
  <c r="K588" i="27"/>
  <c r="B588" i="27" s="1"/>
  <c r="F588" i="27" a="1"/>
  <c r="F588" i="27" s="1"/>
  <c r="E588" i="27"/>
  <c r="D588" i="27"/>
  <c r="C588" i="27"/>
  <c r="K587" i="27"/>
  <c r="B587" i="27" s="1"/>
  <c r="F587" i="27" a="1"/>
  <c r="F587" i="27" s="1"/>
  <c r="E587" i="27"/>
  <c r="D587" i="27"/>
  <c r="C587" i="27"/>
  <c r="K586" i="27"/>
  <c r="B586" i="27" s="1"/>
  <c r="F586" i="27" a="1"/>
  <c r="F586" i="27" s="1"/>
  <c r="E586" i="27"/>
  <c r="D586" i="27"/>
  <c r="C586" i="27"/>
  <c r="K585" i="27"/>
  <c r="B585" i="27" s="1"/>
  <c r="F585" i="27" a="1"/>
  <c r="F585" i="27" s="1"/>
  <c r="E585" i="27"/>
  <c r="D585" i="27"/>
  <c r="C585" i="27"/>
  <c r="K584" i="27"/>
  <c r="B584" i="27" s="1"/>
  <c r="F584" i="27" a="1"/>
  <c r="F584" i="27" s="1"/>
  <c r="E584" i="27"/>
  <c r="D584" i="27"/>
  <c r="C584" i="27"/>
  <c r="K583" i="27"/>
  <c r="B583" i="27" s="1"/>
  <c r="F583" i="27" a="1"/>
  <c r="F583" i="27" s="1"/>
  <c r="E583" i="27"/>
  <c r="D583" i="27"/>
  <c r="C583" i="27"/>
  <c r="K582" i="27"/>
  <c r="B582" i="27" s="1"/>
  <c r="F582" i="27" a="1"/>
  <c r="F582" i="27" s="1"/>
  <c r="E582" i="27"/>
  <c r="D582" i="27"/>
  <c r="C582" i="27"/>
  <c r="K581" i="27"/>
  <c r="B581" i="27" s="1"/>
  <c r="F581" i="27" a="1"/>
  <c r="F581" i="27" s="1"/>
  <c r="E581" i="27"/>
  <c r="D581" i="27"/>
  <c r="C581" i="27"/>
  <c r="K580" i="27"/>
  <c r="B580" i="27" s="1"/>
  <c r="F580" i="27" a="1"/>
  <c r="F580" i="27" s="1"/>
  <c r="E580" i="27"/>
  <c r="D580" i="27"/>
  <c r="C580" i="27"/>
  <c r="K579" i="27"/>
  <c r="B579" i="27" s="1"/>
  <c r="F579" i="27" a="1"/>
  <c r="F579" i="27" s="1"/>
  <c r="E579" i="27"/>
  <c r="D579" i="27"/>
  <c r="C579" i="27"/>
  <c r="K578" i="27"/>
  <c r="B578" i="27" s="1"/>
  <c r="F578" i="27" a="1"/>
  <c r="F578" i="27" s="1"/>
  <c r="E578" i="27"/>
  <c r="D578" i="27"/>
  <c r="C578" i="27"/>
  <c r="K577" i="27"/>
  <c r="B577" i="27" s="1"/>
  <c r="F577" i="27" a="1"/>
  <c r="F577" i="27" s="1"/>
  <c r="E577" i="27"/>
  <c r="D577" i="27"/>
  <c r="C577" i="27"/>
  <c r="K576" i="27"/>
  <c r="B576" i="27" s="1"/>
  <c r="F576" i="27" a="1"/>
  <c r="F576" i="27" s="1"/>
  <c r="E576" i="27"/>
  <c r="D576" i="27"/>
  <c r="C576" i="27"/>
  <c r="K575" i="27"/>
  <c r="B575" i="27" s="1"/>
  <c r="F575" i="27" a="1"/>
  <c r="F575" i="27" s="1"/>
  <c r="E575" i="27"/>
  <c r="D575" i="27"/>
  <c r="C575" i="27"/>
  <c r="K574" i="27"/>
  <c r="B574" i="27" s="1"/>
  <c r="F574" i="27" a="1"/>
  <c r="F574" i="27" s="1"/>
  <c r="E574" i="27"/>
  <c r="D574" i="27"/>
  <c r="C574" i="27"/>
  <c r="K573" i="27"/>
  <c r="B573" i="27" s="1"/>
  <c r="F573" i="27" a="1"/>
  <c r="F573" i="27" s="1"/>
  <c r="E573" i="27"/>
  <c r="D573" i="27"/>
  <c r="C573" i="27"/>
  <c r="K572" i="27"/>
  <c r="B572" i="27" s="1"/>
  <c r="F572" i="27" a="1"/>
  <c r="F572" i="27" s="1"/>
  <c r="E572" i="27"/>
  <c r="D572" i="27"/>
  <c r="C572" i="27"/>
  <c r="K571" i="27"/>
  <c r="B571" i="27" s="1"/>
  <c r="F571" i="27" a="1"/>
  <c r="F571" i="27" s="1"/>
  <c r="E571" i="27"/>
  <c r="D571" i="27"/>
  <c r="C571" i="27"/>
  <c r="K570" i="27"/>
  <c r="B570" i="27" s="1"/>
  <c r="F570" i="27" a="1"/>
  <c r="F570" i="27" s="1"/>
  <c r="E570" i="27"/>
  <c r="D570" i="27"/>
  <c r="C570" i="27"/>
  <c r="K569" i="27"/>
  <c r="B569" i="27" s="1"/>
  <c r="F569" i="27" a="1"/>
  <c r="F569" i="27" s="1"/>
  <c r="E569" i="27"/>
  <c r="D569" i="27"/>
  <c r="C569" i="27"/>
  <c r="K568" i="27"/>
  <c r="B568" i="27" s="1"/>
  <c r="F568" i="27" a="1"/>
  <c r="F568" i="27" s="1"/>
  <c r="E568" i="27"/>
  <c r="D568" i="27"/>
  <c r="C568" i="27"/>
  <c r="K567" i="27"/>
  <c r="B567" i="27" s="1"/>
  <c r="F567" i="27" a="1"/>
  <c r="F567" i="27" s="1"/>
  <c r="E567" i="27"/>
  <c r="D567" i="27"/>
  <c r="C567" i="27"/>
  <c r="K566" i="27"/>
  <c r="B566" i="27" s="1"/>
  <c r="F566" i="27" a="1"/>
  <c r="F566" i="27" s="1"/>
  <c r="E566" i="27"/>
  <c r="D566" i="27"/>
  <c r="C566" i="27"/>
  <c r="K565" i="27"/>
  <c r="B565" i="27" s="1"/>
  <c r="F565" i="27" a="1"/>
  <c r="F565" i="27" s="1"/>
  <c r="E565" i="27"/>
  <c r="D565" i="27"/>
  <c r="C565" i="27"/>
  <c r="K564" i="27"/>
  <c r="B564" i="27" s="1"/>
  <c r="F564" i="27" a="1"/>
  <c r="F564" i="27" s="1"/>
  <c r="E564" i="27"/>
  <c r="D564" i="27"/>
  <c r="C564" i="27"/>
  <c r="K563" i="27"/>
  <c r="B563" i="27" s="1"/>
  <c r="F563" i="27" a="1"/>
  <c r="F563" i="27" s="1"/>
  <c r="E563" i="27"/>
  <c r="D563" i="27"/>
  <c r="C563" i="27"/>
  <c r="K562" i="27"/>
  <c r="B562" i="27" s="1"/>
  <c r="F562" i="27" a="1"/>
  <c r="F562" i="27" s="1"/>
  <c r="E562" i="27"/>
  <c r="D562" i="27"/>
  <c r="C562" i="27"/>
  <c r="K561" i="27"/>
  <c r="B561" i="27" s="1"/>
  <c r="F561" i="27" a="1"/>
  <c r="F561" i="27" s="1"/>
  <c r="E561" i="27"/>
  <c r="D561" i="27"/>
  <c r="C561" i="27"/>
  <c r="K560" i="27"/>
  <c r="B560" i="27" s="1"/>
  <c r="F560" i="27" a="1"/>
  <c r="F560" i="27" s="1"/>
  <c r="E560" i="27"/>
  <c r="D560" i="27"/>
  <c r="C560" i="27"/>
  <c r="K559" i="27"/>
  <c r="B559" i="27" s="1"/>
  <c r="F559" i="27" a="1"/>
  <c r="F559" i="27" s="1"/>
  <c r="E559" i="27"/>
  <c r="D559" i="27"/>
  <c r="C559" i="27"/>
  <c r="K558" i="27"/>
  <c r="B558" i="27" s="1"/>
  <c r="F558" i="27" a="1"/>
  <c r="F558" i="27" s="1"/>
  <c r="E558" i="27"/>
  <c r="D558" i="27"/>
  <c r="C558" i="27"/>
  <c r="K557" i="27"/>
  <c r="B557" i="27" s="1"/>
  <c r="F557" i="27" a="1"/>
  <c r="F557" i="27" s="1"/>
  <c r="E557" i="27"/>
  <c r="D557" i="27"/>
  <c r="C557" i="27"/>
  <c r="K556" i="27"/>
  <c r="B556" i="27" s="1"/>
  <c r="F556" i="27" a="1"/>
  <c r="F556" i="27" s="1"/>
  <c r="E556" i="27"/>
  <c r="D556" i="27"/>
  <c r="C556" i="27"/>
  <c r="K555" i="27"/>
  <c r="B555" i="27" s="1"/>
  <c r="F555" i="27" a="1"/>
  <c r="F555" i="27" s="1"/>
  <c r="E555" i="27"/>
  <c r="D555" i="27"/>
  <c r="C555" i="27"/>
  <c r="K554" i="27"/>
  <c r="B554" i="27" s="1"/>
  <c r="F554" i="27" a="1"/>
  <c r="F554" i="27" s="1"/>
  <c r="E554" i="27"/>
  <c r="D554" i="27"/>
  <c r="C554" i="27"/>
  <c r="K553" i="27"/>
  <c r="B553" i="27" s="1"/>
  <c r="F553" i="27" a="1"/>
  <c r="F553" i="27" s="1"/>
  <c r="E553" i="27"/>
  <c r="D553" i="27"/>
  <c r="C553" i="27"/>
  <c r="K552" i="27"/>
  <c r="B552" i="27" s="1"/>
  <c r="F552" i="27" a="1"/>
  <c r="F552" i="27" s="1"/>
  <c r="E552" i="27"/>
  <c r="D552" i="27"/>
  <c r="C552" i="27"/>
  <c r="K551" i="27"/>
  <c r="B551" i="27" s="1"/>
  <c r="F551" i="27" a="1"/>
  <c r="F551" i="27" s="1"/>
  <c r="E551" i="27"/>
  <c r="D551" i="27"/>
  <c r="C551" i="27"/>
  <c r="K550" i="27"/>
  <c r="B550" i="27" s="1"/>
  <c r="F550" i="27" a="1"/>
  <c r="F550" i="27" s="1"/>
  <c r="E550" i="27"/>
  <c r="D550" i="27"/>
  <c r="C550" i="27"/>
  <c r="K549" i="27"/>
  <c r="B549" i="27" s="1"/>
  <c r="F549" i="27" a="1"/>
  <c r="F549" i="27" s="1"/>
  <c r="E549" i="27"/>
  <c r="D549" i="27"/>
  <c r="C549" i="27"/>
  <c r="K548" i="27"/>
  <c r="B548" i="27" s="1"/>
  <c r="F548" i="27" a="1"/>
  <c r="F548" i="27" s="1"/>
  <c r="E548" i="27"/>
  <c r="D548" i="27"/>
  <c r="C548" i="27"/>
  <c r="K547" i="27"/>
  <c r="B547" i="27" s="1"/>
  <c r="F547" i="27" a="1"/>
  <c r="F547" i="27" s="1"/>
  <c r="E547" i="27"/>
  <c r="D547" i="27"/>
  <c r="C547" i="27"/>
  <c r="K546" i="27"/>
  <c r="B546" i="27" s="1"/>
  <c r="F546" i="27" a="1"/>
  <c r="F546" i="27" s="1"/>
  <c r="E546" i="27"/>
  <c r="D546" i="27"/>
  <c r="C546" i="27"/>
  <c r="K545" i="27"/>
  <c r="B545" i="27" s="1"/>
  <c r="F545" i="27" a="1"/>
  <c r="F545" i="27" s="1"/>
  <c r="E545" i="27"/>
  <c r="D545" i="27"/>
  <c r="C545" i="27"/>
  <c r="K544" i="27"/>
  <c r="B544" i="27" s="1"/>
  <c r="F544" i="27" a="1"/>
  <c r="F544" i="27" s="1"/>
  <c r="E544" i="27"/>
  <c r="D544" i="27"/>
  <c r="C544" i="27"/>
  <c r="K543" i="27"/>
  <c r="B543" i="27" s="1"/>
  <c r="F543" i="27" a="1"/>
  <c r="F543" i="27" s="1"/>
  <c r="E543" i="27"/>
  <c r="D543" i="27"/>
  <c r="C543" i="27"/>
  <c r="K542" i="27"/>
  <c r="B542" i="27" s="1"/>
  <c r="F542" i="27" a="1"/>
  <c r="F542" i="27" s="1"/>
  <c r="E542" i="27"/>
  <c r="D542" i="27"/>
  <c r="C542" i="27"/>
  <c r="K541" i="27"/>
  <c r="B541" i="27" s="1"/>
  <c r="F541" i="27" a="1"/>
  <c r="F541" i="27" s="1"/>
  <c r="E541" i="27"/>
  <c r="D541" i="27"/>
  <c r="C541" i="27"/>
  <c r="K540" i="27"/>
  <c r="B540" i="27" s="1"/>
  <c r="F540" i="27" a="1"/>
  <c r="F540" i="27" s="1"/>
  <c r="E540" i="27"/>
  <c r="D540" i="27"/>
  <c r="C540" i="27"/>
  <c r="K539" i="27"/>
  <c r="B539" i="27" s="1"/>
  <c r="F539" i="27" a="1"/>
  <c r="F539" i="27" s="1"/>
  <c r="E539" i="27"/>
  <c r="D539" i="27"/>
  <c r="C539" i="27"/>
  <c r="K538" i="27"/>
  <c r="B538" i="27" s="1"/>
  <c r="F538" i="27" a="1"/>
  <c r="F538" i="27" s="1"/>
  <c r="E538" i="27"/>
  <c r="D538" i="27"/>
  <c r="C538" i="27"/>
  <c r="K537" i="27"/>
  <c r="B537" i="27" s="1"/>
  <c r="F537" i="27" a="1"/>
  <c r="F537" i="27" s="1"/>
  <c r="E537" i="27"/>
  <c r="D537" i="27"/>
  <c r="C537" i="27"/>
  <c r="K536" i="27"/>
  <c r="B536" i="27" s="1"/>
  <c r="F536" i="27" a="1"/>
  <c r="F536" i="27" s="1"/>
  <c r="E536" i="27"/>
  <c r="D536" i="27"/>
  <c r="C536" i="27"/>
  <c r="K535" i="27"/>
  <c r="B535" i="27" s="1"/>
  <c r="F535" i="27" a="1"/>
  <c r="F535" i="27" s="1"/>
  <c r="E535" i="27"/>
  <c r="D535" i="27"/>
  <c r="C535" i="27"/>
  <c r="K534" i="27"/>
  <c r="B534" i="27" s="1"/>
  <c r="F534" i="27" a="1"/>
  <c r="F534" i="27" s="1"/>
  <c r="E534" i="27"/>
  <c r="D534" i="27"/>
  <c r="C534" i="27"/>
  <c r="K533" i="27"/>
  <c r="B533" i="27" s="1"/>
  <c r="F533" i="27" a="1"/>
  <c r="F533" i="27" s="1"/>
  <c r="E533" i="27"/>
  <c r="D533" i="27"/>
  <c r="C533" i="27"/>
  <c r="K532" i="27"/>
  <c r="B532" i="27" s="1"/>
  <c r="F532" i="27" a="1"/>
  <c r="F532" i="27" s="1"/>
  <c r="E532" i="27"/>
  <c r="D532" i="27"/>
  <c r="C532" i="27"/>
  <c r="K531" i="27"/>
  <c r="B531" i="27" s="1"/>
  <c r="F531" i="27" a="1"/>
  <c r="F531" i="27" s="1"/>
  <c r="E531" i="27"/>
  <c r="D531" i="27"/>
  <c r="C531" i="27"/>
  <c r="K530" i="27"/>
  <c r="B530" i="27" s="1"/>
  <c r="F530" i="27" a="1"/>
  <c r="F530" i="27" s="1"/>
  <c r="E530" i="27"/>
  <c r="D530" i="27"/>
  <c r="C530" i="27"/>
  <c r="K529" i="27"/>
  <c r="B529" i="27" s="1"/>
  <c r="F529" i="27" a="1"/>
  <c r="F529" i="27" s="1"/>
  <c r="E529" i="27"/>
  <c r="D529" i="27"/>
  <c r="C529" i="27"/>
  <c r="K528" i="27"/>
  <c r="B528" i="27" s="1"/>
  <c r="F528" i="27" a="1"/>
  <c r="F528" i="27" s="1"/>
  <c r="E528" i="27"/>
  <c r="D528" i="27"/>
  <c r="C528" i="27"/>
  <c r="K527" i="27"/>
  <c r="B527" i="27" s="1"/>
  <c r="F527" i="27" a="1"/>
  <c r="F527" i="27" s="1"/>
  <c r="E527" i="27"/>
  <c r="D527" i="27"/>
  <c r="C527" i="27"/>
  <c r="K526" i="27"/>
  <c r="B526" i="27" s="1"/>
  <c r="F526" i="27" a="1"/>
  <c r="F526" i="27" s="1"/>
  <c r="E526" i="27"/>
  <c r="D526" i="27"/>
  <c r="C526" i="27"/>
  <c r="K525" i="27"/>
  <c r="B525" i="27" s="1"/>
  <c r="F525" i="27" a="1"/>
  <c r="F525" i="27" s="1"/>
  <c r="E525" i="27"/>
  <c r="D525" i="27"/>
  <c r="C525" i="27"/>
  <c r="K524" i="27"/>
  <c r="B524" i="27" s="1"/>
  <c r="F524" i="27" a="1"/>
  <c r="F524" i="27" s="1"/>
  <c r="E524" i="27"/>
  <c r="D524" i="27"/>
  <c r="C524" i="27"/>
  <c r="K523" i="27"/>
  <c r="B523" i="27" s="1"/>
  <c r="F523" i="27" a="1"/>
  <c r="F523" i="27" s="1"/>
  <c r="E523" i="27"/>
  <c r="D523" i="27"/>
  <c r="C523" i="27"/>
  <c r="K522" i="27"/>
  <c r="B522" i="27" s="1"/>
  <c r="F522" i="27" a="1"/>
  <c r="F522" i="27" s="1"/>
  <c r="E522" i="27"/>
  <c r="D522" i="27"/>
  <c r="C522" i="27"/>
  <c r="K521" i="27"/>
  <c r="B521" i="27" s="1"/>
  <c r="F521" i="27" a="1"/>
  <c r="F521" i="27" s="1"/>
  <c r="E521" i="27"/>
  <c r="D521" i="27"/>
  <c r="C521" i="27"/>
  <c r="K520" i="27"/>
  <c r="B520" i="27" s="1"/>
  <c r="F520" i="27" a="1"/>
  <c r="F520" i="27" s="1"/>
  <c r="E520" i="27"/>
  <c r="D520" i="27"/>
  <c r="C520" i="27"/>
  <c r="K519" i="27"/>
  <c r="B519" i="27" s="1"/>
  <c r="F519" i="27" a="1"/>
  <c r="F519" i="27" s="1"/>
  <c r="E519" i="27"/>
  <c r="D519" i="27"/>
  <c r="C519" i="27"/>
  <c r="K518" i="27"/>
  <c r="B518" i="27" s="1"/>
  <c r="F518" i="27" a="1"/>
  <c r="F518" i="27" s="1"/>
  <c r="E518" i="27"/>
  <c r="D518" i="27"/>
  <c r="C518" i="27"/>
  <c r="K517" i="27"/>
  <c r="B517" i="27" s="1"/>
  <c r="F517" i="27" a="1"/>
  <c r="F517" i="27" s="1"/>
  <c r="E517" i="27"/>
  <c r="D517" i="27"/>
  <c r="C517" i="27"/>
  <c r="K516" i="27"/>
  <c r="B516" i="27" s="1"/>
  <c r="F516" i="27" a="1"/>
  <c r="F516" i="27" s="1"/>
  <c r="E516" i="27"/>
  <c r="D516" i="27"/>
  <c r="C516" i="27"/>
  <c r="K515" i="27"/>
  <c r="B515" i="27" s="1"/>
  <c r="F515" i="27" a="1"/>
  <c r="F515" i="27" s="1"/>
  <c r="E515" i="27"/>
  <c r="D515" i="27"/>
  <c r="C515" i="27"/>
  <c r="K514" i="27"/>
  <c r="B514" i="27" s="1"/>
  <c r="F514" i="27" a="1"/>
  <c r="F514" i="27" s="1"/>
  <c r="E514" i="27"/>
  <c r="D514" i="27"/>
  <c r="C514" i="27"/>
  <c r="K513" i="27"/>
  <c r="B513" i="27" s="1"/>
  <c r="F513" i="27" a="1"/>
  <c r="F513" i="27" s="1"/>
  <c r="E513" i="27"/>
  <c r="D513" i="27"/>
  <c r="C513" i="27"/>
  <c r="K512" i="27"/>
  <c r="B512" i="27" s="1"/>
  <c r="F512" i="27" a="1"/>
  <c r="F512" i="27" s="1"/>
  <c r="E512" i="27"/>
  <c r="D512" i="27"/>
  <c r="C512" i="27"/>
  <c r="K511" i="27"/>
  <c r="B511" i="27" s="1"/>
  <c r="F511" i="27" a="1"/>
  <c r="F511" i="27" s="1"/>
  <c r="E511" i="27"/>
  <c r="D511" i="27"/>
  <c r="C511" i="27"/>
  <c r="K510" i="27"/>
  <c r="B510" i="27" s="1"/>
  <c r="F510" i="27" a="1"/>
  <c r="F510" i="27" s="1"/>
  <c r="E510" i="27"/>
  <c r="D510" i="27"/>
  <c r="C510" i="27"/>
  <c r="K509" i="27"/>
  <c r="B509" i="27" s="1"/>
  <c r="F509" i="27" a="1"/>
  <c r="F509" i="27" s="1"/>
  <c r="E509" i="27"/>
  <c r="D509" i="27"/>
  <c r="C509" i="27"/>
  <c r="K508" i="27"/>
  <c r="B508" i="27" s="1"/>
  <c r="F508" i="27" a="1"/>
  <c r="F508" i="27" s="1"/>
  <c r="E508" i="27"/>
  <c r="D508" i="27"/>
  <c r="C508" i="27"/>
  <c r="K507" i="27"/>
  <c r="B507" i="27" s="1"/>
  <c r="F507" i="27" a="1"/>
  <c r="F507" i="27" s="1"/>
  <c r="E507" i="27"/>
  <c r="D507" i="27"/>
  <c r="C507" i="27"/>
  <c r="K506" i="27"/>
  <c r="B506" i="27" s="1"/>
  <c r="F506" i="27" a="1"/>
  <c r="F506" i="27" s="1"/>
  <c r="E506" i="27"/>
  <c r="D506" i="27"/>
  <c r="C506" i="27"/>
  <c r="K505" i="27"/>
  <c r="B505" i="27" s="1"/>
  <c r="F505" i="27" a="1"/>
  <c r="F505" i="27" s="1"/>
  <c r="E505" i="27"/>
  <c r="D505" i="27"/>
  <c r="C505" i="27"/>
  <c r="K504" i="27"/>
  <c r="B504" i="27" s="1"/>
  <c r="F504" i="27" a="1"/>
  <c r="F504" i="27" s="1"/>
  <c r="E504" i="27"/>
  <c r="D504" i="27"/>
  <c r="C504" i="27"/>
  <c r="K503" i="27"/>
  <c r="B503" i="27" s="1"/>
  <c r="F503" i="27" a="1"/>
  <c r="F503" i="27" s="1"/>
  <c r="E503" i="27"/>
  <c r="D503" i="27"/>
  <c r="C503" i="27"/>
  <c r="K502" i="27"/>
  <c r="B502" i="27" s="1"/>
  <c r="F502" i="27" a="1"/>
  <c r="F502" i="27" s="1"/>
  <c r="E502" i="27"/>
  <c r="D502" i="27"/>
  <c r="C502" i="27"/>
  <c r="K501" i="27"/>
  <c r="B501" i="27" s="1"/>
  <c r="F501" i="27" a="1"/>
  <c r="F501" i="27" s="1"/>
  <c r="E501" i="27"/>
  <c r="D501" i="27"/>
  <c r="C501" i="27"/>
  <c r="K500" i="27"/>
  <c r="B500" i="27" s="1"/>
  <c r="F500" i="27" a="1"/>
  <c r="F500" i="27" s="1"/>
  <c r="E500" i="27"/>
  <c r="D500" i="27"/>
  <c r="C500" i="27"/>
  <c r="K499" i="27"/>
  <c r="B499" i="27" s="1"/>
  <c r="F499" i="27" a="1"/>
  <c r="F499" i="27" s="1"/>
  <c r="E499" i="27"/>
  <c r="D499" i="27"/>
  <c r="C499" i="27"/>
  <c r="K498" i="27"/>
  <c r="B498" i="27" s="1"/>
  <c r="F498" i="27" a="1"/>
  <c r="F498" i="27" s="1"/>
  <c r="E498" i="27"/>
  <c r="D498" i="27"/>
  <c r="C498" i="27"/>
  <c r="K497" i="27"/>
  <c r="B497" i="27" s="1"/>
  <c r="F497" i="27" a="1"/>
  <c r="F497" i="27" s="1"/>
  <c r="E497" i="27"/>
  <c r="D497" i="27"/>
  <c r="C497" i="27"/>
  <c r="K496" i="27"/>
  <c r="B496" i="27" s="1"/>
  <c r="F496" i="27" a="1"/>
  <c r="F496" i="27" s="1"/>
  <c r="E496" i="27"/>
  <c r="D496" i="27"/>
  <c r="C496" i="27"/>
  <c r="K495" i="27"/>
  <c r="B495" i="27" s="1"/>
  <c r="F495" i="27" a="1"/>
  <c r="F495" i="27" s="1"/>
  <c r="E495" i="27"/>
  <c r="D495" i="27"/>
  <c r="C495" i="27"/>
  <c r="K494" i="27"/>
  <c r="B494" i="27" s="1"/>
  <c r="F494" i="27" a="1"/>
  <c r="F494" i="27" s="1"/>
  <c r="E494" i="27"/>
  <c r="D494" i="27"/>
  <c r="C494" i="27"/>
  <c r="K493" i="27"/>
  <c r="B493" i="27" s="1"/>
  <c r="F493" i="27" a="1"/>
  <c r="F493" i="27" s="1"/>
  <c r="E493" i="27"/>
  <c r="D493" i="27"/>
  <c r="C493" i="27"/>
  <c r="K492" i="27"/>
  <c r="B492" i="27" s="1"/>
  <c r="F492" i="27" a="1"/>
  <c r="F492" i="27" s="1"/>
  <c r="E492" i="27"/>
  <c r="D492" i="27"/>
  <c r="C492" i="27"/>
  <c r="K491" i="27"/>
  <c r="B491" i="27" s="1"/>
  <c r="F491" i="27" a="1"/>
  <c r="F491" i="27" s="1"/>
  <c r="E491" i="27"/>
  <c r="D491" i="27"/>
  <c r="C491" i="27"/>
  <c r="K490" i="27"/>
  <c r="B490" i="27" s="1"/>
  <c r="F490" i="27" a="1"/>
  <c r="F490" i="27" s="1"/>
  <c r="E490" i="27"/>
  <c r="D490" i="27"/>
  <c r="C490" i="27"/>
  <c r="K489" i="27"/>
  <c r="B489" i="27" s="1"/>
  <c r="F489" i="27" a="1"/>
  <c r="F489" i="27" s="1"/>
  <c r="E489" i="27"/>
  <c r="D489" i="27"/>
  <c r="C489" i="27"/>
  <c r="K488" i="27"/>
  <c r="B488" i="27" s="1"/>
  <c r="F488" i="27" a="1"/>
  <c r="F488" i="27" s="1"/>
  <c r="E488" i="27"/>
  <c r="D488" i="27"/>
  <c r="C488" i="27"/>
  <c r="K487" i="27"/>
  <c r="B487" i="27" s="1"/>
  <c r="F487" i="27" a="1"/>
  <c r="F487" i="27" s="1"/>
  <c r="E487" i="27"/>
  <c r="D487" i="27"/>
  <c r="C487" i="27"/>
  <c r="K486" i="27"/>
  <c r="B486" i="27" s="1"/>
  <c r="F486" i="27" a="1"/>
  <c r="F486" i="27" s="1"/>
  <c r="E486" i="27"/>
  <c r="D486" i="27"/>
  <c r="C486" i="27"/>
  <c r="K485" i="27"/>
  <c r="B485" i="27" s="1"/>
  <c r="F485" i="27" a="1"/>
  <c r="F485" i="27" s="1"/>
  <c r="E485" i="27"/>
  <c r="D485" i="27"/>
  <c r="C485" i="27"/>
  <c r="K484" i="27"/>
  <c r="B484" i="27" s="1"/>
  <c r="F484" i="27" a="1"/>
  <c r="F484" i="27" s="1"/>
  <c r="E484" i="27"/>
  <c r="D484" i="27"/>
  <c r="C484" i="27"/>
  <c r="K483" i="27"/>
  <c r="B483" i="27" s="1"/>
  <c r="F483" i="27" a="1"/>
  <c r="F483" i="27" s="1"/>
  <c r="E483" i="27"/>
  <c r="D483" i="27"/>
  <c r="C483" i="27"/>
  <c r="K482" i="27"/>
  <c r="B482" i="27" s="1"/>
  <c r="F482" i="27" a="1"/>
  <c r="F482" i="27" s="1"/>
  <c r="E482" i="27"/>
  <c r="D482" i="27"/>
  <c r="C482" i="27"/>
  <c r="K481" i="27"/>
  <c r="B481" i="27" s="1"/>
  <c r="F481" i="27" a="1"/>
  <c r="F481" i="27" s="1"/>
  <c r="E481" i="27"/>
  <c r="D481" i="27"/>
  <c r="C481" i="27"/>
  <c r="K480" i="27"/>
  <c r="B480" i="27" s="1"/>
  <c r="F480" i="27" a="1"/>
  <c r="F480" i="27" s="1"/>
  <c r="E480" i="27"/>
  <c r="D480" i="27"/>
  <c r="C480" i="27"/>
  <c r="K479" i="27"/>
  <c r="B479" i="27" s="1"/>
  <c r="F479" i="27" a="1"/>
  <c r="F479" i="27" s="1"/>
  <c r="E479" i="27"/>
  <c r="D479" i="27"/>
  <c r="C479" i="27"/>
  <c r="K478" i="27"/>
  <c r="B478" i="27" s="1"/>
  <c r="F478" i="27" a="1"/>
  <c r="F478" i="27" s="1"/>
  <c r="E478" i="27"/>
  <c r="D478" i="27"/>
  <c r="C478" i="27"/>
  <c r="K477" i="27"/>
  <c r="B477" i="27" s="1"/>
  <c r="F477" i="27" a="1"/>
  <c r="F477" i="27" s="1"/>
  <c r="E477" i="27"/>
  <c r="D477" i="27"/>
  <c r="C477" i="27"/>
  <c r="K476" i="27"/>
  <c r="B476" i="27" s="1"/>
  <c r="F476" i="27" a="1"/>
  <c r="F476" i="27" s="1"/>
  <c r="E476" i="27"/>
  <c r="D476" i="27"/>
  <c r="C476" i="27"/>
  <c r="K475" i="27"/>
  <c r="B475" i="27" s="1"/>
  <c r="F475" i="27" a="1"/>
  <c r="F475" i="27" s="1"/>
  <c r="E475" i="27"/>
  <c r="D475" i="27"/>
  <c r="C475" i="27"/>
  <c r="K474" i="27"/>
  <c r="B474" i="27" s="1"/>
  <c r="F474" i="27" a="1"/>
  <c r="F474" i="27" s="1"/>
  <c r="E474" i="27"/>
  <c r="D474" i="27"/>
  <c r="C474" i="27"/>
  <c r="K473" i="27"/>
  <c r="B473" i="27" s="1"/>
  <c r="F473" i="27" a="1"/>
  <c r="F473" i="27" s="1"/>
  <c r="E473" i="27"/>
  <c r="D473" i="27"/>
  <c r="C473" i="27"/>
  <c r="K472" i="27"/>
  <c r="B472" i="27" s="1"/>
  <c r="F472" i="27" a="1"/>
  <c r="F472" i="27" s="1"/>
  <c r="E472" i="27"/>
  <c r="D472" i="27"/>
  <c r="C472" i="27"/>
  <c r="K471" i="27"/>
  <c r="B471" i="27" s="1"/>
  <c r="F471" i="27" a="1"/>
  <c r="F471" i="27" s="1"/>
  <c r="E471" i="27"/>
  <c r="D471" i="27"/>
  <c r="C471" i="27"/>
  <c r="K470" i="27"/>
  <c r="B470" i="27" s="1"/>
  <c r="F470" i="27" a="1"/>
  <c r="F470" i="27" s="1"/>
  <c r="E470" i="27"/>
  <c r="D470" i="27"/>
  <c r="C470" i="27"/>
  <c r="K469" i="27"/>
  <c r="B469" i="27" s="1"/>
  <c r="F469" i="27" a="1"/>
  <c r="F469" i="27" s="1"/>
  <c r="E469" i="27"/>
  <c r="D469" i="27"/>
  <c r="C469" i="27"/>
  <c r="K468" i="27"/>
  <c r="B468" i="27" s="1"/>
  <c r="F468" i="27" a="1"/>
  <c r="F468" i="27" s="1"/>
  <c r="E468" i="27"/>
  <c r="D468" i="27"/>
  <c r="C468" i="27"/>
  <c r="K467" i="27"/>
  <c r="B467" i="27" s="1"/>
  <c r="F467" i="27" a="1"/>
  <c r="F467" i="27" s="1"/>
  <c r="E467" i="27"/>
  <c r="D467" i="27"/>
  <c r="C467" i="27"/>
  <c r="K466" i="27"/>
  <c r="B466" i="27" s="1"/>
  <c r="F466" i="27" a="1"/>
  <c r="F466" i="27" s="1"/>
  <c r="E466" i="27"/>
  <c r="D466" i="27"/>
  <c r="C466" i="27"/>
  <c r="K465" i="27"/>
  <c r="B465" i="27" s="1"/>
  <c r="F465" i="27" a="1"/>
  <c r="F465" i="27" s="1"/>
  <c r="E465" i="27"/>
  <c r="D465" i="27"/>
  <c r="C465" i="27"/>
  <c r="K464" i="27"/>
  <c r="B464" i="27" s="1"/>
  <c r="F464" i="27" a="1"/>
  <c r="F464" i="27" s="1"/>
  <c r="E464" i="27"/>
  <c r="D464" i="27"/>
  <c r="C464" i="27"/>
  <c r="K463" i="27"/>
  <c r="B463" i="27" s="1"/>
  <c r="F463" i="27" a="1"/>
  <c r="F463" i="27" s="1"/>
  <c r="E463" i="27"/>
  <c r="D463" i="27"/>
  <c r="C463" i="27"/>
  <c r="K462" i="27"/>
  <c r="B462" i="27" s="1"/>
  <c r="F462" i="27" a="1"/>
  <c r="F462" i="27" s="1"/>
  <c r="E462" i="27"/>
  <c r="D462" i="27"/>
  <c r="C462" i="27"/>
  <c r="K461" i="27"/>
  <c r="B461" i="27" s="1"/>
  <c r="F461" i="27" a="1"/>
  <c r="F461" i="27" s="1"/>
  <c r="E461" i="27"/>
  <c r="D461" i="27"/>
  <c r="C461" i="27"/>
  <c r="K460" i="27"/>
  <c r="B460" i="27" s="1"/>
  <c r="F460" i="27" a="1"/>
  <c r="F460" i="27" s="1"/>
  <c r="E460" i="27"/>
  <c r="D460" i="27"/>
  <c r="C460" i="27"/>
  <c r="K459" i="27"/>
  <c r="B459" i="27" s="1"/>
  <c r="F459" i="27" a="1"/>
  <c r="F459" i="27" s="1"/>
  <c r="E459" i="27"/>
  <c r="D459" i="27"/>
  <c r="C459" i="27"/>
  <c r="K458" i="27"/>
  <c r="B458" i="27" s="1"/>
  <c r="F458" i="27" a="1"/>
  <c r="F458" i="27" s="1"/>
  <c r="E458" i="27"/>
  <c r="D458" i="27"/>
  <c r="C458" i="27"/>
  <c r="K457" i="27"/>
  <c r="B457" i="27" s="1"/>
  <c r="F457" i="27" a="1"/>
  <c r="F457" i="27" s="1"/>
  <c r="E457" i="27"/>
  <c r="D457" i="27"/>
  <c r="C457" i="27"/>
  <c r="K456" i="27"/>
  <c r="B456" i="27" s="1"/>
  <c r="F456" i="27" a="1"/>
  <c r="F456" i="27" s="1"/>
  <c r="E456" i="27"/>
  <c r="D456" i="27"/>
  <c r="C456" i="27"/>
  <c r="K455" i="27"/>
  <c r="B455" i="27" s="1"/>
  <c r="F455" i="27" a="1"/>
  <c r="F455" i="27" s="1"/>
  <c r="E455" i="27"/>
  <c r="D455" i="27"/>
  <c r="C455" i="27"/>
  <c r="K454" i="27"/>
  <c r="B454" i="27" s="1"/>
  <c r="F454" i="27" a="1"/>
  <c r="F454" i="27" s="1"/>
  <c r="E454" i="27"/>
  <c r="D454" i="27"/>
  <c r="C454" i="27"/>
  <c r="K453" i="27"/>
  <c r="B453" i="27" s="1"/>
  <c r="F453" i="27" a="1"/>
  <c r="F453" i="27" s="1"/>
  <c r="E453" i="27"/>
  <c r="D453" i="27"/>
  <c r="C453" i="27"/>
  <c r="K452" i="27"/>
  <c r="B452" i="27" s="1"/>
  <c r="F452" i="27" a="1"/>
  <c r="F452" i="27" s="1"/>
  <c r="E452" i="27"/>
  <c r="D452" i="27"/>
  <c r="C452" i="27"/>
  <c r="K451" i="27"/>
  <c r="B451" i="27" s="1"/>
  <c r="F451" i="27" a="1"/>
  <c r="F451" i="27" s="1"/>
  <c r="E451" i="27"/>
  <c r="D451" i="27"/>
  <c r="C451" i="27"/>
  <c r="K450" i="27"/>
  <c r="B450" i="27" s="1"/>
  <c r="F450" i="27" a="1"/>
  <c r="F450" i="27" s="1"/>
  <c r="E450" i="27"/>
  <c r="D450" i="27"/>
  <c r="C450" i="27"/>
  <c r="K449" i="27"/>
  <c r="B449" i="27" s="1"/>
  <c r="F449" i="27" a="1"/>
  <c r="F449" i="27" s="1"/>
  <c r="E449" i="27"/>
  <c r="D449" i="27"/>
  <c r="C449" i="27"/>
  <c r="K448" i="27"/>
  <c r="B448" i="27" s="1"/>
  <c r="F448" i="27" a="1"/>
  <c r="F448" i="27" s="1"/>
  <c r="E448" i="27"/>
  <c r="D448" i="27"/>
  <c r="C448" i="27"/>
  <c r="K447" i="27"/>
  <c r="B447" i="27" s="1"/>
  <c r="F447" i="27" a="1"/>
  <c r="F447" i="27" s="1"/>
  <c r="E447" i="27"/>
  <c r="D447" i="27"/>
  <c r="C447" i="27"/>
  <c r="K446" i="27"/>
  <c r="B446" i="27" s="1"/>
  <c r="F446" i="27" a="1"/>
  <c r="F446" i="27" s="1"/>
  <c r="E446" i="27"/>
  <c r="D446" i="27"/>
  <c r="C446" i="27"/>
  <c r="K445" i="27"/>
  <c r="B445" i="27" s="1"/>
  <c r="F445" i="27" a="1"/>
  <c r="F445" i="27" s="1"/>
  <c r="E445" i="27"/>
  <c r="D445" i="27"/>
  <c r="C445" i="27"/>
  <c r="K444" i="27"/>
  <c r="B444" i="27" s="1"/>
  <c r="F444" i="27" a="1"/>
  <c r="F444" i="27" s="1"/>
  <c r="E444" i="27"/>
  <c r="D444" i="27"/>
  <c r="C444" i="27"/>
  <c r="K443" i="27"/>
  <c r="B443" i="27" s="1"/>
  <c r="F443" i="27" a="1"/>
  <c r="F443" i="27" s="1"/>
  <c r="E443" i="27"/>
  <c r="D443" i="27"/>
  <c r="C443" i="27"/>
  <c r="K442" i="27"/>
  <c r="B442" i="27" s="1"/>
  <c r="F442" i="27" a="1"/>
  <c r="F442" i="27" s="1"/>
  <c r="E442" i="27"/>
  <c r="D442" i="27"/>
  <c r="C442" i="27"/>
  <c r="K441" i="27"/>
  <c r="B441" i="27" s="1"/>
  <c r="F441" i="27" a="1"/>
  <c r="F441" i="27" s="1"/>
  <c r="E441" i="27"/>
  <c r="D441" i="27"/>
  <c r="C441" i="27"/>
  <c r="K440" i="27"/>
  <c r="B440" i="27" s="1"/>
  <c r="F440" i="27" a="1"/>
  <c r="F440" i="27" s="1"/>
  <c r="E440" i="27"/>
  <c r="D440" i="27"/>
  <c r="C440" i="27"/>
  <c r="K439" i="27"/>
  <c r="B439" i="27" s="1"/>
  <c r="F439" i="27" a="1"/>
  <c r="F439" i="27" s="1"/>
  <c r="E439" i="27"/>
  <c r="D439" i="27"/>
  <c r="C439" i="27"/>
  <c r="K438" i="27"/>
  <c r="B438" i="27" s="1"/>
  <c r="F438" i="27" a="1"/>
  <c r="F438" i="27" s="1"/>
  <c r="E438" i="27"/>
  <c r="D438" i="27"/>
  <c r="C438" i="27"/>
  <c r="K437" i="27"/>
  <c r="B437" i="27" s="1"/>
  <c r="F437" i="27" a="1"/>
  <c r="F437" i="27" s="1"/>
  <c r="E437" i="27"/>
  <c r="D437" i="27"/>
  <c r="C437" i="27"/>
  <c r="K436" i="27"/>
  <c r="B436" i="27" s="1"/>
  <c r="F436" i="27" a="1"/>
  <c r="F436" i="27" s="1"/>
  <c r="E436" i="27"/>
  <c r="D436" i="27"/>
  <c r="C436" i="27"/>
  <c r="K435" i="27"/>
  <c r="B435" i="27" s="1"/>
  <c r="F435" i="27" a="1"/>
  <c r="F435" i="27" s="1"/>
  <c r="E435" i="27"/>
  <c r="D435" i="27"/>
  <c r="C435" i="27"/>
  <c r="K434" i="27"/>
  <c r="B434" i="27" s="1"/>
  <c r="F434" i="27" a="1"/>
  <c r="F434" i="27" s="1"/>
  <c r="E434" i="27"/>
  <c r="D434" i="27"/>
  <c r="C434" i="27"/>
  <c r="K433" i="27"/>
  <c r="B433" i="27" s="1"/>
  <c r="F433" i="27" a="1"/>
  <c r="F433" i="27" s="1"/>
  <c r="E433" i="27"/>
  <c r="D433" i="27"/>
  <c r="C433" i="27"/>
  <c r="K432" i="27"/>
  <c r="B432" i="27" s="1"/>
  <c r="F432" i="27" a="1"/>
  <c r="F432" i="27" s="1"/>
  <c r="E432" i="27"/>
  <c r="D432" i="27"/>
  <c r="C432" i="27"/>
  <c r="K431" i="27"/>
  <c r="B431" i="27" s="1"/>
  <c r="F431" i="27" a="1"/>
  <c r="F431" i="27" s="1"/>
  <c r="E431" i="27"/>
  <c r="D431" i="27"/>
  <c r="C431" i="27"/>
  <c r="K430" i="27"/>
  <c r="B430" i="27" s="1"/>
  <c r="F430" i="27" a="1"/>
  <c r="F430" i="27" s="1"/>
  <c r="E430" i="27"/>
  <c r="D430" i="27"/>
  <c r="C430" i="27"/>
  <c r="K429" i="27"/>
  <c r="B429" i="27" s="1"/>
  <c r="F429" i="27" a="1"/>
  <c r="F429" i="27" s="1"/>
  <c r="E429" i="27"/>
  <c r="D429" i="27"/>
  <c r="C429" i="27"/>
  <c r="K428" i="27"/>
  <c r="B428" i="27" s="1"/>
  <c r="F428" i="27" a="1"/>
  <c r="F428" i="27" s="1"/>
  <c r="E428" i="27"/>
  <c r="D428" i="27"/>
  <c r="C428" i="27"/>
  <c r="K427" i="27"/>
  <c r="B427" i="27" s="1"/>
  <c r="F427" i="27" a="1"/>
  <c r="F427" i="27" s="1"/>
  <c r="E427" i="27"/>
  <c r="D427" i="27"/>
  <c r="C427" i="27"/>
  <c r="K426" i="27"/>
  <c r="B426" i="27" s="1"/>
  <c r="F426" i="27" a="1"/>
  <c r="F426" i="27" s="1"/>
  <c r="E426" i="27"/>
  <c r="D426" i="27"/>
  <c r="C426" i="27"/>
  <c r="K425" i="27"/>
  <c r="B425" i="27" s="1"/>
  <c r="F425" i="27" a="1"/>
  <c r="F425" i="27" s="1"/>
  <c r="E425" i="27"/>
  <c r="D425" i="27"/>
  <c r="C425" i="27"/>
  <c r="K424" i="27"/>
  <c r="B424" i="27" s="1"/>
  <c r="F424" i="27" a="1"/>
  <c r="F424" i="27" s="1"/>
  <c r="E424" i="27"/>
  <c r="D424" i="27"/>
  <c r="C424" i="27"/>
  <c r="K423" i="27"/>
  <c r="B423" i="27" s="1"/>
  <c r="F423" i="27" a="1"/>
  <c r="F423" i="27" s="1"/>
  <c r="E423" i="27"/>
  <c r="D423" i="27"/>
  <c r="C423" i="27"/>
  <c r="K422" i="27"/>
  <c r="B422" i="27" s="1"/>
  <c r="F422" i="27" a="1"/>
  <c r="F422" i="27" s="1"/>
  <c r="E422" i="27"/>
  <c r="D422" i="27"/>
  <c r="C422" i="27"/>
  <c r="K421" i="27"/>
  <c r="B421" i="27" s="1"/>
  <c r="F421" i="27" a="1"/>
  <c r="F421" i="27" s="1"/>
  <c r="E421" i="27"/>
  <c r="D421" i="27"/>
  <c r="C421" i="27"/>
  <c r="K420" i="27"/>
  <c r="B420" i="27" s="1"/>
  <c r="F420" i="27" a="1"/>
  <c r="F420" i="27" s="1"/>
  <c r="E420" i="27"/>
  <c r="D420" i="27"/>
  <c r="C420" i="27"/>
  <c r="K419" i="27"/>
  <c r="B419" i="27" s="1"/>
  <c r="F419" i="27" a="1"/>
  <c r="F419" i="27" s="1"/>
  <c r="E419" i="27"/>
  <c r="D419" i="27"/>
  <c r="C419" i="27"/>
  <c r="K418" i="27"/>
  <c r="B418" i="27" s="1"/>
  <c r="F418" i="27" a="1"/>
  <c r="F418" i="27" s="1"/>
  <c r="E418" i="27"/>
  <c r="D418" i="27"/>
  <c r="C418" i="27"/>
  <c r="K417" i="27"/>
  <c r="B417" i="27" s="1"/>
  <c r="F417" i="27" a="1"/>
  <c r="F417" i="27" s="1"/>
  <c r="E417" i="27"/>
  <c r="D417" i="27"/>
  <c r="C417" i="27"/>
  <c r="K416" i="27"/>
  <c r="B416" i="27" s="1"/>
  <c r="F416" i="27" a="1"/>
  <c r="F416" i="27" s="1"/>
  <c r="E416" i="27"/>
  <c r="D416" i="27"/>
  <c r="C416" i="27"/>
  <c r="K415" i="27"/>
  <c r="B415" i="27" s="1"/>
  <c r="F415" i="27" a="1"/>
  <c r="F415" i="27" s="1"/>
  <c r="E415" i="27"/>
  <c r="D415" i="27"/>
  <c r="C415" i="27"/>
  <c r="K414" i="27"/>
  <c r="B414" i="27" s="1"/>
  <c r="F414" i="27" a="1"/>
  <c r="F414" i="27" s="1"/>
  <c r="E414" i="27"/>
  <c r="D414" i="27"/>
  <c r="C414" i="27"/>
  <c r="K413" i="27"/>
  <c r="B413" i="27" s="1"/>
  <c r="F413" i="27" a="1"/>
  <c r="F413" i="27" s="1"/>
  <c r="E413" i="27"/>
  <c r="D413" i="27"/>
  <c r="C413" i="27"/>
  <c r="K412" i="27"/>
  <c r="B412" i="27" s="1"/>
  <c r="F412" i="27" a="1"/>
  <c r="F412" i="27" s="1"/>
  <c r="E412" i="27"/>
  <c r="D412" i="27"/>
  <c r="C412" i="27"/>
  <c r="K411" i="27"/>
  <c r="B411" i="27" s="1"/>
  <c r="F411" i="27" a="1"/>
  <c r="F411" i="27" s="1"/>
  <c r="E411" i="27"/>
  <c r="D411" i="27"/>
  <c r="C411" i="27"/>
  <c r="K410" i="27"/>
  <c r="B410" i="27" s="1"/>
  <c r="F410" i="27" a="1"/>
  <c r="F410" i="27" s="1"/>
  <c r="E410" i="27"/>
  <c r="D410" i="27"/>
  <c r="C410" i="27"/>
  <c r="K409" i="27"/>
  <c r="B409" i="27" s="1"/>
  <c r="F409" i="27" a="1"/>
  <c r="F409" i="27" s="1"/>
  <c r="E409" i="27"/>
  <c r="D409" i="27"/>
  <c r="C409" i="27"/>
  <c r="K408" i="27"/>
  <c r="B408" i="27" s="1"/>
  <c r="F408" i="27" a="1"/>
  <c r="F408" i="27" s="1"/>
  <c r="E408" i="27"/>
  <c r="D408" i="27"/>
  <c r="C408" i="27"/>
  <c r="K407" i="27"/>
  <c r="B407" i="27" s="1"/>
  <c r="F407" i="27" a="1"/>
  <c r="F407" i="27" s="1"/>
  <c r="E407" i="27"/>
  <c r="D407" i="27"/>
  <c r="C407" i="27"/>
  <c r="K406" i="27"/>
  <c r="B406" i="27" s="1"/>
  <c r="F406" i="27" a="1"/>
  <c r="F406" i="27" s="1"/>
  <c r="E406" i="27"/>
  <c r="D406" i="27"/>
  <c r="C406" i="27"/>
  <c r="K405" i="27"/>
  <c r="B405" i="27" s="1"/>
  <c r="F405" i="27" a="1"/>
  <c r="F405" i="27" s="1"/>
  <c r="E405" i="27"/>
  <c r="D405" i="27"/>
  <c r="C405" i="27"/>
  <c r="K404" i="27"/>
  <c r="B404" i="27" s="1"/>
  <c r="F404" i="27" a="1"/>
  <c r="F404" i="27" s="1"/>
  <c r="E404" i="27"/>
  <c r="D404" i="27"/>
  <c r="C404" i="27"/>
  <c r="K403" i="27"/>
  <c r="B403" i="27" s="1"/>
  <c r="F403" i="27" a="1"/>
  <c r="F403" i="27" s="1"/>
  <c r="E403" i="27"/>
  <c r="D403" i="27"/>
  <c r="C403" i="27"/>
  <c r="K402" i="27"/>
  <c r="B402" i="27" s="1"/>
  <c r="F402" i="27" a="1"/>
  <c r="F402" i="27" s="1"/>
  <c r="E402" i="27"/>
  <c r="D402" i="27"/>
  <c r="C402" i="27"/>
  <c r="K401" i="27"/>
  <c r="B401" i="27" s="1"/>
  <c r="F401" i="27" a="1"/>
  <c r="F401" i="27" s="1"/>
  <c r="E401" i="27"/>
  <c r="D401" i="27"/>
  <c r="C401" i="27"/>
  <c r="K400" i="27"/>
  <c r="B400" i="27" s="1"/>
  <c r="F400" i="27" a="1"/>
  <c r="F400" i="27" s="1"/>
  <c r="E400" i="27"/>
  <c r="D400" i="27"/>
  <c r="C400" i="27"/>
  <c r="K399" i="27"/>
  <c r="B399" i="27" s="1"/>
  <c r="F399" i="27" a="1"/>
  <c r="F399" i="27" s="1"/>
  <c r="E399" i="27"/>
  <c r="D399" i="27"/>
  <c r="C399" i="27"/>
  <c r="K398" i="27"/>
  <c r="B398" i="27" s="1"/>
  <c r="F398" i="27" a="1"/>
  <c r="F398" i="27" s="1"/>
  <c r="E398" i="27"/>
  <c r="D398" i="27"/>
  <c r="C398" i="27"/>
  <c r="K397" i="27"/>
  <c r="B397" i="27" s="1"/>
  <c r="F397" i="27" a="1"/>
  <c r="F397" i="27" s="1"/>
  <c r="E397" i="27"/>
  <c r="D397" i="27"/>
  <c r="C397" i="27"/>
  <c r="K396" i="27"/>
  <c r="B396" i="27" s="1"/>
  <c r="F396" i="27" a="1"/>
  <c r="F396" i="27" s="1"/>
  <c r="E396" i="27"/>
  <c r="D396" i="27"/>
  <c r="C396" i="27"/>
  <c r="K395" i="27"/>
  <c r="B395" i="27" s="1"/>
  <c r="F395" i="27" a="1"/>
  <c r="F395" i="27" s="1"/>
  <c r="E395" i="27"/>
  <c r="D395" i="27"/>
  <c r="C395" i="27"/>
  <c r="K394" i="27"/>
  <c r="B394" i="27" s="1"/>
  <c r="F394" i="27" a="1"/>
  <c r="F394" i="27" s="1"/>
  <c r="E394" i="27"/>
  <c r="D394" i="27"/>
  <c r="C394" i="27"/>
  <c r="K393" i="27"/>
  <c r="B393" i="27" s="1"/>
  <c r="F393" i="27" a="1"/>
  <c r="F393" i="27" s="1"/>
  <c r="E393" i="27"/>
  <c r="D393" i="27"/>
  <c r="C393" i="27"/>
  <c r="K392" i="27"/>
  <c r="B392" i="27" s="1"/>
  <c r="F392" i="27" a="1"/>
  <c r="F392" i="27" s="1"/>
  <c r="E392" i="27"/>
  <c r="D392" i="27"/>
  <c r="C392" i="27"/>
  <c r="K391" i="27"/>
  <c r="B391" i="27" s="1"/>
  <c r="F391" i="27" a="1"/>
  <c r="F391" i="27" s="1"/>
  <c r="E391" i="27"/>
  <c r="D391" i="27"/>
  <c r="C391" i="27"/>
  <c r="K390" i="27"/>
  <c r="B390" i="27" s="1"/>
  <c r="F390" i="27" a="1"/>
  <c r="F390" i="27" s="1"/>
  <c r="E390" i="27"/>
  <c r="D390" i="27"/>
  <c r="C390" i="27"/>
  <c r="K389" i="27"/>
  <c r="B389" i="27" s="1"/>
  <c r="F389" i="27" a="1"/>
  <c r="F389" i="27" s="1"/>
  <c r="E389" i="27"/>
  <c r="D389" i="27"/>
  <c r="C389" i="27"/>
  <c r="K388" i="27"/>
  <c r="B388" i="27" s="1"/>
  <c r="F388" i="27" a="1"/>
  <c r="F388" i="27" s="1"/>
  <c r="E388" i="27"/>
  <c r="D388" i="27"/>
  <c r="C388" i="27"/>
  <c r="K387" i="27"/>
  <c r="B387" i="27" s="1"/>
  <c r="F387" i="27" a="1"/>
  <c r="F387" i="27" s="1"/>
  <c r="E387" i="27"/>
  <c r="D387" i="27"/>
  <c r="C387" i="27"/>
  <c r="K386" i="27"/>
  <c r="B386" i="27" s="1"/>
  <c r="F386" i="27" a="1"/>
  <c r="F386" i="27" s="1"/>
  <c r="E386" i="27"/>
  <c r="D386" i="27"/>
  <c r="C386" i="27"/>
  <c r="K385" i="27"/>
  <c r="B385" i="27" s="1"/>
  <c r="F385" i="27" a="1"/>
  <c r="F385" i="27" s="1"/>
  <c r="E385" i="27"/>
  <c r="D385" i="27"/>
  <c r="C385" i="27"/>
  <c r="K384" i="27"/>
  <c r="B384" i="27" s="1"/>
  <c r="F384" i="27" a="1"/>
  <c r="F384" i="27" s="1"/>
  <c r="E384" i="27"/>
  <c r="D384" i="27"/>
  <c r="C384" i="27"/>
  <c r="K383" i="27"/>
  <c r="B383" i="27" s="1"/>
  <c r="F383" i="27" a="1"/>
  <c r="F383" i="27" s="1"/>
  <c r="E383" i="27"/>
  <c r="D383" i="27"/>
  <c r="C383" i="27"/>
  <c r="K382" i="27"/>
  <c r="B382" i="27" s="1"/>
  <c r="F382" i="27" a="1"/>
  <c r="F382" i="27" s="1"/>
  <c r="E382" i="27"/>
  <c r="D382" i="27"/>
  <c r="C382" i="27"/>
  <c r="K381" i="27"/>
  <c r="B381" i="27" s="1"/>
  <c r="F381" i="27" a="1"/>
  <c r="F381" i="27" s="1"/>
  <c r="E381" i="27"/>
  <c r="D381" i="27"/>
  <c r="C381" i="27"/>
  <c r="K380" i="27"/>
  <c r="B380" i="27" s="1"/>
  <c r="F380" i="27" a="1"/>
  <c r="F380" i="27" s="1"/>
  <c r="E380" i="27"/>
  <c r="D380" i="27"/>
  <c r="C380" i="27"/>
  <c r="K379" i="27"/>
  <c r="B379" i="27" s="1"/>
  <c r="F379" i="27" a="1"/>
  <c r="F379" i="27" s="1"/>
  <c r="E379" i="27"/>
  <c r="D379" i="27"/>
  <c r="C379" i="27"/>
  <c r="K378" i="27"/>
  <c r="B378" i="27" s="1"/>
  <c r="F378" i="27" a="1"/>
  <c r="F378" i="27" s="1"/>
  <c r="E378" i="27"/>
  <c r="D378" i="27"/>
  <c r="C378" i="27"/>
  <c r="K377" i="27"/>
  <c r="B377" i="27" s="1"/>
  <c r="F377" i="27" a="1"/>
  <c r="F377" i="27" s="1"/>
  <c r="E377" i="27"/>
  <c r="D377" i="27"/>
  <c r="C377" i="27"/>
  <c r="K376" i="27"/>
  <c r="B376" i="27" s="1"/>
  <c r="F376" i="27" a="1"/>
  <c r="F376" i="27" s="1"/>
  <c r="E376" i="27"/>
  <c r="D376" i="27"/>
  <c r="C376" i="27"/>
  <c r="K375" i="27"/>
  <c r="B375" i="27" s="1"/>
  <c r="F375" i="27" a="1"/>
  <c r="F375" i="27" s="1"/>
  <c r="E375" i="27"/>
  <c r="D375" i="27"/>
  <c r="C375" i="27"/>
  <c r="K374" i="27"/>
  <c r="B374" i="27" s="1"/>
  <c r="F374" i="27" a="1"/>
  <c r="F374" i="27" s="1"/>
  <c r="E374" i="27"/>
  <c r="D374" i="27"/>
  <c r="C374" i="27"/>
  <c r="K373" i="27"/>
  <c r="B373" i="27" s="1"/>
  <c r="F373" i="27" a="1"/>
  <c r="F373" i="27" s="1"/>
  <c r="E373" i="27"/>
  <c r="D373" i="27"/>
  <c r="C373" i="27"/>
  <c r="K372" i="27"/>
  <c r="B372" i="27" s="1"/>
  <c r="F372" i="27" a="1"/>
  <c r="F372" i="27" s="1"/>
  <c r="E372" i="27"/>
  <c r="D372" i="27"/>
  <c r="C372" i="27"/>
  <c r="K371" i="27"/>
  <c r="B371" i="27" s="1"/>
  <c r="F371" i="27" a="1"/>
  <c r="F371" i="27" s="1"/>
  <c r="E371" i="27"/>
  <c r="D371" i="27"/>
  <c r="C371" i="27"/>
  <c r="K370" i="27"/>
  <c r="B370" i="27" s="1"/>
  <c r="F370" i="27" a="1"/>
  <c r="F370" i="27" s="1"/>
  <c r="E370" i="27"/>
  <c r="D370" i="27"/>
  <c r="C370" i="27"/>
  <c r="K369" i="27"/>
  <c r="B369" i="27" s="1"/>
  <c r="F369" i="27" a="1"/>
  <c r="F369" i="27" s="1"/>
  <c r="E369" i="27"/>
  <c r="D369" i="27"/>
  <c r="C369" i="27"/>
  <c r="K368" i="27"/>
  <c r="B368" i="27" s="1"/>
  <c r="F368" i="27" a="1"/>
  <c r="F368" i="27" s="1"/>
  <c r="E368" i="27"/>
  <c r="D368" i="27"/>
  <c r="C368" i="27"/>
  <c r="K367" i="27"/>
  <c r="B367" i="27" s="1"/>
  <c r="F367" i="27" a="1"/>
  <c r="F367" i="27" s="1"/>
  <c r="E367" i="27"/>
  <c r="D367" i="27"/>
  <c r="C367" i="27"/>
  <c r="K366" i="27"/>
  <c r="B366" i="27" s="1"/>
  <c r="F366" i="27" a="1"/>
  <c r="F366" i="27" s="1"/>
  <c r="E366" i="27"/>
  <c r="D366" i="27"/>
  <c r="C366" i="27"/>
  <c r="K365" i="27"/>
  <c r="B365" i="27" s="1"/>
  <c r="F365" i="27" a="1"/>
  <c r="F365" i="27" s="1"/>
  <c r="E365" i="27"/>
  <c r="D365" i="27"/>
  <c r="C365" i="27"/>
  <c r="K364" i="27"/>
  <c r="B364" i="27" s="1"/>
  <c r="F364" i="27" a="1"/>
  <c r="F364" i="27" s="1"/>
  <c r="E364" i="27"/>
  <c r="D364" i="27"/>
  <c r="C364" i="27"/>
  <c r="K363" i="27"/>
  <c r="B363" i="27" s="1"/>
  <c r="F363" i="27" a="1"/>
  <c r="F363" i="27" s="1"/>
  <c r="E363" i="27"/>
  <c r="D363" i="27"/>
  <c r="C363" i="27"/>
  <c r="K362" i="27"/>
  <c r="B362" i="27" s="1"/>
  <c r="F362" i="27" a="1"/>
  <c r="F362" i="27" s="1"/>
  <c r="E362" i="27"/>
  <c r="D362" i="27"/>
  <c r="C362" i="27"/>
  <c r="K361" i="27"/>
  <c r="B361" i="27" s="1"/>
  <c r="F361" i="27" a="1"/>
  <c r="F361" i="27" s="1"/>
  <c r="E361" i="27"/>
  <c r="D361" i="27"/>
  <c r="C361" i="27"/>
  <c r="K360" i="27"/>
  <c r="B360" i="27" s="1"/>
  <c r="F360" i="27" a="1"/>
  <c r="F360" i="27" s="1"/>
  <c r="E360" i="27"/>
  <c r="D360" i="27"/>
  <c r="C360" i="27"/>
  <c r="K359" i="27"/>
  <c r="B359" i="27" s="1"/>
  <c r="F359" i="27" a="1"/>
  <c r="F359" i="27" s="1"/>
  <c r="E359" i="27"/>
  <c r="D359" i="27"/>
  <c r="C359" i="27"/>
  <c r="K358" i="27"/>
  <c r="B358" i="27" s="1"/>
  <c r="F358" i="27" a="1"/>
  <c r="F358" i="27" s="1"/>
  <c r="E358" i="27"/>
  <c r="D358" i="27"/>
  <c r="C358" i="27"/>
  <c r="K357" i="27"/>
  <c r="B357" i="27" s="1"/>
  <c r="F357" i="27" a="1"/>
  <c r="F357" i="27" s="1"/>
  <c r="E357" i="27"/>
  <c r="D357" i="27"/>
  <c r="C357" i="27"/>
  <c r="K356" i="27"/>
  <c r="B356" i="27" s="1"/>
  <c r="F356" i="27" a="1"/>
  <c r="F356" i="27" s="1"/>
  <c r="E356" i="27"/>
  <c r="D356" i="27"/>
  <c r="C356" i="27"/>
  <c r="K355" i="27"/>
  <c r="B355" i="27" s="1"/>
  <c r="F355" i="27" a="1"/>
  <c r="F355" i="27" s="1"/>
  <c r="E355" i="27"/>
  <c r="D355" i="27"/>
  <c r="C355" i="27"/>
  <c r="K354" i="27"/>
  <c r="B354" i="27" s="1"/>
  <c r="F354" i="27" a="1"/>
  <c r="F354" i="27" s="1"/>
  <c r="E354" i="27"/>
  <c r="D354" i="27"/>
  <c r="C354" i="27"/>
  <c r="K353" i="27"/>
  <c r="B353" i="27" s="1"/>
  <c r="F353" i="27" a="1"/>
  <c r="F353" i="27" s="1"/>
  <c r="E353" i="27"/>
  <c r="D353" i="27"/>
  <c r="C353" i="27"/>
  <c r="K352" i="27"/>
  <c r="B352" i="27" s="1"/>
  <c r="F352" i="27" a="1"/>
  <c r="F352" i="27" s="1"/>
  <c r="E352" i="27"/>
  <c r="D352" i="27"/>
  <c r="C352" i="27"/>
  <c r="K351" i="27"/>
  <c r="B351" i="27" s="1"/>
  <c r="F351" i="27" a="1"/>
  <c r="F351" i="27" s="1"/>
  <c r="E351" i="27"/>
  <c r="D351" i="27"/>
  <c r="C351" i="27"/>
  <c r="K350" i="27"/>
  <c r="B350" i="27" s="1"/>
  <c r="F350" i="27" a="1"/>
  <c r="F350" i="27" s="1"/>
  <c r="E350" i="27"/>
  <c r="D350" i="27"/>
  <c r="C350" i="27"/>
  <c r="K349" i="27"/>
  <c r="B349" i="27" s="1"/>
  <c r="F349" i="27" a="1"/>
  <c r="F349" i="27" s="1"/>
  <c r="E349" i="27"/>
  <c r="D349" i="27"/>
  <c r="C349" i="27"/>
  <c r="K348" i="27"/>
  <c r="B348" i="27" s="1"/>
  <c r="F348" i="27" a="1"/>
  <c r="F348" i="27" s="1"/>
  <c r="E348" i="27"/>
  <c r="D348" i="27"/>
  <c r="C348" i="27"/>
  <c r="K347" i="27"/>
  <c r="B347" i="27" s="1"/>
  <c r="F347" i="27" a="1"/>
  <c r="F347" i="27" s="1"/>
  <c r="E347" i="27"/>
  <c r="D347" i="27"/>
  <c r="C347" i="27"/>
  <c r="K346" i="27"/>
  <c r="B346" i="27" s="1"/>
  <c r="F346" i="27" a="1"/>
  <c r="F346" i="27" s="1"/>
  <c r="E346" i="27"/>
  <c r="D346" i="27"/>
  <c r="C346" i="27"/>
  <c r="K345" i="27"/>
  <c r="B345" i="27" s="1"/>
  <c r="F345" i="27" a="1"/>
  <c r="F345" i="27" s="1"/>
  <c r="E345" i="27"/>
  <c r="D345" i="27"/>
  <c r="C345" i="27"/>
  <c r="K344" i="27"/>
  <c r="B344" i="27" s="1"/>
  <c r="F344" i="27" a="1"/>
  <c r="F344" i="27" s="1"/>
  <c r="E344" i="27"/>
  <c r="D344" i="27"/>
  <c r="C344" i="27"/>
  <c r="K343" i="27"/>
  <c r="B343" i="27" s="1"/>
  <c r="F343" i="27" a="1"/>
  <c r="F343" i="27" s="1"/>
  <c r="E343" i="27"/>
  <c r="D343" i="27"/>
  <c r="C343" i="27"/>
  <c r="K342" i="27"/>
  <c r="B342" i="27" s="1"/>
  <c r="F342" i="27" a="1"/>
  <c r="F342" i="27" s="1"/>
  <c r="E342" i="27"/>
  <c r="D342" i="27"/>
  <c r="C342" i="27"/>
  <c r="K341" i="27"/>
  <c r="B341" i="27" s="1"/>
  <c r="F341" i="27" a="1"/>
  <c r="F341" i="27" s="1"/>
  <c r="E341" i="27"/>
  <c r="D341" i="27"/>
  <c r="C341" i="27"/>
  <c r="K340" i="27"/>
  <c r="B340" i="27" s="1"/>
  <c r="F340" i="27" a="1"/>
  <c r="F340" i="27" s="1"/>
  <c r="E340" i="27"/>
  <c r="D340" i="27"/>
  <c r="C340" i="27"/>
  <c r="K339" i="27"/>
  <c r="B339" i="27" s="1"/>
  <c r="F339" i="27" a="1"/>
  <c r="F339" i="27" s="1"/>
  <c r="E339" i="27"/>
  <c r="D339" i="27"/>
  <c r="C339" i="27"/>
  <c r="K338" i="27"/>
  <c r="B338" i="27" s="1"/>
  <c r="F338" i="27" a="1"/>
  <c r="F338" i="27" s="1"/>
  <c r="E338" i="27"/>
  <c r="D338" i="27"/>
  <c r="C338" i="27"/>
  <c r="K337" i="27"/>
  <c r="B337" i="27" s="1"/>
  <c r="F337" i="27" a="1"/>
  <c r="F337" i="27" s="1"/>
  <c r="E337" i="27"/>
  <c r="D337" i="27"/>
  <c r="C337" i="27"/>
  <c r="K336" i="27"/>
  <c r="B336" i="27" s="1"/>
  <c r="F336" i="27" a="1"/>
  <c r="F336" i="27" s="1"/>
  <c r="E336" i="27"/>
  <c r="D336" i="27"/>
  <c r="C336" i="27"/>
  <c r="K335" i="27"/>
  <c r="B335" i="27" s="1"/>
  <c r="F335" i="27" a="1"/>
  <c r="F335" i="27" s="1"/>
  <c r="E335" i="27"/>
  <c r="D335" i="27"/>
  <c r="C335" i="27"/>
  <c r="K334" i="27"/>
  <c r="B334" i="27" s="1"/>
  <c r="F334" i="27" a="1"/>
  <c r="F334" i="27" s="1"/>
  <c r="E334" i="27"/>
  <c r="D334" i="27"/>
  <c r="C334" i="27"/>
  <c r="K333" i="27"/>
  <c r="B333" i="27" s="1"/>
  <c r="F333" i="27" a="1"/>
  <c r="F333" i="27" s="1"/>
  <c r="E333" i="27"/>
  <c r="D333" i="27"/>
  <c r="C333" i="27"/>
  <c r="K332" i="27"/>
  <c r="B332" i="27" s="1"/>
  <c r="F332" i="27" a="1"/>
  <c r="F332" i="27" s="1"/>
  <c r="E332" i="27"/>
  <c r="D332" i="27"/>
  <c r="C332" i="27"/>
  <c r="K331" i="27"/>
  <c r="B331" i="27" s="1"/>
  <c r="F331" i="27" a="1"/>
  <c r="F331" i="27" s="1"/>
  <c r="E331" i="27"/>
  <c r="D331" i="27"/>
  <c r="C331" i="27"/>
  <c r="K330" i="27"/>
  <c r="B330" i="27" s="1"/>
  <c r="F330" i="27" a="1"/>
  <c r="F330" i="27" s="1"/>
  <c r="E330" i="27"/>
  <c r="D330" i="27"/>
  <c r="C330" i="27"/>
  <c r="K329" i="27"/>
  <c r="B329" i="27" s="1"/>
  <c r="F329" i="27" a="1"/>
  <c r="F329" i="27" s="1"/>
  <c r="E329" i="27"/>
  <c r="D329" i="27"/>
  <c r="C329" i="27"/>
  <c r="K328" i="27"/>
  <c r="B328" i="27" s="1"/>
  <c r="F328" i="27" a="1"/>
  <c r="F328" i="27" s="1"/>
  <c r="E328" i="27"/>
  <c r="D328" i="27"/>
  <c r="C328" i="27"/>
  <c r="K327" i="27"/>
  <c r="B327" i="27" s="1"/>
  <c r="F327" i="27" a="1"/>
  <c r="F327" i="27" s="1"/>
  <c r="E327" i="27"/>
  <c r="D327" i="27"/>
  <c r="C327" i="27"/>
  <c r="K326" i="27"/>
  <c r="B326" i="27" s="1"/>
  <c r="F326" i="27" a="1"/>
  <c r="F326" i="27" s="1"/>
  <c r="E326" i="27"/>
  <c r="D326" i="27"/>
  <c r="C326" i="27"/>
  <c r="K325" i="27"/>
  <c r="B325" i="27" s="1"/>
  <c r="F325" i="27" a="1"/>
  <c r="F325" i="27" s="1"/>
  <c r="E325" i="27"/>
  <c r="D325" i="27"/>
  <c r="C325" i="27"/>
  <c r="K324" i="27"/>
  <c r="B324" i="27" s="1"/>
  <c r="F324" i="27" a="1"/>
  <c r="F324" i="27" s="1"/>
  <c r="E324" i="27"/>
  <c r="D324" i="27"/>
  <c r="C324" i="27"/>
  <c r="K323" i="27"/>
  <c r="B323" i="27" s="1"/>
  <c r="F323" i="27" a="1"/>
  <c r="F323" i="27" s="1"/>
  <c r="E323" i="27"/>
  <c r="D323" i="27"/>
  <c r="C323" i="27"/>
  <c r="K322" i="27"/>
  <c r="B322" i="27" s="1"/>
  <c r="F322" i="27" a="1"/>
  <c r="F322" i="27" s="1"/>
  <c r="E322" i="27"/>
  <c r="D322" i="27"/>
  <c r="C322" i="27"/>
  <c r="K321" i="27"/>
  <c r="B321" i="27" s="1"/>
  <c r="F321" i="27" a="1"/>
  <c r="F321" i="27" s="1"/>
  <c r="E321" i="27"/>
  <c r="D321" i="27"/>
  <c r="C321" i="27"/>
  <c r="K320" i="27"/>
  <c r="B320" i="27" s="1"/>
  <c r="F320" i="27" a="1"/>
  <c r="F320" i="27" s="1"/>
  <c r="E320" i="27"/>
  <c r="D320" i="27"/>
  <c r="C320" i="27"/>
  <c r="K319" i="27"/>
  <c r="B319" i="27" s="1"/>
  <c r="F319" i="27" a="1"/>
  <c r="F319" i="27" s="1"/>
  <c r="E319" i="27"/>
  <c r="D319" i="27"/>
  <c r="C319" i="27"/>
  <c r="K318" i="27"/>
  <c r="B318" i="27" s="1"/>
  <c r="F318" i="27" a="1"/>
  <c r="F318" i="27" s="1"/>
  <c r="E318" i="27"/>
  <c r="D318" i="27"/>
  <c r="C318" i="27"/>
  <c r="K317" i="27"/>
  <c r="B317" i="27" s="1"/>
  <c r="F317" i="27" a="1"/>
  <c r="F317" i="27" s="1"/>
  <c r="E317" i="27"/>
  <c r="D317" i="27"/>
  <c r="C317" i="27"/>
  <c r="K316" i="27"/>
  <c r="B316" i="27" s="1"/>
  <c r="F316" i="27" a="1"/>
  <c r="F316" i="27" s="1"/>
  <c r="E316" i="27"/>
  <c r="D316" i="27"/>
  <c r="C316" i="27"/>
  <c r="K315" i="27"/>
  <c r="B315" i="27" s="1"/>
  <c r="F315" i="27" a="1"/>
  <c r="F315" i="27" s="1"/>
  <c r="E315" i="27"/>
  <c r="D315" i="27"/>
  <c r="C315" i="27"/>
  <c r="K314" i="27"/>
  <c r="B314" i="27" s="1"/>
  <c r="F314" i="27" a="1"/>
  <c r="F314" i="27" s="1"/>
  <c r="E314" i="27"/>
  <c r="D314" i="27"/>
  <c r="C314" i="27"/>
  <c r="K313" i="27"/>
  <c r="B313" i="27" s="1"/>
  <c r="F313" i="27" a="1"/>
  <c r="F313" i="27" s="1"/>
  <c r="E313" i="27"/>
  <c r="D313" i="27"/>
  <c r="C313" i="27"/>
  <c r="K312" i="27"/>
  <c r="B312" i="27" s="1"/>
  <c r="F312" i="27" a="1"/>
  <c r="F312" i="27" s="1"/>
  <c r="E312" i="27"/>
  <c r="D312" i="27"/>
  <c r="C312" i="27"/>
  <c r="K311" i="27"/>
  <c r="B311" i="27" s="1"/>
  <c r="F311" i="27" a="1"/>
  <c r="F311" i="27" s="1"/>
  <c r="E311" i="27"/>
  <c r="D311" i="27"/>
  <c r="C311" i="27"/>
  <c r="K310" i="27"/>
  <c r="B310" i="27" s="1"/>
  <c r="F310" i="27" a="1"/>
  <c r="F310" i="27" s="1"/>
  <c r="E310" i="27"/>
  <c r="D310" i="27"/>
  <c r="C310" i="27"/>
  <c r="K309" i="27"/>
  <c r="B309" i="27" s="1"/>
  <c r="F309" i="27" a="1"/>
  <c r="F309" i="27" s="1"/>
  <c r="E309" i="27"/>
  <c r="D309" i="27"/>
  <c r="C309" i="27"/>
  <c r="K308" i="27"/>
  <c r="B308" i="27" s="1"/>
  <c r="F308" i="27" a="1"/>
  <c r="F308" i="27" s="1"/>
  <c r="E308" i="27"/>
  <c r="D308" i="27"/>
  <c r="C308" i="27"/>
  <c r="K307" i="27"/>
  <c r="B307" i="27" s="1"/>
  <c r="F307" i="27" a="1"/>
  <c r="F307" i="27" s="1"/>
  <c r="E307" i="27"/>
  <c r="D307" i="27"/>
  <c r="C307" i="27"/>
  <c r="K306" i="27"/>
  <c r="B306" i="27" s="1"/>
  <c r="F306" i="27" a="1"/>
  <c r="F306" i="27" s="1"/>
  <c r="E306" i="27"/>
  <c r="D306" i="27"/>
  <c r="C306" i="27"/>
  <c r="K305" i="27"/>
  <c r="B305" i="27" s="1"/>
  <c r="F305" i="27" a="1"/>
  <c r="F305" i="27" s="1"/>
  <c r="E305" i="27"/>
  <c r="D305" i="27"/>
  <c r="C305" i="27"/>
  <c r="K304" i="27"/>
  <c r="B304" i="27" s="1"/>
  <c r="F304" i="27" a="1"/>
  <c r="F304" i="27" s="1"/>
  <c r="E304" i="27"/>
  <c r="D304" i="27"/>
  <c r="C304" i="27"/>
  <c r="K303" i="27"/>
  <c r="B303" i="27" s="1"/>
  <c r="F303" i="27" a="1"/>
  <c r="F303" i="27" s="1"/>
  <c r="E303" i="27"/>
  <c r="D303" i="27"/>
  <c r="C303" i="27"/>
  <c r="K302" i="27"/>
  <c r="B302" i="27" s="1"/>
  <c r="F302" i="27" a="1"/>
  <c r="F302" i="27" s="1"/>
  <c r="E302" i="27"/>
  <c r="D302" i="27"/>
  <c r="C302" i="27"/>
  <c r="K301" i="27"/>
  <c r="B301" i="27" s="1"/>
  <c r="F301" i="27" a="1"/>
  <c r="F301" i="27" s="1"/>
  <c r="E301" i="27"/>
  <c r="D301" i="27"/>
  <c r="C301" i="27"/>
  <c r="K300" i="27"/>
  <c r="B300" i="27" s="1"/>
  <c r="F300" i="27" a="1"/>
  <c r="F300" i="27" s="1"/>
  <c r="E300" i="27"/>
  <c r="D300" i="27"/>
  <c r="C300" i="27"/>
  <c r="K299" i="27"/>
  <c r="B299" i="27" s="1"/>
  <c r="F299" i="27" a="1"/>
  <c r="F299" i="27" s="1"/>
  <c r="E299" i="27"/>
  <c r="D299" i="27"/>
  <c r="C299" i="27"/>
  <c r="K298" i="27"/>
  <c r="B298" i="27" s="1"/>
  <c r="F298" i="27" a="1"/>
  <c r="F298" i="27" s="1"/>
  <c r="E298" i="27"/>
  <c r="D298" i="27"/>
  <c r="C298" i="27"/>
  <c r="K297" i="27"/>
  <c r="B297" i="27" s="1"/>
  <c r="F297" i="27" a="1"/>
  <c r="F297" i="27" s="1"/>
  <c r="E297" i="27"/>
  <c r="D297" i="27"/>
  <c r="C297" i="27"/>
  <c r="K296" i="27"/>
  <c r="B296" i="27" s="1"/>
  <c r="F296" i="27" a="1"/>
  <c r="F296" i="27" s="1"/>
  <c r="E296" i="27"/>
  <c r="D296" i="27"/>
  <c r="C296" i="27"/>
  <c r="K295" i="27"/>
  <c r="B295" i="27" s="1"/>
  <c r="F295" i="27" a="1"/>
  <c r="F295" i="27" s="1"/>
  <c r="E295" i="27"/>
  <c r="D295" i="27"/>
  <c r="C295" i="27"/>
  <c r="K294" i="27"/>
  <c r="B294" i="27" s="1"/>
  <c r="F294" i="27" a="1"/>
  <c r="F294" i="27" s="1"/>
  <c r="E294" i="27"/>
  <c r="D294" i="27"/>
  <c r="C294" i="27"/>
  <c r="K293" i="27"/>
  <c r="B293" i="27" s="1"/>
  <c r="F293" i="27" a="1"/>
  <c r="F293" i="27" s="1"/>
  <c r="E293" i="27"/>
  <c r="D293" i="27"/>
  <c r="C293" i="27"/>
  <c r="K292" i="27"/>
  <c r="B292" i="27" s="1"/>
  <c r="F292" i="27" a="1"/>
  <c r="F292" i="27" s="1"/>
  <c r="E292" i="27"/>
  <c r="D292" i="27"/>
  <c r="C292" i="27"/>
  <c r="K291" i="27"/>
  <c r="B291" i="27" s="1"/>
  <c r="F291" i="27" a="1"/>
  <c r="F291" i="27" s="1"/>
  <c r="E291" i="27"/>
  <c r="D291" i="27"/>
  <c r="C291" i="27"/>
  <c r="K290" i="27"/>
  <c r="B290" i="27" s="1"/>
  <c r="F290" i="27" a="1"/>
  <c r="F290" i="27" s="1"/>
  <c r="E290" i="27"/>
  <c r="D290" i="27"/>
  <c r="C290" i="27"/>
  <c r="K289" i="27"/>
  <c r="B289" i="27" s="1"/>
  <c r="F289" i="27" a="1"/>
  <c r="F289" i="27" s="1"/>
  <c r="E289" i="27"/>
  <c r="D289" i="27"/>
  <c r="C289" i="27"/>
  <c r="K288" i="27"/>
  <c r="B288" i="27" s="1"/>
  <c r="F288" i="27" a="1"/>
  <c r="F288" i="27" s="1"/>
  <c r="E288" i="27"/>
  <c r="D288" i="27"/>
  <c r="C288" i="27"/>
  <c r="K287" i="27"/>
  <c r="B287" i="27" s="1"/>
  <c r="F287" i="27" a="1"/>
  <c r="F287" i="27" s="1"/>
  <c r="E287" i="27"/>
  <c r="D287" i="27"/>
  <c r="C287" i="27"/>
  <c r="K286" i="27"/>
  <c r="B286" i="27" s="1"/>
  <c r="F286" i="27" a="1"/>
  <c r="F286" i="27" s="1"/>
  <c r="E286" i="27"/>
  <c r="D286" i="27"/>
  <c r="C286" i="27"/>
  <c r="K285" i="27"/>
  <c r="B285" i="27" s="1"/>
  <c r="F285" i="27" a="1"/>
  <c r="F285" i="27" s="1"/>
  <c r="E285" i="27"/>
  <c r="D285" i="27"/>
  <c r="C285" i="27"/>
  <c r="K284" i="27"/>
  <c r="B284" i="27" s="1"/>
  <c r="F284" i="27" a="1"/>
  <c r="F284" i="27" s="1"/>
  <c r="E284" i="27"/>
  <c r="D284" i="27"/>
  <c r="C284" i="27"/>
  <c r="K283" i="27"/>
  <c r="B283" i="27" s="1"/>
  <c r="F283" i="27" a="1"/>
  <c r="F283" i="27" s="1"/>
  <c r="E283" i="27"/>
  <c r="D283" i="27"/>
  <c r="C283" i="27"/>
  <c r="K282" i="27"/>
  <c r="B282" i="27" s="1"/>
  <c r="F282" i="27" a="1"/>
  <c r="F282" i="27" s="1"/>
  <c r="E282" i="27"/>
  <c r="D282" i="27"/>
  <c r="C282" i="27"/>
  <c r="K281" i="27"/>
  <c r="B281" i="27" s="1"/>
  <c r="F281" i="27" a="1"/>
  <c r="F281" i="27" s="1"/>
  <c r="E281" i="27"/>
  <c r="D281" i="27"/>
  <c r="C281" i="27"/>
  <c r="K280" i="27"/>
  <c r="B280" i="27" s="1"/>
  <c r="F280" i="27" a="1"/>
  <c r="F280" i="27" s="1"/>
  <c r="E280" i="27"/>
  <c r="D280" i="27"/>
  <c r="C280" i="27"/>
  <c r="K279" i="27"/>
  <c r="B279" i="27" s="1"/>
  <c r="F279" i="27" a="1"/>
  <c r="F279" i="27" s="1"/>
  <c r="E279" i="27"/>
  <c r="D279" i="27"/>
  <c r="C279" i="27"/>
  <c r="K278" i="27"/>
  <c r="B278" i="27" s="1"/>
  <c r="F278" i="27" a="1"/>
  <c r="F278" i="27" s="1"/>
  <c r="E278" i="27"/>
  <c r="D278" i="27"/>
  <c r="C278" i="27"/>
  <c r="K277" i="27"/>
  <c r="B277" i="27" s="1"/>
  <c r="F277" i="27" a="1"/>
  <c r="F277" i="27" s="1"/>
  <c r="E277" i="27"/>
  <c r="D277" i="27"/>
  <c r="C277" i="27"/>
  <c r="K276" i="27"/>
  <c r="B276" i="27" s="1"/>
  <c r="F276" i="27" a="1"/>
  <c r="F276" i="27" s="1"/>
  <c r="E276" i="27"/>
  <c r="D276" i="27"/>
  <c r="C276" i="27"/>
  <c r="K275" i="27"/>
  <c r="B275" i="27" s="1"/>
  <c r="F275" i="27" a="1"/>
  <c r="F275" i="27" s="1"/>
  <c r="E275" i="27"/>
  <c r="D275" i="27"/>
  <c r="C275" i="27"/>
  <c r="K274" i="27"/>
  <c r="B274" i="27" s="1"/>
  <c r="F274" i="27" a="1"/>
  <c r="F274" i="27" s="1"/>
  <c r="E274" i="27"/>
  <c r="D274" i="27"/>
  <c r="C274" i="27"/>
  <c r="K273" i="27"/>
  <c r="B273" i="27" s="1"/>
  <c r="F273" i="27" a="1"/>
  <c r="F273" i="27" s="1"/>
  <c r="E273" i="27"/>
  <c r="D273" i="27"/>
  <c r="C273" i="27"/>
  <c r="K272" i="27"/>
  <c r="B272" i="27" s="1"/>
  <c r="F272" i="27" a="1"/>
  <c r="F272" i="27" s="1"/>
  <c r="E272" i="27"/>
  <c r="D272" i="27"/>
  <c r="C272" i="27"/>
  <c r="K271" i="27"/>
  <c r="B271" i="27" s="1"/>
  <c r="F271" i="27" a="1"/>
  <c r="F271" i="27" s="1"/>
  <c r="E271" i="27"/>
  <c r="D271" i="27"/>
  <c r="C271" i="27"/>
  <c r="K270" i="27"/>
  <c r="B270" i="27" s="1"/>
  <c r="F270" i="27" a="1"/>
  <c r="F270" i="27" s="1"/>
  <c r="E270" i="27"/>
  <c r="D270" i="27"/>
  <c r="C270" i="27"/>
  <c r="K269" i="27"/>
  <c r="B269" i="27" s="1"/>
  <c r="F269" i="27" a="1"/>
  <c r="F269" i="27" s="1"/>
  <c r="E269" i="27"/>
  <c r="D269" i="27"/>
  <c r="C269" i="27"/>
  <c r="K268" i="27"/>
  <c r="B268" i="27" s="1"/>
  <c r="F268" i="27" a="1"/>
  <c r="F268" i="27" s="1"/>
  <c r="E268" i="27"/>
  <c r="D268" i="27"/>
  <c r="C268" i="27"/>
  <c r="K267" i="27"/>
  <c r="B267" i="27" s="1"/>
  <c r="F267" i="27" a="1"/>
  <c r="F267" i="27" s="1"/>
  <c r="E267" i="27"/>
  <c r="D267" i="27"/>
  <c r="C267" i="27"/>
  <c r="K266" i="27"/>
  <c r="B266" i="27" s="1"/>
  <c r="F266" i="27" a="1"/>
  <c r="F266" i="27" s="1"/>
  <c r="E266" i="27"/>
  <c r="D266" i="27"/>
  <c r="C266" i="27"/>
  <c r="K265" i="27"/>
  <c r="B265" i="27" s="1"/>
  <c r="F265" i="27" a="1"/>
  <c r="F265" i="27" s="1"/>
  <c r="E265" i="27"/>
  <c r="D265" i="27"/>
  <c r="C265" i="27"/>
  <c r="K264" i="27"/>
  <c r="B264" i="27" s="1"/>
  <c r="F264" i="27" a="1"/>
  <c r="F264" i="27" s="1"/>
  <c r="E264" i="27"/>
  <c r="D264" i="27"/>
  <c r="C264" i="27"/>
  <c r="K263" i="27"/>
  <c r="B263" i="27" s="1"/>
  <c r="F263" i="27" a="1"/>
  <c r="F263" i="27" s="1"/>
  <c r="E263" i="27"/>
  <c r="D263" i="27"/>
  <c r="C263" i="27"/>
  <c r="K262" i="27"/>
  <c r="B262" i="27" s="1"/>
  <c r="F262" i="27" a="1"/>
  <c r="F262" i="27" s="1"/>
  <c r="E262" i="27"/>
  <c r="D262" i="27"/>
  <c r="C262" i="27"/>
  <c r="K261" i="27"/>
  <c r="B261" i="27" s="1"/>
  <c r="F261" i="27" a="1"/>
  <c r="F261" i="27" s="1"/>
  <c r="E261" i="27"/>
  <c r="D261" i="27"/>
  <c r="C261" i="27"/>
  <c r="K260" i="27"/>
  <c r="B260" i="27" s="1"/>
  <c r="F260" i="27" a="1"/>
  <c r="F260" i="27" s="1"/>
  <c r="E260" i="27"/>
  <c r="D260" i="27"/>
  <c r="C260" i="27"/>
  <c r="K259" i="27"/>
  <c r="B259" i="27" s="1"/>
  <c r="F259" i="27" a="1"/>
  <c r="F259" i="27" s="1"/>
  <c r="E259" i="27"/>
  <c r="D259" i="27"/>
  <c r="C259" i="27"/>
  <c r="K258" i="27"/>
  <c r="B258" i="27" s="1"/>
  <c r="F258" i="27" a="1"/>
  <c r="F258" i="27" s="1"/>
  <c r="E258" i="27"/>
  <c r="D258" i="27"/>
  <c r="C258" i="27"/>
  <c r="K257" i="27"/>
  <c r="B257" i="27" s="1"/>
  <c r="F257" i="27" a="1"/>
  <c r="F257" i="27" s="1"/>
  <c r="E257" i="27"/>
  <c r="D257" i="27"/>
  <c r="C257" i="27"/>
  <c r="K256" i="27"/>
  <c r="B256" i="27" s="1"/>
  <c r="F256" i="27" a="1"/>
  <c r="F256" i="27" s="1"/>
  <c r="E256" i="27"/>
  <c r="D256" i="27"/>
  <c r="C256" i="27"/>
  <c r="K255" i="27"/>
  <c r="B255" i="27" s="1"/>
  <c r="F255" i="27" a="1"/>
  <c r="F255" i="27" s="1"/>
  <c r="E255" i="27"/>
  <c r="D255" i="27"/>
  <c r="C255" i="27"/>
  <c r="K254" i="27"/>
  <c r="B254" i="27" s="1"/>
  <c r="F254" i="27" a="1"/>
  <c r="F254" i="27" s="1"/>
  <c r="E254" i="27"/>
  <c r="D254" i="27"/>
  <c r="C254" i="27"/>
  <c r="K253" i="27"/>
  <c r="B253" i="27" s="1"/>
  <c r="F253" i="27" a="1"/>
  <c r="F253" i="27" s="1"/>
  <c r="E253" i="27"/>
  <c r="D253" i="27"/>
  <c r="C253" i="27"/>
  <c r="K252" i="27"/>
  <c r="B252" i="27" s="1"/>
  <c r="F252" i="27" a="1"/>
  <c r="F252" i="27" s="1"/>
  <c r="E252" i="27"/>
  <c r="D252" i="27"/>
  <c r="C252" i="27"/>
  <c r="K251" i="27"/>
  <c r="B251" i="27" s="1"/>
  <c r="F251" i="27" a="1"/>
  <c r="F251" i="27" s="1"/>
  <c r="E251" i="27"/>
  <c r="D251" i="27"/>
  <c r="C251" i="27"/>
  <c r="K250" i="27"/>
  <c r="B250" i="27" s="1"/>
  <c r="F250" i="27" a="1"/>
  <c r="F250" i="27" s="1"/>
  <c r="E250" i="27"/>
  <c r="D250" i="27"/>
  <c r="C250" i="27"/>
  <c r="K249" i="27"/>
  <c r="B249" i="27" s="1"/>
  <c r="F249" i="27" a="1"/>
  <c r="F249" i="27" s="1"/>
  <c r="E249" i="27"/>
  <c r="D249" i="27"/>
  <c r="C249" i="27"/>
  <c r="K248" i="27"/>
  <c r="B248" i="27" s="1"/>
  <c r="F248" i="27" a="1"/>
  <c r="F248" i="27" s="1"/>
  <c r="E248" i="27"/>
  <c r="D248" i="27"/>
  <c r="C248" i="27"/>
  <c r="K247" i="27"/>
  <c r="B247" i="27" s="1"/>
  <c r="F247" i="27" a="1"/>
  <c r="F247" i="27" s="1"/>
  <c r="E247" i="27"/>
  <c r="D247" i="27"/>
  <c r="C247" i="27"/>
  <c r="K246" i="27"/>
  <c r="B246" i="27" s="1"/>
  <c r="F246" i="27" a="1"/>
  <c r="F246" i="27" s="1"/>
  <c r="E246" i="27"/>
  <c r="D246" i="27"/>
  <c r="C246" i="27"/>
  <c r="K245" i="27"/>
  <c r="B245" i="27" s="1"/>
  <c r="F245" i="27" a="1"/>
  <c r="F245" i="27" s="1"/>
  <c r="E245" i="27"/>
  <c r="D245" i="27"/>
  <c r="C245" i="27"/>
  <c r="K244" i="27"/>
  <c r="B244" i="27" s="1"/>
  <c r="F244" i="27" a="1"/>
  <c r="F244" i="27" s="1"/>
  <c r="E244" i="27"/>
  <c r="D244" i="27"/>
  <c r="C244" i="27"/>
  <c r="K243" i="27"/>
  <c r="B243" i="27" s="1"/>
  <c r="F243" i="27" a="1"/>
  <c r="F243" i="27" s="1"/>
  <c r="E243" i="27"/>
  <c r="D243" i="27"/>
  <c r="C243" i="27"/>
  <c r="K242" i="27"/>
  <c r="B242" i="27" s="1"/>
  <c r="F242" i="27" a="1"/>
  <c r="F242" i="27" s="1"/>
  <c r="E242" i="27"/>
  <c r="D242" i="27"/>
  <c r="C242" i="27"/>
  <c r="K241" i="27"/>
  <c r="B241" i="27" s="1"/>
  <c r="F241" i="27" a="1"/>
  <c r="F241" i="27" s="1"/>
  <c r="E241" i="27"/>
  <c r="D241" i="27"/>
  <c r="C241" i="27"/>
  <c r="K240" i="27"/>
  <c r="B240" i="27" s="1"/>
  <c r="F240" i="27" a="1"/>
  <c r="F240" i="27" s="1"/>
  <c r="E240" i="27"/>
  <c r="D240" i="27"/>
  <c r="C240" i="27"/>
  <c r="K239" i="27"/>
  <c r="B239" i="27" s="1"/>
  <c r="F239" i="27" a="1"/>
  <c r="F239" i="27" s="1"/>
  <c r="E239" i="27"/>
  <c r="D239" i="27"/>
  <c r="C239" i="27"/>
  <c r="K238" i="27"/>
  <c r="B238" i="27" s="1"/>
  <c r="F238" i="27" a="1"/>
  <c r="F238" i="27" s="1"/>
  <c r="E238" i="27"/>
  <c r="D238" i="27"/>
  <c r="C238" i="27"/>
  <c r="K237" i="27"/>
  <c r="B237" i="27" s="1"/>
  <c r="F237" i="27" a="1"/>
  <c r="F237" i="27" s="1"/>
  <c r="E237" i="27"/>
  <c r="D237" i="27"/>
  <c r="C237" i="27"/>
  <c r="K236" i="27"/>
  <c r="B236" i="27" s="1"/>
  <c r="F236" i="27" a="1"/>
  <c r="F236" i="27" s="1"/>
  <c r="E236" i="27"/>
  <c r="D236" i="27"/>
  <c r="C236" i="27"/>
  <c r="K235" i="27"/>
  <c r="B235" i="27" s="1"/>
  <c r="F235" i="27" a="1"/>
  <c r="F235" i="27" s="1"/>
  <c r="E235" i="27"/>
  <c r="D235" i="27"/>
  <c r="C235" i="27"/>
  <c r="K234" i="27"/>
  <c r="B234" i="27" s="1"/>
  <c r="F234" i="27" a="1"/>
  <c r="F234" i="27" s="1"/>
  <c r="E234" i="27"/>
  <c r="D234" i="27"/>
  <c r="C234" i="27"/>
  <c r="K233" i="27"/>
  <c r="B233" i="27" s="1"/>
  <c r="F233" i="27" a="1"/>
  <c r="F233" i="27" s="1"/>
  <c r="E233" i="27"/>
  <c r="D233" i="27"/>
  <c r="C233" i="27"/>
  <c r="K232" i="27"/>
  <c r="B232" i="27" s="1"/>
  <c r="F232" i="27" a="1"/>
  <c r="F232" i="27" s="1"/>
  <c r="E232" i="27"/>
  <c r="D232" i="27"/>
  <c r="C232" i="27"/>
  <c r="K231" i="27"/>
  <c r="B231" i="27" s="1"/>
  <c r="F231" i="27" a="1"/>
  <c r="F231" i="27" s="1"/>
  <c r="E231" i="27"/>
  <c r="D231" i="27"/>
  <c r="C231" i="27"/>
  <c r="K230" i="27"/>
  <c r="B230" i="27" s="1"/>
  <c r="F230" i="27" a="1"/>
  <c r="F230" i="27" s="1"/>
  <c r="E230" i="27"/>
  <c r="D230" i="27"/>
  <c r="C230" i="27"/>
  <c r="K229" i="27"/>
  <c r="B229" i="27" s="1"/>
  <c r="F229" i="27" a="1"/>
  <c r="F229" i="27" s="1"/>
  <c r="E229" i="27"/>
  <c r="D229" i="27"/>
  <c r="C229" i="27"/>
  <c r="K228" i="27"/>
  <c r="B228" i="27" s="1"/>
  <c r="F228" i="27" a="1"/>
  <c r="F228" i="27" s="1"/>
  <c r="E228" i="27"/>
  <c r="D228" i="27"/>
  <c r="C228" i="27"/>
  <c r="K227" i="27"/>
  <c r="B227" i="27" s="1"/>
  <c r="F227" i="27" a="1"/>
  <c r="F227" i="27" s="1"/>
  <c r="E227" i="27"/>
  <c r="D227" i="27"/>
  <c r="C227" i="27"/>
  <c r="K226" i="27"/>
  <c r="B226" i="27" s="1"/>
  <c r="F226" i="27" a="1"/>
  <c r="F226" i="27" s="1"/>
  <c r="E226" i="27"/>
  <c r="D226" i="27"/>
  <c r="C226" i="27"/>
  <c r="K225" i="27"/>
  <c r="B225" i="27" s="1"/>
  <c r="F225" i="27" a="1"/>
  <c r="F225" i="27" s="1"/>
  <c r="E225" i="27"/>
  <c r="D225" i="27"/>
  <c r="C225" i="27"/>
  <c r="K224" i="27"/>
  <c r="B224" i="27" s="1"/>
  <c r="F224" i="27" a="1"/>
  <c r="F224" i="27" s="1"/>
  <c r="E224" i="27"/>
  <c r="D224" i="27"/>
  <c r="C224" i="27"/>
  <c r="K223" i="27"/>
  <c r="B223" i="27" s="1"/>
  <c r="F223" i="27" a="1"/>
  <c r="F223" i="27" s="1"/>
  <c r="E223" i="27"/>
  <c r="D223" i="27"/>
  <c r="C223" i="27"/>
  <c r="K222" i="27"/>
  <c r="B222" i="27" s="1"/>
  <c r="F222" i="27" a="1"/>
  <c r="F222" i="27" s="1"/>
  <c r="E222" i="27"/>
  <c r="D222" i="27"/>
  <c r="C222" i="27"/>
  <c r="K221" i="27"/>
  <c r="B221" i="27" s="1"/>
  <c r="F221" i="27" a="1"/>
  <c r="F221" i="27" s="1"/>
  <c r="E221" i="27"/>
  <c r="D221" i="27"/>
  <c r="C221" i="27"/>
  <c r="K220" i="27"/>
  <c r="B220" i="27" s="1"/>
  <c r="F220" i="27" a="1"/>
  <c r="F220" i="27" s="1"/>
  <c r="E220" i="27"/>
  <c r="D220" i="27"/>
  <c r="C220" i="27"/>
  <c r="K219" i="27"/>
  <c r="B219" i="27" s="1"/>
  <c r="F219" i="27" a="1"/>
  <c r="F219" i="27" s="1"/>
  <c r="E219" i="27"/>
  <c r="D219" i="27"/>
  <c r="C219" i="27"/>
  <c r="K218" i="27"/>
  <c r="B218" i="27" s="1"/>
  <c r="F218" i="27" a="1"/>
  <c r="F218" i="27" s="1"/>
  <c r="E218" i="27"/>
  <c r="D218" i="27"/>
  <c r="C218" i="27"/>
  <c r="K217" i="27"/>
  <c r="B217" i="27" s="1"/>
  <c r="F217" i="27" a="1"/>
  <c r="F217" i="27" s="1"/>
  <c r="E217" i="27"/>
  <c r="D217" i="27"/>
  <c r="C217" i="27"/>
  <c r="K216" i="27"/>
  <c r="B216" i="27" s="1"/>
  <c r="F216" i="27" a="1"/>
  <c r="F216" i="27" s="1"/>
  <c r="E216" i="27"/>
  <c r="D216" i="27"/>
  <c r="C216" i="27"/>
  <c r="K215" i="27"/>
  <c r="B215" i="27" s="1"/>
  <c r="F215" i="27" a="1"/>
  <c r="F215" i="27" s="1"/>
  <c r="E215" i="27"/>
  <c r="D215" i="27"/>
  <c r="C215" i="27"/>
  <c r="K214" i="27"/>
  <c r="B214" i="27" s="1"/>
  <c r="F214" i="27" a="1"/>
  <c r="F214" i="27" s="1"/>
  <c r="E214" i="27"/>
  <c r="D214" i="27"/>
  <c r="C214" i="27"/>
  <c r="K213" i="27"/>
  <c r="B213" i="27" s="1"/>
  <c r="F213" i="27" a="1"/>
  <c r="F213" i="27" s="1"/>
  <c r="E213" i="27"/>
  <c r="D213" i="27"/>
  <c r="C213" i="27"/>
  <c r="K212" i="27"/>
  <c r="B212" i="27" s="1"/>
  <c r="F212" i="27" a="1"/>
  <c r="F212" i="27" s="1"/>
  <c r="E212" i="27"/>
  <c r="D212" i="27"/>
  <c r="C212" i="27"/>
  <c r="K211" i="27"/>
  <c r="B211" i="27" s="1"/>
  <c r="F211" i="27" a="1"/>
  <c r="F211" i="27" s="1"/>
  <c r="E211" i="27"/>
  <c r="D211" i="27"/>
  <c r="C211" i="27"/>
  <c r="K210" i="27"/>
  <c r="B210" i="27" s="1"/>
  <c r="F210" i="27" a="1"/>
  <c r="F210" i="27" s="1"/>
  <c r="E210" i="27"/>
  <c r="D210" i="27"/>
  <c r="C210" i="27"/>
  <c r="K209" i="27"/>
  <c r="B209" i="27" s="1"/>
  <c r="F209" i="27" a="1"/>
  <c r="F209" i="27" s="1"/>
  <c r="E209" i="27"/>
  <c r="D209" i="27"/>
  <c r="C209" i="27"/>
  <c r="K208" i="27"/>
  <c r="B208" i="27" s="1"/>
  <c r="F208" i="27" a="1"/>
  <c r="F208" i="27" s="1"/>
  <c r="E208" i="27"/>
  <c r="D208" i="27"/>
  <c r="C208" i="27"/>
  <c r="K207" i="27"/>
  <c r="B207" i="27" s="1"/>
  <c r="F207" i="27" a="1"/>
  <c r="F207" i="27" s="1"/>
  <c r="E207" i="27"/>
  <c r="D207" i="27"/>
  <c r="C207" i="27"/>
  <c r="K206" i="27"/>
  <c r="B206" i="27" s="1"/>
  <c r="F206" i="27" a="1"/>
  <c r="F206" i="27" s="1"/>
  <c r="E206" i="27"/>
  <c r="D206" i="27"/>
  <c r="C206" i="27"/>
  <c r="K205" i="27"/>
  <c r="B205" i="27" s="1"/>
  <c r="F205" i="27" a="1"/>
  <c r="F205" i="27" s="1"/>
  <c r="E205" i="27"/>
  <c r="D205" i="27"/>
  <c r="C205" i="27"/>
  <c r="K204" i="27"/>
  <c r="B204" i="27" s="1"/>
  <c r="F204" i="27" a="1"/>
  <c r="F204" i="27" s="1"/>
  <c r="E204" i="27"/>
  <c r="D204" i="27"/>
  <c r="C204" i="27"/>
  <c r="K203" i="27"/>
  <c r="B203" i="27" s="1"/>
  <c r="F203" i="27" a="1"/>
  <c r="F203" i="27" s="1"/>
  <c r="E203" i="27"/>
  <c r="D203" i="27"/>
  <c r="C203" i="27"/>
  <c r="K202" i="27"/>
  <c r="B202" i="27" s="1"/>
  <c r="F202" i="27" a="1"/>
  <c r="F202" i="27" s="1"/>
  <c r="E202" i="27"/>
  <c r="D202" i="27"/>
  <c r="C202" i="27"/>
  <c r="K201" i="27"/>
  <c r="B201" i="27" s="1"/>
  <c r="F201" i="27" a="1"/>
  <c r="F201" i="27" s="1"/>
  <c r="E201" i="27"/>
  <c r="D201" i="27"/>
  <c r="C201" i="27"/>
  <c r="K200" i="27"/>
  <c r="B200" i="27" s="1"/>
  <c r="F200" i="27" a="1"/>
  <c r="F200" i="27" s="1"/>
  <c r="E200" i="27"/>
  <c r="D200" i="27"/>
  <c r="C200" i="27"/>
  <c r="K199" i="27"/>
  <c r="B199" i="27" s="1"/>
  <c r="F199" i="27" a="1"/>
  <c r="F199" i="27" s="1"/>
  <c r="E199" i="27"/>
  <c r="D199" i="27"/>
  <c r="C199" i="27"/>
  <c r="K198" i="27"/>
  <c r="B198" i="27" s="1"/>
  <c r="F198" i="27" a="1"/>
  <c r="F198" i="27" s="1"/>
  <c r="E198" i="27"/>
  <c r="D198" i="27"/>
  <c r="C198" i="27"/>
  <c r="K197" i="27"/>
  <c r="B197" i="27" s="1"/>
  <c r="F197" i="27" a="1"/>
  <c r="F197" i="27" s="1"/>
  <c r="E197" i="27"/>
  <c r="D197" i="27"/>
  <c r="C197" i="27"/>
  <c r="K196" i="27"/>
  <c r="B196" i="27" s="1"/>
  <c r="F196" i="27" a="1"/>
  <c r="F196" i="27" s="1"/>
  <c r="E196" i="27"/>
  <c r="D196" i="27"/>
  <c r="C196" i="27"/>
  <c r="K195" i="27"/>
  <c r="B195" i="27" s="1"/>
  <c r="F195" i="27" a="1"/>
  <c r="F195" i="27" s="1"/>
  <c r="E195" i="27"/>
  <c r="D195" i="27"/>
  <c r="C195" i="27"/>
  <c r="K194" i="27"/>
  <c r="B194" i="27" s="1"/>
  <c r="F194" i="27" a="1"/>
  <c r="F194" i="27" s="1"/>
  <c r="E194" i="27"/>
  <c r="D194" i="27"/>
  <c r="C194" i="27"/>
  <c r="K193" i="27"/>
  <c r="B193" i="27" s="1"/>
  <c r="F193" i="27" a="1"/>
  <c r="F193" i="27" s="1"/>
  <c r="E193" i="27"/>
  <c r="D193" i="27"/>
  <c r="C193" i="27"/>
  <c r="K192" i="27"/>
  <c r="B192" i="27" s="1"/>
  <c r="F192" i="27" a="1"/>
  <c r="F192" i="27" s="1"/>
  <c r="E192" i="27"/>
  <c r="D192" i="27"/>
  <c r="C192" i="27"/>
  <c r="K191" i="27"/>
  <c r="B191" i="27" s="1"/>
  <c r="F191" i="27" a="1"/>
  <c r="F191" i="27" s="1"/>
  <c r="E191" i="27"/>
  <c r="D191" i="27"/>
  <c r="C191" i="27"/>
  <c r="K190" i="27"/>
  <c r="B190" i="27" s="1"/>
  <c r="F190" i="27" a="1"/>
  <c r="F190" i="27" s="1"/>
  <c r="E190" i="27"/>
  <c r="D190" i="27"/>
  <c r="C190" i="27"/>
  <c r="K189" i="27"/>
  <c r="B189" i="27" s="1"/>
  <c r="F189" i="27" a="1"/>
  <c r="F189" i="27" s="1"/>
  <c r="E189" i="27"/>
  <c r="D189" i="27"/>
  <c r="C189" i="27"/>
  <c r="K188" i="27"/>
  <c r="B188" i="27" s="1"/>
  <c r="F188" i="27" a="1"/>
  <c r="F188" i="27" s="1"/>
  <c r="E188" i="27"/>
  <c r="D188" i="27"/>
  <c r="C188" i="27"/>
  <c r="K187" i="27"/>
  <c r="B187" i="27" s="1"/>
  <c r="F187" i="27" a="1"/>
  <c r="F187" i="27" s="1"/>
  <c r="E187" i="27"/>
  <c r="D187" i="27"/>
  <c r="C187" i="27"/>
  <c r="K186" i="27"/>
  <c r="B186" i="27" s="1"/>
  <c r="F186" i="27" a="1"/>
  <c r="F186" i="27" s="1"/>
  <c r="E186" i="27"/>
  <c r="D186" i="27"/>
  <c r="C186" i="27"/>
  <c r="K185" i="27"/>
  <c r="B185" i="27" s="1"/>
  <c r="F185" i="27" a="1"/>
  <c r="F185" i="27" s="1"/>
  <c r="E185" i="27"/>
  <c r="D185" i="27"/>
  <c r="C185" i="27"/>
  <c r="K184" i="27"/>
  <c r="B184" i="27" s="1"/>
  <c r="F184" i="27" a="1"/>
  <c r="F184" i="27" s="1"/>
  <c r="E184" i="27"/>
  <c r="D184" i="27"/>
  <c r="C184" i="27"/>
  <c r="K183" i="27"/>
  <c r="B183" i="27" s="1"/>
  <c r="F183" i="27" a="1"/>
  <c r="F183" i="27" s="1"/>
  <c r="E183" i="27"/>
  <c r="D183" i="27"/>
  <c r="C183" i="27"/>
  <c r="K182" i="27"/>
  <c r="B182" i="27" s="1"/>
  <c r="F182" i="27" a="1"/>
  <c r="F182" i="27" s="1"/>
  <c r="E182" i="27"/>
  <c r="D182" i="27"/>
  <c r="C182" i="27"/>
  <c r="K181" i="27"/>
  <c r="B181" i="27" s="1"/>
  <c r="F181" i="27" a="1"/>
  <c r="F181" i="27" s="1"/>
  <c r="E181" i="27"/>
  <c r="D181" i="27"/>
  <c r="C181" i="27"/>
  <c r="K180" i="27"/>
  <c r="B180" i="27" s="1"/>
  <c r="F180" i="27" a="1"/>
  <c r="F180" i="27" s="1"/>
  <c r="E180" i="27"/>
  <c r="D180" i="27"/>
  <c r="C180" i="27"/>
  <c r="K179" i="27"/>
  <c r="B179" i="27" s="1"/>
  <c r="F179" i="27" a="1"/>
  <c r="F179" i="27" s="1"/>
  <c r="E179" i="27"/>
  <c r="D179" i="27"/>
  <c r="C179" i="27"/>
  <c r="K178" i="27"/>
  <c r="B178" i="27" s="1"/>
  <c r="F178" i="27" a="1"/>
  <c r="F178" i="27" s="1"/>
  <c r="E178" i="27"/>
  <c r="D178" i="27"/>
  <c r="C178" i="27"/>
  <c r="K177" i="27"/>
  <c r="B177" i="27" s="1"/>
  <c r="F177" i="27" a="1"/>
  <c r="F177" i="27" s="1"/>
  <c r="E177" i="27"/>
  <c r="D177" i="27"/>
  <c r="C177" i="27"/>
  <c r="K176" i="27"/>
  <c r="B176" i="27" s="1"/>
  <c r="F176" i="27" a="1"/>
  <c r="F176" i="27" s="1"/>
  <c r="E176" i="27"/>
  <c r="D176" i="27"/>
  <c r="C176" i="27"/>
  <c r="K175" i="27"/>
  <c r="B175" i="27" s="1"/>
  <c r="F175" i="27" a="1"/>
  <c r="F175" i="27" s="1"/>
  <c r="E175" i="27"/>
  <c r="D175" i="27"/>
  <c r="C175" i="27"/>
  <c r="K174" i="27"/>
  <c r="B174" i="27" s="1"/>
  <c r="F174" i="27" a="1"/>
  <c r="F174" i="27" s="1"/>
  <c r="E174" i="27"/>
  <c r="D174" i="27"/>
  <c r="C174" i="27"/>
  <c r="K173" i="27"/>
  <c r="B173" i="27" s="1"/>
  <c r="F173" i="27" a="1"/>
  <c r="F173" i="27" s="1"/>
  <c r="E173" i="27"/>
  <c r="D173" i="27"/>
  <c r="C173" i="27"/>
  <c r="K172" i="27"/>
  <c r="B172" i="27" s="1"/>
  <c r="F172" i="27" a="1"/>
  <c r="F172" i="27" s="1"/>
  <c r="E172" i="27"/>
  <c r="D172" i="27"/>
  <c r="C172" i="27"/>
  <c r="K171" i="27"/>
  <c r="B171" i="27" s="1"/>
  <c r="F171" i="27" a="1"/>
  <c r="F171" i="27" s="1"/>
  <c r="E171" i="27"/>
  <c r="D171" i="27"/>
  <c r="C171" i="27"/>
  <c r="K170" i="27"/>
  <c r="B170" i="27" s="1"/>
  <c r="F170" i="27" a="1"/>
  <c r="F170" i="27" s="1"/>
  <c r="E170" i="27"/>
  <c r="D170" i="27"/>
  <c r="C170" i="27"/>
  <c r="K169" i="27"/>
  <c r="B169" i="27" s="1"/>
  <c r="F169" i="27" a="1"/>
  <c r="F169" i="27" s="1"/>
  <c r="E169" i="27"/>
  <c r="D169" i="27"/>
  <c r="C169" i="27"/>
  <c r="K168" i="27"/>
  <c r="B168" i="27" s="1"/>
  <c r="F168" i="27" a="1"/>
  <c r="F168" i="27" s="1"/>
  <c r="E168" i="27"/>
  <c r="D168" i="27"/>
  <c r="C168" i="27"/>
  <c r="K167" i="27"/>
  <c r="B167" i="27" s="1"/>
  <c r="F167" i="27" a="1"/>
  <c r="F167" i="27" s="1"/>
  <c r="E167" i="27"/>
  <c r="D167" i="27"/>
  <c r="C167" i="27"/>
  <c r="K166" i="27"/>
  <c r="B166" i="27" s="1"/>
  <c r="F166" i="27" a="1"/>
  <c r="F166" i="27" s="1"/>
  <c r="E166" i="27"/>
  <c r="D166" i="27"/>
  <c r="C166" i="27"/>
  <c r="K165" i="27"/>
  <c r="B165" i="27" s="1"/>
  <c r="F165" i="27" a="1"/>
  <c r="F165" i="27" s="1"/>
  <c r="E165" i="27"/>
  <c r="D165" i="27"/>
  <c r="C165" i="27"/>
  <c r="K164" i="27"/>
  <c r="B164" i="27" s="1"/>
  <c r="F164" i="27" a="1"/>
  <c r="F164" i="27" s="1"/>
  <c r="E164" i="27"/>
  <c r="D164" i="27"/>
  <c r="C164" i="27"/>
  <c r="K163" i="27"/>
  <c r="B163" i="27" s="1"/>
  <c r="F163" i="27" a="1"/>
  <c r="F163" i="27" s="1"/>
  <c r="E163" i="27"/>
  <c r="D163" i="27"/>
  <c r="C163" i="27"/>
  <c r="K162" i="27"/>
  <c r="B162" i="27" s="1"/>
  <c r="F162" i="27" a="1"/>
  <c r="F162" i="27" s="1"/>
  <c r="E162" i="27"/>
  <c r="D162" i="27"/>
  <c r="C162" i="27"/>
  <c r="K161" i="27"/>
  <c r="B161" i="27" s="1"/>
  <c r="F161" i="27" a="1"/>
  <c r="F161" i="27" s="1"/>
  <c r="E161" i="27"/>
  <c r="D161" i="27"/>
  <c r="C161" i="27"/>
  <c r="K160" i="27"/>
  <c r="B160" i="27" s="1"/>
  <c r="F160" i="27" a="1"/>
  <c r="F160" i="27" s="1"/>
  <c r="E160" i="27"/>
  <c r="D160" i="27"/>
  <c r="C160" i="27"/>
  <c r="K159" i="27"/>
  <c r="B159" i="27" s="1"/>
  <c r="F159" i="27" a="1"/>
  <c r="F159" i="27" s="1"/>
  <c r="E159" i="27"/>
  <c r="D159" i="27"/>
  <c r="C159" i="27"/>
  <c r="K158" i="27"/>
  <c r="B158" i="27" s="1"/>
  <c r="F158" i="27" a="1"/>
  <c r="F158" i="27" s="1"/>
  <c r="E158" i="27"/>
  <c r="D158" i="27"/>
  <c r="C158" i="27"/>
  <c r="K157" i="27"/>
  <c r="B157" i="27" s="1"/>
  <c r="F157" i="27" a="1"/>
  <c r="F157" i="27" s="1"/>
  <c r="E157" i="27"/>
  <c r="D157" i="27"/>
  <c r="C157" i="27"/>
  <c r="K156" i="27"/>
  <c r="B156" i="27" s="1"/>
  <c r="F156" i="27" a="1"/>
  <c r="F156" i="27" s="1"/>
  <c r="E156" i="27"/>
  <c r="D156" i="27"/>
  <c r="C156" i="27"/>
  <c r="K155" i="27"/>
  <c r="B155" i="27" s="1"/>
  <c r="F155" i="27" a="1"/>
  <c r="F155" i="27" s="1"/>
  <c r="E155" i="27"/>
  <c r="D155" i="27"/>
  <c r="C155" i="27"/>
  <c r="K154" i="27"/>
  <c r="B154" i="27" s="1"/>
  <c r="F154" i="27" a="1"/>
  <c r="F154" i="27" s="1"/>
  <c r="E154" i="27"/>
  <c r="D154" i="27"/>
  <c r="C154" i="27"/>
  <c r="K153" i="27"/>
  <c r="B153" i="27" s="1"/>
  <c r="F153" i="27" a="1"/>
  <c r="F153" i="27" s="1"/>
  <c r="E153" i="27"/>
  <c r="D153" i="27"/>
  <c r="C153" i="27"/>
  <c r="K152" i="27"/>
  <c r="B152" i="27" s="1"/>
  <c r="F152" i="27" a="1"/>
  <c r="F152" i="27" s="1"/>
  <c r="E152" i="27"/>
  <c r="D152" i="27"/>
  <c r="C152" i="27"/>
  <c r="K151" i="27"/>
  <c r="B151" i="27" s="1"/>
  <c r="F151" i="27" a="1"/>
  <c r="F151" i="27" s="1"/>
  <c r="E151" i="27"/>
  <c r="D151" i="27"/>
  <c r="C151" i="27"/>
  <c r="K150" i="27"/>
  <c r="B150" i="27" s="1"/>
  <c r="F150" i="27" a="1"/>
  <c r="F150" i="27" s="1"/>
  <c r="E150" i="27"/>
  <c r="D150" i="27"/>
  <c r="C150" i="27"/>
  <c r="K149" i="27"/>
  <c r="B149" i="27" s="1"/>
  <c r="F149" i="27" a="1"/>
  <c r="F149" i="27" s="1"/>
  <c r="E149" i="27"/>
  <c r="D149" i="27"/>
  <c r="C149" i="27"/>
  <c r="K148" i="27"/>
  <c r="B148" i="27" s="1"/>
  <c r="F148" i="27" a="1"/>
  <c r="F148" i="27" s="1"/>
  <c r="E148" i="27"/>
  <c r="D148" i="27"/>
  <c r="C148" i="27"/>
  <c r="K147" i="27"/>
  <c r="B147" i="27" s="1"/>
  <c r="F147" i="27" a="1"/>
  <c r="F147" i="27" s="1"/>
  <c r="E147" i="27"/>
  <c r="D147" i="27"/>
  <c r="C147" i="27"/>
  <c r="K146" i="27"/>
  <c r="B146" i="27" s="1"/>
  <c r="F146" i="27" a="1"/>
  <c r="F146" i="27" s="1"/>
  <c r="E146" i="27"/>
  <c r="D146" i="27"/>
  <c r="C146" i="27"/>
  <c r="K145" i="27"/>
  <c r="B145" i="27" s="1"/>
  <c r="F145" i="27" a="1"/>
  <c r="F145" i="27" s="1"/>
  <c r="E145" i="27"/>
  <c r="D145" i="27"/>
  <c r="C145" i="27"/>
  <c r="K144" i="27"/>
  <c r="B144" i="27" s="1"/>
  <c r="F144" i="27" a="1"/>
  <c r="F144" i="27" s="1"/>
  <c r="E144" i="27"/>
  <c r="D144" i="27"/>
  <c r="C144" i="27"/>
  <c r="K143" i="27"/>
  <c r="B143" i="27" s="1"/>
  <c r="F143" i="27" a="1"/>
  <c r="F143" i="27" s="1"/>
  <c r="E143" i="27"/>
  <c r="D143" i="27"/>
  <c r="C143" i="27"/>
  <c r="K142" i="27"/>
  <c r="B142" i="27" s="1"/>
  <c r="F142" i="27" a="1"/>
  <c r="F142" i="27" s="1"/>
  <c r="E142" i="27"/>
  <c r="D142" i="27"/>
  <c r="C142" i="27"/>
  <c r="K141" i="27"/>
  <c r="B141" i="27" s="1"/>
  <c r="F141" i="27" a="1"/>
  <c r="F141" i="27" s="1"/>
  <c r="E141" i="27"/>
  <c r="D141" i="27"/>
  <c r="C141" i="27"/>
  <c r="K140" i="27"/>
  <c r="B140" i="27" s="1"/>
  <c r="F140" i="27" a="1"/>
  <c r="F140" i="27" s="1"/>
  <c r="E140" i="27"/>
  <c r="D140" i="27"/>
  <c r="C140" i="27"/>
  <c r="K139" i="27"/>
  <c r="B139" i="27" s="1"/>
  <c r="F139" i="27" a="1"/>
  <c r="F139" i="27" s="1"/>
  <c r="E139" i="27"/>
  <c r="D139" i="27"/>
  <c r="C139" i="27"/>
  <c r="K138" i="27"/>
  <c r="B138" i="27" s="1"/>
  <c r="F138" i="27" a="1"/>
  <c r="F138" i="27" s="1"/>
  <c r="E138" i="27"/>
  <c r="D138" i="27"/>
  <c r="C138" i="27"/>
  <c r="K137" i="27"/>
  <c r="B137" i="27" s="1"/>
  <c r="F137" i="27" a="1"/>
  <c r="F137" i="27" s="1"/>
  <c r="E137" i="27"/>
  <c r="D137" i="27"/>
  <c r="C137" i="27"/>
  <c r="K136" i="27"/>
  <c r="B136" i="27" s="1"/>
  <c r="F136" i="27" a="1"/>
  <c r="F136" i="27" s="1"/>
  <c r="E136" i="27"/>
  <c r="D136" i="27"/>
  <c r="C136" i="27"/>
  <c r="K135" i="27"/>
  <c r="B135" i="27" s="1"/>
  <c r="F135" i="27" a="1"/>
  <c r="F135" i="27" s="1"/>
  <c r="E135" i="27"/>
  <c r="D135" i="27"/>
  <c r="C135" i="27"/>
  <c r="K134" i="27"/>
  <c r="B134" i="27" s="1"/>
  <c r="F134" i="27" a="1"/>
  <c r="F134" i="27" s="1"/>
  <c r="E134" i="27"/>
  <c r="D134" i="27"/>
  <c r="C134" i="27"/>
  <c r="K133" i="27"/>
  <c r="B133" i="27" s="1"/>
  <c r="F133" i="27" a="1"/>
  <c r="F133" i="27" s="1"/>
  <c r="E133" i="27"/>
  <c r="D133" i="27"/>
  <c r="C133" i="27"/>
  <c r="K132" i="27"/>
  <c r="B132" i="27" s="1"/>
  <c r="F132" i="27" a="1"/>
  <c r="F132" i="27" s="1"/>
  <c r="E132" i="27"/>
  <c r="D132" i="27"/>
  <c r="C132" i="27"/>
  <c r="K131" i="27"/>
  <c r="B131" i="27" s="1"/>
  <c r="F131" i="27" a="1"/>
  <c r="F131" i="27" s="1"/>
  <c r="E131" i="27"/>
  <c r="D131" i="27"/>
  <c r="C131" i="27"/>
  <c r="K130" i="27"/>
  <c r="B130" i="27" s="1"/>
  <c r="F130" i="27" a="1"/>
  <c r="F130" i="27" s="1"/>
  <c r="E130" i="27"/>
  <c r="D130" i="27"/>
  <c r="C130" i="27"/>
  <c r="K129" i="27"/>
  <c r="B129" i="27" s="1"/>
  <c r="F129" i="27" a="1"/>
  <c r="F129" i="27" s="1"/>
  <c r="E129" i="27"/>
  <c r="D129" i="27"/>
  <c r="C129" i="27"/>
  <c r="K128" i="27"/>
  <c r="B128" i="27" s="1"/>
  <c r="F128" i="27" a="1"/>
  <c r="F128" i="27" s="1"/>
  <c r="E128" i="27"/>
  <c r="D128" i="27"/>
  <c r="C128" i="27"/>
  <c r="K127" i="27"/>
  <c r="B127" i="27" s="1"/>
  <c r="F127" i="27" a="1"/>
  <c r="F127" i="27" s="1"/>
  <c r="E127" i="27"/>
  <c r="D127" i="27"/>
  <c r="C127" i="27"/>
  <c r="K126" i="27"/>
  <c r="B126" i="27" s="1"/>
  <c r="F126" i="27" a="1"/>
  <c r="F126" i="27" s="1"/>
  <c r="E126" i="27"/>
  <c r="D126" i="27"/>
  <c r="C126" i="27"/>
  <c r="K125" i="27"/>
  <c r="B125" i="27" s="1"/>
  <c r="F125" i="27" a="1"/>
  <c r="F125" i="27" s="1"/>
  <c r="E125" i="27"/>
  <c r="D125" i="27"/>
  <c r="C125" i="27"/>
  <c r="K124" i="27"/>
  <c r="B124" i="27" s="1"/>
  <c r="F124" i="27" a="1"/>
  <c r="F124" i="27" s="1"/>
  <c r="E124" i="27"/>
  <c r="D124" i="27"/>
  <c r="C124" i="27"/>
  <c r="K123" i="27"/>
  <c r="B123" i="27" s="1"/>
  <c r="F123" i="27" a="1"/>
  <c r="F123" i="27" s="1"/>
  <c r="E123" i="27"/>
  <c r="D123" i="27"/>
  <c r="C123" i="27"/>
  <c r="K122" i="27"/>
  <c r="B122" i="27" s="1"/>
  <c r="F122" i="27" a="1"/>
  <c r="F122" i="27" s="1"/>
  <c r="E122" i="27"/>
  <c r="D122" i="27"/>
  <c r="C122" i="27"/>
  <c r="K121" i="27"/>
  <c r="B121" i="27" s="1"/>
  <c r="F121" i="27" a="1"/>
  <c r="F121" i="27" s="1"/>
  <c r="E121" i="27"/>
  <c r="D121" i="27"/>
  <c r="C121" i="27"/>
  <c r="K120" i="27"/>
  <c r="B120" i="27" s="1"/>
  <c r="F120" i="27" a="1"/>
  <c r="F120" i="27" s="1"/>
  <c r="E120" i="27"/>
  <c r="D120" i="27"/>
  <c r="C120" i="27"/>
  <c r="K119" i="27"/>
  <c r="B119" i="27" s="1"/>
  <c r="F119" i="27" a="1"/>
  <c r="F119" i="27" s="1"/>
  <c r="E119" i="27"/>
  <c r="D119" i="27"/>
  <c r="C119" i="27"/>
  <c r="K118" i="27"/>
  <c r="B118" i="27" s="1"/>
  <c r="F118" i="27" a="1"/>
  <c r="F118" i="27" s="1"/>
  <c r="E118" i="27"/>
  <c r="D118" i="27"/>
  <c r="C118" i="27"/>
  <c r="K117" i="27"/>
  <c r="B117" i="27" s="1"/>
  <c r="F117" i="27" a="1"/>
  <c r="F117" i="27" s="1"/>
  <c r="E117" i="27"/>
  <c r="D117" i="27"/>
  <c r="C117" i="27"/>
  <c r="K116" i="27"/>
  <c r="B116" i="27" s="1"/>
  <c r="F116" i="27" a="1"/>
  <c r="F116" i="27" s="1"/>
  <c r="E116" i="27"/>
  <c r="D116" i="27"/>
  <c r="C116" i="27"/>
  <c r="K115" i="27"/>
  <c r="B115" i="27" s="1"/>
  <c r="F115" i="27" a="1"/>
  <c r="F115" i="27" s="1"/>
  <c r="E115" i="27"/>
  <c r="D115" i="27"/>
  <c r="C115" i="27"/>
  <c r="K114" i="27"/>
  <c r="B114" i="27" s="1"/>
  <c r="F114" i="27" a="1"/>
  <c r="F114" i="27" s="1"/>
  <c r="E114" i="27"/>
  <c r="D114" i="27"/>
  <c r="C114" i="27"/>
  <c r="K113" i="27"/>
  <c r="B113" i="27" s="1"/>
  <c r="F113" i="27" a="1"/>
  <c r="F113" i="27" s="1"/>
  <c r="E113" i="27"/>
  <c r="D113" i="27"/>
  <c r="C113" i="27"/>
  <c r="K112" i="27"/>
  <c r="B112" i="27" s="1"/>
  <c r="F112" i="27" a="1"/>
  <c r="F112" i="27" s="1"/>
  <c r="E112" i="27"/>
  <c r="D112" i="27"/>
  <c r="C112" i="27"/>
  <c r="K111" i="27"/>
  <c r="B111" i="27" s="1"/>
  <c r="F111" i="27" a="1"/>
  <c r="F111" i="27" s="1"/>
  <c r="E111" i="27"/>
  <c r="D111" i="27"/>
  <c r="C111" i="27"/>
  <c r="K110" i="27"/>
  <c r="B110" i="27" s="1"/>
  <c r="F110" i="27" a="1"/>
  <c r="F110" i="27" s="1"/>
  <c r="E110" i="27"/>
  <c r="D110" i="27"/>
  <c r="C110" i="27"/>
  <c r="K109" i="27"/>
  <c r="B109" i="27" s="1"/>
  <c r="F109" i="27" a="1"/>
  <c r="F109" i="27" s="1"/>
  <c r="E109" i="27"/>
  <c r="D109" i="27"/>
  <c r="C109" i="27"/>
  <c r="K108" i="27"/>
  <c r="B108" i="27" s="1"/>
  <c r="F108" i="27" a="1"/>
  <c r="F108" i="27" s="1"/>
  <c r="E108" i="27"/>
  <c r="D108" i="27"/>
  <c r="C108" i="27"/>
  <c r="K107" i="27"/>
  <c r="B107" i="27" s="1"/>
  <c r="F107" i="27" a="1"/>
  <c r="F107" i="27" s="1"/>
  <c r="E107" i="27"/>
  <c r="D107" i="27"/>
  <c r="C107" i="27"/>
  <c r="K106" i="27"/>
  <c r="B106" i="27" s="1"/>
  <c r="F106" i="27" a="1"/>
  <c r="F106" i="27" s="1"/>
  <c r="E106" i="27"/>
  <c r="D106" i="27"/>
  <c r="C106" i="27"/>
  <c r="K105" i="27"/>
  <c r="B105" i="27" s="1"/>
  <c r="F105" i="27" a="1"/>
  <c r="F105" i="27" s="1"/>
  <c r="E105" i="27"/>
  <c r="D105" i="27"/>
  <c r="C105" i="27"/>
  <c r="K104" i="27"/>
  <c r="B104" i="27" s="1"/>
  <c r="F104" i="27" a="1"/>
  <c r="F104" i="27" s="1"/>
  <c r="E104" i="27"/>
  <c r="D104" i="27"/>
  <c r="C104" i="27"/>
  <c r="K103" i="27"/>
  <c r="B103" i="27" s="1"/>
  <c r="F103" i="27" a="1"/>
  <c r="F103" i="27" s="1"/>
  <c r="E103" i="27"/>
  <c r="D103" i="27"/>
  <c r="C103" i="27"/>
  <c r="K102" i="27"/>
  <c r="B102" i="27" s="1"/>
  <c r="F102" i="27" a="1"/>
  <c r="F102" i="27" s="1"/>
  <c r="E102" i="27"/>
  <c r="D102" i="27"/>
  <c r="C102" i="27"/>
  <c r="K101" i="27"/>
  <c r="B101" i="27" s="1"/>
  <c r="F101" i="27" a="1"/>
  <c r="F101" i="27" s="1"/>
  <c r="E101" i="27"/>
  <c r="D101" i="27"/>
  <c r="C101" i="27"/>
  <c r="K100" i="27"/>
  <c r="B100" i="27" s="1"/>
  <c r="F100" i="27" a="1"/>
  <c r="F100" i="27" s="1"/>
  <c r="E100" i="27"/>
  <c r="D100" i="27"/>
  <c r="C100" i="27"/>
  <c r="K99" i="27"/>
  <c r="B99" i="27" s="1"/>
  <c r="F99" i="27" a="1"/>
  <c r="F99" i="27" s="1"/>
  <c r="E99" i="27"/>
  <c r="D99" i="27"/>
  <c r="C99" i="27"/>
  <c r="K98" i="27"/>
  <c r="B98" i="27" s="1"/>
  <c r="F98" i="27" a="1"/>
  <c r="F98" i="27" s="1"/>
  <c r="E98" i="27"/>
  <c r="D98" i="27"/>
  <c r="C98" i="27"/>
  <c r="K97" i="27"/>
  <c r="B97" i="27" s="1"/>
  <c r="F97" i="27" a="1"/>
  <c r="F97" i="27" s="1"/>
  <c r="E97" i="27"/>
  <c r="D97" i="27"/>
  <c r="C97" i="27"/>
  <c r="K96" i="27"/>
  <c r="B96" i="27" s="1"/>
  <c r="F96" i="27" a="1"/>
  <c r="F96" i="27" s="1"/>
  <c r="E96" i="27"/>
  <c r="D96" i="27"/>
  <c r="C96" i="27"/>
  <c r="K95" i="27"/>
  <c r="B95" i="27" s="1"/>
  <c r="F95" i="27" a="1"/>
  <c r="F95" i="27" s="1"/>
  <c r="E95" i="27"/>
  <c r="D95" i="27"/>
  <c r="C95" i="27"/>
  <c r="K94" i="27"/>
  <c r="B94" i="27" s="1"/>
  <c r="F94" i="27" a="1"/>
  <c r="F94" i="27" s="1"/>
  <c r="E94" i="27"/>
  <c r="D94" i="27"/>
  <c r="C94" i="27"/>
  <c r="K93" i="27"/>
  <c r="B93" i="27" s="1"/>
  <c r="F93" i="27" a="1"/>
  <c r="F93" i="27" s="1"/>
  <c r="E93" i="27"/>
  <c r="D93" i="27"/>
  <c r="C93" i="27"/>
  <c r="K92" i="27"/>
  <c r="B92" i="27" s="1"/>
  <c r="F92" i="27" a="1"/>
  <c r="F92" i="27" s="1"/>
  <c r="E92" i="27"/>
  <c r="D92" i="27"/>
  <c r="C92" i="27"/>
  <c r="K91" i="27"/>
  <c r="B91" i="27" s="1"/>
  <c r="F91" i="27" a="1"/>
  <c r="F91" i="27" s="1"/>
  <c r="E91" i="27"/>
  <c r="D91" i="27"/>
  <c r="C91" i="27"/>
  <c r="K90" i="27"/>
  <c r="B90" i="27" s="1"/>
  <c r="F90" i="27" a="1"/>
  <c r="F90" i="27" s="1"/>
  <c r="E90" i="27"/>
  <c r="D90" i="27"/>
  <c r="C90" i="27"/>
  <c r="K89" i="27"/>
  <c r="B89" i="27" s="1"/>
  <c r="F89" i="27" a="1"/>
  <c r="F89" i="27" s="1"/>
  <c r="E89" i="27"/>
  <c r="D89" i="27"/>
  <c r="C89" i="27"/>
  <c r="K88" i="27"/>
  <c r="B88" i="27" s="1"/>
  <c r="F88" i="27" a="1"/>
  <c r="F88" i="27" s="1"/>
  <c r="E88" i="27"/>
  <c r="D88" i="27"/>
  <c r="C88" i="27"/>
  <c r="K87" i="27"/>
  <c r="B87" i="27" s="1"/>
  <c r="F87" i="27" a="1"/>
  <c r="F87" i="27" s="1"/>
  <c r="E87" i="27"/>
  <c r="D87" i="27"/>
  <c r="C87" i="27"/>
  <c r="K86" i="27"/>
  <c r="B86" i="27" s="1"/>
  <c r="F86" i="27" a="1"/>
  <c r="F86" i="27" s="1"/>
  <c r="E86" i="27"/>
  <c r="D86" i="27"/>
  <c r="C86" i="27"/>
  <c r="K85" i="27"/>
  <c r="B85" i="27" s="1"/>
  <c r="F85" i="27" a="1"/>
  <c r="F85" i="27" s="1"/>
  <c r="E85" i="27"/>
  <c r="D85" i="27"/>
  <c r="C85" i="27"/>
  <c r="K84" i="27"/>
  <c r="B84" i="27" s="1"/>
  <c r="F84" i="27" a="1"/>
  <c r="F84" i="27" s="1"/>
  <c r="E84" i="27"/>
  <c r="D84" i="27"/>
  <c r="C84" i="27"/>
  <c r="K83" i="27"/>
  <c r="B83" i="27" s="1"/>
  <c r="F83" i="27" a="1"/>
  <c r="F83" i="27" s="1"/>
  <c r="E83" i="27"/>
  <c r="D83" i="27"/>
  <c r="C83" i="27"/>
  <c r="K82" i="27"/>
  <c r="B82" i="27" s="1"/>
  <c r="F82" i="27" a="1"/>
  <c r="F82" i="27" s="1"/>
  <c r="E82" i="27"/>
  <c r="D82" i="27"/>
  <c r="C82" i="27"/>
  <c r="K81" i="27"/>
  <c r="B81" i="27" s="1"/>
  <c r="F81" i="27" a="1"/>
  <c r="F81" i="27" s="1"/>
  <c r="E81" i="27"/>
  <c r="D81" i="27"/>
  <c r="C81" i="27"/>
  <c r="K80" i="27"/>
  <c r="B80" i="27" s="1"/>
  <c r="F80" i="27" a="1"/>
  <c r="F80" i="27" s="1"/>
  <c r="E80" i="27"/>
  <c r="D80" i="27"/>
  <c r="C80" i="27"/>
  <c r="K79" i="27"/>
  <c r="B79" i="27" s="1"/>
  <c r="F79" i="27" a="1"/>
  <c r="F79" i="27" s="1"/>
  <c r="E79" i="27"/>
  <c r="D79" i="27"/>
  <c r="C79" i="27"/>
  <c r="K78" i="27"/>
  <c r="B78" i="27" s="1"/>
  <c r="F78" i="27" a="1"/>
  <c r="F78" i="27" s="1"/>
  <c r="E78" i="27"/>
  <c r="D78" i="27"/>
  <c r="C78" i="27"/>
  <c r="K77" i="27"/>
  <c r="B77" i="27" s="1"/>
  <c r="F77" i="27" a="1"/>
  <c r="F77" i="27" s="1"/>
  <c r="E77" i="27"/>
  <c r="D77" i="27"/>
  <c r="C77" i="27"/>
  <c r="K76" i="27"/>
  <c r="B76" i="27" s="1"/>
  <c r="F76" i="27" a="1"/>
  <c r="F76" i="27" s="1"/>
  <c r="E76" i="27"/>
  <c r="D76" i="27"/>
  <c r="C76" i="27"/>
  <c r="K75" i="27"/>
  <c r="B75" i="27" s="1"/>
  <c r="F75" i="27" a="1"/>
  <c r="F75" i="27" s="1"/>
  <c r="E75" i="27"/>
  <c r="D75" i="27"/>
  <c r="C75" i="27"/>
  <c r="K74" i="27"/>
  <c r="B74" i="27" s="1"/>
  <c r="F74" i="27" a="1"/>
  <c r="F74" i="27" s="1"/>
  <c r="E74" i="27"/>
  <c r="D74" i="27"/>
  <c r="C74" i="27"/>
  <c r="K73" i="27"/>
  <c r="B73" i="27" s="1"/>
  <c r="F73" i="27" a="1"/>
  <c r="F73" i="27" s="1"/>
  <c r="E73" i="27"/>
  <c r="D73" i="27"/>
  <c r="C73" i="27"/>
  <c r="K72" i="27"/>
  <c r="B72" i="27" s="1"/>
  <c r="F72" i="27" a="1"/>
  <c r="F72" i="27" s="1"/>
  <c r="E72" i="27"/>
  <c r="D72" i="27"/>
  <c r="C72" i="27"/>
  <c r="K71" i="27"/>
  <c r="B71" i="27" s="1"/>
  <c r="F71" i="27" a="1"/>
  <c r="F71" i="27" s="1"/>
  <c r="E71" i="27"/>
  <c r="D71" i="27"/>
  <c r="C71" i="27"/>
  <c r="K70" i="27"/>
  <c r="B70" i="27" s="1"/>
  <c r="F70" i="27" a="1"/>
  <c r="F70" i="27" s="1"/>
  <c r="E70" i="27"/>
  <c r="D70" i="27"/>
  <c r="C70" i="27"/>
  <c r="K69" i="27"/>
  <c r="B69" i="27" s="1"/>
  <c r="F69" i="27" a="1"/>
  <c r="F69" i="27" s="1"/>
  <c r="E69" i="27"/>
  <c r="D69" i="27"/>
  <c r="C69" i="27"/>
  <c r="K68" i="27"/>
  <c r="B68" i="27" s="1"/>
  <c r="F68" i="27" a="1"/>
  <c r="F68" i="27" s="1"/>
  <c r="E68" i="27"/>
  <c r="D68" i="27"/>
  <c r="C68" i="27"/>
  <c r="K67" i="27"/>
  <c r="B67" i="27" s="1"/>
  <c r="F67" i="27" a="1"/>
  <c r="F67" i="27" s="1"/>
  <c r="E67" i="27"/>
  <c r="D67" i="27"/>
  <c r="C67" i="27"/>
  <c r="K66" i="27"/>
  <c r="B66" i="27" s="1"/>
  <c r="F66" i="27" a="1"/>
  <c r="F66" i="27" s="1"/>
  <c r="E66" i="27"/>
  <c r="D66" i="27"/>
  <c r="C66" i="27"/>
  <c r="K65" i="27"/>
  <c r="B65" i="27" s="1"/>
  <c r="F65" i="27" a="1"/>
  <c r="F65" i="27" s="1"/>
  <c r="E65" i="27"/>
  <c r="D65" i="27"/>
  <c r="C65" i="27"/>
  <c r="K64" i="27"/>
  <c r="B64" i="27" s="1"/>
  <c r="F64" i="27" a="1"/>
  <c r="F64" i="27" s="1"/>
  <c r="E64" i="27"/>
  <c r="D64" i="27"/>
  <c r="C64" i="27"/>
  <c r="K63" i="27"/>
  <c r="B63" i="27" s="1"/>
  <c r="F63" i="27" a="1"/>
  <c r="F63" i="27" s="1"/>
  <c r="E63" i="27"/>
  <c r="D63" i="27"/>
  <c r="C63" i="27"/>
  <c r="K62" i="27"/>
  <c r="B62" i="27" s="1"/>
  <c r="F62" i="27" a="1"/>
  <c r="F62" i="27" s="1"/>
  <c r="E62" i="27"/>
  <c r="D62" i="27"/>
  <c r="C62" i="27"/>
  <c r="K61" i="27"/>
  <c r="B61" i="27" s="1"/>
  <c r="F61" i="27" a="1"/>
  <c r="F61" i="27" s="1"/>
  <c r="E61" i="27"/>
  <c r="D61" i="27"/>
  <c r="C61" i="27"/>
  <c r="K60" i="27"/>
  <c r="B60" i="27" s="1"/>
  <c r="F60" i="27" a="1"/>
  <c r="F60" i="27" s="1"/>
  <c r="E60" i="27"/>
  <c r="D60" i="27"/>
  <c r="C60" i="27"/>
  <c r="K59" i="27"/>
  <c r="B59" i="27" s="1"/>
  <c r="F59" i="27" a="1"/>
  <c r="F59" i="27" s="1"/>
  <c r="E59" i="27"/>
  <c r="D59" i="27"/>
  <c r="C59" i="27"/>
  <c r="K58" i="27"/>
  <c r="B58" i="27" s="1"/>
  <c r="F58" i="27" a="1"/>
  <c r="F58" i="27" s="1"/>
  <c r="E58" i="27"/>
  <c r="D58" i="27"/>
  <c r="C58" i="27"/>
  <c r="K57" i="27"/>
  <c r="B57" i="27" s="1"/>
  <c r="F57" i="27" a="1"/>
  <c r="F57" i="27" s="1"/>
  <c r="E57" i="27"/>
  <c r="D57" i="27"/>
  <c r="C57" i="27"/>
  <c r="K56" i="27"/>
  <c r="B56" i="27" s="1"/>
  <c r="F56" i="27" a="1"/>
  <c r="F56" i="27" s="1"/>
  <c r="E56" i="27"/>
  <c r="D56" i="27"/>
  <c r="C56" i="27"/>
  <c r="K55" i="27"/>
  <c r="B55" i="27" s="1"/>
  <c r="F55" i="27" a="1"/>
  <c r="F55" i="27" s="1"/>
  <c r="E55" i="27"/>
  <c r="D55" i="27"/>
  <c r="C55" i="27"/>
  <c r="K54" i="27"/>
  <c r="B54" i="27" s="1"/>
  <c r="F54" i="27" a="1"/>
  <c r="F54" i="27" s="1"/>
  <c r="E54" i="27"/>
  <c r="D54" i="27"/>
  <c r="C54" i="27"/>
  <c r="K53" i="27"/>
  <c r="B53" i="27" s="1"/>
  <c r="F53" i="27" a="1"/>
  <c r="F53" i="27" s="1"/>
  <c r="E53" i="27"/>
  <c r="D53" i="27"/>
  <c r="C53" i="27"/>
  <c r="K52" i="27"/>
  <c r="B52" i="27" s="1"/>
  <c r="F52" i="27" a="1"/>
  <c r="F52" i="27" s="1"/>
  <c r="E52" i="27"/>
  <c r="D52" i="27"/>
  <c r="C52" i="27"/>
  <c r="K51" i="27"/>
  <c r="B51" i="27" s="1"/>
  <c r="F51" i="27" a="1"/>
  <c r="F51" i="27" s="1"/>
  <c r="E51" i="27"/>
  <c r="D51" i="27"/>
  <c r="C51" i="27"/>
  <c r="K50" i="27"/>
  <c r="B50" i="27" s="1"/>
  <c r="F50" i="27" a="1"/>
  <c r="F50" i="27" s="1"/>
  <c r="E50" i="27"/>
  <c r="D50" i="27"/>
  <c r="C50" i="27"/>
  <c r="K49" i="27"/>
  <c r="B49" i="27" s="1"/>
  <c r="F49" i="27" a="1"/>
  <c r="F49" i="27" s="1"/>
  <c r="E49" i="27"/>
  <c r="D49" i="27"/>
  <c r="C49" i="27"/>
  <c r="K48" i="27"/>
  <c r="B48" i="27" s="1"/>
  <c r="F48" i="27" a="1"/>
  <c r="F48" i="27" s="1"/>
  <c r="E48" i="27"/>
  <c r="D48" i="27"/>
  <c r="C48" i="27"/>
  <c r="K47" i="27"/>
  <c r="B47" i="27" s="1"/>
  <c r="F47" i="27" a="1"/>
  <c r="F47" i="27" s="1"/>
  <c r="E47" i="27"/>
  <c r="D47" i="27"/>
  <c r="C47" i="27"/>
  <c r="K46" i="27"/>
  <c r="B46" i="27" s="1"/>
  <c r="F46" i="27" a="1"/>
  <c r="F46" i="27" s="1"/>
  <c r="E46" i="27"/>
  <c r="D46" i="27"/>
  <c r="C46" i="27"/>
  <c r="K45" i="27"/>
  <c r="B45" i="27" s="1"/>
  <c r="F45" i="27" a="1"/>
  <c r="F45" i="27" s="1"/>
  <c r="E45" i="27"/>
  <c r="D45" i="27"/>
  <c r="C45" i="27"/>
  <c r="K44" i="27"/>
  <c r="B44" i="27" s="1"/>
  <c r="F44" i="27" a="1"/>
  <c r="F44" i="27" s="1"/>
  <c r="E44" i="27"/>
  <c r="D44" i="27"/>
  <c r="C44" i="27"/>
  <c r="K43" i="27"/>
  <c r="B43" i="27" s="1"/>
  <c r="F43" i="27" a="1"/>
  <c r="F43" i="27" s="1"/>
  <c r="E43" i="27"/>
  <c r="D43" i="27"/>
  <c r="C43" i="27"/>
  <c r="K42" i="27"/>
  <c r="B42" i="27" s="1"/>
  <c r="F42" i="27" a="1"/>
  <c r="F42" i="27" s="1"/>
  <c r="E42" i="27"/>
  <c r="D42" i="27"/>
  <c r="C42" i="27"/>
  <c r="K41" i="27"/>
  <c r="B41" i="27" s="1"/>
  <c r="F41" i="27" a="1"/>
  <c r="F41" i="27" s="1"/>
  <c r="E41" i="27"/>
  <c r="D41" i="27"/>
  <c r="C41" i="27"/>
  <c r="K40" i="27"/>
  <c r="B40" i="27" s="1"/>
  <c r="F40" i="27" a="1"/>
  <c r="F40" i="27" s="1"/>
  <c r="E40" i="27"/>
  <c r="D40" i="27"/>
  <c r="C40" i="27"/>
  <c r="K39" i="27"/>
  <c r="B39" i="27" s="1"/>
  <c r="F39" i="27" a="1"/>
  <c r="F39" i="27" s="1"/>
  <c r="E39" i="27"/>
  <c r="D39" i="27"/>
  <c r="C39" i="27"/>
  <c r="K38" i="27"/>
  <c r="B38" i="27" s="1"/>
  <c r="F38" i="27" a="1"/>
  <c r="F38" i="27" s="1"/>
  <c r="E38" i="27"/>
  <c r="D38" i="27"/>
  <c r="C38" i="27"/>
  <c r="K37" i="27"/>
  <c r="B37" i="27" s="1"/>
  <c r="F37" i="27" a="1"/>
  <c r="F37" i="27" s="1"/>
  <c r="E37" i="27"/>
  <c r="D37" i="27"/>
  <c r="C37" i="27"/>
  <c r="K36" i="27"/>
  <c r="B36" i="27" s="1"/>
  <c r="F36" i="27" a="1"/>
  <c r="F36" i="27" s="1"/>
  <c r="E36" i="27"/>
  <c r="D36" i="27"/>
  <c r="C36" i="27"/>
  <c r="K35" i="27"/>
  <c r="B35" i="27" s="1"/>
  <c r="F35" i="27" a="1"/>
  <c r="F35" i="27" s="1"/>
  <c r="E35" i="27"/>
  <c r="D35" i="27"/>
  <c r="C35" i="27"/>
  <c r="K34" i="27"/>
  <c r="B34" i="27" s="1"/>
  <c r="F34" i="27" a="1"/>
  <c r="F34" i="27" s="1"/>
  <c r="E34" i="27"/>
  <c r="D34" i="27"/>
  <c r="C34" i="27"/>
  <c r="K33" i="27"/>
  <c r="B33" i="27" s="1"/>
  <c r="F33" i="27" a="1"/>
  <c r="F33" i="27" s="1"/>
  <c r="E33" i="27"/>
  <c r="D33" i="27"/>
  <c r="C33" i="27"/>
  <c r="K32" i="27"/>
  <c r="B32" i="27" s="1"/>
  <c r="F32" i="27" a="1"/>
  <c r="F32" i="27" s="1"/>
  <c r="E32" i="27"/>
  <c r="D32" i="27"/>
  <c r="C32" i="27"/>
  <c r="K31" i="27"/>
  <c r="B31" i="27" s="1"/>
  <c r="F31" i="27" a="1"/>
  <c r="F31" i="27" s="1"/>
  <c r="E31" i="27"/>
  <c r="D31" i="27"/>
  <c r="C31" i="27"/>
  <c r="K30" i="27"/>
  <c r="B30" i="27" s="1"/>
  <c r="F30" i="27" a="1"/>
  <c r="F30" i="27" s="1"/>
  <c r="E30" i="27"/>
  <c r="D30" i="27"/>
  <c r="C30" i="27"/>
  <c r="K29" i="27"/>
  <c r="B29" i="27" s="1"/>
  <c r="F29" i="27" a="1"/>
  <c r="F29" i="27" s="1"/>
  <c r="E29" i="27"/>
  <c r="D29" i="27"/>
  <c r="C29" i="27"/>
  <c r="K28" i="27"/>
  <c r="B28" i="27" s="1"/>
  <c r="F28" i="27" a="1"/>
  <c r="F28" i="27" s="1"/>
  <c r="E28" i="27"/>
  <c r="D28" i="27"/>
  <c r="C28" i="27"/>
  <c r="K27" i="27"/>
  <c r="B27" i="27" s="1"/>
  <c r="F27" i="27" a="1"/>
  <c r="F27" i="27" s="1"/>
  <c r="E27" i="27"/>
  <c r="D27" i="27"/>
  <c r="C27" i="27"/>
  <c r="K26" i="27"/>
  <c r="B26" i="27" s="1"/>
  <c r="F26" i="27" a="1"/>
  <c r="F26" i="27" s="1"/>
  <c r="E26" i="27"/>
  <c r="D26" i="27"/>
  <c r="C26" i="27"/>
  <c r="K25" i="27"/>
  <c r="B25" i="27" s="1"/>
  <c r="F25" i="27" a="1"/>
  <c r="F25" i="27" s="1"/>
  <c r="E25" i="27"/>
  <c r="D25" i="27"/>
  <c r="C25" i="27"/>
  <c r="K24" i="27"/>
  <c r="B24" i="27" s="1"/>
  <c r="F24" i="27" a="1"/>
  <c r="F24" i="27" s="1"/>
  <c r="E24" i="27"/>
  <c r="D24" i="27"/>
  <c r="C24" i="27"/>
  <c r="K23" i="27"/>
  <c r="B23" i="27" s="1"/>
  <c r="F23" i="27" a="1"/>
  <c r="F23" i="27" s="1"/>
  <c r="E23" i="27"/>
  <c r="D23" i="27"/>
  <c r="C23" i="27"/>
  <c r="K22" i="27"/>
  <c r="B22" i="27" s="1"/>
  <c r="F22" i="27" a="1"/>
  <c r="F22" i="27" s="1"/>
  <c r="E22" i="27"/>
  <c r="D22" i="27"/>
  <c r="C22" i="27"/>
  <c r="K21" i="27"/>
  <c r="B21" i="27" s="1"/>
  <c r="F21" i="27" a="1"/>
  <c r="F21" i="27" s="1"/>
  <c r="E21" i="27"/>
  <c r="D21" i="27"/>
  <c r="C21" i="27"/>
  <c r="K20" i="27"/>
  <c r="B20" i="27" s="1"/>
  <c r="F20" i="27" a="1"/>
  <c r="F20" i="27" s="1"/>
  <c r="E20" i="27"/>
  <c r="D20" i="27"/>
  <c r="C20" i="27"/>
  <c r="K19" i="27"/>
  <c r="B19" i="27" s="1"/>
  <c r="F19" i="27" a="1"/>
  <c r="F19" i="27" s="1"/>
  <c r="E19" i="27"/>
  <c r="D19" i="27"/>
  <c r="C19" i="27"/>
  <c r="K18" i="27"/>
  <c r="B18" i="27" s="1"/>
  <c r="F18" i="27" a="1"/>
  <c r="F18" i="27" s="1"/>
  <c r="E18" i="27"/>
  <c r="D18" i="27"/>
  <c r="C18" i="27"/>
  <c r="K17" i="27"/>
  <c r="B17" i="27" s="1"/>
  <c r="F17" i="27" a="1"/>
  <c r="F17" i="27" s="1"/>
  <c r="E17" i="27"/>
  <c r="D17" i="27"/>
  <c r="C17" i="27"/>
  <c r="K16" i="27"/>
  <c r="B16" i="27" s="1"/>
  <c r="F16" i="27" a="1"/>
  <c r="F16" i="27" s="1"/>
  <c r="E16" i="27"/>
  <c r="D16" i="27"/>
  <c r="C16" i="27"/>
  <c r="K15" i="27"/>
  <c r="B15" i="27" s="1"/>
  <c r="F15" i="27" a="1"/>
  <c r="F15" i="27" s="1"/>
  <c r="E15" i="27"/>
  <c r="D15" i="27"/>
  <c r="C15" i="27"/>
  <c r="K14" i="27"/>
  <c r="B14" i="27" s="1"/>
  <c r="F14" i="27" a="1"/>
  <c r="F14" i="27" s="1"/>
  <c r="E14" i="27"/>
  <c r="D14" i="27"/>
  <c r="C14" i="27"/>
  <c r="K13" i="27"/>
  <c r="B13" i="27" s="1"/>
  <c r="F13" i="27" a="1"/>
  <c r="F13" i="27" s="1"/>
  <c r="E13" i="27"/>
  <c r="D13" i="27"/>
  <c r="C13" i="27"/>
  <c r="K12" i="27"/>
  <c r="B12" i="27" s="1"/>
  <c r="F12" i="27" a="1"/>
  <c r="F12" i="27" s="1"/>
  <c r="E12" i="27"/>
  <c r="D12" i="27"/>
  <c r="C12" i="27"/>
  <c r="K11" i="27"/>
  <c r="B11" i="27" s="1"/>
  <c r="F11" i="27" a="1"/>
  <c r="F11" i="27" s="1"/>
  <c r="E11" i="27"/>
  <c r="D11" i="27"/>
  <c r="C11" i="27"/>
  <c r="K10" i="27"/>
  <c r="B10" i="27" s="1"/>
  <c r="F10" i="27" a="1"/>
  <c r="F10" i="27" s="1"/>
  <c r="E10" i="27"/>
  <c r="D10" i="27"/>
  <c r="C10" i="27"/>
  <c r="K9" i="27"/>
  <c r="B9" i="27" s="1"/>
  <c r="F9" i="27" a="1"/>
  <c r="F9" i="27" s="1"/>
  <c r="E9" i="27"/>
  <c r="D9" i="27"/>
  <c r="C9" i="27"/>
  <c r="K8" i="27"/>
  <c r="B8" i="27" s="1"/>
  <c r="F8" i="27" a="1"/>
  <c r="F8" i="27" s="1"/>
  <c r="E8" i="27"/>
  <c r="D8" i="27"/>
  <c r="C8" i="27"/>
  <c r="K7" i="27"/>
  <c r="B7" i="27" s="1"/>
  <c r="F7" i="27" a="1"/>
  <c r="F7" i="27" s="1"/>
  <c r="E7" i="27"/>
  <c r="D7" i="27"/>
  <c r="C7" i="27"/>
  <c r="K6" i="27"/>
  <c r="B6" i="27" s="1"/>
  <c r="F6" i="27" a="1"/>
  <c r="F6" i="27" s="1"/>
  <c r="E6" i="27"/>
  <c r="D6" i="27"/>
  <c r="C6" i="27"/>
  <c r="K5" i="27"/>
  <c r="B5" i="27" s="1"/>
  <c r="F5" i="27" a="1"/>
  <c r="F5" i="27" s="1"/>
  <c r="E5" i="27"/>
  <c r="D5" i="27"/>
  <c r="C5" i="27"/>
  <c r="K4" i="27"/>
  <c r="B4" i="27" s="1"/>
  <c r="F4" i="27" a="1"/>
  <c r="F4" i="27" s="1"/>
  <c r="E4" i="27"/>
  <c r="D4" i="27"/>
  <c r="C4" i="27"/>
  <c r="K3" i="27"/>
  <c r="B3" i="27" s="1"/>
  <c r="F3" i="27" a="1"/>
  <c r="F3" i="27" s="1"/>
  <c r="E3" i="27"/>
  <c r="D3" i="27"/>
  <c r="C3" i="27"/>
  <c r="K2" i="27"/>
  <c r="B2" i="27" s="1"/>
  <c r="F2" i="27" a="1"/>
  <c r="F2" i="27" s="1"/>
  <c r="E2" i="27"/>
  <c r="D2" i="27"/>
  <c r="C2" i="27"/>
  <c r="A2" i="27"/>
  <c r="A3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13" i="27"/>
  <c r="A514" i="27"/>
  <c r="A515" i="27"/>
  <c r="A516" i="27"/>
  <c r="A517" i="27"/>
  <c r="A518" i="27"/>
  <c r="A519" i="27"/>
  <c r="A520" i="27"/>
  <c r="A521" i="27"/>
  <c r="A522" i="27"/>
  <c r="A523" i="27"/>
  <c r="A524" i="27"/>
  <c r="A525" i="27"/>
  <c r="A526" i="27"/>
  <c r="A527" i="27"/>
  <c r="A528" i="27"/>
  <c r="A529" i="27"/>
  <c r="A530" i="27"/>
  <c r="A531" i="27"/>
  <c r="A532" i="27"/>
  <c r="A533" i="27"/>
  <c r="A534" i="27"/>
  <c r="A535" i="27"/>
  <c r="A536" i="27"/>
  <c r="A537" i="27"/>
  <c r="A538" i="27"/>
  <c r="A539" i="27"/>
  <c r="A540" i="27"/>
  <c r="A541" i="27"/>
  <c r="A542" i="27"/>
  <c r="A543" i="27"/>
  <c r="A544" i="27"/>
  <c r="A545" i="27"/>
  <c r="A546" i="27"/>
  <c r="A547" i="27"/>
  <c r="A548" i="27"/>
  <c r="A549" i="27"/>
  <c r="A550" i="27"/>
  <c r="A551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683" i="27"/>
  <c r="A684" i="27"/>
  <c r="A685" i="27"/>
  <c r="A686" i="27"/>
  <c r="A687" i="27"/>
  <c r="A688" i="27"/>
  <c r="A689" i="27"/>
  <c r="A690" i="27"/>
  <c r="A691" i="27"/>
  <c r="A692" i="27"/>
  <c r="A693" i="27"/>
  <c r="A694" i="27"/>
  <c r="A695" i="27"/>
  <c r="A696" i="27"/>
  <c r="A697" i="27"/>
  <c r="A698" i="27"/>
  <c r="A699" i="27"/>
  <c r="A700" i="27"/>
  <c r="A701" i="27"/>
  <c r="A702" i="27"/>
  <c r="A703" i="27"/>
  <c r="A704" i="27"/>
  <c r="A705" i="27"/>
  <c r="A706" i="27"/>
  <c r="A707" i="27"/>
  <c r="A708" i="27"/>
  <c r="A709" i="27"/>
  <c r="F1" i="27"/>
  <c r="E1" i="27"/>
  <c r="D1" i="27"/>
  <c r="C1" i="27"/>
  <c r="B1" i="27"/>
  <c r="A1" i="27"/>
  <c r="K709" i="25"/>
  <c r="B709" i="25" s="1"/>
  <c r="F709" i="25" a="1"/>
  <c r="F709" i="25" s="1"/>
  <c r="E709" i="25"/>
  <c r="D709" i="25"/>
  <c r="C709" i="25"/>
  <c r="K708" i="25"/>
  <c r="B708" i="25" s="1"/>
  <c r="F708" i="25" a="1"/>
  <c r="F708" i="25" s="1"/>
  <c r="E708" i="25"/>
  <c r="D708" i="25"/>
  <c r="C708" i="25"/>
  <c r="K707" i="25"/>
  <c r="B707" i="25" s="1"/>
  <c r="F707" i="25" a="1"/>
  <c r="F707" i="25" s="1"/>
  <c r="E707" i="25"/>
  <c r="D707" i="25"/>
  <c r="C707" i="25"/>
  <c r="K706" i="25"/>
  <c r="B706" i="25" s="1"/>
  <c r="F706" i="25" a="1"/>
  <c r="F706" i="25" s="1"/>
  <c r="E706" i="25"/>
  <c r="D706" i="25"/>
  <c r="C706" i="25"/>
  <c r="K705" i="25"/>
  <c r="B705" i="25" s="1"/>
  <c r="F705" i="25" a="1"/>
  <c r="F705" i="25" s="1"/>
  <c r="E705" i="25"/>
  <c r="D705" i="25"/>
  <c r="C705" i="25"/>
  <c r="K704" i="25"/>
  <c r="B704" i="25" s="1"/>
  <c r="F704" i="25" a="1"/>
  <c r="F704" i="25" s="1"/>
  <c r="E704" i="25"/>
  <c r="D704" i="25"/>
  <c r="C704" i="25"/>
  <c r="K703" i="25"/>
  <c r="B703" i="25" s="1"/>
  <c r="F703" i="25" a="1"/>
  <c r="F703" i="25" s="1"/>
  <c r="E703" i="25"/>
  <c r="D703" i="25"/>
  <c r="C703" i="25"/>
  <c r="K702" i="25"/>
  <c r="B702" i="25" s="1"/>
  <c r="F702" i="25" a="1"/>
  <c r="F702" i="25" s="1"/>
  <c r="E702" i="25"/>
  <c r="D702" i="25"/>
  <c r="C702" i="25"/>
  <c r="K701" i="25"/>
  <c r="B701" i="25" s="1"/>
  <c r="F701" i="25" a="1"/>
  <c r="F701" i="25" s="1"/>
  <c r="E701" i="25"/>
  <c r="D701" i="25"/>
  <c r="C701" i="25"/>
  <c r="K700" i="25"/>
  <c r="B700" i="25" s="1"/>
  <c r="F700" i="25" a="1"/>
  <c r="F700" i="25" s="1"/>
  <c r="E700" i="25"/>
  <c r="D700" i="25"/>
  <c r="C700" i="25"/>
  <c r="K699" i="25"/>
  <c r="B699" i="25" s="1"/>
  <c r="F699" i="25" a="1"/>
  <c r="F699" i="25" s="1"/>
  <c r="E699" i="25"/>
  <c r="D699" i="25"/>
  <c r="C699" i="25"/>
  <c r="K698" i="25"/>
  <c r="B698" i="25" s="1"/>
  <c r="F698" i="25" a="1"/>
  <c r="F698" i="25" s="1"/>
  <c r="E698" i="25"/>
  <c r="D698" i="25"/>
  <c r="C698" i="25"/>
  <c r="K697" i="25"/>
  <c r="B697" i="25" s="1"/>
  <c r="F697" i="25" a="1"/>
  <c r="F697" i="25" s="1"/>
  <c r="E697" i="25"/>
  <c r="D697" i="25"/>
  <c r="C697" i="25"/>
  <c r="K696" i="25"/>
  <c r="B696" i="25" s="1"/>
  <c r="F696" i="25" a="1"/>
  <c r="F696" i="25" s="1"/>
  <c r="E696" i="25"/>
  <c r="D696" i="25"/>
  <c r="C696" i="25"/>
  <c r="K695" i="25"/>
  <c r="B695" i="25" s="1"/>
  <c r="F695" i="25" a="1"/>
  <c r="F695" i="25" s="1"/>
  <c r="E695" i="25"/>
  <c r="D695" i="25"/>
  <c r="C695" i="25"/>
  <c r="K694" i="25"/>
  <c r="B694" i="25" s="1"/>
  <c r="F694" i="25" a="1"/>
  <c r="F694" i="25" s="1"/>
  <c r="E694" i="25"/>
  <c r="D694" i="25"/>
  <c r="C694" i="25"/>
  <c r="K693" i="25"/>
  <c r="B693" i="25" s="1"/>
  <c r="F693" i="25" a="1"/>
  <c r="F693" i="25" s="1"/>
  <c r="E693" i="25"/>
  <c r="D693" i="25"/>
  <c r="C693" i="25"/>
  <c r="K692" i="25"/>
  <c r="B692" i="25" s="1"/>
  <c r="F692" i="25" a="1"/>
  <c r="F692" i="25" s="1"/>
  <c r="E692" i="25"/>
  <c r="D692" i="25"/>
  <c r="C692" i="25"/>
  <c r="K691" i="25"/>
  <c r="B691" i="25" s="1"/>
  <c r="F691" i="25" a="1"/>
  <c r="F691" i="25" s="1"/>
  <c r="E691" i="25"/>
  <c r="D691" i="25"/>
  <c r="C691" i="25"/>
  <c r="K690" i="25"/>
  <c r="B690" i="25" s="1"/>
  <c r="F690" i="25" a="1"/>
  <c r="F690" i="25" s="1"/>
  <c r="E690" i="25"/>
  <c r="D690" i="25"/>
  <c r="C690" i="25"/>
  <c r="K689" i="25"/>
  <c r="B689" i="25" s="1"/>
  <c r="F689" i="25" a="1"/>
  <c r="F689" i="25" s="1"/>
  <c r="E689" i="25"/>
  <c r="D689" i="25"/>
  <c r="C689" i="25"/>
  <c r="K688" i="25"/>
  <c r="B688" i="25" s="1"/>
  <c r="F688" i="25" a="1"/>
  <c r="F688" i="25" s="1"/>
  <c r="E688" i="25"/>
  <c r="D688" i="25"/>
  <c r="C688" i="25"/>
  <c r="K687" i="25"/>
  <c r="B687" i="25" s="1"/>
  <c r="F687" i="25" a="1"/>
  <c r="F687" i="25" s="1"/>
  <c r="E687" i="25"/>
  <c r="D687" i="25"/>
  <c r="C687" i="25"/>
  <c r="K686" i="25"/>
  <c r="B686" i="25" s="1"/>
  <c r="F686" i="25" a="1"/>
  <c r="F686" i="25" s="1"/>
  <c r="E686" i="25"/>
  <c r="D686" i="25"/>
  <c r="C686" i="25"/>
  <c r="K685" i="25"/>
  <c r="B685" i="25" s="1"/>
  <c r="F685" i="25" a="1"/>
  <c r="F685" i="25" s="1"/>
  <c r="E685" i="25"/>
  <c r="D685" i="25"/>
  <c r="C685" i="25"/>
  <c r="K684" i="25"/>
  <c r="B684" i="25" s="1"/>
  <c r="F684" i="25" a="1"/>
  <c r="F684" i="25" s="1"/>
  <c r="E684" i="25"/>
  <c r="D684" i="25"/>
  <c r="C684" i="25"/>
  <c r="K683" i="25"/>
  <c r="B683" i="25" s="1"/>
  <c r="F683" i="25" a="1"/>
  <c r="F683" i="25" s="1"/>
  <c r="E683" i="25"/>
  <c r="D683" i="25"/>
  <c r="C683" i="25"/>
  <c r="K682" i="25"/>
  <c r="B682" i="25" s="1"/>
  <c r="F682" i="25" a="1"/>
  <c r="F682" i="25" s="1"/>
  <c r="E682" i="25"/>
  <c r="D682" i="25"/>
  <c r="C682" i="25"/>
  <c r="K681" i="25"/>
  <c r="B681" i="25" s="1"/>
  <c r="F681" i="25" a="1"/>
  <c r="F681" i="25" s="1"/>
  <c r="E681" i="25"/>
  <c r="D681" i="25"/>
  <c r="C681" i="25"/>
  <c r="K680" i="25"/>
  <c r="B680" i="25" s="1"/>
  <c r="F680" i="25" a="1"/>
  <c r="F680" i="25" s="1"/>
  <c r="E680" i="25"/>
  <c r="D680" i="25"/>
  <c r="C680" i="25"/>
  <c r="K679" i="25"/>
  <c r="B679" i="25" s="1"/>
  <c r="F679" i="25" a="1"/>
  <c r="F679" i="25" s="1"/>
  <c r="E679" i="25"/>
  <c r="D679" i="25"/>
  <c r="C679" i="25"/>
  <c r="K678" i="25"/>
  <c r="B678" i="25" s="1"/>
  <c r="F678" i="25" a="1"/>
  <c r="F678" i="25" s="1"/>
  <c r="E678" i="25"/>
  <c r="D678" i="25"/>
  <c r="C678" i="25"/>
  <c r="K677" i="25"/>
  <c r="B677" i="25" s="1"/>
  <c r="F677" i="25" a="1"/>
  <c r="F677" i="25" s="1"/>
  <c r="E677" i="25"/>
  <c r="D677" i="25"/>
  <c r="C677" i="25"/>
  <c r="K676" i="25"/>
  <c r="B676" i="25" s="1"/>
  <c r="F676" i="25" a="1"/>
  <c r="F676" i="25" s="1"/>
  <c r="E676" i="25"/>
  <c r="D676" i="25"/>
  <c r="C676" i="25"/>
  <c r="K675" i="25"/>
  <c r="B675" i="25" s="1"/>
  <c r="F675" i="25" a="1"/>
  <c r="F675" i="25" s="1"/>
  <c r="E675" i="25"/>
  <c r="D675" i="25"/>
  <c r="C675" i="25"/>
  <c r="K674" i="25"/>
  <c r="B674" i="25" s="1"/>
  <c r="F674" i="25" a="1"/>
  <c r="F674" i="25" s="1"/>
  <c r="E674" i="25"/>
  <c r="D674" i="25"/>
  <c r="C674" i="25"/>
  <c r="K673" i="25"/>
  <c r="B673" i="25" s="1"/>
  <c r="F673" i="25" a="1"/>
  <c r="F673" i="25" s="1"/>
  <c r="E673" i="25"/>
  <c r="D673" i="25"/>
  <c r="C673" i="25"/>
  <c r="K672" i="25"/>
  <c r="B672" i="25" s="1"/>
  <c r="F672" i="25" a="1"/>
  <c r="F672" i="25" s="1"/>
  <c r="E672" i="25"/>
  <c r="D672" i="25"/>
  <c r="C672" i="25"/>
  <c r="K671" i="25"/>
  <c r="B671" i="25" s="1"/>
  <c r="F671" i="25" a="1"/>
  <c r="F671" i="25" s="1"/>
  <c r="E671" i="25"/>
  <c r="D671" i="25"/>
  <c r="C671" i="25"/>
  <c r="K670" i="25"/>
  <c r="B670" i="25" s="1"/>
  <c r="F670" i="25" a="1"/>
  <c r="F670" i="25" s="1"/>
  <c r="E670" i="25"/>
  <c r="D670" i="25"/>
  <c r="C670" i="25"/>
  <c r="K669" i="25"/>
  <c r="B669" i="25" s="1"/>
  <c r="F669" i="25" a="1"/>
  <c r="F669" i="25" s="1"/>
  <c r="E669" i="25"/>
  <c r="D669" i="25"/>
  <c r="C669" i="25"/>
  <c r="K668" i="25"/>
  <c r="B668" i="25" s="1"/>
  <c r="F668" i="25" a="1"/>
  <c r="F668" i="25" s="1"/>
  <c r="E668" i="25"/>
  <c r="D668" i="25"/>
  <c r="C668" i="25"/>
  <c r="K667" i="25"/>
  <c r="B667" i="25" s="1"/>
  <c r="F667" i="25" a="1"/>
  <c r="F667" i="25" s="1"/>
  <c r="E667" i="25"/>
  <c r="D667" i="25"/>
  <c r="C667" i="25"/>
  <c r="K666" i="25"/>
  <c r="B666" i="25" s="1"/>
  <c r="F666" i="25" a="1"/>
  <c r="F666" i="25" s="1"/>
  <c r="E666" i="25"/>
  <c r="D666" i="25"/>
  <c r="C666" i="25"/>
  <c r="K665" i="25"/>
  <c r="B665" i="25" s="1"/>
  <c r="F665" i="25" a="1"/>
  <c r="F665" i="25" s="1"/>
  <c r="E665" i="25"/>
  <c r="D665" i="25"/>
  <c r="C665" i="25"/>
  <c r="K664" i="25"/>
  <c r="B664" i="25" s="1"/>
  <c r="F664" i="25" a="1"/>
  <c r="F664" i="25" s="1"/>
  <c r="E664" i="25"/>
  <c r="D664" i="25"/>
  <c r="C664" i="25"/>
  <c r="K663" i="25"/>
  <c r="B663" i="25" s="1"/>
  <c r="F663" i="25" a="1"/>
  <c r="F663" i="25" s="1"/>
  <c r="E663" i="25"/>
  <c r="D663" i="25"/>
  <c r="C663" i="25"/>
  <c r="K662" i="25"/>
  <c r="B662" i="25" s="1"/>
  <c r="F662" i="25" a="1"/>
  <c r="F662" i="25" s="1"/>
  <c r="E662" i="25"/>
  <c r="D662" i="25"/>
  <c r="C662" i="25"/>
  <c r="K661" i="25"/>
  <c r="B661" i="25" s="1"/>
  <c r="F661" i="25" a="1"/>
  <c r="F661" i="25" s="1"/>
  <c r="E661" i="25"/>
  <c r="D661" i="25"/>
  <c r="C661" i="25"/>
  <c r="K660" i="25"/>
  <c r="B660" i="25" s="1"/>
  <c r="F660" i="25" a="1"/>
  <c r="F660" i="25" s="1"/>
  <c r="E660" i="25"/>
  <c r="D660" i="25"/>
  <c r="C660" i="25"/>
  <c r="K659" i="25"/>
  <c r="B659" i="25" s="1"/>
  <c r="F659" i="25" a="1"/>
  <c r="F659" i="25" s="1"/>
  <c r="E659" i="25"/>
  <c r="D659" i="25"/>
  <c r="C659" i="25"/>
  <c r="K658" i="25"/>
  <c r="B658" i="25" s="1"/>
  <c r="F658" i="25" a="1"/>
  <c r="F658" i="25" s="1"/>
  <c r="E658" i="25"/>
  <c r="D658" i="25"/>
  <c r="C658" i="25"/>
  <c r="K657" i="25"/>
  <c r="B657" i="25" s="1"/>
  <c r="F657" i="25" a="1"/>
  <c r="F657" i="25" s="1"/>
  <c r="E657" i="25"/>
  <c r="D657" i="25"/>
  <c r="C657" i="25"/>
  <c r="K656" i="25"/>
  <c r="B656" i="25" s="1"/>
  <c r="F656" i="25" a="1"/>
  <c r="F656" i="25" s="1"/>
  <c r="E656" i="25"/>
  <c r="D656" i="25"/>
  <c r="C656" i="25"/>
  <c r="K655" i="25"/>
  <c r="B655" i="25" s="1"/>
  <c r="F655" i="25" a="1"/>
  <c r="F655" i="25" s="1"/>
  <c r="E655" i="25"/>
  <c r="D655" i="25"/>
  <c r="C655" i="25"/>
  <c r="K654" i="25"/>
  <c r="B654" i="25" s="1"/>
  <c r="F654" i="25" a="1"/>
  <c r="F654" i="25" s="1"/>
  <c r="E654" i="25"/>
  <c r="D654" i="25"/>
  <c r="C654" i="25"/>
  <c r="K653" i="25"/>
  <c r="B653" i="25" s="1"/>
  <c r="F653" i="25" a="1"/>
  <c r="F653" i="25" s="1"/>
  <c r="E653" i="25"/>
  <c r="D653" i="25"/>
  <c r="C653" i="25"/>
  <c r="K652" i="25"/>
  <c r="B652" i="25" s="1"/>
  <c r="F652" i="25" a="1"/>
  <c r="F652" i="25" s="1"/>
  <c r="E652" i="25"/>
  <c r="D652" i="25"/>
  <c r="C652" i="25"/>
  <c r="K651" i="25"/>
  <c r="B651" i="25" s="1"/>
  <c r="F651" i="25" a="1"/>
  <c r="F651" i="25" s="1"/>
  <c r="E651" i="25"/>
  <c r="D651" i="25"/>
  <c r="C651" i="25"/>
  <c r="K650" i="25"/>
  <c r="B650" i="25" s="1"/>
  <c r="F650" i="25" a="1"/>
  <c r="F650" i="25" s="1"/>
  <c r="E650" i="25"/>
  <c r="D650" i="25"/>
  <c r="C650" i="25"/>
  <c r="K649" i="25"/>
  <c r="B649" i="25" s="1"/>
  <c r="F649" i="25" a="1"/>
  <c r="F649" i="25" s="1"/>
  <c r="E649" i="25"/>
  <c r="D649" i="25"/>
  <c r="C649" i="25"/>
  <c r="K648" i="25"/>
  <c r="B648" i="25" s="1"/>
  <c r="F648" i="25" a="1"/>
  <c r="F648" i="25" s="1"/>
  <c r="E648" i="25"/>
  <c r="D648" i="25"/>
  <c r="C648" i="25"/>
  <c r="K647" i="25"/>
  <c r="B647" i="25" s="1"/>
  <c r="F647" i="25" a="1"/>
  <c r="F647" i="25" s="1"/>
  <c r="E647" i="25"/>
  <c r="D647" i="25"/>
  <c r="C647" i="25"/>
  <c r="K646" i="25"/>
  <c r="B646" i="25" s="1"/>
  <c r="F646" i="25" a="1"/>
  <c r="F646" i="25" s="1"/>
  <c r="E646" i="25"/>
  <c r="D646" i="25"/>
  <c r="C646" i="25"/>
  <c r="K645" i="25"/>
  <c r="B645" i="25" s="1"/>
  <c r="F645" i="25" a="1"/>
  <c r="F645" i="25" s="1"/>
  <c r="E645" i="25"/>
  <c r="D645" i="25"/>
  <c r="C645" i="25"/>
  <c r="K644" i="25"/>
  <c r="B644" i="25" s="1"/>
  <c r="F644" i="25" a="1"/>
  <c r="F644" i="25" s="1"/>
  <c r="E644" i="25"/>
  <c r="D644" i="25"/>
  <c r="C644" i="25"/>
  <c r="K643" i="25"/>
  <c r="B643" i="25" s="1"/>
  <c r="F643" i="25" a="1"/>
  <c r="F643" i="25" s="1"/>
  <c r="E643" i="25"/>
  <c r="D643" i="25"/>
  <c r="C643" i="25"/>
  <c r="K642" i="25"/>
  <c r="B642" i="25" s="1"/>
  <c r="F642" i="25" a="1"/>
  <c r="F642" i="25" s="1"/>
  <c r="E642" i="25"/>
  <c r="D642" i="25"/>
  <c r="C642" i="25"/>
  <c r="K641" i="25"/>
  <c r="B641" i="25" s="1"/>
  <c r="F641" i="25" a="1"/>
  <c r="F641" i="25" s="1"/>
  <c r="E641" i="25"/>
  <c r="D641" i="25"/>
  <c r="C641" i="25"/>
  <c r="K640" i="25"/>
  <c r="B640" i="25" s="1"/>
  <c r="F640" i="25" a="1"/>
  <c r="F640" i="25" s="1"/>
  <c r="E640" i="25"/>
  <c r="D640" i="25"/>
  <c r="C640" i="25"/>
  <c r="K639" i="25"/>
  <c r="B639" i="25" s="1"/>
  <c r="F639" i="25" a="1"/>
  <c r="F639" i="25" s="1"/>
  <c r="E639" i="25"/>
  <c r="D639" i="25"/>
  <c r="C639" i="25"/>
  <c r="K638" i="25"/>
  <c r="B638" i="25" s="1"/>
  <c r="F638" i="25" a="1"/>
  <c r="F638" i="25" s="1"/>
  <c r="E638" i="25"/>
  <c r="D638" i="25"/>
  <c r="C638" i="25"/>
  <c r="K637" i="25"/>
  <c r="B637" i="25" s="1"/>
  <c r="F637" i="25" a="1"/>
  <c r="F637" i="25" s="1"/>
  <c r="E637" i="25"/>
  <c r="D637" i="25"/>
  <c r="C637" i="25"/>
  <c r="K636" i="25"/>
  <c r="B636" i="25" s="1"/>
  <c r="F636" i="25" a="1"/>
  <c r="F636" i="25" s="1"/>
  <c r="E636" i="25"/>
  <c r="D636" i="25"/>
  <c r="C636" i="25"/>
  <c r="K635" i="25"/>
  <c r="B635" i="25" s="1"/>
  <c r="F635" i="25" a="1"/>
  <c r="F635" i="25" s="1"/>
  <c r="E635" i="25"/>
  <c r="D635" i="25"/>
  <c r="C635" i="25"/>
  <c r="K634" i="25"/>
  <c r="B634" i="25" s="1"/>
  <c r="F634" i="25" a="1"/>
  <c r="F634" i="25" s="1"/>
  <c r="E634" i="25"/>
  <c r="D634" i="25"/>
  <c r="C634" i="25"/>
  <c r="K633" i="25"/>
  <c r="B633" i="25" s="1"/>
  <c r="F633" i="25" a="1"/>
  <c r="F633" i="25" s="1"/>
  <c r="E633" i="25"/>
  <c r="D633" i="25"/>
  <c r="C633" i="25"/>
  <c r="K632" i="25"/>
  <c r="B632" i="25" s="1"/>
  <c r="F632" i="25" a="1"/>
  <c r="F632" i="25" s="1"/>
  <c r="E632" i="25"/>
  <c r="D632" i="25"/>
  <c r="C632" i="25"/>
  <c r="K631" i="25"/>
  <c r="B631" i="25" s="1"/>
  <c r="F631" i="25" a="1"/>
  <c r="F631" i="25" s="1"/>
  <c r="E631" i="25"/>
  <c r="D631" i="25"/>
  <c r="C631" i="25"/>
  <c r="K630" i="25"/>
  <c r="B630" i="25" s="1"/>
  <c r="F630" i="25" a="1"/>
  <c r="F630" i="25" s="1"/>
  <c r="E630" i="25"/>
  <c r="D630" i="25"/>
  <c r="C630" i="25"/>
  <c r="K629" i="25"/>
  <c r="B629" i="25" s="1"/>
  <c r="F629" i="25" a="1"/>
  <c r="F629" i="25" s="1"/>
  <c r="E629" i="25"/>
  <c r="D629" i="25"/>
  <c r="C629" i="25"/>
  <c r="K628" i="25"/>
  <c r="B628" i="25" s="1"/>
  <c r="F628" i="25" a="1"/>
  <c r="F628" i="25" s="1"/>
  <c r="E628" i="25"/>
  <c r="D628" i="25"/>
  <c r="C628" i="25"/>
  <c r="K627" i="25"/>
  <c r="B627" i="25" s="1"/>
  <c r="F627" i="25" a="1"/>
  <c r="F627" i="25" s="1"/>
  <c r="E627" i="25"/>
  <c r="D627" i="25"/>
  <c r="C627" i="25"/>
  <c r="K626" i="25"/>
  <c r="B626" i="25" s="1"/>
  <c r="F626" i="25" a="1"/>
  <c r="F626" i="25" s="1"/>
  <c r="E626" i="25"/>
  <c r="D626" i="25"/>
  <c r="C626" i="25"/>
  <c r="K625" i="25"/>
  <c r="B625" i="25" s="1"/>
  <c r="F625" i="25" a="1"/>
  <c r="F625" i="25" s="1"/>
  <c r="E625" i="25"/>
  <c r="D625" i="25"/>
  <c r="C625" i="25"/>
  <c r="K624" i="25"/>
  <c r="B624" i="25" s="1"/>
  <c r="F624" i="25" a="1"/>
  <c r="F624" i="25" s="1"/>
  <c r="E624" i="25"/>
  <c r="D624" i="25"/>
  <c r="C624" i="25"/>
  <c r="K623" i="25"/>
  <c r="B623" i="25" s="1"/>
  <c r="F623" i="25" a="1"/>
  <c r="F623" i="25" s="1"/>
  <c r="E623" i="25"/>
  <c r="D623" i="25"/>
  <c r="C623" i="25"/>
  <c r="K622" i="25"/>
  <c r="B622" i="25" s="1"/>
  <c r="F622" i="25" a="1"/>
  <c r="F622" i="25" s="1"/>
  <c r="E622" i="25"/>
  <c r="D622" i="25"/>
  <c r="C622" i="25"/>
  <c r="K621" i="25"/>
  <c r="B621" i="25" s="1"/>
  <c r="F621" i="25" a="1"/>
  <c r="F621" i="25" s="1"/>
  <c r="E621" i="25"/>
  <c r="D621" i="25"/>
  <c r="C621" i="25"/>
  <c r="K620" i="25"/>
  <c r="B620" i="25" s="1"/>
  <c r="F620" i="25" a="1"/>
  <c r="F620" i="25" s="1"/>
  <c r="E620" i="25"/>
  <c r="D620" i="25"/>
  <c r="C620" i="25"/>
  <c r="K619" i="25"/>
  <c r="B619" i="25" s="1"/>
  <c r="F619" i="25" a="1"/>
  <c r="F619" i="25" s="1"/>
  <c r="E619" i="25"/>
  <c r="D619" i="25"/>
  <c r="C619" i="25"/>
  <c r="K618" i="25"/>
  <c r="B618" i="25" s="1"/>
  <c r="F618" i="25" a="1"/>
  <c r="F618" i="25" s="1"/>
  <c r="E618" i="25"/>
  <c r="D618" i="25"/>
  <c r="C618" i="25"/>
  <c r="K617" i="25"/>
  <c r="B617" i="25" s="1"/>
  <c r="F617" i="25" a="1"/>
  <c r="F617" i="25" s="1"/>
  <c r="E617" i="25"/>
  <c r="D617" i="25"/>
  <c r="C617" i="25"/>
  <c r="K616" i="25"/>
  <c r="B616" i="25" s="1"/>
  <c r="F616" i="25" a="1"/>
  <c r="F616" i="25" s="1"/>
  <c r="E616" i="25"/>
  <c r="D616" i="25"/>
  <c r="C616" i="25"/>
  <c r="K615" i="25"/>
  <c r="B615" i="25" s="1"/>
  <c r="F615" i="25" a="1"/>
  <c r="F615" i="25" s="1"/>
  <c r="E615" i="25"/>
  <c r="D615" i="25"/>
  <c r="C615" i="25"/>
  <c r="K614" i="25"/>
  <c r="B614" i="25" s="1"/>
  <c r="F614" i="25" a="1"/>
  <c r="F614" i="25" s="1"/>
  <c r="E614" i="25"/>
  <c r="D614" i="25"/>
  <c r="C614" i="25"/>
  <c r="K613" i="25"/>
  <c r="B613" i="25" s="1"/>
  <c r="F613" i="25" a="1"/>
  <c r="F613" i="25" s="1"/>
  <c r="E613" i="25"/>
  <c r="D613" i="25"/>
  <c r="C613" i="25"/>
  <c r="K612" i="25"/>
  <c r="B612" i="25" s="1"/>
  <c r="F612" i="25" a="1"/>
  <c r="F612" i="25" s="1"/>
  <c r="E612" i="25"/>
  <c r="D612" i="25"/>
  <c r="C612" i="25"/>
  <c r="K611" i="25"/>
  <c r="B611" i="25" s="1"/>
  <c r="F611" i="25" a="1"/>
  <c r="F611" i="25" s="1"/>
  <c r="E611" i="25"/>
  <c r="D611" i="25"/>
  <c r="C611" i="25"/>
  <c r="K610" i="25"/>
  <c r="B610" i="25" s="1"/>
  <c r="F610" i="25" a="1"/>
  <c r="F610" i="25" s="1"/>
  <c r="E610" i="25"/>
  <c r="D610" i="25"/>
  <c r="C610" i="25"/>
  <c r="K609" i="25"/>
  <c r="B609" i="25" s="1"/>
  <c r="F609" i="25" a="1"/>
  <c r="F609" i="25" s="1"/>
  <c r="E609" i="25"/>
  <c r="D609" i="25"/>
  <c r="C609" i="25"/>
  <c r="K608" i="25"/>
  <c r="B608" i="25" s="1"/>
  <c r="F608" i="25" a="1"/>
  <c r="F608" i="25" s="1"/>
  <c r="E608" i="25"/>
  <c r="D608" i="25"/>
  <c r="C608" i="25"/>
  <c r="K607" i="25"/>
  <c r="B607" i="25" s="1"/>
  <c r="F607" i="25" a="1"/>
  <c r="F607" i="25" s="1"/>
  <c r="E607" i="25"/>
  <c r="D607" i="25"/>
  <c r="C607" i="25"/>
  <c r="K606" i="25"/>
  <c r="B606" i="25" s="1"/>
  <c r="F606" i="25" a="1"/>
  <c r="F606" i="25" s="1"/>
  <c r="E606" i="25"/>
  <c r="D606" i="25"/>
  <c r="C606" i="25"/>
  <c r="K605" i="25"/>
  <c r="B605" i="25" s="1"/>
  <c r="F605" i="25" a="1"/>
  <c r="F605" i="25" s="1"/>
  <c r="E605" i="25"/>
  <c r="D605" i="25"/>
  <c r="C605" i="25"/>
  <c r="K604" i="25"/>
  <c r="B604" i="25" s="1"/>
  <c r="F604" i="25" a="1"/>
  <c r="F604" i="25" s="1"/>
  <c r="E604" i="25"/>
  <c r="D604" i="25"/>
  <c r="C604" i="25"/>
  <c r="K603" i="25"/>
  <c r="B603" i="25" s="1"/>
  <c r="F603" i="25" a="1"/>
  <c r="F603" i="25" s="1"/>
  <c r="E603" i="25"/>
  <c r="D603" i="25"/>
  <c r="C603" i="25"/>
  <c r="K602" i="25"/>
  <c r="B602" i="25" s="1"/>
  <c r="F602" i="25" a="1"/>
  <c r="F602" i="25" s="1"/>
  <c r="E602" i="25"/>
  <c r="D602" i="25"/>
  <c r="C602" i="25"/>
  <c r="K601" i="25"/>
  <c r="B601" i="25" s="1"/>
  <c r="F601" i="25" a="1"/>
  <c r="F601" i="25" s="1"/>
  <c r="E601" i="25"/>
  <c r="D601" i="25"/>
  <c r="C601" i="25"/>
  <c r="K600" i="25"/>
  <c r="B600" i="25" s="1"/>
  <c r="F600" i="25" a="1"/>
  <c r="F600" i="25" s="1"/>
  <c r="E600" i="25"/>
  <c r="D600" i="25"/>
  <c r="C600" i="25"/>
  <c r="K599" i="25"/>
  <c r="B599" i="25" s="1"/>
  <c r="F599" i="25" a="1"/>
  <c r="F599" i="25" s="1"/>
  <c r="E599" i="25"/>
  <c r="D599" i="25"/>
  <c r="C599" i="25"/>
  <c r="K598" i="25"/>
  <c r="B598" i="25" s="1"/>
  <c r="F598" i="25" a="1"/>
  <c r="F598" i="25" s="1"/>
  <c r="E598" i="25"/>
  <c r="D598" i="25"/>
  <c r="C598" i="25"/>
  <c r="K597" i="25"/>
  <c r="B597" i="25" s="1"/>
  <c r="F597" i="25" a="1"/>
  <c r="F597" i="25" s="1"/>
  <c r="E597" i="25"/>
  <c r="D597" i="25"/>
  <c r="C597" i="25"/>
  <c r="K596" i="25"/>
  <c r="B596" i="25" s="1"/>
  <c r="F596" i="25" a="1"/>
  <c r="F596" i="25" s="1"/>
  <c r="E596" i="25"/>
  <c r="D596" i="25"/>
  <c r="C596" i="25"/>
  <c r="K595" i="25"/>
  <c r="B595" i="25" s="1"/>
  <c r="F595" i="25" a="1"/>
  <c r="F595" i="25" s="1"/>
  <c r="E595" i="25"/>
  <c r="D595" i="25"/>
  <c r="C595" i="25"/>
  <c r="K594" i="25"/>
  <c r="B594" i="25" s="1"/>
  <c r="F594" i="25" a="1"/>
  <c r="F594" i="25" s="1"/>
  <c r="E594" i="25"/>
  <c r="D594" i="25"/>
  <c r="C594" i="25"/>
  <c r="K593" i="25"/>
  <c r="B593" i="25" s="1"/>
  <c r="F593" i="25" a="1"/>
  <c r="F593" i="25" s="1"/>
  <c r="E593" i="25"/>
  <c r="D593" i="25"/>
  <c r="C593" i="25"/>
  <c r="K592" i="25"/>
  <c r="B592" i="25" s="1"/>
  <c r="F592" i="25" a="1"/>
  <c r="F592" i="25" s="1"/>
  <c r="E592" i="25"/>
  <c r="D592" i="25"/>
  <c r="C592" i="25"/>
  <c r="K591" i="25"/>
  <c r="B591" i="25" s="1"/>
  <c r="F591" i="25" a="1"/>
  <c r="F591" i="25" s="1"/>
  <c r="E591" i="25"/>
  <c r="D591" i="25"/>
  <c r="C591" i="25"/>
  <c r="K590" i="25"/>
  <c r="B590" i="25" s="1"/>
  <c r="F590" i="25" a="1"/>
  <c r="F590" i="25" s="1"/>
  <c r="E590" i="25"/>
  <c r="D590" i="25"/>
  <c r="C590" i="25"/>
  <c r="K589" i="25"/>
  <c r="B589" i="25" s="1"/>
  <c r="F589" i="25" a="1"/>
  <c r="F589" i="25" s="1"/>
  <c r="E589" i="25"/>
  <c r="D589" i="25"/>
  <c r="C589" i="25"/>
  <c r="K588" i="25"/>
  <c r="B588" i="25" s="1"/>
  <c r="F588" i="25" a="1"/>
  <c r="F588" i="25" s="1"/>
  <c r="E588" i="25"/>
  <c r="D588" i="25"/>
  <c r="C588" i="25"/>
  <c r="K587" i="25"/>
  <c r="B587" i="25" s="1"/>
  <c r="F587" i="25" a="1"/>
  <c r="F587" i="25" s="1"/>
  <c r="E587" i="25"/>
  <c r="D587" i="25"/>
  <c r="C587" i="25"/>
  <c r="K586" i="25"/>
  <c r="B586" i="25" s="1"/>
  <c r="F586" i="25" a="1"/>
  <c r="F586" i="25" s="1"/>
  <c r="E586" i="25"/>
  <c r="D586" i="25"/>
  <c r="C586" i="25"/>
  <c r="K585" i="25"/>
  <c r="B585" i="25" s="1"/>
  <c r="F585" i="25" a="1"/>
  <c r="F585" i="25" s="1"/>
  <c r="E585" i="25"/>
  <c r="D585" i="25"/>
  <c r="C585" i="25"/>
  <c r="K584" i="25"/>
  <c r="B584" i="25" s="1"/>
  <c r="F584" i="25" a="1"/>
  <c r="F584" i="25" s="1"/>
  <c r="E584" i="25"/>
  <c r="D584" i="25"/>
  <c r="C584" i="25"/>
  <c r="K583" i="25"/>
  <c r="B583" i="25" s="1"/>
  <c r="F583" i="25" a="1"/>
  <c r="F583" i="25" s="1"/>
  <c r="E583" i="25"/>
  <c r="D583" i="25"/>
  <c r="C583" i="25"/>
  <c r="K582" i="25"/>
  <c r="B582" i="25" s="1"/>
  <c r="F582" i="25" a="1"/>
  <c r="F582" i="25" s="1"/>
  <c r="E582" i="25"/>
  <c r="D582" i="25"/>
  <c r="C582" i="25"/>
  <c r="K581" i="25"/>
  <c r="B581" i="25" s="1"/>
  <c r="F581" i="25" a="1"/>
  <c r="F581" i="25" s="1"/>
  <c r="E581" i="25"/>
  <c r="D581" i="25"/>
  <c r="C581" i="25"/>
  <c r="K580" i="25"/>
  <c r="B580" i="25" s="1"/>
  <c r="F580" i="25" a="1"/>
  <c r="F580" i="25" s="1"/>
  <c r="E580" i="25"/>
  <c r="D580" i="25"/>
  <c r="C580" i="25"/>
  <c r="K579" i="25"/>
  <c r="B579" i="25" s="1"/>
  <c r="F579" i="25" a="1"/>
  <c r="F579" i="25" s="1"/>
  <c r="E579" i="25"/>
  <c r="D579" i="25"/>
  <c r="C579" i="25"/>
  <c r="K578" i="25"/>
  <c r="B578" i="25" s="1"/>
  <c r="F578" i="25" a="1"/>
  <c r="F578" i="25" s="1"/>
  <c r="E578" i="25"/>
  <c r="D578" i="25"/>
  <c r="C578" i="25"/>
  <c r="K577" i="25"/>
  <c r="B577" i="25" s="1"/>
  <c r="F577" i="25" a="1"/>
  <c r="F577" i="25" s="1"/>
  <c r="E577" i="25"/>
  <c r="D577" i="25"/>
  <c r="C577" i="25"/>
  <c r="K576" i="25"/>
  <c r="B576" i="25" s="1"/>
  <c r="F576" i="25" a="1"/>
  <c r="F576" i="25" s="1"/>
  <c r="E576" i="25"/>
  <c r="D576" i="25"/>
  <c r="C576" i="25"/>
  <c r="K575" i="25"/>
  <c r="B575" i="25" s="1"/>
  <c r="F575" i="25" a="1"/>
  <c r="F575" i="25" s="1"/>
  <c r="E575" i="25"/>
  <c r="D575" i="25"/>
  <c r="C575" i="25"/>
  <c r="K574" i="25"/>
  <c r="B574" i="25" s="1"/>
  <c r="F574" i="25" a="1"/>
  <c r="F574" i="25" s="1"/>
  <c r="E574" i="25"/>
  <c r="D574" i="25"/>
  <c r="C574" i="25"/>
  <c r="K573" i="25"/>
  <c r="B573" i="25" s="1"/>
  <c r="F573" i="25" a="1"/>
  <c r="F573" i="25" s="1"/>
  <c r="E573" i="25"/>
  <c r="D573" i="25"/>
  <c r="C573" i="25"/>
  <c r="K572" i="25"/>
  <c r="B572" i="25" s="1"/>
  <c r="F572" i="25" a="1"/>
  <c r="F572" i="25" s="1"/>
  <c r="E572" i="25"/>
  <c r="D572" i="25"/>
  <c r="C572" i="25"/>
  <c r="K571" i="25"/>
  <c r="B571" i="25" s="1"/>
  <c r="F571" i="25" a="1"/>
  <c r="F571" i="25" s="1"/>
  <c r="E571" i="25"/>
  <c r="D571" i="25"/>
  <c r="C571" i="25"/>
  <c r="K570" i="25"/>
  <c r="B570" i="25" s="1"/>
  <c r="F570" i="25" a="1"/>
  <c r="F570" i="25" s="1"/>
  <c r="E570" i="25"/>
  <c r="D570" i="25"/>
  <c r="C570" i="25"/>
  <c r="K569" i="25"/>
  <c r="B569" i="25" s="1"/>
  <c r="F569" i="25" a="1"/>
  <c r="F569" i="25" s="1"/>
  <c r="E569" i="25"/>
  <c r="D569" i="25"/>
  <c r="C569" i="25"/>
  <c r="K568" i="25"/>
  <c r="B568" i="25" s="1"/>
  <c r="F568" i="25" a="1"/>
  <c r="F568" i="25" s="1"/>
  <c r="E568" i="25"/>
  <c r="D568" i="25"/>
  <c r="C568" i="25"/>
  <c r="K567" i="25"/>
  <c r="B567" i="25" s="1"/>
  <c r="F567" i="25" a="1"/>
  <c r="F567" i="25" s="1"/>
  <c r="E567" i="25"/>
  <c r="D567" i="25"/>
  <c r="C567" i="25"/>
  <c r="K566" i="25"/>
  <c r="B566" i="25" s="1"/>
  <c r="F566" i="25" a="1"/>
  <c r="F566" i="25" s="1"/>
  <c r="E566" i="25"/>
  <c r="D566" i="25"/>
  <c r="C566" i="25"/>
  <c r="K565" i="25"/>
  <c r="B565" i="25" s="1"/>
  <c r="F565" i="25" a="1"/>
  <c r="F565" i="25" s="1"/>
  <c r="E565" i="25"/>
  <c r="D565" i="25"/>
  <c r="C565" i="25"/>
  <c r="K564" i="25"/>
  <c r="B564" i="25" s="1"/>
  <c r="F564" i="25" a="1"/>
  <c r="F564" i="25" s="1"/>
  <c r="E564" i="25"/>
  <c r="D564" i="25"/>
  <c r="C564" i="25"/>
  <c r="K563" i="25"/>
  <c r="B563" i="25" s="1"/>
  <c r="F563" i="25" a="1"/>
  <c r="F563" i="25" s="1"/>
  <c r="E563" i="25"/>
  <c r="D563" i="25"/>
  <c r="C563" i="25"/>
  <c r="K562" i="25"/>
  <c r="B562" i="25" s="1"/>
  <c r="F562" i="25" a="1"/>
  <c r="F562" i="25" s="1"/>
  <c r="E562" i="25"/>
  <c r="D562" i="25"/>
  <c r="C562" i="25"/>
  <c r="K561" i="25"/>
  <c r="B561" i="25" s="1"/>
  <c r="F561" i="25" a="1"/>
  <c r="F561" i="25" s="1"/>
  <c r="E561" i="25"/>
  <c r="D561" i="25"/>
  <c r="C561" i="25"/>
  <c r="K560" i="25"/>
  <c r="B560" i="25" s="1"/>
  <c r="F560" i="25" a="1"/>
  <c r="F560" i="25" s="1"/>
  <c r="E560" i="25"/>
  <c r="D560" i="25"/>
  <c r="C560" i="25"/>
  <c r="K559" i="25"/>
  <c r="B559" i="25" s="1"/>
  <c r="F559" i="25" a="1"/>
  <c r="F559" i="25" s="1"/>
  <c r="E559" i="25"/>
  <c r="D559" i="25"/>
  <c r="C559" i="25"/>
  <c r="K558" i="25"/>
  <c r="B558" i="25" s="1"/>
  <c r="F558" i="25" a="1"/>
  <c r="F558" i="25" s="1"/>
  <c r="E558" i="25"/>
  <c r="D558" i="25"/>
  <c r="C558" i="25"/>
  <c r="K557" i="25"/>
  <c r="B557" i="25" s="1"/>
  <c r="F557" i="25" a="1"/>
  <c r="F557" i="25" s="1"/>
  <c r="E557" i="25"/>
  <c r="D557" i="25"/>
  <c r="C557" i="25"/>
  <c r="K556" i="25"/>
  <c r="B556" i="25" s="1"/>
  <c r="F556" i="25" a="1"/>
  <c r="F556" i="25" s="1"/>
  <c r="E556" i="25"/>
  <c r="D556" i="25"/>
  <c r="C556" i="25"/>
  <c r="K555" i="25"/>
  <c r="B555" i="25" s="1"/>
  <c r="F555" i="25" a="1"/>
  <c r="F555" i="25" s="1"/>
  <c r="E555" i="25"/>
  <c r="D555" i="25"/>
  <c r="C555" i="25"/>
  <c r="K554" i="25"/>
  <c r="B554" i="25" s="1"/>
  <c r="F554" i="25" a="1"/>
  <c r="F554" i="25" s="1"/>
  <c r="E554" i="25"/>
  <c r="D554" i="25"/>
  <c r="C554" i="25"/>
  <c r="K553" i="25"/>
  <c r="B553" i="25" s="1"/>
  <c r="F553" i="25" a="1"/>
  <c r="F553" i="25" s="1"/>
  <c r="E553" i="25"/>
  <c r="D553" i="25"/>
  <c r="C553" i="25"/>
  <c r="K552" i="25"/>
  <c r="B552" i="25" s="1"/>
  <c r="F552" i="25" a="1"/>
  <c r="F552" i="25" s="1"/>
  <c r="E552" i="25"/>
  <c r="D552" i="25"/>
  <c r="C552" i="25"/>
  <c r="K551" i="25"/>
  <c r="B551" i="25" s="1"/>
  <c r="F551" i="25" a="1"/>
  <c r="F551" i="25" s="1"/>
  <c r="E551" i="25"/>
  <c r="D551" i="25"/>
  <c r="C551" i="25"/>
  <c r="K550" i="25"/>
  <c r="B550" i="25" s="1"/>
  <c r="F550" i="25" a="1"/>
  <c r="F550" i="25" s="1"/>
  <c r="E550" i="25"/>
  <c r="D550" i="25"/>
  <c r="C550" i="25"/>
  <c r="K549" i="25"/>
  <c r="B549" i="25" s="1"/>
  <c r="F549" i="25" a="1"/>
  <c r="F549" i="25" s="1"/>
  <c r="E549" i="25"/>
  <c r="D549" i="25"/>
  <c r="C549" i="25"/>
  <c r="K548" i="25"/>
  <c r="B548" i="25" s="1"/>
  <c r="F548" i="25" a="1"/>
  <c r="F548" i="25" s="1"/>
  <c r="E548" i="25"/>
  <c r="D548" i="25"/>
  <c r="C548" i="25"/>
  <c r="K547" i="25"/>
  <c r="B547" i="25" s="1"/>
  <c r="F547" i="25" a="1"/>
  <c r="F547" i="25" s="1"/>
  <c r="E547" i="25"/>
  <c r="D547" i="25"/>
  <c r="C547" i="25"/>
  <c r="K546" i="25"/>
  <c r="B546" i="25" s="1"/>
  <c r="F546" i="25" a="1"/>
  <c r="F546" i="25" s="1"/>
  <c r="E546" i="25"/>
  <c r="D546" i="25"/>
  <c r="C546" i="25"/>
  <c r="K545" i="25"/>
  <c r="B545" i="25" s="1"/>
  <c r="F545" i="25" a="1"/>
  <c r="F545" i="25" s="1"/>
  <c r="E545" i="25"/>
  <c r="D545" i="25"/>
  <c r="C545" i="25"/>
  <c r="K544" i="25"/>
  <c r="B544" i="25" s="1"/>
  <c r="F544" i="25" a="1"/>
  <c r="F544" i="25" s="1"/>
  <c r="E544" i="25"/>
  <c r="D544" i="25"/>
  <c r="C544" i="25"/>
  <c r="K543" i="25"/>
  <c r="B543" i="25" s="1"/>
  <c r="F543" i="25" a="1"/>
  <c r="F543" i="25" s="1"/>
  <c r="E543" i="25"/>
  <c r="D543" i="25"/>
  <c r="C543" i="25"/>
  <c r="K542" i="25"/>
  <c r="B542" i="25" s="1"/>
  <c r="F542" i="25" a="1"/>
  <c r="F542" i="25" s="1"/>
  <c r="E542" i="25"/>
  <c r="D542" i="25"/>
  <c r="C542" i="25"/>
  <c r="K541" i="25"/>
  <c r="B541" i="25" s="1"/>
  <c r="F541" i="25" a="1"/>
  <c r="F541" i="25" s="1"/>
  <c r="E541" i="25"/>
  <c r="D541" i="25"/>
  <c r="C541" i="25"/>
  <c r="K540" i="25"/>
  <c r="B540" i="25" s="1"/>
  <c r="F540" i="25" a="1"/>
  <c r="F540" i="25" s="1"/>
  <c r="E540" i="25"/>
  <c r="D540" i="25"/>
  <c r="C540" i="25"/>
  <c r="K539" i="25"/>
  <c r="B539" i="25" s="1"/>
  <c r="F539" i="25" a="1"/>
  <c r="F539" i="25" s="1"/>
  <c r="E539" i="25"/>
  <c r="D539" i="25"/>
  <c r="C539" i="25"/>
  <c r="K538" i="25"/>
  <c r="B538" i="25" s="1"/>
  <c r="F538" i="25" a="1"/>
  <c r="F538" i="25" s="1"/>
  <c r="E538" i="25"/>
  <c r="D538" i="25"/>
  <c r="C538" i="25"/>
  <c r="K537" i="25"/>
  <c r="B537" i="25" s="1"/>
  <c r="F537" i="25" a="1"/>
  <c r="F537" i="25" s="1"/>
  <c r="E537" i="25"/>
  <c r="D537" i="25"/>
  <c r="C537" i="25"/>
  <c r="K536" i="25"/>
  <c r="B536" i="25" s="1"/>
  <c r="F536" i="25" a="1"/>
  <c r="F536" i="25" s="1"/>
  <c r="E536" i="25"/>
  <c r="D536" i="25"/>
  <c r="C536" i="25"/>
  <c r="K535" i="25"/>
  <c r="B535" i="25" s="1"/>
  <c r="F535" i="25" a="1"/>
  <c r="F535" i="25" s="1"/>
  <c r="E535" i="25"/>
  <c r="D535" i="25"/>
  <c r="C535" i="25"/>
  <c r="K534" i="25"/>
  <c r="B534" i="25" s="1"/>
  <c r="F534" i="25" a="1"/>
  <c r="F534" i="25" s="1"/>
  <c r="E534" i="25"/>
  <c r="D534" i="25"/>
  <c r="C534" i="25"/>
  <c r="K533" i="25"/>
  <c r="B533" i="25" s="1"/>
  <c r="F533" i="25" a="1"/>
  <c r="F533" i="25" s="1"/>
  <c r="E533" i="25"/>
  <c r="D533" i="25"/>
  <c r="C533" i="25"/>
  <c r="K532" i="25"/>
  <c r="B532" i="25" s="1"/>
  <c r="F532" i="25" a="1"/>
  <c r="F532" i="25" s="1"/>
  <c r="E532" i="25"/>
  <c r="D532" i="25"/>
  <c r="C532" i="25"/>
  <c r="K531" i="25"/>
  <c r="B531" i="25" s="1"/>
  <c r="F531" i="25" a="1"/>
  <c r="F531" i="25" s="1"/>
  <c r="E531" i="25"/>
  <c r="D531" i="25"/>
  <c r="C531" i="25"/>
  <c r="K530" i="25"/>
  <c r="B530" i="25" s="1"/>
  <c r="F530" i="25" a="1"/>
  <c r="F530" i="25" s="1"/>
  <c r="E530" i="25"/>
  <c r="D530" i="25"/>
  <c r="C530" i="25"/>
  <c r="K529" i="25"/>
  <c r="B529" i="25" s="1"/>
  <c r="F529" i="25" a="1"/>
  <c r="F529" i="25" s="1"/>
  <c r="E529" i="25"/>
  <c r="D529" i="25"/>
  <c r="C529" i="25"/>
  <c r="K528" i="25"/>
  <c r="B528" i="25" s="1"/>
  <c r="F528" i="25" a="1"/>
  <c r="F528" i="25" s="1"/>
  <c r="E528" i="25"/>
  <c r="D528" i="25"/>
  <c r="C528" i="25"/>
  <c r="K527" i="25"/>
  <c r="B527" i="25" s="1"/>
  <c r="F527" i="25" a="1"/>
  <c r="F527" i="25" s="1"/>
  <c r="E527" i="25"/>
  <c r="D527" i="25"/>
  <c r="C527" i="25"/>
  <c r="K526" i="25"/>
  <c r="B526" i="25" s="1"/>
  <c r="F526" i="25" a="1"/>
  <c r="F526" i="25" s="1"/>
  <c r="E526" i="25"/>
  <c r="D526" i="25"/>
  <c r="C526" i="25"/>
  <c r="K525" i="25"/>
  <c r="B525" i="25" s="1"/>
  <c r="F525" i="25" a="1"/>
  <c r="F525" i="25" s="1"/>
  <c r="E525" i="25"/>
  <c r="D525" i="25"/>
  <c r="C525" i="25"/>
  <c r="K524" i="25"/>
  <c r="B524" i="25" s="1"/>
  <c r="F524" i="25" a="1"/>
  <c r="F524" i="25" s="1"/>
  <c r="E524" i="25"/>
  <c r="D524" i="25"/>
  <c r="C524" i="25"/>
  <c r="K523" i="25"/>
  <c r="B523" i="25" s="1"/>
  <c r="F523" i="25" a="1"/>
  <c r="F523" i="25" s="1"/>
  <c r="E523" i="25"/>
  <c r="D523" i="25"/>
  <c r="C523" i="25"/>
  <c r="K522" i="25"/>
  <c r="B522" i="25" s="1"/>
  <c r="F522" i="25" a="1"/>
  <c r="F522" i="25" s="1"/>
  <c r="E522" i="25"/>
  <c r="D522" i="25"/>
  <c r="C522" i="25"/>
  <c r="K521" i="25"/>
  <c r="B521" i="25" s="1"/>
  <c r="F521" i="25" a="1"/>
  <c r="F521" i="25" s="1"/>
  <c r="E521" i="25"/>
  <c r="D521" i="25"/>
  <c r="C521" i="25"/>
  <c r="K520" i="25"/>
  <c r="B520" i="25" s="1"/>
  <c r="F520" i="25" a="1"/>
  <c r="F520" i="25" s="1"/>
  <c r="E520" i="25"/>
  <c r="D520" i="25"/>
  <c r="C520" i="25"/>
  <c r="K519" i="25"/>
  <c r="B519" i="25" s="1"/>
  <c r="F519" i="25" a="1"/>
  <c r="F519" i="25" s="1"/>
  <c r="E519" i="25"/>
  <c r="D519" i="25"/>
  <c r="C519" i="25"/>
  <c r="K518" i="25"/>
  <c r="B518" i="25" s="1"/>
  <c r="F518" i="25" a="1"/>
  <c r="F518" i="25" s="1"/>
  <c r="E518" i="25"/>
  <c r="D518" i="25"/>
  <c r="C518" i="25"/>
  <c r="K517" i="25"/>
  <c r="B517" i="25" s="1"/>
  <c r="F517" i="25" a="1"/>
  <c r="F517" i="25" s="1"/>
  <c r="E517" i="25"/>
  <c r="D517" i="25"/>
  <c r="C517" i="25"/>
  <c r="K516" i="25"/>
  <c r="B516" i="25" s="1"/>
  <c r="F516" i="25" a="1"/>
  <c r="F516" i="25" s="1"/>
  <c r="E516" i="25"/>
  <c r="D516" i="25"/>
  <c r="C516" i="25"/>
  <c r="K515" i="25"/>
  <c r="B515" i="25" s="1"/>
  <c r="F515" i="25" a="1"/>
  <c r="F515" i="25" s="1"/>
  <c r="E515" i="25"/>
  <c r="D515" i="25"/>
  <c r="C515" i="25"/>
  <c r="K514" i="25"/>
  <c r="B514" i="25" s="1"/>
  <c r="F514" i="25" a="1"/>
  <c r="F514" i="25" s="1"/>
  <c r="E514" i="25"/>
  <c r="D514" i="25"/>
  <c r="C514" i="25"/>
  <c r="K513" i="25"/>
  <c r="B513" i="25" s="1"/>
  <c r="F513" i="25" a="1"/>
  <c r="F513" i="25" s="1"/>
  <c r="E513" i="25"/>
  <c r="D513" i="25"/>
  <c r="C513" i="25"/>
  <c r="K512" i="25"/>
  <c r="B512" i="25" s="1"/>
  <c r="F512" i="25" a="1"/>
  <c r="F512" i="25" s="1"/>
  <c r="E512" i="25"/>
  <c r="D512" i="25"/>
  <c r="C512" i="25"/>
  <c r="K511" i="25"/>
  <c r="B511" i="25" s="1"/>
  <c r="F511" i="25" a="1"/>
  <c r="F511" i="25" s="1"/>
  <c r="E511" i="25"/>
  <c r="D511" i="25"/>
  <c r="C511" i="25"/>
  <c r="K510" i="25"/>
  <c r="B510" i="25" s="1"/>
  <c r="F510" i="25" a="1"/>
  <c r="F510" i="25" s="1"/>
  <c r="E510" i="25"/>
  <c r="D510" i="25"/>
  <c r="C510" i="25"/>
  <c r="K509" i="25"/>
  <c r="B509" i="25" s="1"/>
  <c r="F509" i="25" a="1"/>
  <c r="F509" i="25" s="1"/>
  <c r="E509" i="25"/>
  <c r="D509" i="25"/>
  <c r="C509" i="25"/>
  <c r="K508" i="25"/>
  <c r="B508" i="25" s="1"/>
  <c r="F508" i="25" a="1"/>
  <c r="F508" i="25" s="1"/>
  <c r="E508" i="25"/>
  <c r="D508" i="25"/>
  <c r="C508" i="25"/>
  <c r="K507" i="25"/>
  <c r="B507" i="25" s="1"/>
  <c r="F507" i="25" a="1"/>
  <c r="F507" i="25" s="1"/>
  <c r="E507" i="25"/>
  <c r="D507" i="25"/>
  <c r="C507" i="25"/>
  <c r="K506" i="25"/>
  <c r="B506" i="25" s="1"/>
  <c r="F506" i="25" a="1"/>
  <c r="F506" i="25" s="1"/>
  <c r="E506" i="25"/>
  <c r="D506" i="25"/>
  <c r="C506" i="25"/>
  <c r="K505" i="25"/>
  <c r="B505" i="25" s="1"/>
  <c r="F505" i="25" a="1"/>
  <c r="F505" i="25" s="1"/>
  <c r="E505" i="25"/>
  <c r="D505" i="25"/>
  <c r="C505" i="25"/>
  <c r="K504" i="25"/>
  <c r="B504" i="25" s="1"/>
  <c r="F504" i="25" a="1"/>
  <c r="F504" i="25" s="1"/>
  <c r="E504" i="25"/>
  <c r="D504" i="25"/>
  <c r="C504" i="25"/>
  <c r="K503" i="25"/>
  <c r="B503" i="25" s="1"/>
  <c r="F503" i="25" a="1"/>
  <c r="F503" i="25" s="1"/>
  <c r="E503" i="25"/>
  <c r="D503" i="25"/>
  <c r="C503" i="25"/>
  <c r="K502" i="25"/>
  <c r="B502" i="25" s="1"/>
  <c r="F502" i="25" a="1"/>
  <c r="F502" i="25" s="1"/>
  <c r="E502" i="25"/>
  <c r="D502" i="25"/>
  <c r="C502" i="25"/>
  <c r="K501" i="25"/>
  <c r="B501" i="25" s="1"/>
  <c r="F501" i="25" a="1"/>
  <c r="F501" i="25" s="1"/>
  <c r="E501" i="25"/>
  <c r="D501" i="25"/>
  <c r="C501" i="25"/>
  <c r="K500" i="25"/>
  <c r="B500" i="25" s="1"/>
  <c r="F500" i="25" a="1"/>
  <c r="F500" i="25" s="1"/>
  <c r="E500" i="25"/>
  <c r="D500" i="25"/>
  <c r="C500" i="25"/>
  <c r="K499" i="25"/>
  <c r="B499" i="25" s="1"/>
  <c r="F499" i="25" a="1"/>
  <c r="F499" i="25" s="1"/>
  <c r="E499" i="25"/>
  <c r="D499" i="25"/>
  <c r="C499" i="25"/>
  <c r="K498" i="25"/>
  <c r="B498" i="25" s="1"/>
  <c r="F498" i="25" a="1"/>
  <c r="F498" i="25" s="1"/>
  <c r="E498" i="25"/>
  <c r="D498" i="25"/>
  <c r="C498" i="25"/>
  <c r="K497" i="25"/>
  <c r="B497" i="25" s="1"/>
  <c r="F497" i="25" a="1"/>
  <c r="F497" i="25" s="1"/>
  <c r="E497" i="25"/>
  <c r="D497" i="25"/>
  <c r="C497" i="25"/>
  <c r="K496" i="25"/>
  <c r="B496" i="25" s="1"/>
  <c r="F496" i="25" a="1"/>
  <c r="F496" i="25" s="1"/>
  <c r="E496" i="25"/>
  <c r="D496" i="25"/>
  <c r="C496" i="25"/>
  <c r="K495" i="25"/>
  <c r="B495" i="25" s="1"/>
  <c r="F495" i="25" a="1"/>
  <c r="F495" i="25" s="1"/>
  <c r="E495" i="25"/>
  <c r="D495" i="25"/>
  <c r="C495" i="25"/>
  <c r="K494" i="25"/>
  <c r="B494" i="25" s="1"/>
  <c r="F494" i="25" a="1"/>
  <c r="F494" i="25" s="1"/>
  <c r="E494" i="25"/>
  <c r="D494" i="25"/>
  <c r="C494" i="25"/>
  <c r="K493" i="25"/>
  <c r="B493" i="25" s="1"/>
  <c r="F493" i="25" a="1"/>
  <c r="F493" i="25" s="1"/>
  <c r="E493" i="25"/>
  <c r="D493" i="25"/>
  <c r="C493" i="25"/>
  <c r="K492" i="25"/>
  <c r="B492" i="25" s="1"/>
  <c r="F492" i="25" a="1"/>
  <c r="F492" i="25" s="1"/>
  <c r="E492" i="25"/>
  <c r="D492" i="25"/>
  <c r="C492" i="25"/>
  <c r="K491" i="25"/>
  <c r="B491" i="25" s="1"/>
  <c r="F491" i="25" a="1"/>
  <c r="F491" i="25" s="1"/>
  <c r="E491" i="25"/>
  <c r="D491" i="25"/>
  <c r="C491" i="25"/>
  <c r="K490" i="25"/>
  <c r="B490" i="25" s="1"/>
  <c r="F490" i="25" a="1"/>
  <c r="F490" i="25" s="1"/>
  <c r="E490" i="25"/>
  <c r="D490" i="25"/>
  <c r="C490" i="25"/>
  <c r="K489" i="25"/>
  <c r="B489" i="25" s="1"/>
  <c r="F489" i="25" a="1"/>
  <c r="F489" i="25" s="1"/>
  <c r="E489" i="25"/>
  <c r="D489" i="25"/>
  <c r="C489" i="25"/>
  <c r="K488" i="25"/>
  <c r="B488" i="25" s="1"/>
  <c r="F488" i="25" a="1"/>
  <c r="F488" i="25" s="1"/>
  <c r="E488" i="25"/>
  <c r="D488" i="25"/>
  <c r="C488" i="25"/>
  <c r="K487" i="25"/>
  <c r="B487" i="25" s="1"/>
  <c r="F487" i="25" a="1"/>
  <c r="F487" i="25" s="1"/>
  <c r="E487" i="25"/>
  <c r="D487" i="25"/>
  <c r="C487" i="25"/>
  <c r="K486" i="25"/>
  <c r="B486" i="25" s="1"/>
  <c r="F486" i="25" a="1"/>
  <c r="F486" i="25" s="1"/>
  <c r="E486" i="25"/>
  <c r="D486" i="25"/>
  <c r="C486" i="25"/>
  <c r="K485" i="25"/>
  <c r="B485" i="25" s="1"/>
  <c r="F485" i="25" a="1"/>
  <c r="F485" i="25" s="1"/>
  <c r="E485" i="25"/>
  <c r="D485" i="25"/>
  <c r="C485" i="25"/>
  <c r="K484" i="25"/>
  <c r="B484" i="25" s="1"/>
  <c r="F484" i="25" a="1"/>
  <c r="F484" i="25" s="1"/>
  <c r="E484" i="25"/>
  <c r="D484" i="25"/>
  <c r="C484" i="25"/>
  <c r="K483" i="25"/>
  <c r="B483" i="25" s="1"/>
  <c r="F483" i="25" a="1"/>
  <c r="F483" i="25" s="1"/>
  <c r="E483" i="25"/>
  <c r="D483" i="25"/>
  <c r="C483" i="25"/>
  <c r="K482" i="25"/>
  <c r="B482" i="25" s="1"/>
  <c r="F482" i="25" a="1"/>
  <c r="F482" i="25" s="1"/>
  <c r="E482" i="25"/>
  <c r="D482" i="25"/>
  <c r="C482" i="25"/>
  <c r="K481" i="25"/>
  <c r="B481" i="25" s="1"/>
  <c r="F481" i="25" a="1"/>
  <c r="F481" i="25" s="1"/>
  <c r="E481" i="25"/>
  <c r="D481" i="25"/>
  <c r="C481" i="25"/>
  <c r="K480" i="25"/>
  <c r="B480" i="25" s="1"/>
  <c r="F480" i="25" a="1"/>
  <c r="F480" i="25" s="1"/>
  <c r="E480" i="25"/>
  <c r="D480" i="25"/>
  <c r="C480" i="25"/>
  <c r="K479" i="25"/>
  <c r="B479" i="25" s="1"/>
  <c r="F479" i="25" a="1"/>
  <c r="F479" i="25" s="1"/>
  <c r="E479" i="25"/>
  <c r="D479" i="25"/>
  <c r="C479" i="25"/>
  <c r="K478" i="25"/>
  <c r="B478" i="25" s="1"/>
  <c r="F478" i="25" a="1"/>
  <c r="F478" i="25" s="1"/>
  <c r="E478" i="25"/>
  <c r="D478" i="25"/>
  <c r="C478" i="25"/>
  <c r="K477" i="25"/>
  <c r="B477" i="25" s="1"/>
  <c r="F477" i="25" a="1"/>
  <c r="F477" i="25" s="1"/>
  <c r="E477" i="25"/>
  <c r="D477" i="25"/>
  <c r="C477" i="25"/>
  <c r="K476" i="25"/>
  <c r="B476" i="25" s="1"/>
  <c r="F476" i="25" a="1"/>
  <c r="F476" i="25" s="1"/>
  <c r="E476" i="25"/>
  <c r="D476" i="25"/>
  <c r="C476" i="25"/>
  <c r="K475" i="25"/>
  <c r="B475" i="25" s="1"/>
  <c r="F475" i="25" a="1"/>
  <c r="F475" i="25" s="1"/>
  <c r="E475" i="25"/>
  <c r="D475" i="25"/>
  <c r="C475" i="25"/>
  <c r="K474" i="25"/>
  <c r="B474" i="25" s="1"/>
  <c r="F474" i="25" a="1"/>
  <c r="F474" i="25" s="1"/>
  <c r="E474" i="25"/>
  <c r="D474" i="25"/>
  <c r="C474" i="25"/>
  <c r="K473" i="25"/>
  <c r="B473" i="25" s="1"/>
  <c r="F473" i="25" a="1"/>
  <c r="F473" i="25" s="1"/>
  <c r="E473" i="25"/>
  <c r="D473" i="25"/>
  <c r="C473" i="25"/>
  <c r="K472" i="25"/>
  <c r="B472" i="25" s="1"/>
  <c r="F472" i="25" a="1"/>
  <c r="F472" i="25" s="1"/>
  <c r="E472" i="25"/>
  <c r="D472" i="25"/>
  <c r="C472" i="25"/>
  <c r="K471" i="25"/>
  <c r="B471" i="25" s="1"/>
  <c r="F471" i="25" a="1"/>
  <c r="F471" i="25" s="1"/>
  <c r="E471" i="25"/>
  <c r="D471" i="25"/>
  <c r="C471" i="25"/>
  <c r="K470" i="25"/>
  <c r="B470" i="25" s="1"/>
  <c r="F470" i="25" a="1"/>
  <c r="F470" i="25" s="1"/>
  <c r="E470" i="25"/>
  <c r="D470" i="25"/>
  <c r="C470" i="25"/>
  <c r="K469" i="25"/>
  <c r="B469" i="25" s="1"/>
  <c r="F469" i="25" a="1"/>
  <c r="F469" i="25" s="1"/>
  <c r="E469" i="25"/>
  <c r="D469" i="25"/>
  <c r="C469" i="25"/>
  <c r="K468" i="25"/>
  <c r="B468" i="25" s="1"/>
  <c r="F468" i="25" a="1"/>
  <c r="F468" i="25" s="1"/>
  <c r="E468" i="25"/>
  <c r="D468" i="25"/>
  <c r="C468" i="25"/>
  <c r="K467" i="25"/>
  <c r="B467" i="25" s="1"/>
  <c r="F467" i="25" a="1"/>
  <c r="F467" i="25" s="1"/>
  <c r="E467" i="25"/>
  <c r="D467" i="25"/>
  <c r="C467" i="25"/>
  <c r="K466" i="25"/>
  <c r="B466" i="25" s="1"/>
  <c r="F466" i="25" a="1"/>
  <c r="F466" i="25" s="1"/>
  <c r="E466" i="25"/>
  <c r="D466" i="25"/>
  <c r="C466" i="25"/>
  <c r="K465" i="25"/>
  <c r="B465" i="25" s="1"/>
  <c r="F465" i="25" a="1"/>
  <c r="F465" i="25" s="1"/>
  <c r="E465" i="25"/>
  <c r="D465" i="25"/>
  <c r="C465" i="25"/>
  <c r="K464" i="25"/>
  <c r="B464" i="25" s="1"/>
  <c r="F464" i="25" a="1"/>
  <c r="F464" i="25" s="1"/>
  <c r="E464" i="25"/>
  <c r="D464" i="25"/>
  <c r="C464" i="25"/>
  <c r="K463" i="25"/>
  <c r="B463" i="25" s="1"/>
  <c r="F463" i="25" a="1"/>
  <c r="F463" i="25" s="1"/>
  <c r="E463" i="25"/>
  <c r="D463" i="25"/>
  <c r="C463" i="25"/>
  <c r="K462" i="25"/>
  <c r="B462" i="25" s="1"/>
  <c r="F462" i="25" a="1"/>
  <c r="F462" i="25" s="1"/>
  <c r="E462" i="25"/>
  <c r="D462" i="25"/>
  <c r="C462" i="25"/>
  <c r="K461" i="25"/>
  <c r="B461" i="25" s="1"/>
  <c r="F461" i="25" a="1"/>
  <c r="F461" i="25" s="1"/>
  <c r="E461" i="25"/>
  <c r="D461" i="25"/>
  <c r="C461" i="25"/>
  <c r="K460" i="25"/>
  <c r="B460" i="25" s="1"/>
  <c r="F460" i="25" a="1"/>
  <c r="F460" i="25" s="1"/>
  <c r="E460" i="25"/>
  <c r="D460" i="25"/>
  <c r="C460" i="25"/>
  <c r="K459" i="25"/>
  <c r="B459" i="25" s="1"/>
  <c r="F459" i="25" a="1"/>
  <c r="F459" i="25" s="1"/>
  <c r="E459" i="25"/>
  <c r="D459" i="25"/>
  <c r="C459" i="25"/>
  <c r="K458" i="25"/>
  <c r="B458" i="25" s="1"/>
  <c r="F458" i="25" a="1"/>
  <c r="F458" i="25" s="1"/>
  <c r="E458" i="25"/>
  <c r="D458" i="25"/>
  <c r="C458" i="25"/>
  <c r="K457" i="25"/>
  <c r="B457" i="25" s="1"/>
  <c r="F457" i="25" a="1"/>
  <c r="F457" i="25" s="1"/>
  <c r="E457" i="25"/>
  <c r="D457" i="25"/>
  <c r="C457" i="25"/>
  <c r="K456" i="25"/>
  <c r="B456" i="25" s="1"/>
  <c r="F456" i="25" a="1"/>
  <c r="F456" i="25" s="1"/>
  <c r="E456" i="25"/>
  <c r="D456" i="25"/>
  <c r="C456" i="25"/>
  <c r="K455" i="25"/>
  <c r="B455" i="25" s="1"/>
  <c r="F455" i="25" a="1"/>
  <c r="F455" i="25" s="1"/>
  <c r="E455" i="25"/>
  <c r="D455" i="25"/>
  <c r="C455" i="25"/>
  <c r="K454" i="25"/>
  <c r="B454" i="25" s="1"/>
  <c r="F454" i="25" a="1"/>
  <c r="F454" i="25" s="1"/>
  <c r="E454" i="25"/>
  <c r="D454" i="25"/>
  <c r="C454" i="25"/>
  <c r="K453" i="25"/>
  <c r="B453" i="25" s="1"/>
  <c r="F453" i="25" a="1"/>
  <c r="F453" i="25" s="1"/>
  <c r="E453" i="25"/>
  <c r="D453" i="25"/>
  <c r="C453" i="25"/>
  <c r="K452" i="25"/>
  <c r="B452" i="25" s="1"/>
  <c r="F452" i="25" a="1"/>
  <c r="F452" i="25" s="1"/>
  <c r="E452" i="25"/>
  <c r="D452" i="25"/>
  <c r="C452" i="25"/>
  <c r="K451" i="25"/>
  <c r="B451" i="25" s="1"/>
  <c r="F451" i="25" a="1"/>
  <c r="F451" i="25" s="1"/>
  <c r="E451" i="25"/>
  <c r="D451" i="25"/>
  <c r="C451" i="25"/>
  <c r="K450" i="25"/>
  <c r="B450" i="25" s="1"/>
  <c r="F450" i="25" a="1"/>
  <c r="F450" i="25" s="1"/>
  <c r="E450" i="25"/>
  <c r="D450" i="25"/>
  <c r="C450" i="25"/>
  <c r="K449" i="25"/>
  <c r="B449" i="25" s="1"/>
  <c r="F449" i="25" a="1"/>
  <c r="F449" i="25" s="1"/>
  <c r="E449" i="25"/>
  <c r="D449" i="25"/>
  <c r="C449" i="25"/>
  <c r="K448" i="25"/>
  <c r="B448" i="25" s="1"/>
  <c r="F448" i="25" a="1"/>
  <c r="F448" i="25" s="1"/>
  <c r="E448" i="25"/>
  <c r="D448" i="25"/>
  <c r="C448" i="25"/>
  <c r="K447" i="25"/>
  <c r="B447" i="25" s="1"/>
  <c r="F447" i="25" a="1"/>
  <c r="F447" i="25" s="1"/>
  <c r="E447" i="25"/>
  <c r="D447" i="25"/>
  <c r="C447" i="25"/>
  <c r="K446" i="25"/>
  <c r="B446" i="25" s="1"/>
  <c r="F446" i="25" a="1"/>
  <c r="F446" i="25" s="1"/>
  <c r="E446" i="25"/>
  <c r="D446" i="25"/>
  <c r="C446" i="25"/>
  <c r="K445" i="25"/>
  <c r="B445" i="25" s="1"/>
  <c r="F445" i="25" a="1"/>
  <c r="F445" i="25" s="1"/>
  <c r="E445" i="25"/>
  <c r="D445" i="25"/>
  <c r="C445" i="25"/>
  <c r="K444" i="25"/>
  <c r="B444" i="25" s="1"/>
  <c r="F444" i="25" a="1"/>
  <c r="F444" i="25" s="1"/>
  <c r="E444" i="25"/>
  <c r="D444" i="25"/>
  <c r="C444" i="25"/>
  <c r="K443" i="25"/>
  <c r="B443" i="25" s="1"/>
  <c r="F443" i="25" a="1"/>
  <c r="F443" i="25" s="1"/>
  <c r="E443" i="25"/>
  <c r="D443" i="25"/>
  <c r="C443" i="25"/>
  <c r="K442" i="25"/>
  <c r="B442" i="25" s="1"/>
  <c r="F442" i="25" a="1"/>
  <c r="F442" i="25" s="1"/>
  <c r="E442" i="25"/>
  <c r="D442" i="25"/>
  <c r="C442" i="25"/>
  <c r="K441" i="25"/>
  <c r="B441" i="25" s="1"/>
  <c r="F441" i="25" a="1"/>
  <c r="F441" i="25" s="1"/>
  <c r="E441" i="25"/>
  <c r="D441" i="25"/>
  <c r="C441" i="25"/>
  <c r="K440" i="25"/>
  <c r="B440" i="25" s="1"/>
  <c r="F440" i="25" a="1"/>
  <c r="F440" i="25" s="1"/>
  <c r="E440" i="25"/>
  <c r="D440" i="25"/>
  <c r="C440" i="25"/>
  <c r="K439" i="25"/>
  <c r="B439" i="25" s="1"/>
  <c r="F439" i="25" a="1"/>
  <c r="F439" i="25" s="1"/>
  <c r="E439" i="25"/>
  <c r="D439" i="25"/>
  <c r="C439" i="25"/>
  <c r="K438" i="25"/>
  <c r="B438" i="25" s="1"/>
  <c r="F438" i="25" a="1"/>
  <c r="F438" i="25" s="1"/>
  <c r="E438" i="25"/>
  <c r="D438" i="25"/>
  <c r="C438" i="25"/>
  <c r="K437" i="25"/>
  <c r="B437" i="25" s="1"/>
  <c r="F437" i="25" a="1"/>
  <c r="F437" i="25" s="1"/>
  <c r="E437" i="25"/>
  <c r="D437" i="25"/>
  <c r="C437" i="25"/>
  <c r="K436" i="25"/>
  <c r="B436" i="25" s="1"/>
  <c r="F436" i="25" a="1"/>
  <c r="F436" i="25" s="1"/>
  <c r="E436" i="25"/>
  <c r="D436" i="25"/>
  <c r="C436" i="25"/>
  <c r="K435" i="25"/>
  <c r="B435" i="25" s="1"/>
  <c r="F435" i="25" a="1"/>
  <c r="F435" i="25" s="1"/>
  <c r="E435" i="25"/>
  <c r="D435" i="25"/>
  <c r="C435" i="25"/>
  <c r="K434" i="25"/>
  <c r="B434" i="25" s="1"/>
  <c r="F434" i="25" a="1"/>
  <c r="F434" i="25" s="1"/>
  <c r="E434" i="25"/>
  <c r="D434" i="25"/>
  <c r="C434" i="25"/>
  <c r="K433" i="25"/>
  <c r="B433" i="25" s="1"/>
  <c r="F433" i="25" a="1"/>
  <c r="F433" i="25" s="1"/>
  <c r="E433" i="25"/>
  <c r="D433" i="25"/>
  <c r="C433" i="25"/>
  <c r="K432" i="25"/>
  <c r="B432" i="25" s="1"/>
  <c r="F432" i="25" a="1"/>
  <c r="F432" i="25" s="1"/>
  <c r="E432" i="25"/>
  <c r="D432" i="25"/>
  <c r="C432" i="25"/>
  <c r="K431" i="25"/>
  <c r="B431" i="25" s="1"/>
  <c r="F431" i="25" a="1"/>
  <c r="F431" i="25" s="1"/>
  <c r="E431" i="25"/>
  <c r="D431" i="25"/>
  <c r="C431" i="25"/>
  <c r="K430" i="25"/>
  <c r="B430" i="25" s="1"/>
  <c r="F430" i="25" a="1"/>
  <c r="F430" i="25" s="1"/>
  <c r="E430" i="25"/>
  <c r="D430" i="25"/>
  <c r="C430" i="25"/>
  <c r="K429" i="25"/>
  <c r="B429" i="25" s="1"/>
  <c r="F429" i="25" a="1"/>
  <c r="F429" i="25" s="1"/>
  <c r="E429" i="25"/>
  <c r="D429" i="25"/>
  <c r="C429" i="25"/>
  <c r="K428" i="25"/>
  <c r="B428" i="25" s="1"/>
  <c r="F428" i="25" a="1"/>
  <c r="F428" i="25" s="1"/>
  <c r="E428" i="25"/>
  <c r="D428" i="25"/>
  <c r="C428" i="25"/>
  <c r="K427" i="25"/>
  <c r="B427" i="25" s="1"/>
  <c r="F427" i="25" a="1"/>
  <c r="F427" i="25" s="1"/>
  <c r="E427" i="25"/>
  <c r="D427" i="25"/>
  <c r="C427" i="25"/>
  <c r="K426" i="25"/>
  <c r="B426" i="25" s="1"/>
  <c r="F426" i="25" a="1"/>
  <c r="F426" i="25" s="1"/>
  <c r="E426" i="25"/>
  <c r="D426" i="25"/>
  <c r="C426" i="25"/>
  <c r="K425" i="25"/>
  <c r="B425" i="25" s="1"/>
  <c r="F425" i="25" a="1"/>
  <c r="F425" i="25" s="1"/>
  <c r="E425" i="25"/>
  <c r="D425" i="25"/>
  <c r="C425" i="25"/>
  <c r="K424" i="25"/>
  <c r="B424" i="25" s="1"/>
  <c r="F424" i="25" a="1"/>
  <c r="F424" i="25" s="1"/>
  <c r="E424" i="25"/>
  <c r="D424" i="25"/>
  <c r="C424" i="25"/>
  <c r="K423" i="25"/>
  <c r="B423" i="25" s="1"/>
  <c r="F423" i="25" a="1"/>
  <c r="F423" i="25" s="1"/>
  <c r="E423" i="25"/>
  <c r="D423" i="25"/>
  <c r="C423" i="25"/>
  <c r="K422" i="25"/>
  <c r="B422" i="25" s="1"/>
  <c r="F422" i="25" a="1"/>
  <c r="F422" i="25" s="1"/>
  <c r="E422" i="25"/>
  <c r="D422" i="25"/>
  <c r="C422" i="25"/>
  <c r="K421" i="25"/>
  <c r="B421" i="25" s="1"/>
  <c r="F421" i="25" a="1"/>
  <c r="F421" i="25" s="1"/>
  <c r="E421" i="25"/>
  <c r="D421" i="25"/>
  <c r="C421" i="25"/>
  <c r="K420" i="25"/>
  <c r="B420" i="25" s="1"/>
  <c r="F420" i="25" a="1"/>
  <c r="F420" i="25" s="1"/>
  <c r="E420" i="25"/>
  <c r="D420" i="25"/>
  <c r="C420" i="25"/>
  <c r="K419" i="25"/>
  <c r="B419" i="25" s="1"/>
  <c r="F419" i="25" a="1"/>
  <c r="F419" i="25" s="1"/>
  <c r="E419" i="25"/>
  <c r="D419" i="25"/>
  <c r="C419" i="25"/>
  <c r="K418" i="25"/>
  <c r="B418" i="25" s="1"/>
  <c r="F418" i="25" a="1"/>
  <c r="F418" i="25" s="1"/>
  <c r="E418" i="25"/>
  <c r="D418" i="25"/>
  <c r="C418" i="25"/>
  <c r="K417" i="25"/>
  <c r="B417" i="25" s="1"/>
  <c r="F417" i="25" a="1"/>
  <c r="F417" i="25" s="1"/>
  <c r="E417" i="25"/>
  <c r="D417" i="25"/>
  <c r="C417" i="25"/>
  <c r="K416" i="25"/>
  <c r="B416" i="25" s="1"/>
  <c r="F416" i="25" a="1"/>
  <c r="F416" i="25" s="1"/>
  <c r="E416" i="25"/>
  <c r="D416" i="25"/>
  <c r="C416" i="25"/>
  <c r="K415" i="25"/>
  <c r="B415" i="25" s="1"/>
  <c r="F415" i="25" a="1"/>
  <c r="F415" i="25" s="1"/>
  <c r="E415" i="25"/>
  <c r="D415" i="25"/>
  <c r="C415" i="25"/>
  <c r="K414" i="25"/>
  <c r="B414" i="25" s="1"/>
  <c r="F414" i="25" a="1"/>
  <c r="F414" i="25" s="1"/>
  <c r="E414" i="25"/>
  <c r="D414" i="25"/>
  <c r="C414" i="25"/>
  <c r="K413" i="25"/>
  <c r="B413" i="25" s="1"/>
  <c r="F413" i="25" a="1"/>
  <c r="F413" i="25" s="1"/>
  <c r="E413" i="25"/>
  <c r="D413" i="25"/>
  <c r="C413" i="25"/>
  <c r="K412" i="25"/>
  <c r="B412" i="25" s="1"/>
  <c r="F412" i="25" a="1"/>
  <c r="F412" i="25" s="1"/>
  <c r="E412" i="25"/>
  <c r="D412" i="25"/>
  <c r="C412" i="25"/>
  <c r="K411" i="25"/>
  <c r="B411" i="25" s="1"/>
  <c r="F411" i="25" a="1"/>
  <c r="F411" i="25" s="1"/>
  <c r="E411" i="25"/>
  <c r="D411" i="25"/>
  <c r="C411" i="25"/>
  <c r="K410" i="25"/>
  <c r="B410" i="25" s="1"/>
  <c r="F410" i="25" a="1"/>
  <c r="F410" i="25" s="1"/>
  <c r="E410" i="25"/>
  <c r="D410" i="25"/>
  <c r="C410" i="25"/>
  <c r="K409" i="25"/>
  <c r="B409" i="25" s="1"/>
  <c r="F409" i="25" a="1"/>
  <c r="F409" i="25" s="1"/>
  <c r="E409" i="25"/>
  <c r="D409" i="25"/>
  <c r="C409" i="25"/>
  <c r="K408" i="25"/>
  <c r="B408" i="25" s="1"/>
  <c r="F408" i="25" a="1"/>
  <c r="F408" i="25" s="1"/>
  <c r="E408" i="25"/>
  <c r="D408" i="25"/>
  <c r="C408" i="25"/>
  <c r="K407" i="25"/>
  <c r="B407" i="25" s="1"/>
  <c r="F407" i="25" a="1"/>
  <c r="F407" i="25" s="1"/>
  <c r="E407" i="25"/>
  <c r="D407" i="25"/>
  <c r="C407" i="25"/>
  <c r="K406" i="25"/>
  <c r="B406" i="25" s="1"/>
  <c r="F406" i="25" a="1"/>
  <c r="F406" i="25" s="1"/>
  <c r="E406" i="25"/>
  <c r="D406" i="25"/>
  <c r="C406" i="25"/>
  <c r="K405" i="25"/>
  <c r="B405" i="25" s="1"/>
  <c r="F405" i="25" a="1"/>
  <c r="F405" i="25" s="1"/>
  <c r="E405" i="25"/>
  <c r="D405" i="25"/>
  <c r="C405" i="25"/>
  <c r="K404" i="25"/>
  <c r="B404" i="25" s="1"/>
  <c r="F404" i="25" a="1"/>
  <c r="F404" i="25" s="1"/>
  <c r="E404" i="25"/>
  <c r="D404" i="25"/>
  <c r="C404" i="25"/>
  <c r="K403" i="25"/>
  <c r="B403" i="25" s="1"/>
  <c r="F403" i="25" a="1"/>
  <c r="F403" i="25" s="1"/>
  <c r="E403" i="25"/>
  <c r="D403" i="25"/>
  <c r="C403" i="25"/>
  <c r="K402" i="25"/>
  <c r="B402" i="25" s="1"/>
  <c r="F402" i="25" a="1"/>
  <c r="F402" i="25" s="1"/>
  <c r="E402" i="25"/>
  <c r="D402" i="25"/>
  <c r="C402" i="25"/>
  <c r="K401" i="25"/>
  <c r="B401" i="25" s="1"/>
  <c r="F401" i="25" a="1"/>
  <c r="F401" i="25" s="1"/>
  <c r="E401" i="25"/>
  <c r="D401" i="25"/>
  <c r="C401" i="25"/>
  <c r="K400" i="25"/>
  <c r="B400" i="25" s="1"/>
  <c r="F400" i="25" a="1"/>
  <c r="F400" i="25" s="1"/>
  <c r="E400" i="25"/>
  <c r="D400" i="25"/>
  <c r="C400" i="25"/>
  <c r="K399" i="25"/>
  <c r="B399" i="25" s="1"/>
  <c r="F399" i="25" a="1"/>
  <c r="F399" i="25" s="1"/>
  <c r="E399" i="25"/>
  <c r="D399" i="25"/>
  <c r="C399" i="25"/>
  <c r="K398" i="25"/>
  <c r="B398" i="25" s="1"/>
  <c r="F398" i="25" a="1"/>
  <c r="F398" i="25" s="1"/>
  <c r="E398" i="25"/>
  <c r="D398" i="25"/>
  <c r="C398" i="25"/>
  <c r="K397" i="25"/>
  <c r="B397" i="25" s="1"/>
  <c r="F397" i="25" a="1"/>
  <c r="F397" i="25" s="1"/>
  <c r="E397" i="25"/>
  <c r="D397" i="25"/>
  <c r="C397" i="25"/>
  <c r="K396" i="25"/>
  <c r="B396" i="25" s="1"/>
  <c r="F396" i="25" a="1"/>
  <c r="F396" i="25" s="1"/>
  <c r="E396" i="25"/>
  <c r="D396" i="25"/>
  <c r="C396" i="25"/>
  <c r="K395" i="25"/>
  <c r="B395" i="25" s="1"/>
  <c r="F395" i="25" a="1"/>
  <c r="F395" i="25" s="1"/>
  <c r="E395" i="25"/>
  <c r="D395" i="25"/>
  <c r="C395" i="25"/>
  <c r="K394" i="25"/>
  <c r="B394" i="25" s="1"/>
  <c r="F394" i="25" a="1"/>
  <c r="F394" i="25" s="1"/>
  <c r="E394" i="25"/>
  <c r="D394" i="25"/>
  <c r="C394" i="25"/>
  <c r="K393" i="25"/>
  <c r="B393" i="25" s="1"/>
  <c r="F393" i="25" a="1"/>
  <c r="F393" i="25" s="1"/>
  <c r="E393" i="25"/>
  <c r="D393" i="25"/>
  <c r="C393" i="25"/>
  <c r="K392" i="25"/>
  <c r="B392" i="25" s="1"/>
  <c r="F392" i="25" a="1"/>
  <c r="F392" i="25" s="1"/>
  <c r="E392" i="25"/>
  <c r="D392" i="25"/>
  <c r="C392" i="25"/>
  <c r="K391" i="25"/>
  <c r="B391" i="25" s="1"/>
  <c r="F391" i="25" a="1"/>
  <c r="F391" i="25" s="1"/>
  <c r="E391" i="25"/>
  <c r="D391" i="25"/>
  <c r="C391" i="25"/>
  <c r="K390" i="25"/>
  <c r="B390" i="25" s="1"/>
  <c r="F390" i="25" a="1"/>
  <c r="F390" i="25" s="1"/>
  <c r="E390" i="25"/>
  <c r="D390" i="25"/>
  <c r="C390" i="25"/>
  <c r="K389" i="25"/>
  <c r="B389" i="25" s="1"/>
  <c r="F389" i="25" a="1"/>
  <c r="F389" i="25" s="1"/>
  <c r="E389" i="25"/>
  <c r="D389" i="25"/>
  <c r="C389" i="25"/>
  <c r="K388" i="25"/>
  <c r="B388" i="25" s="1"/>
  <c r="F388" i="25" a="1"/>
  <c r="F388" i="25" s="1"/>
  <c r="E388" i="25"/>
  <c r="D388" i="25"/>
  <c r="C388" i="25"/>
  <c r="K387" i="25"/>
  <c r="B387" i="25" s="1"/>
  <c r="F387" i="25" a="1"/>
  <c r="F387" i="25" s="1"/>
  <c r="E387" i="25"/>
  <c r="D387" i="25"/>
  <c r="C387" i="25"/>
  <c r="K386" i="25"/>
  <c r="B386" i="25" s="1"/>
  <c r="F386" i="25" a="1"/>
  <c r="F386" i="25" s="1"/>
  <c r="E386" i="25"/>
  <c r="D386" i="25"/>
  <c r="C386" i="25"/>
  <c r="K385" i="25"/>
  <c r="B385" i="25" s="1"/>
  <c r="F385" i="25" a="1"/>
  <c r="F385" i="25" s="1"/>
  <c r="E385" i="25"/>
  <c r="D385" i="25"/>
  <c r="C385" i="25"/>
  <c r="K384" i="25"/>
  <c r="B384" i="25" s="1"/>
  <c r="F384" i="25" a="1"/>
  <c r="F384" i="25" s="1"/>
  <c r="E384" i="25"/>
  <c r="D384" i="25"/>
  <c r="C384" i="25"/>
  <c r="K383" i="25"/>
  <c r="B383" i="25" s="1"/>
  <c r="F383" i="25" a="1"/>
  <c r="F383" i="25" s="1"/>
  <c r="E383" i="25"/>
  <c r="D383" i="25"/>
  <c r="C383" i="25"/>
  <c r="K382" i="25"/>
  <c r="B382" i="25" s="1"/>
  <c r="F382" i="25" a="1"/>
  <c r="F382" i="25" s="1"/>
  <c r="E382" i="25"/>
  <c r="D382" i="25"/>
  <c r="C382" i="25"/>
  <c r="K381" i="25"/>
  <c r="B381" i="25" s="1"/>
  <c r="F381" i="25" a="1"/>
  <c r="F381" i="25" s="1"/>
  <c r="E381" i="25"/>
  <c r="D381" i="25"/>
  <c r="C381" i="25"/>
  <c r="K380" i="25"/>
  <c r="B380" i="25" s="1"/>
  <c r="F380" i="25" a="1"/>
  <c r="F380" i="25" s="1"/>
  <c r="E380" i="25"/>
  <c r="D380" i="25"/>
  <c r="C380" i="25"/>
  <c r="K379" i="25"/>
  <c r="B379" i="25" s="1"/>
  <c r="F379" i="25" a="1"/>
  <c r="F379" i="25" s="1"/>
  <c r="E379" i="25"/>
  <c r="D379" i="25"/>
  <c r="C379" i="25"/>
  <c r="K378" i="25"/>
  <c r="B378" i="25" s="1"/>
  <c r="F378" i="25" a="1"/>
  <c r="F378" i="25" s="1"/>
  <c r="E378" i="25"/>
  <c r="D378" i="25"/>
  <c r="C378" i="25"/>
  <c r="K377" i="25"/>
  <c r="B377" i="25" s="1"/>
  <c r="F377" i="25" a="1"/>
  <c r="F377" i="25" s="1"/>
  <c r="E377" i="25"/>
  <c r="D377" i="25"/>
  <c r="C377" i="25"/>
  <c r="K376" i="25"/>
  <c r="B376" i="25" s="1"/>
  <c r="F376" i="25" a="1"/>
  <c r="F376" i="25" s="1"/>
  <c r="E376" i="25"/>
  <c r="D376" i="25"/>
  <c r="C376" i="25"/>
  <c r="K375" i="25"/>
  <c r="B375" i="25" s="1"/>
  <c r="F375" i="25" a="1"/>
  <c r="F375" i="25" s="1"/>
  <c r="E375" i="25"/>
  <c r="D375" i="25"/>
  <c r="C375" i="25"/>
  <c r="K374" i="25"/>
  <c r="B374" i="25" s="1"/>
  <c r="F374" i="25" a="1"/>
  <c r="F374" i="25" s="1"/>
  <c r="E374" i="25"/>
  <c r="D374" i="25"/>
  <c r="C374" i="25"/>
  <c r="K373" i="25"/>
  <c r="B373" i="25" s="1"/>
  <c r="F373" i="25" a="1"/>
  <c r="F373" i="25" s="1"/>
  <c r="E373" i="25"/>
  <c r="D373" i="25"/>
  <c r="C373" i="25"/>
  <c r="K372" i="25"/>
  <c r="B372" i="25" s="1"/>
  <c r="F372" i="25" a="1"/>
  <c r="F372" i="25" s="1"/>
  <c r="E372" i="25"/>
  <c r="D372" i="25"/>
  <c r="C372" i="25"/>
  <c r="K371" i="25"/>
  <c r="B371" i="25" s="1"/>
  <c r="F371" i="25" a="1"/>
  <c r="F371" i="25" s="1"/>
  <c r="E371" i="25"/>
  <c r="D371" i="25"/>
  <c r="C371" i="25"/>
  <c r="K370" i="25"/>
  <c r="B370" i="25" s="1"/>
  <c r="F370" i="25" a="1"/>
  <c r="F370" i="25" s="1"/>
  <c r="E370" i="25"/>
  <c r="D370" i="25"/>
  <c r="C370" i="25"/>
  <c r="K369" i="25"/>
  <c r="B369" i="25" s="1"/>
  <c r="F369" i="25" a="1"/>
  <c r="F369" i="25" s="1"/>
  <c r="E369" i="25"/>
  <c r="D369" i="25"/>
  <c r="C369" i="25"/>
  <c r="K368" i="25"/>
  <c r="B368" i="25" s="1"/>
  <c r="F368" i="25" a="1"/>
  <c r="F368" i="25" s="1"/>
  <c r="E368" i="25"/>
  <c r="D368" i="25"/>
  <c r="C368" i="25"/>
  <c r="K367" i="25"/>
  <c r="B367" i="25" s="1"/>
  <c r="F367" i="25" a="1"/>
  <c r="F367" i="25" s="1"/>
  <c r="E367" i="25"/>
  <c r="D367" i="25"/>
  <c r="C367" i="25"/>
  <c r="K366" i="25"/>
  <c r="B366" i="25" s="1"/>
  <c r="F366" i="25" a="1"/>
  <c r="F366" i="25" s="1"/>
  <c r="E366" i="25"/>
  <c r="D366" i="25"/>
  <c r="C366" i="25"/>
  <c r="K365" i="25"/>
  <c r="B365" i="25" s="1"/>
  <c r="F365" i="25" a="1"/>
  <c r="F365" i="25" s="1"/>
  <c r="E365" i="25"/>
  <c r="D365" i="25"/>
  <c r="C365" i="25"/>
  <c r="K364" i="25"/>
  <c r="B364" i="25" s="1"/>
  <c r="F364" i="25" a="1"/>
  <c r="F364" i="25" s="1"/>
  <c r="E364" i="25"/>
  <c r="D364" i="25"/>
  <c r="C364" i="25"/>
  <c r="K363" i="25"/>
  <c r="B363" i="25" s="1"/>
  <c r="F363" i="25" a="1"/>
  <c r="F363" i="25" s="1"/>
  <c r="E363" i="25"/>
  <c r="D363" i="25"/>
  <c r="C363" i="25"/>
  <c r="K362" i="25"/>
  <c r="B362" i="25" s="1"/>
  <c r="F362" i="25" a="1"/>
  <c r="F362" i="25" s="1"/>
  <c r="E362" i="25"/>
  <c r="D362" i="25"/>
  <c r="C362" i="25"/>
  <c r="K361" i="25"/>
  <c r="B361" i="25" s="1"/>
  <c r="F361" i="25" a="1"/>
  <c r="F361" i="25" s="1"/>
  <c r="E361" i="25"/>
  <c r="D361" i="25"/>
  <c r="C361" i="25"/>
  <c r="K360" i="25"/>
  <c r="B360" i="25" s="1"/>
  <c r="F360" i="25" a="1"/>
  <c r="F360" i="25" s="1"/>
  <c r="E360" i="25"/>
  <c r="D360" i="25"/>
  <c r="C360" i="25"/>
  <c r="K359" i="25"/>
  <c r="B359" i="25" s="1"/>
  <c r="F359" i="25" a="1"/>
  <c r="F359" i="25" s="1"/>
  <c r="E359" i="25"/>
  <c r="D359" i="25"/>
  <c r="C359" i="25"/>
  <c r="K358" i="25"/>
  <c r="B358" i="25" s="1"/>
  <c r="F358" i="25" a="1"/>
  <c r="F358" i="25" s="1"/>
  <c r="E358" i="25"/>
  <c r="D358" i="25"/>
  <c r="C358" i="25"/>
  <c r="K357" i="25"/>
  <c r="B357" i="25" s="1"/>
  <c r="F357" i="25" a="1"/>
  <c r="F357" i="25" s="1"/>
  <c r="E357" i="25"/>
  <c r="D357" i="25"/>
  <c r="C357" i="25"/>
  <c r="K356" i="25"/>
  <c r="B356" i="25" s="1"/>
  <c r="F356" i="25" a="1"/>
  <c r="F356" i="25" s="1"/>
  <c r="E356" i="25"/>
  <c r="D356" i="25"/>
  <c r="C356" i="25"/>
  <c r="K355" i="25"/>
  <c r="B355" i="25" s="1"/>
  <c r="F355" i="25" a="1"/>
  <c r="F355" i="25" s="1"/>
  <c r="E355" i="25"/>
  <c r="D355" i="25"/>
  <c r="C355" i="25"/>
  <c r="K354" i="25"/>
  <c r="B354" i="25" s="1"/>
  <c r="F354" i="25" a="1"/>
  <c r="F354" i="25" s="1"/>
  <c r="E354" i="25"/>
  <c r="D354" i="25"/>
  <c r="C354" i="25"/>
  <c r="K353" i="25"/>
  <c r="B353" i="25" s="1"/>
  <c r="F353" i="25" a="1"/>
  <c r="F353" i="25" s="1"/>
  <c r="E353" i="25"/>
  <c r="D353" i="25"/>
  <c r="C353" i="25"/>
  <c r="K352" i="25"/>
  <c r="B352" i="25" s="1"/>
  <c r="F352" i="25" a="1"/>
  <c r="F352" i="25" s="1"/>
  <c r="E352" i="25"/>
  <c r="D352" i="25"/>
  <c r="C352" i="25"/>
  <c r="K351" i="25"/>
  <c r="B351" i="25" s="1"/>
  <c r="F351" i="25" a="1"/>
  <c r="F351" i="25" s="1"/>
  <c r="E351" i="25"/>
  <c r="D351" i="25"/>
  <c r="C351" i="25"/>
  <c r="K350" i="25"/>
  <c r="B350" i="25" s="1"/>
  <c r="F350" i="25" a="1"/>
  <c r="F350" i="25" s="1"/>
  <c r="E350" i="25"/>
  <c r="D350" i="25"/>
  <c r="C350" i="25"/>
  <c r="K349" i="25"/>
  <c r="B349" i="25" s="1"/>
  <c r="F349" i="25" a="1"/>
  <c r="F349" i="25" s="1"/>
  <c r="E349" i="25"/>
  <c r="D349" i="25"/>
  <c r="C349" i="25"/>
  <c r="K348" i="25"/>
  <c r="B348" i="25" s="1"/>
  <c r="F348" i="25" a="1"/>
  <c r="F348" i="25" s="1"/>
  <c r="E348" i="25"/>
  <c r="D348" i="25"/>
  <c r="C348" i="25"/>
  <c r="K347" i="25"/>
  <c r="B347" i="25" s="1"/>
  <c r="F347" i="25" a="1"/>
  <c r="F347" i="25" s="1"/>
  <c r="E347" i="25"/>
  <c r="D347" i="25"/>
  <c r="C347" i="25"/>
  <c r="K346" i="25"/>
  <c r="B346" i="25" s="1"/>
  <c r="F346" i="25" a="1"/>
  <c r="F346" i="25" s="1"/>
  <c r="E346" i="25"/>
  <c r="D346" i="25"/>
  <c r="C346" i="25"/>
  <c r="K345" i="25"/>
  <c r="B345" i="25" s="1"/>
  <c r="F345" i="25" a="1"/>
  <c r="F345" i="25" s="1"/>
  <c r="E345" i="25"/>
  <c r="D345" i="25"/>
  <c r="C345" i="25"/>
  <c r="K344" i="25"/>
  <c r="B344" i="25" s="1"/>
  <c r="F344" i="25" a="1"/>
  <c r="F344" i="25" s="1"/>
  <c r="E344" i="25"/>
  <c r="D344" i="25"/>
  <c r="C344" i="25"/>
  <c r="K343" i="25"/>
  <c r="B343" i="25" s="1"/>
  <c r="F343" i="25" a="1"/>
  <c r="F343" i="25" s="1"/>
  <c r="E343" i="25"/>
  <c r="D343" i="25"/>
  <c r="C343" i="25"/>
  <c r="K342" i="25"/>
  <c r="B342" i="25" s="1"/>
  <c r="F342" i="25" a="1"/>
  <c r="F342" i="25" s="1"/>
  <c r="E342" i="25"/>
  <c r="D342" i="25"/>
  <c r="C342" i="25"/>
  <c r="K341" i="25"/>
  <c r="B341" i="25" s="1"/>
  <c r="F341" i="25" a="1"/>
  <c r="F341" i="25" s="1"/>
  <c r="E341" i="25"/>
  <c r="D341" i="25"/>
  <c r="C341" i="25"/>
  <c r="K340" i="25"/>
  <c r="B340" i="25" s="1"/>
  <c r="F340" i="25" a="1"/>
  <c r="F340" i="25" s="1"/>
  <c r="E340" i="25"/>
  <c r="D340" i="25"/>
  <c r="C340" i="25"/>
  <c r="K339" i="25"/>
  <c r="B339" i="25" s="1"/>
  <c r="F339" i="25" a="1"/>
  <c r="F339" i="25" s="1"/>
  <c r="E339" i="25"/>
  <c r="D339" i="25"/>
  <c r="C339" i="25"/>
  <c r="K338" i="25"/>
  <c r="B338" i="25" s="1"/>
  <c r="F338" i="25" a="1"/>
  <c r="F338" i="25" s="1"/>
  <c r="E338" i="25"/>
  <c r="D338" i="25"/>
  <c r="C338" i="25"/>
  <c r="K337" i="25"/>
  <c r="B337" i="25" s="1"/>
  <c r="F337" i="25" a="1"/>
  <c r="F337" i="25" s="1"/>
  <c r="E337" i="25"/>
  <c r="D337" i="25"/>
  <c r="C337" i="25"/>
  <c r="K336" i="25"/>
  <c r="B336" i="25" s="1"/>
  <c r="F336" i="25" a="1"/>
  <c r="F336" i="25" s="1"/>
  <c r="E336" i="25"/>
  <c r="D336" i="25"/>
  <c r="C336" i="25"/>
  <c r="K335" i="25"/>
  <c r="B335" i="25" s="1"/>
  <c r="F335" i="25" a="1"/>
  <c r="F335" i="25" s="1"/>
  <c r="E335" i="25"/>
  <c r="D335" i="25"/>
  <c r="C335" i="25"/>
  <c r="K334" i="25"/>
  <c r="B334" i="25" s="1"/>
  <c r="F334" i="25" a="1"/>
  <c r="F334" i="25" s="1"/>
  <c r="E334" i="25"/>
  <c r="D334" i="25"/>
  <c r="C334" i="25"/>
  <c r="K333" i="25"/>
  <c r="B333" i="25" s="1"/>
  <c r="F333" i="25" a="1"/>
  <c r="F333" i="25" s="1"/>
  <c r="E333" i="25"/>
  <c r="D333" i="25"/>
  <c r="C333" i="25"/>
  <c r="K332" i="25"/>
  <c r="B332" i="25" s="1"/>
  <c r="F332" i="25" a="1"/>
  <c r="F332" i="25" s="1"/>
  <c r="E332" i="25"/>
  <c r="D332" i="25"/>
  <c r="C332" i="25"/>
  <c r="K331" i="25"/>
  <c r="B331" i="25" s="1"/>
  <c r="F331" i="25" a="1"/>
  <c r="F331" i="25" s="1"/>
  <c r="E331" i="25"/>
  <c r="D331" i="25"/>
  <c r="C331" i="25"/>
  <c r="K330" i="25"/>
  <c r="B330" i="25" s="1"/>
  <c r="F330" i="25" a="1"/>
  <c r="F330" i="25" s="1"/>
  <c r="E330" i="25"/>
  <c r="D330" i="25"/>
  <c r="C330" i="25"/>
  <c r="K329" i="25"/>
  <c r="B329" i="25" s="1"/>
  <c r="F329" i="25" a="1"/>
  <c r="F329" i="25" s="1"/>
  <c r="E329" i="25"/>
  <c r="D329" i="25"/>
  <c r="C329" i="25"/>
  <c r="K328" i="25"/>
  <c r="B328" i="25" s="1"/>
  <c r="F328" i="25" a="1"/>
  <c r="F328" i="25" s="1"/>
  <c r="E328" i="25"/>
  <c r="D328" i="25"/>
  <c r="C328" i="25"/>
  <c r="K327" i="25"/>
  <c r="B327" i="25" s="1"/>
  <c r="F327" i="25" a="1"/>
  <c r="F327" i="25" s="1"/>
  <c r="E327" i="25"/>
  <c r="D327" i="25"/>
  <c r="C327" i="25"/>
  <c r="K326" i="25"/>
  <c r="B326" i="25" s="1"/>
  <c r="F326" i="25" a="1"/>
  <c r="F326" i="25" s="1"/>
  <c r="E326" i="25"/>
  <c r="D326" i="25"/>
  <c r="C326" i="25"/>
  <c r="K325" i="25"/>
  <c r="B325" i="25" s="1"/>
  <c r="F325" i="25" a="1"/>
  <c r="F325" i="25" s="1"/>
  <c r="E325" i="25"/>
  <c r="D325" i="25"/>
  <c r="C325" i="25"/>
  <c r="K324" i="25"/>
  <c r="B324" i="25" s="1"/>
  <c r="F324" i="25" a="1"/>
  <c r="F324" i="25" s="1"/>
  <c r="E324" i="25"/>
  <c r="D324" i="25"/>
  <c r="C324" i="25"/>
  <c r="K323" i="25"/>
  <c r="B323" i="25" s="1"/>
  <c r="F323" i="25" a="1"/>
  <c r="F323" i="25" s="1"/>
  <c r="E323" i="25"/>
  <c r="D323" i="25"/>
  <c r="C323" i="25"/>
  <c r="K322" i="25"/>
  <c r="B322" i="25" s="1"/>
  <c r="F322" i="25" a="1"/>
  <c r="F322" i="25" s="1"/>
  <c r="E322" i="25"/>
  <c r="D322" i="25"/>
  <c r="C322" i="25"/>
  <c r="K321" i="25"/>
  <c r="B321" i="25" s="1"/>
  <c r="F321" i="25" a="1"/>
  <c r="F321" i="25" s="1"/>
  <c r="E321" i="25"/>
  <c r="D321" i="25"/>
  <c r="C321" i="25"/>
  <c r="K320" i="25"/>
  <c r="B320" i="25" s="1"/>
  <c r="F320" i="25" a="1"/>
  <c r="F320" i="25" s="1"/>
  <c r="E320" i="25"/>
  <c r="D320" i="25"/>
  <c r="C320" i="25"/>
  <c r="K319" i="25"/>
  <c r="B319" i="25" s="1"/>
  <c r="F319" i="25" a="1"/>
  <c r="F319" i="25" s="1"/>
  <c r="E319" i="25"/>
  <c r="D319" i="25"/>
  <c r="C319" i="25"/>
  <c r="K318" i="25"/>
  <c r="B318" i="25" s="1"/>
  <c r="F318" i="25" a="1"/>
  <c r="F318" i="25" s="1"/>
  <c r="E318" i="25"/>
  <c r="D318" i="25"/>
  <c r="C318" i="25"/>
  <c r="K317" i="25"/>
  <c r="B317" i="25" s="1"/>
  <c r="F317" i="25" a="1"/>
  <c r="F317" i="25" s="1"/>
  <c r="E317" i="25"/>
  <c r="D317" i="25"/>
  <c r="C317" i="25"/>
  <c r="K316" i="25"/>
  <c r="B316" i="25" s="1"/>
  <c r="F316" i="25" a="1"/>
  <c r="F316" i="25" s="1"/>
  <c r="E316" i="25"/>
  <c r="D316" i="25"/>
  <c r="C316" i="25"/>
  <c r="K315" i="25"/>
  <c r="B315" i="25" s="1"/>
  <c r="F315" i="25" a="1"/>
  <c r="F315" i="25" s="1"/>
  <c r="E315" i="25"/>
  <c r="D315" i="25"/>
  <c r="C315" i="25"/>
  <c r="K314" i="25"/>
  <c r="B314" i="25" s="1"/>
  <c r="F314" i="25" a="1"/>
  <c r="F314" i="25" s="1"/>
  <c r="E314" i="25"/>
  <c r="D314" i="25"/>
  <c r="C314" i="25"/>
  <c r="K313" i="25"/>
  <c r="B313" i="25" s="1"/>
  <c r="F313" i="25" a="1"/>
  <c r="F313" i="25" s="1"/>
  <c r="E313" i="25"/>
  <c r="D313" i="25"/>
  <c r="C313" i="25"/>
  <c r="K312" i="25"/>
  <c r="B312" i="25" s="1"/>
  <c r="F312" i="25" a="1"/>
  <c r="F312" i="25" s="1"/>
  <c r="E312" i="25"/>
  <c r="D312" i="25"/>
  <c r="C312" i="25"/>
  <c r="K311" i="25"/>
  <c r="B311" i="25" s="1"/>
  <c r="F311" i="25" a="1"/>
  <c r="F311" i="25" s="1"/>
  <c r="E311" i="25"/>
  <c r="D311" i="25"/>
  <c r="C311" i="25"/>
  <c r="K310" i="25"/>
  <c r="B310" i="25" s="1"/>
  <c r="F310" i="25" a="1"/>
  <c r="F310" i="25" s="1"/>
  <c r="E310" i="25"/>
  <c r="D310" i="25"/>
  <c r="C310" i="25"/>
  <c r="K309" i="25"/>
  <c r="B309" i="25" s="1"/>
  <c r="F309" i="25" a="1"/>
  <c r="F309" i="25" s="1"/>
  <c r="E309" i="25"/>
  <c r="D309" i="25"/>
  <c r="C309" i="25"/>
  <c r="K308" i="25"/>
  <c r="B308" i="25" s="1"/>
  <c r="F308" i="25" a="1"/>
  <c r="F308" i="25" s="1"/>
  <c r="E308" i="25"/>
  <c r="D308" i="25"/>
  <c r="C308" i="25"/>
  <c r="K307" i="25"/>
  <c r="B307" i="25" s="1"/>
  <c r="F307" i="25" a="1"/>
  <c r="F307" i="25" s="1"/>
  <c r="E307" i="25"/>
  <c r="D307" i="25"/>
  <c r="C307" i="25"/>
  <c r="K306" i="25"/>
  <c r="B306" i="25" s="1"/>
  <c r="F306" i="25" a="1"/>
  <c r="F306" i="25" s="1"/>
  <c r="E306" i="25"/>
  <c r="D306" i="25"/>
  <c r="C306" i="25"/>
  <c r="K305" i="25"/>
  <c r="B305" i="25" s="1"/>
  <c r="F305" i="25" a="1"/>
  <c r="F305" i="25" s="1"/>
  <c r="E305" i="25"/>
  <c r="D305" i="25"/>
  <c r="C305" i="25"/>
  <c r="K304" i="25"/>
  <c r="B304" i="25" s="1"/>
  <c r="F304" i="25" a="1"/>
  <c r="F304" i="25" s="1"/>
  <c r="E304" i="25"/>
  <c r="D304" i="25"/>
  <c r="C304" i="25"/>
  <c r="K303" i="25"/>
  <c r="B303" i="25" s="1"/>
  <c r="F303" i="25" a="1"/>
  <c r="F303" i="25" s="1"/>
  <c r="E303" i="25"/>
  <c r="D303" i="25"/>
  <c r="C303" i="25"/>
  <c r="K302" i="25"/>
  <c r="B302" i="25" s="1"/>
  <c r="F302" i="25" a="1"/>
  <c r="F302" i="25" s="1"/>
  <c r="E302" i="25"/>
  <c r="D302" i="25"/>
  <c r="C302" i="25"/>
  <c r="K301" i="25"/>
  <c r="B301" i="25" s="1"/>
  <c r="F301" i="25" a="1"/>
  <c r="F301" i="25" s="1"/>
  <c r="E301" i="25"/>
  <c r="D301" i="25"/>
  <c r="C301" i="25"/>
  <c r="K300" i="25"/>
  <c r="B300" i="25" s="1"/>
  <c r="F300" i="25" a="1"/>
  <c r="F300" i="25" s="1"/>
  <c r="E300" i="25"/>
  <c r="D300" i="25"/>
  <c r="C300" i="25"/>
  <c r="K299" i="25"/>
  <c r="B299" i="25" s="1"/>
  <c r="F299" i="25" a="1"/>
  <c r="F299" i="25" s="1"/>
  <c r="E299" i="25"/>
  <c r="D299" i="25"/>
  <c r="C299" i="25"/>
  <c r="K298" i="25"/>
  <c r="B298" i="25" s="1"/>
  <c r="F298" i="25" a="1"/>
  <c r="F298" i="25" s="1"/>
  <c r="E298" i="25"/>
  <c r="D298" i="25"/>
  <c r="C298" i="25"/>
  <c r="K297" i="25"/>
  <c r="B297" i="25" s="1"/>
  <c r="F297" i="25" a="1"/>
  <c r="F297" i="25" s="1"/>
  <c r="E297" i="25"/>
  <c r="D297" i="25"/>
  <c r="C297" i="25"/>
  <c r="K296" i="25"/>
  <c r="B296" i="25" s="1"/>
  <c r="F296" i="25" a="1"/>
  <c r="F296" i="25" s="1"/>
  <c r="E296" i="25"/>
  <c r="D296" i="25"/>
  <c r="C296" i="25"/>
  <c r="K295" i="25"/>
  <c r="B295" i="25" s="1"/>
  <c r="F295" i="25" a="1"/>
  <c r="F295" i="25" s="1"/>
  <c r="E295" i="25"/>
  <c r="D295" i="25"/>
  <c r="C295" i="25"/>
  <c r="K294" i="25"/>
  <c r="B294" i="25" s="1"/>
  <c r="F294" i="25" a="1"/>
  <c r="F294" i="25" s="1"/>
  <c r="E294" i="25"/>
  <c r="D294" i="25"/>
  <c r="C294" i="25"/>
  <c r="K293" i="25"/>
  <c r="B293" i="25" s="1"/>
  <c r="F293" i="25" a="1"/>
  <c r="F293" i="25" s="1"/>
  <c r="E293" i="25"/>
  <c r="D293" i="25"/>
  <c r="C293" i="25"/>
  <c r="K292" i="25"/>
  <c r="B292" i="25" s="1"/>
  <c r="F292" i="25" a="1"/>
  <c r="F292" i="25" s="1"/>
  <c r="E292" i="25"/>
  <c r="D292" i="25"/>
  <c r="C292" i="25"/>
  <c r="K291" i="25"/>
  <c r="B291" i="25" s="1"/>
  <c r="F291" i="25" a="1"/>
  <c r="F291" i="25" s="1"/>
  <c r="E291" i="25"/>
  <c r="D291" i="25"/>
  <c r="C291" i="25"/>
  <c r="K290" i="25"/>
  <c r="B290" i="25" s="1"/>
  <c r="F290" i="25" a="1"/>
  <c r="F290" i="25" s="1"/>
  <c r="E290" i="25"/>
  <c r="D290" i="25"/>
  <c r="C290" i="25"/>
  <c r="K289" i="25"/>
  <c r="B289" i="25" s="1"/>
  <c r="F289" i="25" a="1"/>
  <c r="F289" i="25" s="1"/>
  <c r="E289" i="25"/>
  <c r="D289" i="25"/>
  <c r="C289" i="25"/>
  <c r="K288" i="25"/>
  <c r="B288" i="25" s="1"/>
  <c r="F288" i="25" a="1"/>
  <c r="F288" i="25" s="1"/>
  <c r="E288" i="25"/>
  <c r="D288" i="25"/>
  <c r="C288" i="25"/>
  <c r="K287" i="25"/>
  <c r="B287" i="25" s="1"/>
  <c r="F287" i="25" a="1"/>
  <c r="F287" i="25" s="1"/>
  <c r="E287" i="25"/>
  <c r="D287" i="25"/>
  <c r="C287" i="25"/>
  <c r="K286" i="25"/>
  <c r="B286" i="25" s="1"/>
  <c r="F286" i="25" a="1"/>
  <c r="F286" i="25" s="1"/>
  <c r="E286" i="25"/>
  <c r="D286" i="25"/>
  <c r="C286" i="25"/>
  <c r="K285" i="25"/>
  <c r="B285" i="25" s="1"/>
  <c r="F285" i="25" a="1"/>
  <c r="F285" i="25" s="1"/>
  <c r="E285" i="25"/>
  <c r="D285" i="25"/>
  <c r="C285" i="25"/>
  <c r="K284" i="25"/>
  <c r="B284" i="25" s="1"/>
  <c r="F284" i="25" a="1"/>
  <c r="F284" i="25" s="1"/>
  <c r="E284" i="25"/>
  <c r="D284" i="25"/>
  <c r="C284" i="25"/>
  <c r="K283" i="25"/>
  <c r="B283" i="25" s="1"/>
  <c r="F283" i="25" a="1"/>
  <c r="F283" i="25" s="1"/>
  <c r="E283" i="25"/>
  <c r="D283" i="25"/>
  <c r="C283" i="25"/>
  <c r="K282" i="25"/>
  <c r="B282" i="25" s="1"/>
  <c r="F282" i="25" a="1"/>
  <c r="F282" i="25" s="1"/>
  <c r="E282" i="25"/>
  <c r="D282" i="25"/>
  <c r="C282" i="25"/>
  <c r="K281" i="25"/>
  <c r="B281" i="25" s="1"/>
  <c r="F281" i="25" a="1"/>
  <c r="F281" i="25" s="1"/>
  <c r="E281" i="25"/>
  <c r="D281" i="25"/>
  <c r="C281" i="25"/>
  <c r="K280" i="25"/>
  <c r="B280" i="25" s="1"/>
  <c r="F280" i="25" a="1"/>
  <c r="F280" i="25" s="1"/>
  <c r="E280" i="25"/>
  <c r="D280" i="25"/>
  <c r="C280" i="25"/>
  <c r="K279" i="25"/>
  <c r="B279" i="25" s="1"/>
  <c r="F279" i="25" a="1"/>
  <c r="F279" i="25" s="1"/>
  <c r="E279" i="25"/>
  <c r="D279" i="25"/>
  <c r="C279" i="25"/>
  <c r="K278" i="25"/>
  <c r="B278" i="25" s="1"/>
  <c r="F278" i="25" a="1"/>
  <c r="F278" i="25" s="1"/>
  <c r="E278" i="25"/>
  <c r="D278" i="25"/>
  <c r="C278" i="25"/>
  <c r="K277" i="25"/>
  <c r="B277" i="25" s="1"/>
  <c r="F277" i="25" a="1"/>
  <c r="F277" i="25" s="1"/>
  <c r="E277" i="25"/>
  <c r="D277" i="25"/>
  <c r="C277" i="25"/>
  <c r="K276" i="25"/>
  <c r="B276" i="25" s="1"/>
  <c r="F276" i="25" a="1"/>
  <c r="F276" i="25" s="1"/>
  <c r="E276" i="25"/>
  <c r="D276" i="25"/>
  <c r="C276" i="25"/>
  <c r="K275" i="25"/>
  <c r="B275" i="25" s="1"/>
  <c r="F275" i="25" a="1"/>
  <c r="F275" i="25" s="1"/>
  <c r="E275" i="25"/>
  <c r="D275" i="25"/>
  <c r="C275" i="25"/>
  <c r="K274" i="25"/>
  <c r="B274" i="25" s="1"/>
  <c r="F274" i="25" a="1"/>
  <c r="F274" i="25" s="1"/>
  <c r="E274" i="25"/>
  <c r="D274" i="25"/>
  <c r="C274" i="25"/>
  <c r="K273" i="25"/>
  <c r="B273" i="25" s="1"/>
  <c r="F273" i="25" a="1"/>
  <c r="F273" i="25" s="1"/>
  <c r="E273" i="25"/>
  <c r="D273" i="25"/>
  <c r="C273" i="25"/>
  <c r="K272" i="25"/>
  <c r="B272" i="25" s="1"/>
  <c r="F272" i="25" a="1"/>
  <c r="F272" i="25" s="1"/>
  <c r="E272" i="25"/>
  <c r="D272" i="25"/>
  <c r="C272" i="25"/>
  <c r="K271" i="25"/>
  <c r="B271" i="25" s="1"/>
  <c r="F271" i="25" a="1"/>
  <c r="F271" i="25" s="1"/>
  <c r="E271" i="25"/>
  <c r="D271" i="25"/>
  <c r="C271" i="25"/>
  <c r="K270" i="25"/>
  <c r="B270" i="25" s="1"/>
  <c r="F270" i="25" a="1"/>
  <c r="F270" i="25" s="1"/>
  <c r="E270" i="25"/>
  <c r="D270" i="25"/>
  <c r="C270" i="25"/>
  <c r="K269" i="25"/>
  <c r="B269" i="25" s="1"/>
  <c r="F269" i="25" a="1"/>
  <c r="F269" i="25" s="1"/>
  <c r="E269" i="25"/>
  <c r="D269" i="25"/>
  <c r="C269" i="25"/>
  <c r="K268" i="25"/>
  <c r="B268" i="25" s="1"/>
  <c r="F268" i="25" a="1"/>
  <c r="F268" i="25" s="1"/>
  <c r="E268" i="25"/>
  <c r="D268" i="25"/>
  <c r="C268" i="25"/>
  <c r="K267" i="25"/>
  <c r="B267" i="25" s="1"/>
  <c r="F267" i="25" a="1"/>
  <c r="F267" i="25" s="1"/>
  <c r="E267" i="25"/>
  <c r="D267" i="25"/>
  <c r="C267" i="25"/>
  <c r="K266" i="25"/>
  <c r="B266" i="25" s="1"/>
  <c r="F266" i="25" a="1"/>
  <c r="F266" i="25" s="1"/>
  <c r="E266" i="25"/>
  <c r="D266" i="25"/>
  <c r="C266" i="25"/>
  <c r="K265" i="25"/>
  <c r="B265" i="25" s="1"/>
  <c r="F265" i="25" a="1"/>
  <c r="F265" i="25" s="1"/>
  <c r="E265" i="25"/>
  <c r="D265" i="25"/>
  <c r="C265" i="25"/>
  <c r="K264" i="25"/>
  <c r="B264" i="25" s="1"/>
  <c r="F264" i="25" a="1"/>
  <c r="F264" i="25" s="1"/>
  <c r="E264" i="25"/>
  <c r="D264" i="25"/>
  <c r="C264" i="25"/>
  <c r="K263" i="25"/>
  <c r="B263" i="25" s="1"/>
  <c r="F263" i="25" a="1"/>
  <c r="F263" i="25" s="1"/>
  <c r="E263" i="25"/>
  <c r="D263" i="25"/>
  <c r="C263" i="25"/>
  <c r="K262" i="25"/>
  <c r="B262" i="25" s="1"/>
  <c r="F262" i="25" a="1"/>
  <c r="F262" i="25" s="1"/>
  <c r="E262" i="25"/>
  <c r="D262" i="25"/>
  <c r="C262" i="25"/>
  <c r="K261" i="25"/>
  <c r="B261" i="25" s="1"/>
  <c r="F261" i="25" a="1"/>
  <c r="F261" i="25" s="1"/>
  <c r="E261" i="25"/>
  <c r="D261" i="25"/>
  <c r="C261" i="25"/>
  <c r="K260" i="25"/>
  <c r="B260" i="25" s="1"/>
  <c r="F260" i="25" a="1"/>
  <c r="F260" i="25" s="1"/>
  <c r="E260" i="25"/>
  <c r="D260" i="25"/>
  <c r="C260" i="25"/>
  <c r="K259" i="25"/>
  <c r="B259" i="25" s="1"/>
  <c r="F259" i="25" a="1"/>
  <c r="F259" i="25" s="1"/>
  <c r="E259" i="25"/>
  <c r="D259" i="25"/>
  <c r="C259" i="25"/>
  <c r="K258" i="25"/>
  <c r="B258" i="25" s="1"/>
  <c r="F258" i="25" a="1"/>
  <c r="F258" i="25" s="1"/>
  <c r="E258" i="25"/>
  <c r="D258" i="25"/>
  <c r="C258" i="25"/>
  <c r="K257" i="25"/>
  <c r="B257" i="25" s="1"/>
  <c r="F257" i="25" a="1"/>
  <c r="F257" i="25" s="1"/>
  <c r="E257" i="25"/>
  <c r="D257" i="25"/>
  <c r="C257" i="25"/>
  <c r="K256" i="25"/>
  <c r="B256" i="25" s="1"/>
  <c r="F256" i="25" a="1"/>
  <c r="F256" i="25" s="1"/>
  <c r="E256" i="25"/>
  <c r="D256" i="25"/>
  <c r="C256" i="25"/>
  <c r="K255" i="25"/>
  <c r="B255" i="25" s="1"/>
  <c r="F255" i="25" a="1"/>
  <c r="F255" i="25" s="1"/>
  <c r="E255" i="25"/>
  <c r="D255" i="25"/>
  <c r="C255" i="25"/>
  <c r="K254" i="25"/>
  <c r="B254" i="25" s="1"/>
  <c r="F254" i="25" a="1"/>
  <c r="F254" i="25" s="1"/>
  <c r="E254" i="25"/>
  <c r="D254" i="25"/>
  <c r="C254" i="25"/>
  <c r="K253" i="25"/>
  <c r="B253" i="25" s="1"/>
  <c r="F253" i="25" a="1"/>
  <c r="F253" i="25" s="1"/>
  <c r="E253" i="25"/>
  <c r="D253" i="25"/>
  <c r="C253" i="25"/>
  <c r="K252" i="25"/>
  <c r="B252" i="25" s="1"/>
  <c r="F252" i="25" a="1"/>
  <c r="F252" i="25" s="1"/>
  <c r="E252" i="25"/>
  <c r="D252" i="25"/>
  <c r="C252" i="25"/>
  <c r="K251" i="25"/>
  <c r="B251" i="25" s="1"/>
  <c r="F251" i="25" a="1"/>
  <c r="F251" i="25" s="1"/>
  <c r="E251" i="25"/>
  <c r="D251" i="25"/>
  <c r="C251" i="25"/>
  <c r="K250" i="25"/>
  <c r="B250" i="25" s="1"/>
  <c r="F250" i="25" a="1"/>
  <c r="F250" i="25" s="1"/>
  <c r="E250" i="25"/>
  <c r="D250" i="25"/>
  <c r="C250" i="25"/>
  <c r="K249" i="25"/>
  <c r="B249" i="25" s="1"/>
  <c r="F249" i="25" a="1"/>
  <c r="F249" i="25" s="1"/>
  <c r="E249" i="25"/>
  <c r="D249" i="25"/>
  <c r="C249" i="25"/>
  <c r="K248" i="25"/>
  <c r="B248" i="25" s="1"/>
  <c r="F248" i="25" a="1"/>
  <c r="F248" i="25" s="1"/>
  <c r="E248" i="25"/>
  <c r="D248" i="25"/>
  <c r="C248" i="25"/>
  <c r="K247" i="25"/>
  <c r="B247" i="25" s="1"/>
  <c r="F247" i="25" a="1"/>
  <c r="F247" i="25" s="1"/>
  <c r="E247" i="25"/>
  <c r="D247" i="25"/>
  <c r="C247" i="25"/>
  <c r="K246" i="25"/>
  <c r="B246" i="25" s="1"/>
  <c r="F246" i="25" a="1"/>
  <c r="F246" i="25" s="1"/>
  <c r="E246" i="25"/>
  <c r="D246" i="25"/>
  <c r="C246" i="25"/>
  <c r="K245" i="25"/>
  <c r="B245" i="25" s="1"/>
  <c r="F245" i="25" a="1"/>
  <c r="F245" i="25" s="1"/>
  <c r="E245" i="25"/>
  <c r="D245" i="25"/>
  <c r="C245" i="25"/>
  <c r="K244" i="25"/>
  <c r="B244" i="25" s="1"/>
  <c r="F244" i="25" a="1"/>
  <c r="F244" i="25" s="1"/>
  <c r="E244" i="25"/>
  <c r="D244" i="25"/>
  <c r="C244" i="25"/>
  <c r="K243" i="25"/>
  <c r="B243" i="25" s="1"/>
  <c r="F243" i="25" a="1"/>
  <c r="F243" i="25" s="1"/>
  <c r="E243" i="25"/>
  <c r="D243" i="25"/>
  <c r="C243" i="25"/>
  <c r="K242" i="25"/>
  <c r="B242" i="25" s="1"/>
  <c r="F242" i="25" a="1"/>
  <c r="F242" i="25" s="1"/>
  <c r="E242" i="25"/>
  <c r="D242" i="25"/>
  <c r="C242" i="25"/>
  <c r="K241" i="25"/>
  <c r="B241" i="25" s="1"/>
  <c r="F241" i="25" a="1"/>
  <c r="F241" i="25" s="1"/>
  <c r="E241" i="25"/>
  <c r="D241" i="25"/>
  <c r="C241" i="25"/>
  <c r="K240" i="25"/>
  <c r="B240" i="25" s="1"/>
  <c r="F240" i="25" a="1"/>
  <c r="F240" i="25" s="1"/>
  <c r="E240" i="25"/>
  <c r="D240" i="25"/>
  <c r="C240" i="25"/>
  <c r="K239" i="25"/>
  <c r="B239" i="25" s="1"/>
  <c r="F239" i="25" a="1"/>
  <c r="F239" i="25" s="1"/>
  <c r="E239" i="25"/>
  <c r="D239" i="25"/>
  <c r="C239" i="25"/>
  <c r="K238" i="25"/>
  <c r="B238" i="25" s="1"/>
  <c r="F238" i="25" a="1"/>
  <c r="F238" i="25" s="1"/>
  <c r="E238" i="25"/>
  <c r="D238" i="25"/>
  <c r="C238" i="25"/>
  <c r="K237" i="25"/>
  <c r="B237" i="25" s="1"/>
  <c r="F237" i="25" a="1"/>
  <c r="F237" i="25" s="1"/>
  <c r="E237" i="25"/>
  <c r="D237" i="25"/>
  <c r="C237" i="25"/>
  <c r="K236" i="25"/>
  <c r="B236" i="25" s="1"/>
  <c r="F236" i="25" a="1"/>
  <c r="F236" i="25" s="1"/>
  <c r="E236" i="25"/>
  <c r="D236" i="25"/>
  <c r="C236" i="25"/>
  <c r="K235" i="25"/>
  <c r="B235" i="25" s="1"/>
  <c r="F235" i="25" a="1"/>
  <c r="F235" i="25" s="1"/>
  <c r="E235" i="25"/>
  <c r="D235" i="25"/>
  <c r="C235" i="25"/>
  <c r="K234" i="25"/>
  <c r="B234" i="25" s="1"/>
  <c r="F234" i="25" a="1"/>
  <c r="F234" i="25" s="1"/>
  <c r="E234" i="25"/>
  <c r="D234" i="25"/>
  <c r="C234" i="25"/>
  <c r="K233" i="25"/>
  <c r="B233" i="25" s="1"/>
  <c r="F233" i="25" a="1"/>
  <c r="F233" i="25" s="1"/>
  <c r="E233" i="25"/>
  <c r="D233" i="25"/>
  <c r="C233" i="25"/>
  <c r="K232" i="25"/>
  <c r="B232" i="25" s="1"/>
  <c r="F232" i="25" a="1"/>
  <c r="F232" i="25" s="1"/>
  <c r="E232" i="25"/>
  <c r="D232" i="25"/>
  <c r="C232" i="25"/>
  <c r="K231" i="25"/>
  <c r="B231" i="25" s="1"/>
  <c r="F231" i="25" a="1"/>
  <c r="F231" i="25" s="1"/>
  <c r="E231" i="25"/>
  <c r="D231" i="25"/>
  <c r="C231" i="25"/>
  <c r="K230" i="25"/>
  <c r="B230" i="25" s="1"/>
  <c r="F230" i="25" a="1"/>
  <c r="F230" i="25" s="1"/>
  <c r="E230" i="25"/>
  <c r="D230" i="25"/>
  <c r="C230" i="25"/>
  <c r="K229" i="25"/>
  <c r="B229" i="25" s="1"/>
  <c r="F229" i="25" a="1"/>
  <c r="F229" i="25" s="1"/>
  <c r="E229" i="25"/>
  <c r="D229" i="25"/>
  <c r="C229" i="25"/>
  <c r="K228" i="25"/>
  <c r="B228" i="25" s="1"/>
  <c r="F228" i="25" a="1"/>
  <c r="F228" i="25" s="1"/>
  <c r="E228" i="25"/>
  <c r="D228" i="25"/>
  <c r="C228" i="25"/>
  <c r="K227" i="25"/>
  <c r="B227" i="25" s="1"/>
  <c r="F227" i="25" a="1"/>
  <c r="F227" i="25" s="1"/>
  <c r="E227" i="25"/>
  <c r="D227" i="25"/>
  <c r="C227" i="25"/>
  <c r="K226" i="25"/>
  <c r="B226" i="25" s="1"/>
  <c r="F226" i="25" a="1"/>
  <c r="F226" i="25" s="1"/>
  <c r="E226" i="25"/>
  <c r="D226" i="25"/>
  <c r="C226" i="25"/>
  <c r="K225" i="25"/>
  <c r="B225" i="25" s="1"/>
  <c r="F225" i="25" a="1"/>
  <c r="F225" i="25" s="1"/>
  <c r="E225" i="25"/>
  <c r="D225" i="25"/>
  <c r="C225" i="25"/>
  <c r="K224" i="25"/>
  <c r="B224" i="25" s="1"/>
  <c r="F224" i="25" a="1"/>
  <c r="F224" i="25" s="1"/>
  <c r="E224" i="25"/>
  <c r="D224" i="25"/>
  <c r="C224" i="25"/>
  <c r="K223" i="25"/>
  <c r="B223" i="25" s="1"/>
  <c r="F223" i="25" a="1"/>
  <c r="F223" i="25" s="1"/>
  <c r="E223" i="25"/>
  <c r="D223" i="25"/>
  <c r="C223" i="25"/>
  <c r="K222" i="25"/>
  <c r="B222" i="25" s="1"/>
  <c r="F222" i="25" a="1"/>
  <c r="F222" i="25" s="1"/>
  <c r="E222" i="25"/>
  <c r="D222" i="25"/>
  <c r="C222" i="25"/>
  <c r="K221" i="25"/>
  <c r="B221" i="25" s="1"/>
  <c r="F221" i="25" a="1"/>
  <c r="F221" i="25" s="1"/>
  <c r="E221" i="25"/>
  <c r="D221" i="25"/>
  <c r="C221" i="25"/>
  <c r="K220" i="25"/>
  <c r="B220" i="25" s="1"/>
  <c r="F220" i="25" a="1"/>
  <c r="F220" i="25" s="1"/>
  <c r="E220" i="25"/>
  <c r="D220" i="25"/>
  <c r="C220" i="25"/>
  <c r="K219" i="25"/>
  <c r="B219" i="25" s="1"/>
  <c r="F219" i="25" a="1"/>
  <c r="F219" i="25" s="1"/>
  <c r="E219" i="25"/>
  <c r="D219" i="25"/>
  <c r="C219" i="25"/>
  <c r="K218" i="25"/>
  <c r="B218" i="25" s="1"/>
  <c r="F218" i="25" a="1"/>
  <c r="F218" i="25" s="1"/>
  <c r="E218" i="25"/>
  <c r="D218" i="25"/>
  <c r="C218" i="25"/>
  <c r="K217" i="25"/>
  <c r="B217" i="25" s="1"/>
  <c r="F217" i="25" a="1"/>
  <c r="F217" i="25" s="1"/>
  <c r="E217" i="25"/>
  <c r="D217" i="25"/>
  <c r="C217" i="25"/>
  <c r="K216" i="25"/>
  <c r="B216" i="25" s="1"/>
  <c r="F216" i="25" a="1"/>
  <c r="F216" i="25" s="1"/>
  <c r="E216" i="25"/>
  <c r="D216" i="25"/>
  <c r="C216" i="25"/>
  <c r="K215" i="25"/>
  <c r="B215" i="25" s="1"/>
  <c r="F215" i="25" a="1"/>
  <c r="F215" i="25" s="1"/>
  <c r="E215" i="25"/>
  <c r="D215" i="25"/>
  <c r="C215" i="25"/>
  <c r="K214" i="25"/>
  <c r="B214" i="25" s="1"/>
  <c r="F214" i="25" a="1"/>
  <c r="F214" i="25" s="1"/>
  <c r="E214" i="25"/>
  <c r="D214" i="25"/>
  <c r="C214" i="25"/>
  <c r="K213" i="25"/>
  <c r="B213" i="25" s="1"/>
  <c r="F213" i="25" a="1"/>
  <c r="F213" i="25" s="1"/>
  <c r="E213" i="25"/>
  <c r="D213" i="25"/>
  <c r="C213" i="25"/>
  <c r="K212" i="25"/>
  <c r="B212" i="25" s="1"/>
  <c r="F212" i="25" a="1"/>
  <c r="F212" i="25" s="1"/>
  <c r="E212" i="25"/>
  <c r="D212" i="25"/>
  <c r="C212" i="25"/>
  <c r="K211" i="25"/>
  <c r="B211" i="25" s="1"/>
  <c r="F211" i="25" a="1"/>
  <c r="F211" i="25" s="1"/>
  <c r="E211" i="25"/>
  <c r="D211" i="25"/>
  <c r="C211" i="25"/>
  <c r="K210" i="25"/>
  <c r="B210" i="25" s="1"/>
  <c r="F210" i="25" a="1"/>
  <c r="F210" i="25" s="1"/>
  <c r="E210" i="25"/>
  <c r="D210" i="25"/>
  <c r="C210" i="25"/>
  <c r="K209" i="25"/>
  <c r="B209" i="25" s="1"/>
  <c r="F209" i="25" a="1"/>
  <c r="F209" i="25" s="1"/>
  <c r="E209" i="25"/>
  <c r="D209" i="25"/>
  <c r="C209" i="25"/>
  <c r="K208" i="25"/>
  <c r="B208" i="25" s="1"/>
  <c r="F208" i="25" a="1"/>
  <c r="F208" i="25" s="1"/>
  <c r="E208" i="25"/>
  <c r="D208" i="25"/>
  <c r="C208" i="25"/>
  <c r="K207" i="25"/>
  <c r="B207" i="25" s="1"/>
  <c r="F207" i="25" a="1"/>
  <c r="F207" i="25" s="1"/>
  <c r="E207" i="25"/>
  <c r="D207" i="25"/>
  <c r="C207" i="25"/>
  <c r="K206" i="25"/>
  <c r="B206" i="25" s="1"/>
  <c r="F206" i="25" a="1"/>
  <c r="F206" i="25" s="1"/>
  <c r="E206" i="25"/>
  <c r="D206" i="25"/>
  <c r="C206" i="25"/>
  <c r="K205" i="25"/>
  <c r="B205" i="25" s="1"/>
  <c r="F205" i="25" a="1"/>
  <c r="F205" i="25" s="1"/>
  <c r="E205" i="25"/>
  <c r="D205" i="25"/>
  <c r="C205" i="25"/>
  <c r="K204" i="25"/>
  <c r="B204" i="25" s="1"/>
  <c r="F204" i="25" a="1"/>
  <c r="F204" i="25" s="1"/>
  <c r="E204" i="25"/>
  <c r="D204" i="25"/>
  <c r="C204" i="25"/>
  <c r="K203" i="25"/>
  <c r="B203" i="25" s="1"/>
  <c r="F203" i="25" a="1"/>
  <c r="F203" i="25" s="1"/>
  <c r="E203" i="25"/>
  <c r="D203" i="25"/>
  <c r="C203" i="25"/>
  <c r="K202" i="25"/>
  <c r="B202" i="25" s="1"/>
  <c r="F202" i="25" a="1"/>
  <c r="F202" i="25" s="1"/>
  <c r="E202" i="25"/>
  <c r="D202" i="25"/>
  <c r="C202" i="25"/>
  <c r="K201" i="25"/>
  <c r="B201" i="25" s="1"/>
  <c r="F201" i="25" a="1"/>
  <c r="F201" i="25" s="1"/>
  <c r="E201" i="25"/>
  <c r="D201" i="25"/>
  <c r="C201" i="25"/>
  <c r="K200" i="25"/>
  <c r="B200" i="25" s="1"/>
  <c r="F200" i="25" a="1"/>
  <c r="F200" i="25" s="1"/>
  <c r="E200" i="25"/>
  <c r="D200" i="25"/>
  <c r="C200" i="25"/>
  <c r="K199" i="25"/>
  <c r="B199" i="25" s="1"/>
  <c r="F199" i="25" a="1"/>
  <c r="F199" i="25" s="1"/>
  <c r="E199" i="25"/>
  <c r="D199" i="25"/>
  <c r="C199" i="25"/>
  <c r="K198" i="25"/>
  <c r="B198" i="25" s="1"/>
  <c r="F198" i="25" a="1"/>
  <c r="F198" i="25" s="1"/>
  <c r="E198" i="25"/>
  <c r="D198" i="25"/>
  <c r="C198" i="25"/>
  <c r="K197" i="25"/>
  <c r="B197" i="25" s="1"/>
  <c r="F197" i="25" a="1"/>
  <c r="F197" i="25" s="1"/>
  <c r="E197" i="25"/>
  <c r="D197" i="25"/>
  <c r="C197" i="25"/>
  <c r="K196" i="25"/>
  <c r="B196" i="25" s="1"/>
  <c r="F196" i="25" a="1"/>
  <c r="F196" i="25" s="1"/>
  <c r="E196" i="25"/>
  <c r="D196" i="25"/>
  <c r="C196" i="25"/>
  <c r="K195" i="25"/>
  <c r="B195" i="25" s="1"/>
  <c r="F195" i="25" a="1"/>
  <c r="F195" i="25" s="1"/>
  <c r="E195" i="25"/>
  <c r="D195" i="25"/>
  <c r="C195" i="25"/>
  <c r="K194" i="25"/>
  <c r="B194" i="25" s="1"/>
  <c r="F194" i="25" a="1"/>
  <c r="F194" i="25" s="1"/>
  <c r="E194" i="25"/>
  <c r="D194" i="25"/>
  <c r="C194" i="25"/>
  <c r="K193" i="25"/>
  <c r="B193" i="25" s="1"/>
  <c r="F193" i="25" a="1"/>
  <c r="F193" i="25" s="1"/>
  <c r="E193" i="25"/>
  <c r="D193" i="25"/>
  <c r="C193" i="25"/>
  <c r="K192" i="25"/>
  <c r="B192" i="25" s="1"/>
  <c r="F192" i="25" a="1"/>
  <c r="F192" i="25" s="1"/>
  <c r="E192" i="25"/>
  <c r="D192" i="25"/>
  <c r="C192" i="25"/>
  <c r="K191" i="25"/>
  <c r="B191" i="25" s="1"/>
  <c r="F191" i="25" a="1"/>
  <c r="F191" i="25" s="1"/>
  <c r="E191" i="25"/>
  <c r="D191" i="25"/>
  <c r="C191" i="25"/>
  <c r="K190" i="25"/>
  <c r="B190" i="25" s="1"/>
  <c r="F190" i="25" a="1"/>
  <c r="F190" i="25" s="1"/>
  <c r="E190" i="25"/>
  <c r="D190" i="25"/>
  <c r="C190" i="25"/>
  <c r="K189" i="25"/>
  <c r="B189" i="25" s="1"/>
  <c r="F189" i="25" a="1"/>
  <c r="F189" i="25" s="1"/>
  <c r="E189" i="25"/>
  <c r="D189" i="25"/>
  <c r="C189" i="25"/>
  <c r="K188" i="25"/>
  <c r="B188" i="25" s="1"/>
  <c r="F188" i="25" a="1"/>
  <c r="F188" i="25" s="1"/>
  <c r="E188" i="25"/>
  <c r="D188" i="25"/>
  <c r="C188" i="25"/>
  <c r="K187" i="25"/>
  <c r="B187" i="25" s="1"/>
  <c r="F187" i="25" a="1"/>
  <c r="F187" i="25" s="1"/>
  <c r="E187" i="25"/>
  <c r="D187" i="25"/>
  <c r="C187" i="25"/>
  <c r="K186" i="25"/>
  <c r="B186" i="25" s="1"/>
  <c r="F186" i="25" a="1"/>
  <c r="F186" i="25" s="1"/>
  <c r="E186" i="25"/>
  <c r="D186" i="25"/>
  <c r="C186" i="25"/>
  <c r="K185" i="25"/>
  <c r="B185" i="25" s="1"/>
  <c r="F185" i="25" a="1"/>
  <c r="F185" i="25" s="1"/>
  <c r="E185" i="25"/>
  <c r="D185" i="25"/>
  <c r="C185" i="25"/>
  <c r="K184" i="25"/>
  <c r="B184" i="25" s="1"/>
  <c r="F184" i="25" a="1"/>
  <c r="F184" i="25" s="1"/>
  <c r="E184" i="25"/>
  <c r="D184" i="25"/>
  <c r="C184" i="25"/>
  <c r="K183" i="25"/>
  <c r="B183" i="25" s="1"/>
  <c r="F183" i="25" a="1"/>
  <c r="F183" i="25" s="1"/>
  <c r="E183" i="25"/>
  <c r="D183" i="25"/>
  <c r="C183" i="25"/>
  <c r="K182" i="25"/>
  <c r="B182" i="25" s="1"/>
  <c r="F182" i="25" a="1"/>
  <c r="F182" i="25" s="1"/>
  <c r="E182" i="25"/>
  <c r="D182" i="25"/>
  <c r="C182" i="25"/>
  <c r="K181" i="25"/>
  <c r="B181" i="25" s="1"/>
  <c r="F181" i="25" a="1"/>
  <c r="F181" i="25" s="1"/>
  <c r="E181" i="25"/>
  <c r="D181" i="25"/>
  <c r="C181" i="25"/>
  <c r="K180" i="25"/>
  <c r="B180" i="25" s="1"/>
  <c r="F180" i="25" a="1"/>
  <c r="F180" i="25" s="1"/>
  <c r="E180" i="25"/>
  <c r="D180" i="25"/>
  <c r="C180" i="25"/>
  <c r="K179" i="25"/>
  <c r="B179" i="25" s="1"/>
  <c r="F179" i="25" a="1"/>
  <c r="F179" i="25" s="1"/>
  <c r="E179" i="25"/>
  <c r="D179" i="25"/>
  <c r="C179" i="25"/>
  <c r="K178" i="25"/>
  <c r="B178" i="25" s="1"/>
  <c r="F178" i="25" a="1"/>
  <c r="F178" i="25" s="1"/>
  <c r="E178" i="25"/>
  <c r="D178" i="25"/>
  <c r="C178" i="25"/>
  <c r="K177" i="25"/>
  <c r="B177" i="25" s="1"/>
  <c r="F177" i="25" a="1"/>
  <c r="F177" i="25" s="1"/>
  <c r="E177" i="25"/>
  <c r="D177" i="25"/>
  <c r="C177" i="25"/>
  <c r="K176" i="25"/>
  <c r="B176" i="25" s="1"/>
  <c r="F176" i="25" a="1"/>
  <c r="F176" i="25" s="1"/>
  <c r="E176" i="25"/>
  <c r="D176" i="25"/>
  <c r="C176" i="25"/>
  <c r="K175" i="25"/>
  <c r="B175" i="25" s="1"/>
  <c r="F175" i="25" a="1"/>
  <c r="F175" i="25" s="1"/>
  <c r="E175" i="25"/>
  <c r="D175" i="25"/>
  <c r="C175" i="25"/>
  <c r="K174" i="25"/>
  <c r="B174" i="25" s="1"/>
  <c r="F174" i="25" a="1"/>
  <c r="F174" i="25" s="1"/>
  <c r="E174" i="25"/>
  <c r="D174" i="25"/>
  <c r="C174" i="25"/>
  <c r="K173" i="25"/>
  <c r="B173" i="25" s="1"/>
  <c r="F173" i="25" a="1"/>
  <c r="F173" i="25" s="1"/>
  <c r="E173" i="25"/>
  <c r="D173" i="25"/>
  <c r="C173" i="25"/>
  <c r="K172" i="25"/>
  <c r="B172" i="25" s="1"/>
  <c r="F172" i="25" a="1"/>
  <c r="F172" i="25" s="1"/>
  <c r="E172" i="25"/>
  <c r="D172" i="25"/>
  <c r="C172" i="25"/>
  <c r="K171" i="25"/>
  <c r="B171" i="25" s="1"/>
  <c r="F171" i="25" a="1"/>
  <c r="F171" i="25" s="1"/>
  <c r="E171" i="25"/>
  <c r="D171" i="25"/>
  <c r="C171" i="25"/>
  <c r="K170" i="25"/>
  <c r="B170" i="25" s="1"/>
  <c r="F170" i="25" a="1"/>
  <c r="F170" i="25" s="1"/>
  <c r="E170" i="25"/>
  <c r="D170" i="25"/>
  <c r="C170" i="25"/>
  <c r="K169" i="25"/>
  <c r="B169" i="25" s="1"/>
  <c r="F169" i="25" a="1"/>
  <c r="F169" i="25" s="1"/>
  <c r="E169" i="25"/>
  <c r="D169" i="25"/>
  <c r="C169" i="25"/>
  <c r="K168" i="25"/>
  <c r="B168" i="25" s="1"/>
  <c r="F168" i="25" a="1"/>
  <c r="F168" i="25" s="1"/>
  <c r="E168" i="25"/>
  <c r="D168" i="25"/>
  <c r="C168" i="25"/>
  <c r="K167" i="25"/>
  <c r="B167" i="25" s="1"/>
  <c r="F167" i="25" a="1"/>
  <c r="F167" i="25" s="1"/>
  <c r="E167" i="25"/>
  <c r="D167" i="25"/>
  <c r="C167" i="25"/>
  <c r="K166" i="25"/>
  <c r="B166" i="25" s="1"/>
  <c r="F166" i="25" a="1"/>
  <c r="F166" i="25" s="1"/>
  <c r="E166" i="25"/>
  <c r="D166" i="25"/>
  <c r="C166" i="25"/>
  <c r="K165" i="25"/>
  <c r="B165" i="25" s="1"/>
  <c r="F165" i="25" a="1"/>
  <c r="F165" i="25" s="1"/>
  <c r="E165" i="25"/>
  <c r="D165" i="25"/>
  <c r="C165" i="25"/>
  <c r="K164" i="25"/>
  <c r="B164" i="25" s="1"/>
  <c r="F164" i="25" a="1"/>
  <c r="F164" i="25" s="1"/>
  <c r="E164" i="25"/>
  <c r="D164" i="25"/>
  <c r="C164" i="25"/>
  <c r="K163" i="25"/>
  <c r="B163" i="25" s="1"/>
  <c r="F163" i="25" a="1"/>
  <c r="F163" i="25" s="1"/>
  <c r="E163" i="25"/>
  <c r="D163" i="25"/>
  <c r="C163" i="25"/>
  <c r="K162" i="25"/>
  <c r="B162" i="25" s="1"/>
  <c r="F162" i="25" a="1"/>
  <c r="F162" i="25" s="1"/>
  <c r="E162" i="25"/>
  <c r="D162" i="25"/>
  <c r="C162" i="25"/>
  <c r="K161" i="25"/>
  <c r="B161" i="25" s="1"/>
  <c r="F161" i="25" a="1"/>
  <c r="F161" i="25" s="1"/>
  <c r="E161" i="25"/>
  <c r="D161" i="25"/>
  <c r="C161" i="25"/>
  <c r="K160" i="25"/>
  <c r="B160" i="25" s="1"/>
  <c r="F160" i="25" a="1"/>
  <c r="F160" i="25" s="1"/>
  <c r="E160" i="25"/>
  <c r="D160" i="25"/>
  <c r="C160" i="25"/>
  <c r="K159" i="25"/>
  <c r="B159" i="25" s="1"/>
  <c r="F159" i="25" a="1"/>
  <c r="F159" i="25" s="1"/>
  <c r="E159" i="25"/>
  <c r="D159" i="25"/>
  <c r="C159" i="25"/>
  <c r="K158" i="25"/>
  <c r="B158" i="25" s="1"/>
  <c r="F158" i="25" a="1"/>
  <c r="F158" i="25" s="1"/>
  <c r="E158" i="25"/>
  <c r="D158" i="25"/>
  <c r="C158" i="25"/>
  <c r="K157" i="25"/>
  <c r="B157" i="25" s="1"/>
  <c r="F157" i="25" a="1"/>
  <c r="F157" i="25" s="1"/>
  <c r="E157" i="25"/>
  <c r="D157" i="25"/>
  <c r="C157" i="25"/>
  <c r="K156" i="25"/>
  <c r="B156" i="25" s="1"/>
  <c r="F156" i="25" a="1"/>
  <c r="F156" i="25" s="1"/>
  <c r="E156" i="25"/>
  <c r="D156" i="25"/>
  <c r="C156" i="25"/>
  <c r="K155" i="25"/>
  <c r="B155" i="25" s="1"/>
  <c r="F155" i="25" a="1"/>
  <c r="F155" i="25" s="1"/>
  <c r="E155" i="25"/>
  <c r="D155" i="25"/>
  <c r="C155" i="25"/>
  <c r="K154" i="25"/>
  <c r="B154" i="25" s="1"/>
  <c r="F154" i="25" a="1"/>
  <c r="F154" i="25" s="1"/>
  <c r="E154" i="25"/>
  <c r="D154" i="25"/>
  <c r="C154" i="25"/>
  <c r="K153" i="25"/>
  <c r="B153" i="25" s="1"/>
  <c r="F153" i="25" a="1"/>
  <c r="F153" i="25" s="1"/>
  <c r="E153" i="25"/>
  <c r="D153" i="25"/>
  <c r="C153" i="25"/>
  <c r="K152" i="25"/>
  <c r="B152" i="25" s="1"/>
  <c r="F152" i="25" a="1"/>
  <c r="F152" i="25" s="1"/>
  <c r="E152" i="25"/>
  <c r="D152" i="25"/>
  <c r="C152" i="25"/>
  <c r="K151" i="25"/>
  <c r="B151" i="25" s="1"/>
  <c r="F151" i="25" a="1"/>
  <c r="F151" i="25" s="1"/>
  <c r="E151" i="25"/>
  <c r="D151" i="25"/>
  <c r="C151" i="25"/>
  <c r="K150" i="25"/>
  <c r="B150" i="25" s="1"/>
  <c r="F150" i="25" a="1"/>
  <c r="F150" i="25" s="1"/>
  <c r="E150" i="25"/>
  <c r="D150" i="25"/>
  <c r="C150" i="25"/>
  <c r="K149" i="25"/>
  <c r="B149" i="25" s="1"/>
  <c r="F149" i="25" a="1"/>
  <c r="F149" i="25" s="1"/>
  <c r="E149" i="25"/>
  <c r="D149" i="25"/>
  <c r="C149" i="25"/>
  <c r="K148" i="25"/>
  <c r="B148" i="25" s="1"/>
  <c r="F148" i="25" a="1"/>
  <c r="F148" i="25" s="1"/>
  <c r="E148" i="25"/>
  <c r="D148" i="25"/>
  <c r="C148" i="25"/>
  <c r="K147" i="25"/>
  <c r="B147" i="25" s="1"/>
  <c r="F147" i="25" a="1"/>
  <c r="F147" i="25" s="1"/>
  <c r="E147" i="25"/>
  <c r="D147" i="25"/>
  <c r="C147" i="25"/>
  <c r="K146" i="25"/>
  <c r="B146" i="25" s="1"/>
  <c r="F146" i="25" a="1"/>
  <c r="F146" i="25" s="1"/>
  <c r="E146" i="25"/>
  <c r="D146" i="25"/>
  <c r="C146" i="25"/>
  <c r="K145" i="25"/>
  <c r="B145" i="25" s="1"/>
  <c r="F145" i="25" a="1"/>
  <c r="F145" i="25" s="1"/>
  <c r="E145" i="25"/>
  <c r="D145" i="25"/>
  <c r="C145" i="25"/>
  <c r="K144" i="25"/>
  <c r="B144" i="25" s="1"/>
  <c r="F144" i="25" a="1"/>
  <c r="F144" i="25" s="1"/>
  <c r="E144" i="25"/>
  <c r="D144" i="25"/>
  <c r="C144" i="25"/>
  <c r="K143" i="25"/>
  <c r="B143" i="25" s="1"/>
  <c r="F143" i="25" a="1"/>
  <c r="F143" i="25" s="1"/>
  <c r="E143" i="25"/>
  <c r="D143" i="25"/>
  <c r="C143" i="25"/>
  <c r="K142" i="25"/>
  <c r="B142" i="25" s="1"/>
  <c r="F142" i="25" a="1"/>
  <c r="F142" i="25" s="1"/>
  <c r="E142" i="25"/>
  <c r="D142" i="25"/>
  <c r="C142" i="25"/>
  <c r="K141" i="25"/>
  <c r="B141" i="25" s="1"/>
  <c r="F141" i="25" a="1"/>
  <c r="F141" i="25" s="1"/>
  <c r="E141" i="25"/>
  <c r="D141" i="25"/>
  <c r="C141" i="25"/>
  <c r="K140" i="25"/>
  <c r="B140" i="25" s="1"/>
  <c r="F140" i="25" a="1"/>
  <c r="F140" i="25" s="1"/>
  <c r="E140" i="25"/>
  <c r="D140" i="25"/>
  <c r="C140" i="25"/>
  <c r="K139" i="25"/>
  <c r="B139" i="25" s="1"/>
  <c r="F139" i="25" a="1"/>
  <c r="F139" i="25" s="1"/>
  <c r="E139" i="25"/>
  <c r="D139" i="25"/>
  <c r="C139" i="25"/>
  <c r="K138" i="25"/>
  <c r="B138" i="25" s="1"/>
  <c r="F138" i="25" a="1"/>
  <c r="F138" i="25" s="1"/>
  <c r="E138" i="25"/>
  <c r="D138" i="25"/>
  <c r="C138" i="25"/>
  <c r="K137" i="25"/>
  <c r="B137" i="25" s="1"/>
  <c r="F137" i="25" a="1"/>
  <c r="F137" i="25" s="1"/>
  <c r="E137" i="25"/>
  <c r="D137" i="25"/>
  <c r="C137" i="25"/>
  <c r="K136" i="25"/>
  <c r="B136" i="25" s="1"/>
  <c r="F136" i="25" a="1"/>
  <c r="F136" i="25" s="1"/>
  <c r="E136" i="25"/>
  <c r="D136" i="25"/>
  <c r="C136" i="25"/>
  <c r="K135" i="25"/>
  <c r="B135" i="25" s="1"/>
  <c r="F135" i="25" a="1"/>
  <c r="F135" i="25" s="1"/>
  <c r="E135" i="25"/>
  <c r="D135" i="25"/>
  <c r="C135" i="25"/>
  <c r="K134" i="25"/>
  <c r="B134" i="25" s="1"/>
  <c r="F134" i="25" a="1"/>
  <c r="F134" i="25" s="1"/>
  <c r="E134" i="25"/>
  <c r="D134" i="25"/>
  <c r="C134" i="25"/>
  <c r="K133" i="25"/>
  <c r="B133" i="25" s="1"/>
  <c r="F133" i="25" a="1"/>
  <c r="F133" i="25" s="1"/>
  <c r="E133" i="25"/>
  <c r="D133" i="25"/>
  <c r="C133" i="25"/>
  <c r="K132" i="25"/>
  <c r="B132" i="25" s="1"/>
  <c r="F132" i="25" a="1"/>
  <c r="F132" i="25" s="1"/>
  <c r="E132" i="25"/>
  <c r="D132" i="25"/>
  <c r="C132" i="25"/>
  <c r="K131" i="25"/>
  <c r="B131" i="25" s="1"/>
  <c r="F131" i="25" a="1"/>
  <c r="F131" i="25" s="1"/>
  <c r="E131" i="25"/>
  <c r="D131" i="25"/>
  <c r="C131" i="25"/>
  <c r="K130" i="25"/>
  <c r="B130" i="25" s="1"/>
  <c r="F130" i="25" a="1"/>
  <c r="F130" i="25" s="1"/>
  <c r="E130" i="25"/>
  <c r="D130" i="25"/>
  <c r="C130" i="25"/>
  <c r="K129" i="25"/>
  <c r="B129" i="25" s="1"/>
  <c r="F129" i="25" a="1"/>
  <c r="F129" i="25" s="1"/>
  <c r="E129" i="25"/>
  <c r="D129" i="25"/>
  <c r="C129" i="25"/>
  <c r="K128" i="25"/>
  <c r="B128" i="25" s="1"/>
  <c r="F128" i="25" a="1"/>
  <c r="F128" i="25" s="1"/>
  <c r="E128" i="25"/>
  <c r="D128" i="25"/>
  <c r="C128" i="25"/>
  <c r="K127" i="25"/>
  <c r="B127" i="25" s="1"/>
  <c r="F127" i="25" a="1"/>
  <c r="F127" i="25" s="1"/>
  <c r="E127" i="25"/>
  <c r="D127" i="25"/>
  <c r="C127" i="25"/>
  <c r="K126" i="25"/>
  <c r="B126" i="25" s="1"/>
  <c r="F126" i="25" a="1"/>
  <c r="F126" i="25" s="1"/>
  <c r="E126" i="25"/>
  <c r="D126" i="25"/>
  <c r="C126" i="25"/>
  <c r="K125" i="25"/>
  <c r="B125" i="25" s="1"/>
  <c r="F125" i="25" a="1"/>
  <c r="F125" i="25" s="1"/>
  <c r="E125" i="25"/>
  <c r="D125" i="25"/>
  <c r="C125" i="25"/>
  <c r="K124" i="25"/>
  <c r="B124" i="25" s="1"/>
  <c r="F124" i="25" a="1"/>
  <c r="F124" i="25" s="1"/>
  <c r="E124" i="25"/>
  <c r="D124" i="25"/>
  <c r="C124" i="25"/>
  <c r="K123" i="25"/>
  <c r="B123" i="25" s="1"/>
  <c r="F123" i="25" a="1"/>
  <c r="F123" i="25" s="1"/>
  <c r="E123" i="25"/>
  <c r="D123" i="25"/>
  <c r="C123" i="25"/>
  <c r="K122" i="25"/>
  <c r="B122" i="25" s="1"/>
  <c r="F122" i="25" a="1"/>
  <c r="F122" i="25" s="1"/>
  <c r="E122" i="25"/>
  <c r="D122" i="25"/>
  <c r="C122" i="25"/>
  <c r="K121" i="25"/>
  <c r="B121" i="25" s="1"/>
  <c r="F121" i="25" a="1"/>
  <c r="F121" i="25" s="1"/>
  <c r="E121" i="25"/>
  <c r="D121" i="25"/>
  <c r="C121" i="25"/>
  <c r="K120" i="25"/>
  <c r="B120" i="25" s="1"/>
  <c r="F120" i="25" a="1"/>
  <c r="F120" i="25" s="1"/>
  <c r="E120" i="25"/>
  <c r="D120" i="25"/>
  <c r="C120" i="25"/>
  <c r="K119" i="25"/>
  <c r="B119" i="25" s="1"/>
  <c r="F119" i="25" a="1"/>
  <c r="F119" i="25" s="1"/>
  <c r="E119" i="25"/>
  <c r="D119" i="25"/>
  <c r="C119" i="25"/>
  <c r="K118" i="25"/>
  <c r="B118" i="25" s="1"/>
  <c r="F118" i="25" a="1"/>
  <c r="F118" i="25" s="1"/>
  <c r="E118" i="25"/>
  <c r="D118" i="25"/>
  <c r="C118" i="25"/>
  <c r="K117" i="25"/>
  <c r="B117" i="25" s="1"/>
  <c r="F117" i="25" a="1"/>
  <c r="F117" i="25" s="1"/>
  <c r="E117" i="25"/>
  <c r="D117" i="25"/>
  <c r="C117" i="25"/>
  <c r="K116" i="25"/>
  <c r="B116" i="25" s="1"/>
  <c r="F116" i="25" a="1"/>
  <c r="F116" i="25" s="1"/>
  <c r="E116" i="25"/>
  <c r="D116" i="25"/>
  <c r="C116" i="25"/>
  <c r="K115" i="25"/>
  <c r="B115" i="25" s="1"/>
  <c r="F115" i="25" a="1"/>
  <c r="F115" i="25" s="1"/>
  <c r="E115" i="25"/>
  <c r="D115" i="25"/>
  <c r="C115" i="25"/>
  <c r="K114" i="25"/>
  <c r="B114" i="25" s="1"/>
  <c r="F114" i="25" a="1"/>
  <c r="F114" i="25" s="1"/>
  <c r="E114" i="25"/>
  <c r="D114" i="25"/>
  <c r="C114" i="25"/>
  <c r="K113" i="25"/>
  <c r="B113" i="25" s="1"/>
  <c r="F113" i="25" a="1"/>
  <c r="F113" i="25" s="1"/>
  <c r="E113" i="25"/>
  <c r="D113" i="25"/>
  <c r="C113" i="25"/>
  <c r="K112" i="25"/>
  <c r="B112" i="25" s="1"/>
  <c r="F112" i="25" a="1"/>
  <c r="F112" i="25" s="1"/>
  <c r="E112" i="25"/>
  <c r="D112" i="25"/>
  <c r="C112" i="25"/>
  <c r="K111" i="25"/>
  <c r="B111" i="25" s="1"/>
  <c r="F111" i="25" a="1"/>
  <c r="F111" i="25" s="1"/>
  <c r="E111" i="25"/>
  <c r="D111" i="25"/>
  <c r="C111" i="25"/>
  <c r="K110" i="25"/>
  <c r="B110" i="25" s="1"/>
  <c r="F110" i="25" a="1"/>
  <c r="F110" i="25" s="1"/>
  <c r="E110" i="25"/>
  <c r="D110" i="25"/>
  <c r="C110" i="25"/>
  <c r="K109" i="25"/>
  <c r="B109" i="25" s="1"/>
  <c r="F109" i="25" a="1"/>
  <c r="F109" i="25" s="1"/>
  <c r="E109" i="25"/>
  <c r="D109" i="25"/>
  <c r="C109" i="25"/>
  <c r="K108" i="25"/>
  <c r="B108" i="25" s="1"/>
  <c r="F108" i="25" a="1"/>
  <c r="F108" i="25" s="1"/>
  <c r="E108" i="25"/>
  <c r="D108" i="25"/>
  <c r="C108" i="25"/>
  <c r="K107" i="25"/>
  <c r="B107" i="25" s="1"/>
  <c r="F107" i="25" a="1"/>
  <c r="F107" i="25" s="1"/>
  <c r="E107" i="25"/>
  <c r="D107" i="25"/>
  <c r="C107" i="25"/>
  <c r="K106" i="25"/>
  <c r="B106" i="25" s="1"/>
  <c r="F106" i="25" a="1"/>
  <c r="F106" i="25" s="1"/>
  <c r="E106" i="25"/>
  <c r="D106" i="25"/>
  <c r="C106" i="25"/>
  <c r="K105" i="25"/>
  <c r="B105" i="25" s="1"/>
  <c r="F105" i="25" a="1"/>
  <c r="F105" i="25" s="1"/>
  <c r="E105" i="25"/>
  <c r="D105" i="25"/>
  <c r="C105" i="25"/>
  <c r="K104" i="25"/>
  <c r="B104" i="25" s="1"/>
  <c r="F104" i="25" a="1"/>
  <c r="F104" i="25" s="1"/>
  <c r="E104" i="25"/>
  <c r="D104" i="25"/>
  <c r="C104" i="25"/>
  <c r="K103" i="25"/>
  <c r="B103" i="25" s="1"/>
  <c r="F103" i="25" a="1"/>
  <c r="F103" i="25" s="1"/>
  <c r="E103" i="25"/>
  <c r="D103" i="25"/>
  <c r="C103" i="25"/>
  <c r="K102" i="25"/>
  <c r="B102" i="25" s="1"/>
  <c r="F102" i="25" a="1"/>
  <c r="F102" i="25" s="1"/>
  <c r="E102" i="25"/>
  <c r="D102" i="25"/>
  <c r="C102" i="25"/>
  <c r="K101" i="25"/>
  <c r="B101" i="25" s="1"/>
  <c r="F101" i="25" a="1"/>
  <c r="F101" i="25" s="1"/>
  <c r="E101" i="25"/>
  <c r="D101" i="25"/>
  <c r="C101" i="25"/>
  <c r="K100" i="25"/>
  <c r="B100" i="25" s="1"/>
  <c r="F100" i="25" a="1"/>
  <c r="F100" i="25" s="1"/>
  <c r="E100" i="25"/>
  <c r="D100" i="25"/>
  <c r="C100" i="25"/>
  <c r="K99" i="25"/>
  <c r="B99" i="25" s="1"/>
  <c r="F99" i="25" a="1"/>
  <c r="F99" i="25" s="1"/>
  <c r="E99" i="25"/>
  <c r="D99" i="25"/>
  <c r="C99" i="25"/>
  <c r="K98" i="25"/>
  <c r="B98" i="25" s="1"/>
  <c r="F98" i="25" a="1"/>
  <c r="F98" i="25" s="1"/>
  <c r="E98" i="25"/>
  <c r="D98" i="25"/>
  <c r="C98" i="25"/>
  <c r="K97" i="25"/>
  <c r="B97" i="25" s="1"/>
  <c r="F97" i="25" a="1"/>
  <c r="F97" i="25" s="1"/>
  <c r="E97" i="25"/>
  <c r="D97" i="25"/>
  <c r="C97" i="25"/>
  <c r="K96" i="25"/>
  <c r="B96" i="25" s="1"/>
  <c r="F96" i="25" a="1"/>
  <c r="F96" i="25" s="1"/>
  <c r="E96" i="25"/>
  <c r="D96" i="25"/>
  <c r="C96" i="25"/>
  <c r="K95" i="25"/>
  <c r="B95" i="25" s="1"/>
  <c r="F95" i="25" a="1"/>
  <c r="F95" i="25" s="1"/>
  <c r="E95" i="25"/>
  <c r="D95" i="25"/>
  <c r="C95" i="25"/>
  <c r="K94" i="25"/>
  <c r="B94" i="25" s="1"/>
  <c r="F94" i="25" a="1"/>
  <c r="F94" i="25" s="1"/>
  <c r="E94" i="25"/>
  <c r="D94" i="25"/>
  <c r="C94" i="25"/>
  <c r="K93" i="25"/>
  <c r="B93" i="25" s="1"/>
  <c r="F93" i="25" a="1"/>
  <c r="F93" i="25" s="1"/>
  <c r="E93" i="25"/>
  <c r="D93" i="25"/>
  <c r="C93" i="25"/>
  <c r="K92" i="25"/>
  <c r="B92" i="25" s="1"/>
  <c r="F92" i="25" a="1"/>
  <c r="F92" i="25" s="1"/>
  <c r="E92" i="25"/>
  <c r="D92" i="25"/>
  <c r="C92" i="25"/>
  <c r="K91" i="25"/>
  <c r="B91" i="25" s="1"/>
  <c r="F91" i="25" a="1"/>
  <c r="F91" i="25" s="1"/>
  <c r="E91" i="25"/>
  <c r="D91" i="25"/>
  <c r="C91" i="25"/>
  <c r="K90" i="25"/>
  <c r="B90" i="25" s="1"/>
  <c r="F90" i="25" a="1"/>
  <c r="F90" i="25" s="1"/>
  <c r="E90" i="25"/>
  <c r="D90" i="25"/>
  <c r="C90" i="25"/>
  <c r="K89" i="25"/>
  <c r="B89" i="25" s="1"/>
  <c r="F89" i="25" a="1"/>
  <c r="F89" i="25" s="1"/>
  <c r="E89" i="25"/>
  <c r="D89" i="25"/>
  <c r="C89" i="25"/>
  <c r="K88" i="25"/>
  <c r="B88" i="25" s="1"/>
  <c r="F88" i="25" a="1"/>
  <c r="F88" i="25" s="1"/>
  <c r="E88" i="25"/>
  <c r="D88" i="25"/>
  <c r="C88" i="25"/>
  <c r="K87" i="25"/>
  <c r="B87" i="25" s="1"/>
  <c r="F87" i="25" a="1"/>
  <c r="F87" i="25" s="1"/>
  <c r="E87" i="25"/>
  <c r="D87" i="25"/>
  <c r="C87" i="25"/>
  <c r="K86" i="25"/>
  <c r="B86" i="25" s="1"/>
  <c r="F86" i="25" a="1"/>
  <c r="F86" i="25" s="1"/>
  <c r="E86" i="25"/>
  <c r="D86" i="25"/>
  <c r="C86" i="25"/>
  <c r="K85" i="25"/>
  <c r="B85" i="25" s="1"/>
  <c r="F85" i="25" a="1"/>
  <c r="F85" i="25" s="1"/>
  <c r="E85" i="25"/>
  <c r="D85" i="25"/>
  <c r="C85" i="25"/>
  <c r="K84" i="25"/>
  <c r="B84" i="25" s="1"/>
  <c r="F84" i="25" a="1"/>
  <c r="F84" i="25" s="1"/>
  <c r="E84" i="25"/>
  <c r="D84" i="25"/>
  <c r="C84" i="25"/>
  <c r="K83" i="25"/>
  <c r="B83" i="25" s="1"/>
  <c r="F83" i="25" a="1"/>
  <c r="F83" i="25" s="1"/>
  <c r="E83" i="25"/>
  <c r="D83" i="25"/>
  <c r="C83" i="25"/>
  <c r="K82" i="25"/>
  <c r="B82" i="25" s="1"/>
  <c r="F82" i="25" a="1"/>
  <c r="F82" i="25" s="1"/>
  <c r="E82" i="25"/>
  <c r="D82" i="25"/>
  <c r="C82" i="25"/>
  <c r="K81" i="25"/>
  <c r="B81" i="25" s="1"/>
  <c r="F81" i="25" a="1"/>
  <c r="F81" i="25" s="1"/>
  <c r="E81" i="25"/>
  <c r="D81" i="25"/>
  <c r="C81" i="25"/>
  <c r="K80" i="25"/>
  <c r="B80" i="25" s="1"/>
  <c r="F80" i="25" a="1"/>
  <c r="F80" i="25" s="1"/>
  <c r="E80" i="25"/>
  <c r="D80" i="25"/>
  <c r="C80" i="25"/>
  <c r="K79" i="25"/>
  <c r="B79" i="25" s="1"/>
  <c r="F79" i="25" a="1"/>
  <c r="F79" i="25" s="1"/>
  <c r="E79" i="25"/>
  <c r="D79" i="25"/>
  <c r="C79" i="25"/>
  <c r="K78" i="25"/>
  <c r="B78" i="25" s="1"/>
  <c r="F78" i="25" a="1"/>
  <c r="F78" i="25" s="1"/>
  <c r="E78" i="25"/>
  <c r="D78" i="25"/>
  <c r="C78" i="25"/>
  <c r="K77" i="25"/>
  <c r="B77" i="25" s="1"/>
  <c r="F77" i="25" a="1"/>
  <c r="F77" i="25" s="1"/>
  <c r="E77" i="25"/>
  <c r="D77" i="25"/>
  <c r="C77" i="25"/>
  <c r="K76" i="25"/>
  <c r="B76" i="25" s="1"/>
  <c r="F76" i="25" a="1"/>
  <c r="F76" i="25" s="1"/>
  <c r="E76" i="25"/>
  <c r="D76" i="25"/>
  <c r="C76" i="25"/>
  <c r="K75" i="25"/>
  <c r="B75" i="25" s="1"/>
  <c r="F75" i="25" a="1"/>
  <c r="F75" i="25" s="1"/>
  <c r="E75" i="25"/>
  <c r="D75" i="25"/>
  <c r="C75" i="25"/>
  <c r="K74" i="25"/>
  <c r="B74" i="25" s="1"/>
  <c r="F74" i="25" a="1"/>
  <c r="F74" i="25" s="1"/>
  <c r="E74" i="25"/>
  <c r="D74" i="25"/>
  <c r="C74" i="25"/>
  <c r="K73" i="25"/>
  <c r="B73" i="25" s="1"/>
  <c r="F73" i="25" a="1"/>
  <c r="F73" i="25" s="1"/>
  <c r="E73" i="25"/>
  <c r="D73" i="25"/>
  <c r="C73" i="25"/>
  <c r="K72" i="25"/>
  <c r="B72" i="25" s="1"/>
  <c r="F72" i="25" a="1"/>
  <c r="F72" i="25" s="1"/>
  <c r="E72" i="25"/>
  <c r="D72" i="25"/>
  <c r="C72" i="25"/>
  <c r="K71" i="25"/>
  <c r="B71" i="25" s="1"/>
  <c r="F71" i="25" a="1"/>
  <c r="F71" i="25" s="1"/>
  <c r="E71" i="25"/>
  <c r="D71" i="25"/>
  <c r="C71" i="25"/>
  <c r="K70" i="25"/>
  <c r="B70" i="25" s="1"/>
  <c r="F70" i="25" a="1"/>
  <c r="F70" i="25" s="1"/>
  <c r="E70" i="25"/>
  <c r="D70" i="25"/>
  <c r="C70" i="25"/>
  <c r="K69" i="25"/>
  <c r="B69" i="25" s="1"/>
  <c r="F69" i="25" a="1"/>
  <c r="F69" i="25" s="1"/>
  <c r="E69" i="25"/>
  <c r="D69" i="25"/>
  <c r="C69" i="25"/>
  <c r="K68" i="25"/>
  <c r="B68" i="25" s="1"/>
  <c r="F68" i="25" a="1"/>
  <c r="F68" i="25" s="1"/>
  <c r="E68" i="25"/>
  <c r="D68" i="25"/>
  <c r="C68" i="25"/>
  <c r="K67" i="25"/>
  <c r="B67" i="25" s="1"/>
  <c r="F67" i="25" a="1"/>
  <c r="F67" i="25" s="1"/>
  <c r="E67" i="25"/>
  <c r="D67" i="25"/>
  <c r="C67" i="25"/>
  <c r="K66" i="25"/>
  <c r="B66" i="25" s="1"/>
  <c r="F66" i="25" a="1"/>
  <c r="F66" i="25" s="1"/>
  <c r="E66" i="25"/>
  <c r="D66" i="25"/>
  <c r="C66" i="25"/>
  <c r="K65" i="25"/>
  <c r="B65" i="25" s="1"/>
  <c r="F65" i="25" a="1"/>
  <c r="F65" i="25" s="1"/>
  <c r="E65" i="25"/>
  <c r="D65" i="25"/>
  <c r="C65" i="25"/>
  <c r="K64" i="25"/>
  <c r="B64" i="25" s="1"/>
  <c r="F64" i="25" a="1"/>
  <c r="F64" i="25" s="1"/>
  <c r="E64" i="25"/>
  <c r="D64" i="25"/>
  <c r="C64" i="25"/>
  <c r="K63" i="25"/>
  <c r="B63" i="25" s="1"/>
  <c r="F63" i="25" a="1"/>
  <c r="F63" i="25" s="1"/>
  <c r="E63" i="25"/>
  <c r="D63" i="25"/>
  <c r="C63" i="25"/>
  <c r="K62" i="25"/>
  <c r="B62" i="25" s="1"/>
  <c r="F62" i="25" a="1"/>
  <c r="F62" i="25" s="1"/>
  <c r="E62" i="25"/>
  <c r="D62" i="25"/>
  <c r="C62" i="25"/>
  <c r="K61" i="25"/>
  <c r="B61" i="25" s="1"/>
  <c r="F61" i="25" a="1"/>
  <c r="F61" i="25" s="1"/>
  <c r="E61" i="25"/>
  <c r="D61" i="25"/>
  <c r="C61" i="25"/>
  <c r="K60" i="25"/>
  <c r="B60" i="25" s="1"/>
  <c r="F60" i="25" a="1"/>
  <c r="F60" i="25" s="1"/>
  <c r="E60" i="25"/>
  <c r="D60" i="25"/>
  <c r="C60" i="25"/>
  <c r="K59" i="25"/>
  <c r="B59" i="25" s="1"/>
  <c r="F59" i="25" a="1"/>
  <c r="F59" i="25" s="1"/>
  <c r="E59" i="25"/>
  <c r="D59" i="25"/>
  <c r="C59" i="25"/>
  <c r="K58" i="25"/>
  <c r="B58" i="25" s="1"/>
  <c r="F58" i="25" a="1"/>
  <c r="F58" i="25" s="1"/>
  <c r="E58" i="25"/>
  <c r="D58" i="25"/>
  <c r="C58" i="25"/>
  <c r="K57" i="25"/>
  <c r="B57" i="25" s="1"/>
  <c r="F57" i="25" a="1"/>
  <c r="F57" i="25" s="1"/>
  <c r="E57" i="25"/>
  <c r="D57" i="25"/>
  <c r="C57" i="25"/>
  <c r="K56" i="25"/>
  <c r="B56" i="25" s="1"/>
  <c r="F56" i="25" a="1"/>
  <c r="F56" i="25" s="1"/>
  <c r="E56" i="25"/>
  <c r="D56" i="25"/>
  <c r="C56" i="25"/>
  <c r="K55" i="25"/>
  <c r="B55" i="25" s="1"/>
  <c r="F55" i="25" a="1"/>
  <c r="F55" i="25" s="1"/>
  <c r="E55" i="25"/>
  <c r="D55" i="25"/>
  <c r="C55" i="25"/>
  <c r="K54" i="25"/>
  <c r="B54" i="25" s="1"/>
  <c r="F54" i="25" a="1"/>
  <c r="F54" i="25" s="1"/>
  <c r="E54" i="25"/>
  <c r="D54" i="25"/>
  <c r="C54" i="25"/>
  <c r="K53" i="25"/>
  <c r="B53" i="25" s="1"/>
  <c r="F53" i="25" a="1"/>
  <c r="F53" i="25" s="1"/>
  <c r="E53" i="25"/>
  <c r="D53" i="25"/>
  <c r="C53" i="25"/>
  <c r="K52" i="25"/>
  <c r="B52" i="25" s="1"/>
  <c r="F52" i="25" a="1"/>
  <c r="F52" i="25" s="1"/>
  <c r="E52" i="25"/>
  <c r="D52" i="25"/>
  <c r="C52" i="25"/>
  <c r="K51" i="25"/>
  <c r="B51" i="25" s="1"/>
  <c r="F51" i="25" a="1"/>
  <c r="F51" i="25" s="1"/>
  <c r="E51" i="25"/>
  <c r="D51" i="25"/>
  <c r="C51" i="25"/>
  <c r="K50" i="25"/>
  <c r="B50" i="25" s="1"/>
  <c r="F50" i="25" a="1"/>
  <c r="F50" i="25" s="1"/>
  <c r="E50" i="25"/>
  <c r="D50" i="25"/>
  <c r="C50" i="25"/>
  <c r="K49" i="25"/>
  <c r="B49" i="25" s="1"/>
  <c r="F49" i="25" a="1"/>
  <c r="F49" i="25" s="1"/>
  <c r="E49" i="25"/>
  <c r="D49" i="25"/>
  <c r="C49" i="25"/>
  <c r="K48" i="25"/>
  <c r="B48" i="25" s="1"/>
  <c r="F48" i="25" a="1"/>
  <c r="F48" i="25" s="1"/>
  <c r="E48" i="25"/>
  <c r="D48" i="25"/>
  <c r="C48" i="25"/>
  <c r="K47" i="25"/>
  <c r="B47" i="25" s="1"/>
  <c r="F47" i="25" a="1"/>
  <c r="F47" i="25" s="1"/>
  <c r="E47" i="25"/>
  <c r="D47" i="25"/>
  <c r="C47" i="25"/>
  <c r="K46" i="25"/>
  <c r="B46" i="25" s="1"/>
  <c r="F46" i="25" a="1"/>
  <c r="F46" i="25" s="1"/>
  <c r="E46" i="25"/>
  <c r="D46" i="25"/>
  <c r="C46" i="25"/>
  <c r="K45" i="25"/>
  <c r="B45" i="25" s="1"/>
  <c r="F45" i="25" a="1"/>
  <c r="F45" i="25" s="1"/>
  <c r="E45" i="25"/>
  <c r="D45" i="25"/>
  <c r="C45" i="25"/>
  <c r="K44" i="25"/>
  <c r="B44" i="25" s="1"/>
  <c r="F44" i="25" a="1"/>
  <c r="F44" i="25" s="1"/>
  <c r="E44" i="25"/>
  <c r="D44" i="25"/>
  <c r="C44" i="25"/>
  <c r="K43" i="25"/>
  <c r="B43" i="25" s="1"/>
  <c r="F43" i="25" a="1"/>
  <c r="F43" i="25" s="1"/>
  <c r="E43" i="25"/>
  <c r="D43" i="25"/>
  <c r="C43" i="25"/>
  <c r="K42" i="25"/>
  <c r="B42" i="25" s="1"/>
  <c r="F42" i="25" a="1"/>
  <c r="F42" i="25" s="1"/>
  <c r="E42" i="25"/>
  <c r="D42" i="25"/>
  <c r="C42" i="25"/>
  <c r="K41" i="25"/>
  <c r="B41" i="25" s="1"/>
  <c r="F41" i="25" a="1"/>
  <c r="F41" i="25" s="1"/>
  <c r="E41" i="25"/>
  <c r="D41" i="25"/>
  <c r="C41" i="25"/>
  <c r="K40" i="25"/>
  <c r="B40" i="25" s="1"/>
  <c r="F40" i="25" a="1"/>
  <c r="F40" i="25" s="1"/>
  <c r="E40" i="25"/>
  <c r="D40" i="25"/>
  <c r="C40" i="25"/>
  <c r="K39" i="25"/>
  <c r="B39" i="25" s="1"/>
  <c r="F39" i="25" a="1"/>
  <c r="F39" i="25" s="1"/>
  <c r="E39" i="25"/>
  <c r="D39" i="25"/>
  <c r="C39" i="25"/>
  <c r="K38" i="25"/>
  <c r="B38" i="25" s="1"/>
  <c r="F38" i="25" a="1"/>
  <c r="F38" i="25" s="1"/>
  <c r="E38" i="25"/>
  <c r="D38" i="25"/>
  <c r="C38" i="25"/>
  <c r="K37" i="25"/>
  <c r="B37" i="25" s="1"/>
  <c r="F37" i="25" a="1"/>
  <c r="F37" i="25" s="1"/>
  <c r="E37" i="25"/>
  <c r="D37" i="25"/>
  <c r="C37" i="25"/>
  <c r="K36" i="25"/>
  <c r="B36" i="25" s="1"/>
  <c r="F36" i="25" a="1"/>
  <c r="F36" i="25" s="1"/>
  <c r="E36" i="25"/>
  <c r="D36" i="25"/>
  <c r="C36" i="25"/>
  <c r="K35" i="25"/>
  <c r="B35" i="25" s="1"/>
  <c r="F35" i="25" a="1"/>
  <c r="F35" i="25" s="1"/>
  <c r="E35" i="25"/>
  <c r="D35" i="25"/>
  <c r="C35" i="25"/>
  <c r="K34" i="25"/>
  <c r="B34" i="25" s="1"/>
  <c r="F34" i="25" a="1"/>
  <c r="F34" i="25" s="1"/>
  <c r="E34" i="25"/>
  <c r="D34" i="25"/>
  <c r="C34" i="25"/>
  <c r="K33" i="25"/>
  <c r="B33" i="25" s="1"/>
  <c r="F33" i="25" a="1"/>
  <c r="F33" i="25" s="1"/>
  <c r="E33" i="25"/>
  <c r="D33" i="25"/>
  <c r="C33" i="25"/>
  <c r="K32" i="25"/>
  <c r="B32" i="25" s="1"/>
  <c r="F32" i="25" a="1"/>
  <c r="F32" i="25" s="1"/>
  <c r="E32" i="25"/>
  <c r="D32" i="25"/>
  <c r="C32" i="25"/>
  <c r="K31" i="25"/>
  <c r="B31" i="25" s="1"/>
  <c r="F31" i="25" a="1"/>
  <c r="F31" i="25" s="1"/>
  <c r="E31" i="25"/>
  <c r="D31" i="25"/>
  <c r="C31" i="25"/>
  <c r="K30" i="25"/>
  <c r="B30" i="25" s="1"/>
  <c r="F30" i="25" a="1"/>
  <c r="F30" i="25" s="1"/>
  <c r="E30" i="25"/>
  <c r="D30" i="25"/>
  <c r="C30" i="25"/>
  <c r="K29" i="25"/>
  <c r="B29" i="25" s="1"/>
  <c r="F29" i="25" a="1"/>
  <c r="F29" i="25" s="1"/>
  <c r="E29" i="25"/>
  <c r="D29" i="25"/>
  <c r="C29" i="25"/>
  <c r="K28" i="25"/>
  <c r="B28" i="25" s="1"/>
  <c r="F28" i="25" a="1"/>
  <c r="F28" i="25" s="1"/>
  <c r="E28" i="25"/>
  <c r="D28" i="25"/>
  <c r="C28" i="25"/>
  <c r="K27" i="25"/>
  <c r="B27" i="25" s="1"/>
  <c r="F27" i="25" a="1"/>
  <c r="F27" i="25" s="1"/>
  <c r="E27" i="25"/>
  <c r="D27" i="25"/>
  <c r="C27" i="25"/>
  <c r="K26" i="25"/>
  <c r="B26" i="25" s="1"/>
  <c r="F26" i="25" a="1"/>
  <c r="F26" i="25" s="1"/>
  <c r="E26" i="25"/>
  <c r="D26" i="25"/>
  <c r="C26" i="25"/>
  <c r="K25" i="25"/>
  <c r="B25" i="25" s="1"/>
  <c r="F25" i="25" a="1"/>
  <c r="F25" i="25" s="1"/>
  <c r="E25" i="25"/>
  <c r="D25" i="25"/>
  <c r="C25" i="25"/>
  <c r="K24" i="25"/>
  <c r="B24" i="25" s="1"/>
  <c r="F24" i="25" a="1"/>
  <c r="F24" i="25" s="1"/>
  <c r="E24" i="25"/>
  <c r="D24" i="25"/>
  <c r="C24" i="25"/>
  <c r="K23" i="25"/>
  <c r="B23" i="25" s="1"/>
  <c r="F23" i="25" a="1"/>
  <c r="F23" i="25" s="1"/>
  <c r="E23" i="25"/>
  <c r="D23" i="25"/>
  <c r="C23" i="25"/>
  <c r="K22" i="25"/>
  <c r="B22" i="25" s="1"/>
  <c r="F22" i="25" a="1"/>
  <c r="F22" i="25" s="1"/>
  <c r="E22" i="25"/>
  <c r="D22" i="25"/>
  <c r="C22" i="25"/>
  <c r="K21" i="25"/>
  <c r="B21" i="25" s="1"/>
  <c r="F21" i="25" a="1"/>
  <c r="F21" i="25" s="1"/>
  <c r="E21" i="25"/>
  <c r="D21" i="25"/>
  <c r="C21" i="25"/>
  <c r="K20" i="25"/>
  <c r="B20" i="25" s="1"/>
  <c r="F20" i="25" a="1"/>
  <c r="F20" i="25" s="1"/>
  <c r="E20" i="25"/>
  <c r="D20" i="25"/>
  <c r="C20" i="25"/>
  <c r="K19" i="25"/>
  <c r="B19" i="25" s="1"/>
  <c r="F19" i="25" a="1"/>
  <c r="F19" i="25" s="1"/>
  <c r="E19" i="25"/>
  <c r="D19" i="25"/>
  <c r="C19" i="25"/>
  <c r="K18" i="25"/>
  <c r="B18" i="25" s="1"/>
  <c r="F18" i="25" a="1"/>
  <c r="F18" i="25" s="1"/>
  <c r="E18" i="25"/>
  <c r="D18" i="25"/>
  <c r="C18" i="25"/>
  <c r="K17" i="25"/>
  <c r="B17" i="25" s="1"/>
  <c r="F17" i="25" a="1"/>
  <c r="F17" i="25" s="1"/>
  <c r="E17" i="25"/>
  <c r="D17" i="25"/>
  <c r="C17" i="25"/>
  <c r="K16" i="25"/>
  <c r="B16" i="25" s="1"/>
  <c r="F16" i="25" a="1"/>
  <c r="F16" i="25" s="1"/>
  <c r="E16" i="25"/>
  <c r="D16" i="25"/>
  <c r="C16" i="25"/>
  <c r="K15" i="25"/>
  <c r="B15" i="25" s="1"/>
  <c r="F15" i="25" a="1"/>
  <c r="F15" i="25" s="1"/>
  <c r="E15" i="25"/>
  <c r="D15" i="25"/>
  <c r="C15" i="25"/>
  <c r="K14" i="25"/>
  <c r="B14" i="25" s="1"/>
  <c r="F14" i="25" a="1"/>
  <c r="F14" i="25" s="1"/>
  <c r="E14" i="25"/>
  <c r="D14" i="25"/>
  <c r="C14" i="25"/>
  <c r="K13" i="25"/>
  <c r="B13" i="25" s="1"/>
  <c r="F13" i="25" a="1"/>
  <c r="F13" i="25" s="1"/>
  <c r="E13" i="25"/>
  <c r="D13" i="25"/>
  <c r="C13" i="25"/>
  <c r="K12" i="25"/>
  <c r="B12" i="25" s="1"/>
  <c r="F12" i="25" a="1"/>
  <c r="F12" i="25" s="1"/>
  <c r="E12" i="25"/>
  <c r="D12" i="25"/>
  <c r="C12" i="25"/>
  <c r="K11" i="25"/>
  <c r="B11" i="25" s="1"/>
  <c r="F11" i="25" a="1"/>
  <c r="F11" i="25" s="1"/>
  <c r="E11" i="25"/>
  <c r="D11" i="25"/>
  <c r="C11" i="25"/>
  <c r="K10" i="25"/>
  <c r="B10" i="25" s="1"/>
  <c r="F10" i="25" a="1"/>
  <c r="F10" i="25" s="1"/>
  <c r="E10" i="25"/>
  <c r="D10" i="25"/>
  <c r="C10" i="25"/>
  <c r="K9" i="25"/>
  <c r="B9" i="25" s="1"/>
  <c r="F9" i="25" a="1"/>
  <c r="F9" i="25" s="1"/>
  <c r="E9" i="25"/>
  <c r="D9" i="25"/>
  <c r="C9" i="25"/>
  <c r="K8" i="25"/>
  <c r="B8" i="25" s="1"/>
  <c r="F8" i="25" a="1"/>
  <c r="F8" i="25" s="1"/>
  <c r="E8" i="25"/>
  <c r="D8" i="25"/>
  <c r="C8" i="25"/>
  <c r="K7" i="25"/>
  <c r="B7" i="25" s="1"/>
  <c r="F7" i="25" a="1"/>
  <c r="F7" i="25" s="1"/>
  <c r="E7" i="25"/>
  <c r="D7" i="25"/>
  <c r="C7" i="25"/>
  <c r="K6" i="25"/>
  <c r="B6" i="25" s="1"/>
  <c r="F6" i="25" a="1"/>
  <c r="F6" i="25" s="1"/>
  <c r="E6" i="25"/>
  <c r="D6" i="25"/>
  <c r="C6" i="25"/>
  <c r="K5" i="25"/>
  <c r="B5" i="25" s="1"/>
  <c r="F5" i="25" a="1"/>
  <c r="F5" i="25" s="1"/>
  <c r="E5" i="25"/>
  <c r="D5" i="25"/>
  <c r="C5" i="25"/>
  <c r="K4" i="25"/>
  <c r="B4" i="25" s="1"/>
  <c r="F4" i="25" a="1"/>
  <c r="F4" i="25" s="1"/>
  <c r="E4" i="25"/>
  <c r="D4" i="25"/>
  <c r="C4" i="25"/>
  <c r="K3" i="25"/>
  <c r="B3" i="25" s="1"/>
  <c r="F3" i="25" a="1"/>
  <c r="F3" i="25" s="1"/>
  <c r="E3" i="25"/>
  <c r="D3" i="25"/>
  <c r="C3" i="25"/>
  <c r="K2" i="25"/>
  <c r="B2" i="25" s="1"/>
  <c r="F2" i="25" a="1"/>
  <c r="F2" i="25" s="1"/>
  <c r="E2" i="25"/>
  <c r="D2" i="25"/>
  <c r="C2" i="25"/>
  <c r="A2" i="25"/>
  <c r="A3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F1" i="25"/>
  <c r="E1" i="25"/>
  <c r="D1" i="25"/>
  <c r="C1" i="25"/>
  <c r="B1" i="25"/>
  <c r="A1" i="25"/>
  <c r="K709" i="23"/>
  <c r="B709" i="23" s="1"/>
  <c r="F709" i="23" a="1"/>
  <c r="F709" i="23" s="1"/>
  <c r="E709" i="23"/>
  <c r="D709" i="23"/>
  <c r="C709" i="23"/>
  <c r="K708" i="23"/>
  <c r="B708" i="23" s="1"/>
  <c r="F708" i="23" a="1"/>
  <c r="F708" i="23" s="1"/>
  <c r="E708" i="23"/>
  <c r="D708" i="23"/>
  <c r="C708" i="23"/>
  <c r="K707" i="23"/>
  <c r="B707" i="23" s="1"/>
  <c r="F707" i="23" a="1"/>
  <c r="F707" i="23" s="1"/>
  <c r="E707" i="23"/>
  <c r="D707" i="23"/>
  <c r="C707" i="23"/>
  <c r="K706" i="23"/>
  <c r="B706" i="23" s="1"/>
  <c r="F706" i="23" a="1"/>
  <c r="F706" i="23" s="1"/>
  <c r="E706" i="23"/>
  <c r="D706" i="23"/>
  <c r="C706" i="23"/>
  <c r="K705" i="23"/>
  <c r="B705" i="23" s="1"/>
  <c r="F705" i="23" a="1"/>
  <c r="F705" i="23" s="1"/>
  <c r="E705" i="23"/>
  <c r="D705" i="23"/>
  <c r="C705" i="23"/>
  <c r="K704" i="23"/>
  <c r="B704" i="23" s="1"/>
  <c r="F704" i="23" a="1"/>
  <c r="F704" i="23" s="1"/>
  <c r="E704" i="23"/>
  <c r="D704" i="23"/>
  <c r="C704" i="23"/>
  <c r="K703" i="23"/>
  <c r="B703" i="23" s="1"/>
  <c r="F703" i="23" a="1"/>
  <c r="F703" i="23" s="1"/>
  <c r="E703" i="23"/>
  <c r="D703" i="23"/>
  <c r="C703" i="23"/>
  <c r="K702" i="23"/>
  <c r="B702" i="23" s="1"/>
  <c r="F702" i="23" a="1"/>
  <c r="F702" i="23" s="1"/>
  <c r="E702" i="23"/>
  <c r="D702" i="23"/>
  <c r="C702" i="23"/>
  <c r="K701" i="23"/>
  <c r="B701" i="23" s="1"/>
  <c r="F701" i="23" a="1"/>
  <c r="F701" i="23" s="1"/>
  <c r="E701" i="23"/>
  <c r="D701" i="23"/>
  <c r="C701" i="23"/>
  <c r="K700" i="23"/>
  <c r="B700" i="23" s="1"/>
  <c r="F700" i="23" a="1"/>
  <c r="F700" i="23" s="1"/>
  <c r="E700" i="23"/>
  <c r="D700" i="23"/>
  <c r="C700" i="23"/>
  <c r="K699" i="23"/>
  <c r="B699" i="23" s="1"/>
  <c r="F699" i="23" a="1"/>
  <c r="F699" i="23" s="1"/>
  <c r="E699" i="23"/>
  <c r="D699" i="23"/>
  <c r="C699" i="23"/>
  <c r="K698" i="23"/>
  <c r="B698" i="23" s="1"/>
  <c r="F698" i="23" a="1"/>
  <c r="F698" i="23" s="1"/>
  <c r="E698" i="23"/>
  <c r="D698" i="23"/>
  <c r="C698" i="23"/>
  <c r="K697" i="23"/>
  <c r="B697" i="23" s="1"/>
  <c r="F697" i="23" a="1"/>
  <c r="F697" i="23" s="1"/>
  <c r="E697" i="23"/>
  <c r="D697" i="23"/>
  <c r="C697" i="23"/>
  <c r="K696" i="23"/>
  <c r="B696" i="23" s="1"/>
  <c r="F696" i="23" a="1"/>
  <c r="F696" i="23" s="1"/>
  <c r="E696" i="23"/>
  <c r="D696" i="23"/>
  <c r="C696" i="23"/>
  <c r="K695" i="23"/>
  <c r="B695" i="23" s="1"/>
  <c r="F695" i="23" a="1"/>
  <c r="F695" i="23" s="1"/>
  <c r="E695" i="23"/>
  <c r="D695" i="23"/>
  <c r="C695" i="23"/>
  <c r="K694" i="23"/>
  <c r="B694" i="23" s="1"/>
  <c r="F694" i="23" a="1"/>
  <c r="F694" i="23" s="1"/>
  <c r="E694" i="23"/>
  <c r="D694" i="23"/>
  <c r="C694" i="23"/>
  <c r="K693" i="23"/>
  <c r="B693" i="23" s="1"/>
  <c r="F693" i="23" a="1"/>
  <c r="F693" i="23" s="1"/>
  <c r="E693" i="23"/>
  <c r="D693" i="23"/>
  <c r="C693" i="23"/>
  <c r="K692" i="23"/>
  <c r="B692" i="23" s="1"/>
  <c r="F692" i="23" a="1"/>
  <c r="F692" i="23" s="1"/>
  <c r="E692" i="23"/>
  <c r="D692" i="23"/>
  <c r="C692" i="23"/>
  <c r="K691" i="23"/>
  <c r="B691" i="23" s="1"/>
  <c r="F691" i="23" a="1"/>
  <c r="F691" i="23" s="1"/>
  <c r="E691" i="23"/>
  <c r="D691" i="23"/>
  <c r="C691" i="23"/>
  <c r="K690" i="23"/>
  <c r="B690" i="23" s="1"/>
  <c r="F690" i="23" a="1"/>
  <c r="F690" i="23" s="1"/>
  <c r="E690" i="23"/>
  <c r="D690" i="23"/>
  <c r="C690" i="23"/>
  <c r="K689" i="23"/>
  <c r="B689" i="23" s="1"/>
  <c r="F689" i="23" a="1"/>
  <c r="F689" i="23" s="1"/>
  <c r="E689" i="23"/>
  <c r="D689" i="23"/>
  <c r="C689" i="23"/>
  <c r="K688" i="23"/>
  <c r="B688" i="23" s="1"/>
  <c r="F688" i="23" a="1"/>
  <c r="F688" i="23" s="1"/>
  <c r="E688" i="23"/>
  <c r="D688" i="23"/>
  <c r="C688" i="23"/>
  <c r="K687" i="23"/>
  <c r="B687" i="23" s="1"/>
  <c r="F687" i="23" a="1"/>
  <c r="F687" i="23" s="1"/>
  <c r="E687" i="23"/>
  <c r="D687" i="23"/>
  <c r="C687" i="23"/>
  <c r="K686" i="23"/>
  <c r="B686" i="23" s="1"/>
  <c r="F686" i="23" a="1"/>
  <c r="F686" i="23" s="1"/>
  <c r="E686" i="23"/>
  <c r="D686" i="23"/>
  <c r="C686" i="23"/>
  <c r="K685" i="23"/>
  <c r="B685" i="23" s="1"/>
  <c r="F685" i="23" a="1"/>
  <c r="F685" i="23" s="1"/>
  <c r="E685" i="23"/>
  <c r="D685" i="23"/>
  <c r="C685" i="23"/>
  <c r="K684" i="23"/>
  <c r="B684" i="23" s="1"/>
  <c r="F684" i="23" a="1"/>
  <c r="F684" i="23" s="1"/>
  <c r="E684" i="23"/>
  <c r="D684" i="23"/>
  <c r="C684" i="23"/>
  <c r="K683" i="23"/>
  <c r="B683" i="23" s="1"/>
  <c r="F683" i="23" a="1"/>
  <c r="F683" i="23" s="1"/>
  <c r="E683" i="23"/>
  <c r="D683" i="23"/>
  <c r="C683" i="23"/>
  <c r="K682" i="23"/>
  <c r="B682" i="23" s="1"/>
  <c r="F682" i="23" a="1"/>
  <c r="F682" i="23" s="1"/>
  <c r="E682" i="23"/>
  <c r="D682" i="23"/>
  <c r="C682" i="23"/>
  <c r="K681" i="23"/>
  <c r="B681" i="23" s="1"/>
  <c r="F681" i="23" a="1"/>
  <c r="F681" i="23" s="1"/>
  <c r="E681" i="23"/>
  <c r="D681" i="23"/>
  <c r="C681" i="23"/>
  <c r="K680" i="23"/>
  <c r="B680" i="23" s="1"/>
  <c r="F680" i="23" a="1"/>
  <c r="F680" i="23" s="1"/>
  <c r="E680" i="23"/>
  <c r="D680" i="23"/>
  <c r="C680" i="23"/>
  <c r="K679" i="23"/>
  <c r="B679" i="23" s="1"/>
  <c r="F679" i="23" a="1"/>
  <c r="F679" i="23" s="1"/>
  <c r="E679" i="23"/>
  <c r="D679" i="23"/>
  <c r="C679" i="23"/>
  <c r="K678" i="23"/>
  <c r="B678" i="23" s="1"/>
  <c r="F678" i="23" a="1"/>
  <c r="F678" i="23" s="1"/>
  <c r="E678" i="23"/>
  <c r="D678" i="23"/>
  <c r="C678" i="23"/>
  <c r="K677" i="23"/>
  <c r="B677" i="23" s="1"/>
  <c r="F677" i="23" a="1"/>
  <c r="F677" i="23" s="1"/>
  <c r="E677" i="23"/>
  <c r="D677" i="23"/>
  <c r="C677" i="23"/>
  <c r="K676" i="23"/>
  <c r="B676" i="23" s="1"/>
  <c r="F676" i="23" a="1"/>
  <c r="F676" i="23" s="1"/>
  <c r="E676" i="23"/>
  <c r="D676" i="23"/>
  <c r="C676" i="23"/>
  <c r="K675" i="23"/>
  <c r="B675" i="23" s="1"/>
  <c r="F675" i="23" a="1"/>
  <c r="F675" i="23" s="1"/>
  <c r="E675" i="23"/>
  <c r="D675" i="23"/>
  <c r="C675" i="23"/>
  <c r="K674" i="23"/>
  <c r="B674" i="23" s="1"/>
  <c r="F674" i="23" a="1"/>
  <c r="F674" i="23" s="1"/>
  <c r="E674" i="23"/>
  <c r="D674" i="23"/>
  <c r="C674" i="23"/>
  <c r="K673" i="23"/>
  <c r="B673" i="23" s="1"/>
  <c r="F673" i="23" a="1"/>
  <c r="F673" i="23" s="1"/>
  <c r="E673" i="23"/>
  <c r="D673" i="23"/>
  <c r="C673" i="23"/>
  <c r="K672" i="23"/>
  <c r="B672" i="23" s="1"/>
  <c r="F672" i="23" a="1"/>
  <c r="F672" i="23" s="1"/>
  <c r="E672" i="23"/>
  <c r="D672" i="23"/>
  <c r="C672" i="23"/>
  <c r="K671" i="23"/>
  <c r="B671" i="23" s="1"/>
  <c r="F671" i="23" a="1"/>
  <c r="F671" i="23" s="1"/>
  <c r="E671" i="23"/>
  <c r="D671" i="23"/>
  <c r="C671" i="23"/>
  <c r="K670" i="23"/>
  <c r="B670" i="23" s="1"/>
  <c r="F670" i="23" a="1"/>
  <c r="F670" i="23" s="1"/>
  <c r="E670" i="23"/>
  <c r="D670" i="23"/>
  <c r="C670" i="23"/>
  <c r="K669" i="23"/>
  <c r="B669" i="23" s="1"/>
  <c r="F669" i="23" a="1"/>
  <c r="F669" i="23" s="1"/>
  <c r="E669" i="23"/>
  <c r="D669" i="23"/>
  <c r="C669" i="23"/>
  <c r="K668" i="23"/>
  <c r="B668" i="23" s="1"/>
  <c r="F668" i="23" a="1"/>
  <c r="F668" i="23" s="1"/>
  <c r="E668" i="23"/>
  <c r="D668" i="23"/>
  <c r="C668" i="23"/>
  <c r="K667" i="23"/>
  <c r="B667" i="23" s="1"/>
  <c r="F667" i="23" a="1"/>
  <c r="F667" i="23" s="1"/>
  <c r="E667" i="23"/>
  <c r="D667" i="23"/>
  <c r="C667" i="23"/>
  <c r="K666" i="23"/>
  <c r="B666" i="23" s="1"/>
  <c r="F666" i="23" a="1"/>
  <c r="F666" i="23" s="1"/>
  <c r="E666" i="23"/>
  <c r="D666" i="23"/>
  <c r="C666" i="23"/>
  <c r="K665" i="23"/>
  <c r="B665" i="23" s="1"/>
  <c r="F665" i="23" a="1"/>
  <c r="F665" i="23" s="1"/>
  <c r="E665" i="23"/>
  <c r="D665" i="23"/>
  <c r="C665" i="23"/>
  <c r="K664" i="23"/>
  <c r="B664" i="23" s="1"/>
  <c r="F664" i="23" a="1"/>
  <c r="F664" i="23" s="1"/>
  <c r="E664" i="23"/>
  <c r="D664" i="23"/>
  <c r="C664" i="23"/>
  <c r="K663" i="23"/>
  <c r="B663" i="23" s="1"/>
  <c r="F663" i="23" a="1"/>
  <c r="F663" i="23" s="1"/>
  <c r="E663" i="23"/>
  <c r="D663" i="23"/>
  <c r="C663" i="23"/>
  <c r="K662" i="23"/>
  <c r="B662" i="23" s="1"/>
  <c r="F662" i="23" a="1"/>
  <c r="F662" i="23" s="1"/>
  <c r="E662" i="23"/>
  <c r="D662" i="23"/>
  <c r="C662" i="23"/>
  <c r="K661" i="23"/>
  <c r="B661" i="23" s="1"/>
  <c r="F661" i="23" a="1"/>
  <c r="F661" i="23" s="1"/>
  <c r="E661" i="23"/>
  <c r="D661" i="23"/>
  <c r="C661" i="23"/>
  <c r="K660" i="23"/>
  <c r="B660" i="23" s="1"/>
  <c r="F660" i="23" a="1"/>
  <c r="F660" i="23" s="1"/>
  <c r="E660" i="23"/>
  <c r="D660" i="23"/>
  <c r="C660" i="23"/>
  <c r="K659" i="23"/>
  <c r="B659" i="23" s="1"/>
  <c r="F659" i="23" a="1"/>
  <c r="F659" i="23" s="1"/>
  <c r="E659" i="23"/>
  <c r="D659" i="23"/>
  <c r="C659" i="23"/>
  <c r="K658" i="23"/>
  <c r="B658" i="23" s="1"/>
  <c r="F658" i="23" a="1"/>
  <c r="F658" i="23" s="1"/>
  <c r="E658" i="23"/>
  <c r="D658" i="23"/>
  <c r="C658" i="23"/>
  <c r="K657" i="23"/>
  <c r="B657" i="23" s="1"/>
  <c r="F657" i="23" a="1"/>
  <c r="F657" i="23" s="1"/>
  <c r="E657" i="23"/>
  <c r="D657" i="23"/>
  <c r="C657" i="23"/>
  <c r="K656" i="23"/>
  <c r="B656" i="23" s="1"/>
  <c r="F656" i="23" a="1"/>
  <c r="F656" i="23" s="1"/>
  <c r="E656" i="23"/>
  <c r="D656" i="23"/>
  <c r="C656" i="23"/>
  <c r="K655" i="23"/>
  <c r="B655" i="23" s="1"/>
  <c r="F655" i="23" a="1"/>
  <c r="F655" i="23" s="1"/>
  <c r="E655" i="23"/>
  <c r="D655" i="23"/>
  <c r="C655" i="23"/>
  <c r="K654" i="23"/>
  <c r="B654" i="23" s="1"/>
  <c r="F654" i="23" a="1"/>
  <c r="F654" i="23" s="1"/>
  <c r="E654" i="23"/>
  <c r="D654" i="23"/>
  <c r="C654" i="23"/>
  <c r="K653" i="23"/>
  <c r="B653" i="23" s="1"/>
  <c r="F653" i="23" a="1"/>
  <c r="F653" i="23" s="1"/>
  <c r="E653" i="23"/>
  <c r="D653" i="23"/>
  <c r="C653" i="23"/>
  <c r="K652" i="23"/>
  <c r="B652" i="23" s="1"/>
  <c r="F652" i="23" a="1"/>
  <c r="F652" i="23" s="1"/>
  <c r="E652" i="23"/>
  <c r="D652" i="23"/>
  <c r="C652" i="23"/>
  <c r="K651" i="23"/>
  <c r="B651" i="23" s="1"/>
  <c r="F651" i="23" a="1"/>
  <c r="F651" i="23" s="1"/>
  <c r="E651" i="23"/>
  <c r="D651" i="23"/>
  <c r="C651" i="23"/>
  <c r="K650" i="23"/>
  <c r="B650" i="23" s="1"/>
  <c r="F650" i="23" a="1"/>
  <c r="F650" i="23" s="1"/>
  <c r="E650" i="23"/>
  <c r="D650" i="23"/>
  <c r="C650" i="23"/>
  <c r="K649" i="23"/>
  <c r="B649" i="23" s="1"/>
  <c r="F649" i="23" a="1"/>
  <c r="F649" i="23" s="1"/>
  <c r="E649" i="23"/>
  <c r="D649" i="23"/>
  <c r="C649" i="23"/>
  <c r="K648" i="23"/>
  <c r="B648" i="23" s="1"/>
  <c r="F648" i="23" a="1"/>
  <c r="F648" i="23" s="1"/>
  <c r="E648" i="23"/>
  <c r="D648" i="23"/>
  <c r="C648" i="23"/>
  <c r="K647" i="23"/>
  <c r="B647" i="23" s="1"/>
  <c r="F647" i="23" a="1"/>
  <c r="F647" i="23" s="1"/>
  <c r="E647" i="23"/>
  <c r="D647" i="23"/>
  <c r="C647" i="23"/>
  <c r="K646" i="23"/>
  <c r="B646" i="23" s="1"/>
  <c r="F646" i="23" a="1"/>
  <c r="F646" i="23" s="1"/>
  <c r="E646" i="23"/>
  <c r="D646" i="23"/>
  <c r="C646" i="23"/>
  <c r="K645" i="23"/>
  <c r="B645" i="23" s="1"/>
  <c r="F645" i="23" a="1"/>
  <c r="F645" i="23" s="1"/>
  <c r="E645" i="23"/>
  <c r="D645" i="23"/>
  <c r="C645" i="23"/>
  <c r="K644" i="23"/>
  <c r="B644" i="23" s="1"/>
  <c r="F644" i="23" a="1"/>
  <c r="F644" i="23" s="1"/>
  <c r="E644" i="23"/>
  <c r="D644" i="23"/>
  <c r="C644" i="23"/>
  <c r="K643" i="23"/>
  <c r="B643" i="23" s="1"/>
  <c r="F643" i="23" a="1"/>
  <c r="F643" i="23" s="1"/>
  <c r="E643" i="23"/>
  <c r="D643" i="23"/>
  <c r="C643" i="23"/>
  <c r="K642" i="23"/>
  <c r="B642" i="23" s="1"/>
  <c r="F642" i="23" a="1"/>
  <c r="F642" i="23" s="1"/>
  <c r="E642" i="23"/>
  <c r="D642" i="23"/>
  <c r="C642" i="23"/>
  <c r="K641" i="23"/>
  <c r="B641" i="23" s="1"/>
  <c r="F641" i="23" a="1"/>
  <c r="F641" i="23" s="1"/>
  <c r="E641" i="23"/>
  <c r="D641" i="23"/>
  <c r="C641" i="23"/>
  <c r="K640" i="23"/>
  <c r="B640" i="23" s="1"/>
  <c r="F640" i="23" a="1"/>
  <c r="F640" i="23" s="1"/>
  <c r="E640" i="23"/>
  <c r="D640" i="23"/>
  <c r="C640" i="23"/>
  <c r="K639" i="23"/>
  <c r="B639" i="23" s="1"/>
  <c r="F639" i="23" a="1"/>
  <c r="F639" i="23" s="1"/>
  <c r="E639" i="23"/>
  <c r="D639" i="23"/>
  <c r="C639" i="23"/>
  <c r="K638" i="23"/>
  <c r="B638" i="23" s="1"/>
  <c r="F638" i="23" a="1"/>
  <c r="F638" i="23" s="1"/>
  <c r="E638" i="23"/>
  <c r="D638" i="23"/>
  <c r="C638" i="23"/>
  <c r="K637" i="23"/>
  <c r="B637" i="23" s="1"/>
  <c r="F637" i="23" a="1"/>
  <c r="F637" i="23" s="1"/>
  <c r="E637" i="23"/>
  <c r="D637" i="23"/>
  <c r="C637" i="23"/>
  <c r="K636" i="23"/>
  <c r="B636" i="23" s="1"/>
  <c r="F636" i="23" a="1"/>
  <c r="F636" i="23" s="1"/>
  <c r="E636" i="23"/>
  <c r="D636" i="23"/>
  <c r="C636" i="23"/>
  <c r="K635" i="23"/>
  <c r="B635" i="23" s="1"/>
  <c r="F635" i="23" a="1"/>
  <c r="F635" i="23" s="1"/>
  <c r="E635" i="23"/>
  <c r="D635" i="23"/>
  <c r="C635" i="23"/>
  <c r="K634" i="23"/>
  <c r="B634" i="23" s="1"/>
  <c r="F634" i="23" a="1"/>
  <c r="F634" i="23" s="1"/>
  <c r="E634" i="23"/>
  <c r="D634" i="23"/>
  <c r="C634" i="23"/>
  <c r="K633" i="23"/>
  <c r="B633" i="23" s="1"/>
  <c r="F633" i="23" a="1"/>
  <c r="F633" i="23" s="1"/>
  <c r="E633" i="23"/>
  <c r="D633" i="23"/>
  <c r="C633" i="23"/>
  <c r="K632" i="23"/>
  <c r="B632" i="23" s="1"/>
  <c r="F632" i="23" a="1"/>
  <c r="F632" i="23" s="1"/>
  <c r="E632" i="23"/>
  <c r="D632" i="23"/>
  <c r="C632" i="23"/>
  <c r="K631" i="23"/>
  <c r="B631" i="23" s="1"/>
  <c r="F631" i="23" a="1"/>
  <c r="F631" i="23" s="1"/>
  <c r="E631" i="23"/>
  <c r="D631" i="23"/>
  <c r="C631" i="23"/>
  <c r="K630" i="23"/>
  <c r="B630" i="23" s="1"/>
  <c r="F630" i="23" a="1"/>
  <c r="F630" i="23" s="1"/>
  <c r="E630" i="23"/>
  <c r="D630" i="23"/>
  <c r="C630" i="23"/>
  <c r="K629" i="23"/>
  <c r="B629" i="23" s="1"/>
  <c r="F629" i="23" a="1"/>
  <c r="F629" i="23" s="1"/>
  <c r="E629" i="23"/>
  <c r="D629" i="23"/>
  <c r="C629" i="23"/>
  <c r="K628" i="23"/>
  <c r="B628" i="23" s="1"/>
  <c r="F628" i="23" a="1"/>
  <c r="F628" i="23" s="1"/>
  <c r="E628" i="23"/>
  <c r="D628" i="23"/>
  <c r="C628" i="23"/>
  <c r="K627" i="23"/>
  <c r="B627" i="23" s="1"/>
  <c r="F627" i="23" a="1"/>
  <c r="F627" i="23" s="1"/>
  <c r="E627" i="23"/>
  <c r="D627" i="23"/>
  <c r="C627" i="23"/>
  <c r="K626" i="23"/>
  <c r="B626" i="23" s="1"/>
  <c r="F626" i="23" a="1"/>
  <c r="F626" i="23" s="1"/>
  <c r="E626" i="23"/>
  <c r="D626" i="23"/>
  <c r="C626" i="23"/>
  <c r="K625" i="23"/>
  <c r="B625" i="23" s="1"/>
  <c r="F625" i="23" a="1"/>
  <c r="F625" i="23" s="1"/>
  <c r="E625" i="23"/>
  <c r="D625" i="23"/>
  <c r="C625" i="23"/>
  <c r="K624" i="23"/>
  <c r="B624" i="23" s="1"/>
  <c r="F624" i="23" a="1"/>
  <c r="F624" i="23" s="1"/>
  <c r="E624" i="23"/>
  <c r="D624" i="23"/>
  <c r="C624" i="23"/>
  <c r="K623" i="23"/>
  <c r="B623" i="23" s="1"/>
  <c r="F623" i="23" a="1"/>
  <c r="F623" i="23" s="1"/>
  <c r="E623" i="23"/>
  <c r="D623" i="23"/>
  <c r="C623" i="23"/>
  <c r="K622" i="23"/>
  <c r="B622" i="23" s="1"/>
  <c r="F622" i="23" a="1"/>
  <c r="F622" i="23" s="1"/>
  <c r="E622" i="23"/>
  <c r="D622" i="23"/>
  <c r="C622" i="23"/>
  <c r="K621" i="23"/>
  <c r="B621" i="23" s="1"/>
  <c r="F621" i="23" a="1"/>
  <c r="F621" i="23" s="1"/>
  <c r="E621" i="23"/>
  <c r="D621" i="23"/>
  <c r="C621" i="23"/>
  <c r="K620" i="23"/>
  <c r="B620" i="23" s="1"/>
  <c r="F620" i="23" a="1"/>
  <c r="F620" i="23" s="1"/>
  <c r="E620" i="23"/>
  <c r="D620" i="23"/>
  <c r="C620" i="23"/>
  <c r="K619" i="23"/>
  <c r="B619" i="23" s="1"/>
  <c r="F619" i="23" a="1"/>
  <c r="F619" i="23" s="1"/>
  <c r="E619" i="23"/>
  <c r="D619" i="23"/>
  <c r="C619" i="23"/>
  <c r="K618" i="23"/>
  <c r="B618" i="23" s="1"/>
  <c r="F618" i="23" a="1"/>
  <c r="F618" i="23" s="1"/>
  <c r="E618" i="23"/>
  <c r="D618" i="23"/>
  <c r="C618" i="23"/>
  <c r="K617" i="23"/>
  <c r="B617" i="23" s="1"/>
  <c r="F617" i="23" a="1"/>
  <c r="F617" i="23" s="1"/>
  <c r="E617" i="23"/>
  <c r="D617" i="23"/>
  <c r="C617" i="23"/>
  <c r="K616" i="23"/>
  <c r="B616" i="23" s="1"/>
  <c r="F616" i="23" a="1"/>
  <c r="F616" i="23" s="1"/>
  <c r="E616" i="23"/>
  <c r="D616" i="23"/>
  <c r="C616" i="23"/>
  <c r="K615" i="23"/>
  <c r="B615" i="23" s="1"/>
  <c r="F615" i="23" a="1"/>
  <c r="F615" i="23" s="1"/>
  <c r="E615" i="23"/>
  <c r="D615" i="23"/>
  <c r="C615" i="23"/>
  <c r="K614" i="23"/>
  <c r="B614" i="23" s="1"/>
  <c r="F614" i="23" a="1"/>
  <c r="F614" i="23" s="1"/>
  <c r="E614" i="23"/>
  <c r="D614" i="23"/>
  <c r="C614" i="23"/>
  <c r="K613" i="23"/>
  <c r="B613" i="23" s="1"/>
  <c r="F613" i="23" a="1"/>
  <c r="F613" i="23" s="1"/>
  <c r="E613" i="23"/>
  <c r="D613" i="23"/>
  <c r="C613" i="23"/>
  <c r="K612" i="23"/>
  <c r="B612" i="23" s="1"/>
  <c r="F612" i="23" a="1"/>
  <c r="F612" i="23" s="1"/>
  <c r="E612" i="23"/>
  <c r="D612" i="23"/>
  <c r="C612" i="23"/>
  <c r="K611" i="23"/>
  <c r="B611" i="23" s="1"/>
  <c r="F611" i="23" a="1"/>
  <c r="F611" i="23" s="1"/>
  <c r="E611" i="23"/>
  <c r="D611" i="23"/>
  <c r="C611" i="23"/>
  <c r="K610" i="23"/>
  <c r="B610" i="23" s="1"/>
  <c r="F610" i="23" a="1"/>
  <c r="F610" i="23" s="1"/>
  <c r="E610" i="23"/>
  <c r="D610" i="23"/>
  <c r="C610" i="23"/>
  <c r="K609" i="23"/>
  <c r="B609" i="23" s="1"/>
  <c r="F609" i="23" a="1"/>
  <c r="F609" i="23" s="1"/>
  <c r="E609" i="23"/>
  <c r="D609" i="23"/>
  <c r="C609" i="23"/>
  <c r="K608" i="23"/>
  <c r="B608" i="23" s="1"/>
  <c r="F608" i="23" a="1"/>
  <c r="F608" i="23" s="1"/>
  <c r="E608" i="23"/>
  <c r="D608" i="23"/>
  <c r="C608" i="23"/>
  <c r="K607" i="23"/>
  <c r="B607" i="23" s="1"/>
  <c r="F607" i="23" a="1"/>
  <c r="F607" i="23" s="1"/>
  <c r="E607" i="23"/>
  <c r="D607" i="23"/>
  <c r="C607" i="23"/>
  <c r="K606" i="23"/>
  <c r="B606" i="23" s="1"/>
  <c r="F606" i="23" a="1"/>
  <c r="F606" i="23" s="1"/>
  <c r="E606" i="23"/>
  <c r="D606" i="23"/>
  <c r="C606" i="23"/>
  <c r="K605" i="23"/>
  <c r="B605" i="23" s="1"/>
  <c r="F605" i="23" a="1"/>
  <c r="F605" i="23" s="1"/>
  <c r="E605" i="23"/>
  <c r="D605" i="23"/>
  <c r="C605" i="23"/>
  <c r="K604" i="23"/>
  <c r="B604" i="23" s="1"/>
  <c r="F604" i="23" a="1"/>
  <c r="F604" i="23" s="1"/>
  <c r="E604" i="23"/>
  <c r="D604" i="23"/>
  <c r="C604" i="23"/>
  <c r="K603" i="23"/>
  <c r="B603" i="23" s="1"/>
  <c r="F603" i="23" a="1"/>
  <c r="F603" i="23" s="1"/>
  <c r="E603" i="23"/>
  <c r="D603" i="23"/>
  <c r="C603" i="23"/>
  <c r="K602" i="23"/>
  <c r="B602" i="23" s="1"/>
  <c r="F602" i="23" a="1"/>
  <c r="F602" i="23" s="1"/>
  <c r="E602" i="23"/>
  <c r="D602" i="23"/>
  <c r="C602" i="23"/>
  <c r="K601" i="23"/>
  <c r="B601" i="23" s="1"/>
  <c r="F601" i="23" a="1"/>
  <c r="F601" i="23" s="1"/>
  <c r="E601" i="23"/>
  <c r="D601" i="23"/>
  <c r="C601" i="23"/>
  <c r="K600" i="23"/>
  <c r="B600" i="23" s="1"/>
  <c r="F600" i="23" a="1"/>
  <c r="F600" i="23" s="1"/>
  <c r="E600" i="23"/>
  <c r="D600" i="23"/>
  <c r="C600" i="23"/>
  <c r="K599" i="23"/>
  <c r="B599" i="23" s="1"/>
  <c r="F599" i="23" a="1"/>
  <c r="F599" i="23" s="1"/>
  <c r="E599" i="23"/>
  <c r="D599" i="23"/>
  <c r="C599" i="23"/>
  <c r="K598" i="23"/>
  <c r="B598" i="23" s="1"/>
  <c r="F598" i="23" a="1"/>
  <c r="F598" i="23" s="1"/>
  <c r="E598" i="23"/>
  <c r="D598" i="23"/>
  <c r="C598" i="23"/>
  <c r="K597" i="23"/>
  <c r="B597" i="23" s="1"/>
  <c r="F597" i="23" a="1"/>
  <c r="F597" i="23" s="1"/>
  <c r="E597" i="23"/>
  <c r="D597" i="23"/>
  <c r="C597" i="23"/>
  <c r="K596" i="23"/>
  <c r="B596" i="23" s="1"/>
  <c r="F596" i="23" a="1"/>
  <c r="F596" i="23" s="1"/>
  <c r="E596" i="23"/>
  <c r="D596" i="23"/>
  <c r="C596" i="23"/>
  <c r="K595" i="23"/>
  <c r="B595" i="23" s="1"/>
  <c r="F595" i="23" a="1"/>
  <c r="F595" i="23" s="1"/>
  <c r="E595" i="23"/>
  <c r="D595" i="23"/>
  <c r="C595" i="23"/>
  <c r="K594" i="23"/>
  <c r="B594" i="23" s="1"/>
  <c r="F594" i="23" a="1"/>
  <c r="F594" i="23" s="1"/>
  <c r="E594" i="23"/>
  <c r="D594" i="23"/>
  <c r="C594" i="23"/>
  <c r="K593" i="23"/>
  <c r="B593" i="23" s="1"/>
  <c r="F593" i="23" a="1"/>
  <c r="F593" i="23" s="1"/>
  <c r="E593" i="23"/>
  <c r="D593" i="23"/>
  <c r="C593" i="23"/>
  <c r="K592" i="23"/>
  <c r="B592" i="23" s="1"/>
  <c r="F592" i="23" a="1"/>
  <c r="F592" i="23" s="1"/>
  <c r="E592" i="23"/>
  <c r="D592" i="23"/>
  <c r="C592" i="23"/>
  <c r="K591" i="23"/>
  <c r="B591" i="23" s="1"/>
  <c r="F591" i="23" a="1"/>
  <c r="F591" i="23" s="1"/>
  <c r="E591" i="23"/>
  <c r="D591" i="23"/>
  <c r="C591" i="23"/>
  <c r="K590" i="23"/>
  <c r="B590" i="23" s="1"/>
  <c r="F590" i="23" a="1"/>
  <c r="F590" i="23" s="1"/>
  <c r="E590" i="23"/>
  <c r="D590" i="23"/>
  <c r="C590" i="23"/>
  <c r="K589" i="23"/>
  <c r="B589" i="23" s="1"/>
  <c r="F589" i="23" a="1"/>
  <c r="F589" i="23" s="1"/>
  <c r="E589" i="23"/>
  <c r="D589" i="23"/>
  <c r="C589" i="23"/>
  <c r="K588" i="23"/>
  <c r="B588" i="23" s="1"/>
  <c r="F588" i="23" a="1"/>
  <c r="F588" i="23" s="1"/>
  <c r="E588" i="23"/>
  <c r="D588" i="23"/>
  <c r="C588" i="23"/>
  <c r="K587" i="23"/>
  <c r="B587" i="23" s="1"/>
  <c r="F587" i="23" a="1"/>
  <c r="F587" i="23" s="1"/>
  <c r="E587" i="23"/>
  <c r="D587" i="23"/>
  <c r="C587" i="23"/>
  <c r="K586" i="23"/>
  <c r="B586" i="23" s="1"/>
  <c r="F586" i="23" a="1"/>
  <c r="F586" i="23" s="1"/>
  <c r="E586" i="23"/>
  <c r="D586" i="23"/>
  <c r="C586" i="23"/>
  <c r="K585" i="23"/>
  <c r="B585" i="23" s="1"/>
  <c r="F585" i="23" a="1"/>
  <c r="F585" i="23" s="1"/>
  <c r="E585" i="23"/>
  <c r="D585" i="23"/>
  <c r="C585" i="23"/>
  <c r="K584" i="23"/>
  <c r="B584" i="23" s="1"/>
  <c r="F584" i="23" a="1"/>
  <c r="F584" i="23" s="1"/>
  <c r="E584" i="23"/>
  <c r="D584" i="23"/>
  <c r="C584" i="23"/>
  <c r="K583" i="23"/>
  <c r="B583" i="23" s="1"/>
  <c r="F583" i="23" a="1"/>
  <c r="F583" i="23" s="1"/>
  <c r="E583" i="23"/>
  <c r="D583" i="23"/>
  <c r="C583" i="23"/>
  <c r="K582" i="23"/>
  <c r="B582" i="23" s="1"/>
  <c r="F582" i="23" a="1"/>
  <c r="F582" i="23" s="1"/>
  <c r="E582" i="23"/>
  <c r="D582" i="23"/>
  <c r="C582" i="23"/>
  <c r="K581" i="23"/>
  <c r="B581" i="23" s="1"/>
  <c r="F581" i="23" a="1"/>
  <c r="F581" i="23" s="1"/>
  <c r="E581" i="23"/>
  <c r="D581" i="23"/>
  <c r="C581" i="23"/>
  <c r="K580" i="23"/>
  <c r="B580" i="23" s="1"/>
  <c r="F580" i="23" a="1"/>
  <c r="F580" i="23" s="1"/>
  <c r="E580" i="23"/>
  <c r="D580" i="23"/>
  <c r="C580" i="23"/>
  <c r="K579" i="23"/>
  <c r="B579" i="23" s="1"/>
  <c r="F579" i="23" a="1"/>
  <c r="F579" i="23" s="1"/>
  <c r="E579" i="23"/>
  <c r="D579" i="23"/>
  <c r="C579" i="23"/>
  <c r="K578" i="23"/>
  <c r="B578" i="23" s="1"/>
  <c r="F578" i="23" a="1"/>
  <c r="F578" i="23" s="1"/>
  <c r="E578" i="23"/>
  <c r="D578" i="23"/>
  <c r="C578" i="23"/>
  <c r="K577" i="23"/>
  <c r="B577" i="23" s="1"/>
  <c r="F577" i="23" a="1"/>
  <c r="F577" i="23" s="1"/>
  <c r="E577" i="23"/>
  <c r="D577" i="23"/>
  <c r="C577" i="23"/>
  <c r="K576" i="23"/>
  <c r="B576" i="23" s="1"/>
  <c r="F576" i="23" a="1"/>
  <c r="F576" i="23" s="1"/>
  <c r="E576" i="23"/>
  <c r="D576" i="23"/>
  <c r="C576" i="23"/>
  <c r="K575" i="23"/>
  <c r="B575" i="23" s="1"/>
  <c r="F575" i="23" a="1"/>
  <c r="F575" i="23" s="1"/>
  <c r="E575" i="23"/>
  <c r="D575" i="23"/>
  <c r="C575" i="23"/>
  <c r="K574" i="23"/>
  <c r="B574" i="23" s="1"/>
  <c r="F574" i="23" a="1"/>
  <c r="F574" i="23" s="1"/>
  <c r="E574" i="23"/>
  <c r="D574" i="23"/>
  <c r="C574" i="23"/>
  <c r="K573" i="23"/>
  <c r="B573" i="23" s="1"/>
  <c r="F573" i="23" a="1"/>
  <c r="F573" i="23" s="1"/>
  <c r="E573" i="23"/>
  <c r="D573" i="23"/>
  <c r="C573" i="23"/>
  <c r="K572" i="23"/>
  <c r="B572" i="23" s="1"/>
  <c r="F572" i="23" a="1"/>
  <c r="F572" i="23" s="1"/>
  <c r="E572" i="23"/>
  <c r="D572" i="23"/>
  <c r="C572" i="23"/>
  <c r="K571" i="23"/>
  <c r="B571" i="23" s="1"/>
  <c r="F571" i="23" a="1"/>
  <c r="F571" i="23" s="1"/>
  <c r="E571" i="23"/>
  <c r="D571" i="23"/>
  <c r="C571" i="23"/>
  <c r="K570" i="23"/>
  <c r="B570" i="23" s="1"/>
  <c r="F570" i="23" a="1"/>
  <c r="F570" i="23" s="1"/>
  <c r="E570" i="23"/>
  <c r="D570" i="23"/>
  <c r="C570" i="23"/>
  <c r="K569" i="23"/>
  <c r="B569" i="23" s="1"/>
  <c r="F569" i="23" a="1"/>
  <c r="F569" i="23" s="1"/>
  <c r="E569" i="23"/>
  <c r="D569" i="23"/>
  <c r="C569" i="23"/>
  <c r="K568" i="23"/>
  <c r="B568" i="23" s="1"/>
  <c r="F568" i="23" a="1"/>
  <c r="F568" i="23" s="1"/>
  <c r="E568" i="23"/>
  <c r="D568" i="23"/>
  <c r="C568" i="23"/>
  <c r="K567" i="23"/>
  <c r="B567" i="23" s="1"/>
  <c r="F567" i="23" a="1"/>
  <c r="F567" i="23" s="1"/>
  <c r="E567" i="23"/>
  <c r="D567" i="23"/>
  <c r="C567" i="23"/>
  <c r="K566" i="23"/>
  <c r="B566" i="23" s="1"/>
  <c r="F566" i="23" a="1"/>
  <c r="F566" i="23" s="1"/>
  <c r="E566" i="23"/>
  <c r="D566" i="23"/>
  <c r="C566" i="23"/>
  <c r="K565" i="23"/>
  <c r="B565" i="23" s="1"/>
  <c r="F565" i="23" a="1"/>
  <c r="F565" i="23" s="1"/>
  <c r="E565" i="23"/>
  <c r="D565" i="23"/>
  <c r="C565" i="23"/>
  <c r="K564" i="23"/>
  <c r="B564" i="23" s="1"/>
  <c r="F564" i="23" a="1"/>
  <c r="F564" i="23" s="1"/>
  <c r="E564" i="23"/>
  <c r="D564" i="23"/>
  <c r="C564" i="23"/>
  <c r="K563" i="23"/>
  <c r="B563" i="23" s="1"/>
  <c r="F563" i="23" a="1"/>
  <c r="F563" i="23" s="1"/>
  <c r="E563" i="23"/>
  <c r="D563" i="23"/>
  <c r="C563" i="23"/>
  <c r="K562" i="23"/>
  <c r="B562" i="23" s="1"/>
  <c r="F562" i="23" a="1"/>
  <c r="F562" i="23" s="1"/>
  <c r="E562" i="23"/>
  <c r="D562" i="23"/>
  <c r="C562" i="23"/>
  <c r="K561" i="23"/>
  <c r="B561" i="23" s="1"/>
  <c r="F561" i="23" a="1"/>
  <c r="F561" i="23" s="1"/>
  <c r="E561" i="23"/>
  <c r="D561" i="23"/>
  <c r="C561" i="23"/>
  <c r="K560" i="23"/>
  <c r="B560" i="23" s="1"/>
  <c r="F560" i="23" a="1"/>
  <c r="F560" i="23" s="1"/>
  <c r="E560" i="23"/>
  <c r="D560" i="23"/>
  <c r="C560" i="23"/>
  <c r="K559" i="23"/>
  <c r="B559" i="23" s="1"/>
  <c r="F559" i="23" a="1"/>
  <c r="F559" i="23" s="1"/>
  <c r="E559" i="23"/>
  <c r="D559" i="23"/>
  <c r="C559" i="23"/>
  <c r="K558" i="23"/>
  <c r="B558" i="23" s="1"/>
  <c r="F558" i="23" a="1"/>
  <c r="F558" i="23" s="1"/>
  <c r="E558" i="23"/>
  <c r="D558" i="23"/>
  <c r="C558" i="23"/>
  <c r="K557" i="23"/>
  <c r="B557" i="23" s="1"/>
  <c r="F557" i="23" a="1"/>
  <c r="F557" i="23" s="1"/>
  <c r="E557" i="23"/>
  <c r="D557" i="23"/>
  <c r="C557" i="23"/>
  <c r="K556" i="23"/>
  <c r="B556" i="23" s="1"/>
  <c r="F556" i="23" a="1"/>
  <c r="F556" i="23" s="1"/>
  <c r="E556" i="23"/>
  <c r="D556" i="23"/>
  <c r="C556" i="23"/>
  <c r="K555" i="23"/>
  <c r="B555" i="23" s="1"/>
  <c r="F555" i="23" a="1"/>
  <c r="F555" i="23" s="1"/>
  <c r="E555" i="23"/>
  <c r="D555" i="23"/>
  <c r="C555" i="23"/>
  <c r="K554" i="23"/>
  <c r="B554" i="23" s="1"/>
  <c r="F554" i="23" a="1"/>
  <c r="F554" i="23" s="1"/>
  <c r="E554" i="23"/>
  <c r="D554" i="23"/>
  <c r="C554" i="23"/>
  <c r="K553" i="23"/>
  <c r="B553" i="23" s="1"/>
  <c r="F553" i="23" a="1"/>
  <c r="F553" i="23" s="1"/>
  <c r="E553" i="23"/>
  <c r="D553" i="23"/>
  <c r="C553" i="23"/>
  <c r="K552" i="23"/>
  <c r="B552" i="23" s="1"/>
  <c r="F552" i="23" a="1"/>
  <c r="F552" i="23" s="1"/>
  <c r="E552" i="23"/>
  <c r="D552" i="23"/>
  <c r="C552" i="23"/>
  <c r="K551" i="23"/>
  <c r="B551" i="23" s="1"/>
  <c r="F551" i="23" a="1"/>
  <c r="F551" i="23" s="1"/>
  <c r="E551" i="23"/>
  <c r="D551" i="23"/>
  <c r="C551" i="23"/>
  <c r="K550" i="23"/>
  <c r="B550" i="23" s="1"/>
  <c r="F550" i="23" a="1"/>
  <c r="F550" i="23" s="1"/>
  <c r="E550" i="23"/>
  <c r="D550" i="23"/>
  <c r="C550" i="23"/>
  <c r="K549" i="23"/>
  <c r="B549" i="23" s="1"/>
  <c r="F549" i="23" a="1"/>
  <c r="F549" i="23" s="1"/>
  <c r="E549" i="23"/>
  <c r="D549" i="23"/>
  <c r="C549" i="23"/>
  <c r="K548" i="23"/>
  <c r="B548" i="23" s="1"/>
  <c r="F548" i="23" a="1"/>
  <c r="F548" i="23" s="1"/>
  <c r="E548" i="23"/>
  <c r="D548" i="23"/>
  <c r="C548" i="23"/>
  <c r="K547" i="23"/>
  <c r="B547" i="23" s="1"/>
  <c r="F547" i="23" a="1"/>
  <c r="F547" i="23" s="1"/>
  <c r="E547" i="23"/>
  <c r="D547" i="23"/>
  <c r="C547" i="23"/>
  <c r="K546" i="23"/>
  <c r="B546" i="23" s="1"/>
  <c r="F546" i="23" a="1"/>
  <c r="F546" i="23" s="1"/>
  <c r="E546" i="23"/>
  <c r="D546" i="23"/>
  <c r="C546" i="23"/>
  <c r="K545" i="23"/>
  <c r="B545" i="23" s="1"/>
  <c r="F545" i="23" a="1"/>
  <c r="F545" i="23" s="1"/>
  <c r="E545" i="23"/>
  <c r="D545" i="23"/>
  <c r="C545" i="23"/>
  <c r="K544" i="23"/>
  <c r="B544" i="23" s="1"/>
  <c r="F544" i="23" a="1"/>
  <c r="F544" i="23" s="1"/>
  <c r="E544" i="23"/>
  <c r="D544" i="23"/>
  <c r="C544" i="23"/>
  <c r="K543" i="23"/>
  <c r="B543" i="23" s="1"/>
  <c r="F543" i="23" a="1"/>
  <c r="F543" i="23" s="1"/>
  <c r="E543" i="23"/>
  <c r="D543" i="23"/>
  <c r="C543" i="23"/>
  <c r="K542" i="23"/>
  <c r="B542" i="23" s="1"/>
  <c r="F542" i="23" a="1"/>
  <c r="F542" i="23" s="1"/>
  <c r="E542" i="23"/>
  <c r="D542" i="23"/>
  <c r="C542" i="23"/>
  <c r="K541" i="23"/>
  <c r="B541" i="23" s="1"/>
  <c r="F541" i="23" a="1"/>
  <c r="F541" i="23" s="1"/>
  <c r="E541" i="23"/>
  <c r="D541" i="23"/>
  <c r="C541" i="23"/>
  <c r="K540" i="23"/>
  <c r="B540" i="23" s="1"/>
  <c r="F540" i="23" a="1"/>
  <c r="F540" i="23" s="1"/>
  <c r="E540" i="23"/>
  <c r="D540" i="23"/>
  <c r="C540" i="23"/>
  <c r="K539" i="23"/>
  <c r="B539" i="23" s="1"/>
  <c r="F539" i="23" a="1"/>
  <c r="F539" i="23" s="1"/>
  <c r="E539" i="23"/>
  <c r="D539" i="23"/>
  <c r="C539" i="23"/>
  <c r="K538" i="23"/>
  <c r="B538" i="23" s="1"/>
  <c r="F538" i="23" a="1"/>
  <c r="F538" i="23" s="1"/>
  <c r="E538" i="23"/>
  <c r="D538" i="23"/>
  <c r="C538" i="23"/>
  <c r="K537" i="23"/>
  <c r="B537" i="23" s="1"/>
  <c r="F537" i="23" a="1"/>
  <c r="F537" i="23" s="1"/>
  <c r="E537" i="23"/>
  <c r="D537" i="23"/>
  <c r="C537" i="23"/>
  <c r="K536" i="23"/>
  <c r="B536" i="23" s="1"/>
  <c r="F536" i="23" a="1"/>
  <c r="F536" i="23" s="1"/>
  <c r="E536" i="23"/>
  <c r="D536" i="23"/>
  <c r="C536" i="23"/>
  <c r="K535" i="23"/>
  <c r="B535" i="23" s="1"/>
  <c r="F535" i="23" a="1"/>
  <c r="F535" i="23" s="1"/>
  <c r="E535" i="23"/>
  <c r="D535" i="23"/>
  <c r="C535" i="23"/>
  <c r="K534" i="23"/>
  <c r="B534" i="23" s="1"/>
  <c r="F534" i="23" a="1"/>
  <c r="F534" i="23" s="1"/>
  <c r="E534" i="23"/>
  <c r="D534" i="23"/>
  <c r="C534" i="23"/>
  <c r="K533" i="23"/>
  <c r="B533" i="23" s="1"/>
  <c r="F533" i="23" a="1"/>
  <c r="F533" i="23" s="1"/>
  <c r="E533" i="23"/>
  <c r="D533" i="23"/>
  <c r="C533" i="23"/>
  <c r="K532" i="23"/>
  <c r="B532" i="23" s="1"/>
  <c r="F532" i="23" a="1"/>
  <c r="F532" i="23" s="1"/>
  <c r="E532" i="23"/>
  <c r="D532" i="23"/>
  <c r="C532" i="23"/>
  <c r="K531" i="23"/>
  <c r="B531" i="23" s="1"/>
  <c r="F531" i="23" a="1"/>
  <c r="F531" i="23" s="1"/>
  <c r="E531" i="23"/>
  <c r="D531" i="23"/>
  <c r="C531" i="23"/>
  <c r="K530" i="23"/>
  <c r="B530" i="23" s="1"/>
  <c r="F530" i="23" a="1"/>
  <c r="F530" i="23" s="1"/>
  <c r="E530" i="23"/>
  <c r="D530" i="23"/>
  <c r="C530" i="23"/>
  <c r="K529" i="23"/>
  <c r="B529" i="23" s="1"/>
  <c r="F529" i="23" a="1"/>
  <c r="F529" i="23" s="1"/>
  <c r="E529" i="23"/>
  <c r="D529" i="23"/>
  <c r="C529" i="23"/>
  <c r="K528" i="23"/>
  <c r="B528" i="23" s="1"/>
  <c r="F528" i="23" a="1"/>
  <c r="F528" i="23" s="1"/>
  <c r="E528" i="23"/>
  <c r="D528" i="23"/>
  <c r="C528" i="23"/>
  <c r="K527" i="23"/>
  <c r="B527" i="23" s="1"/>
  <c r="F527" i="23" a="1"/>
  <c r="F527" i="23" s="1"/>
  <c r="E527" i="23"/>
  <c r="D527" i="23"/>
  <c r="C527" i="23"/>
  <c r="K526" i="23"/>
  <c r="B526" i="23" s="1"/>
  <c r="F526" i="23" a="1"/>
  <c r="F526" i="23" s="1"/>
  <c r="E526" i="23"/>
  <c r="D526" i="23"/>
  <c r="C526" i="23"/>
  <c r="K525" i="23"/>
  <c r="B525" i="23" s="1"/>
  <c r="F525" i="23" a="1"/>
  <c r="F525" i="23" s="1"/>
  <c r="E525" i="23"/>
  <c r="D525" i="23"/>
  <c r="C525" i="23"/>
  <c r="K524" i="23"/>
  <c r="B524" i="23" s="1"/>
  <c r="F524" i="23" a="1"/>
  <c r="F524" i="23" s="1"/>
  <c r="E524" i="23"/>
  <c r="D524" i="23"/>
  <c r="C524" i="23"/>
  <c r="K523" i="23"/>
  <c r="B523" i="23" s="1"/>
  <c r="F523" i="23" a="1"/>
  <c r="F523" i="23" s="1"/>
  <c r="E523" i="23"/>
  <c r="D523" i="23"/>
  <c r="C523" i="23"/>
  <c r="K522" i="23"/>
  <c r="B522" i="23" s="1"/>
  <c r="F522" i="23" a="1"/>
  <c r="F522" i="23" s="1"/>
  <c r="E522" i="23"/>
  <c r="D522" i="23"/>
  <c r="C522" i="23"/>
  <c r="K521" i="23"/>
  <c r="B521" i="23" s="1"/>
  <c r="F521" i="23" a="1"/>
  <c r="F521" i="23" s="1"/>
  <c r="E521" i="23"/>
  <c r="D521" i="23"/>
  <c r="C521" i="23"/>
  <c r="K520" i="23"/>
  <c r="B520" i="23" s="1"/>
  <c r="F520" i="23" a="1"/>
  <c r="F520" i="23" s="1"/>
  <c r="E520" i="23"/>
  <c r="D520" i="23"/>
  <c r="C520" i="23"/>
  <c r="K519" i="23"/>
  <c r="B519" i="23" s="1"/>
  <c r="F519" i="23" a="1"/>
  <c r="F519" i="23" s="1"/>
  <c r="E519" i="23"/>
  <c r="D519" i="23"/>
  <c r="C519" i="23"/>
  <c r="K518" i="23"/>
  <c r="B518" i="23" s="1"/>
  <c r="F518" i="23" a="1"/>
  <c r="F518" i="23" s="1"/>
  <c r="E518" i="23"/>
  <c r="D518" i="23"/>
  <c r="C518" i="23"/>
  <c r="K517" i="23"/>
  <c r="B517" i="23" s="1"/>
  <c r="F517" i="23" a="1"/>
  <c r="F517" i="23" s="1"/>
  <c r="E517" i="23"/>
  <c r="D517" i="23"/>
  <c r="C517" i="23"/>
  <c r="K516" i="23"/>
  <c r="B516" i="23" s="1"/>
  <c r="F516" i="23" a="1"/>
  <c r="F516" i="23" s="1"/>
  <c r="E516" i="23"/>
  <c r="D516" i="23"/>
  <c r="C516" i="23"/>
  <c r="K515" i="23"/>
  <c r="B515" i="23" s="1"/>
  <c r="F515" i="23" a="1"/>
  <c r="F515" i="23" s="1"/>
  <c r="E515" i="23"/>
  <c r="D515" i="23"/>
  <c r="C515" i="23"/>
  <c r="K514" i="23"/>
  <c r="B514" i="23" s="1"/>
  <c r="F514" i="23" a="1"/>
  <c r="F514" i="23" s="1"/>
  <c r="E514" i="23"/>
  <c r="D514" i="23"/>
  <c r="C514" i="23"/>
  <c r="K513" i="23"/>
  <c r="B513" i="23" s="1"/>
  <c r="F513" i="23" a="1"/>
  <c r="F513" i="23" s="1"/>
  <c r="E513" i="23"/>
  <c r="D513" i="23"/>
  <c r="C513" i="23"/>
  <c r="K512" i="23"/>
  <c r="B512" i="23" s="1"/>
  <c r="F512" i="23" a="1"/>
  <c r="F512" i="23" s="1"/>
  <c r="E512" i="23"/>
  <c r="D512" i="23"/>
  <c r="C512" i="23"/>
  <c r="K511" i="23"/>
  <c r="B511" i="23" s="1"/>
  <c r="F511" i="23" a="1"/>
  <c r="F511" i="23" s="1"/>
  <c r="E511" i="23"/>
  <c r="D511" i="23"/>
  <c r="C511" i="23"/>
  <c r="K510" i="23"/>
  <c r="B510" i="23" s="1"/>
  <c r="F510" i="23" a="1"/>
  <c r="F510" i="23" s="1"/>
  <c r="E510" i="23"/>
  <c r="D510" i="23"/>
  <c r="C510" i="23"/>
  <c r="K509" i="23"/>
  <c r="B509" i="23" s="1"/>
  <c r="F509" i="23" a="1"/>
  <c r="F509" i="23" s="1"/>
  <c r="E509" i="23"/>
  <c r="D509" i="23"/>
  <c r="C509" i="23"/>
  <c r="K508" i="23"/>
  <c r="B508" i="23" s="1"/>
  <c r="F508" i="23" a="1"/>
  <c r="F508" i="23" s="1"/>
  <c r="E508" i="23"/>
  <c r="D508" i="23"/>
  <c r="C508" i="23"/>
  <c r="K507" i="23"/>
  <c r="B507" i="23" s="1"/>
  <c r="F507" i="23" a="1"/>
  <c r="F507" i="23" s="1"/>
  <c r="E507" i="23"/>
  <c r="D507" i="23"/>
  <c r="C507" i="23"/>
  <c r="K506" i="23"/>
  <c r="B506" i="23" s="1"/>
  <c r="F506" i="23" a="1"/>
  <c r="F506" i="23" s="1"/>
  <c r="E506" i="23"/>
  <c r="D506" i="23"/>
  <c r="C506" i="23"/>
  <c r="K505" i="23"/>
  <c r="B505" i="23" s="1"/>
  <c r="F505" i="23" a="1"/>
  <c r="F505" i="23" s="1"/>
  <c r="E505" i="23"/>
  <c r="D505" i="23"/>
  <c r="C505" i="23"/>
  <c r="K504" i="23"/>
  <c r="B504" i="23" s="1"/>
  <c r="F504" i="23" a="1"/>
  <c r="F504" i="23" s="1"/>
  <c r="E504" i="23"/>
  <c r="D504" i="23"/>
  <c r="C504" i="23"/>
  <c r="K503" i="23"/>
  <c r="B503" i="23" s="1"/>
  <c r="F503" i="23" a="1"/>
  <c r="F503" i="23" s="1"/>
  <c r="E503" i="23"/>
  <c r="D503" i="23"/>
  <c r="C503" i="23"/>
  <c r="K502" i="23"/>
  <c r="B502" i="23" s="1"/>
  <c r="F502" i="23" a="1"/>
  <c r="F502" i="23" s="1"/>
  <c r="E502" i="23"/>
  <c r="D502" i="23"/>
  <c r="C502" i="23"/>
  <c r="K501" i="23"/>
  <c r="B501" i="23" s="1"/>
  <c r="F501" i="23" a="1"/>
  <c r="F501" i="23" s="1"/>
  <c r="E501" i="23"/>
  <c r="D501" i="23"/>
  <c r="C501" i="23"/>
  <c r="K500" i="23"/>
  <c r="B500" i="23" s="1"/>
  <c r="F500" i="23" a="1"/>
  <c r="F500" i="23" s="1"/>
  <c r="E500" i="23"/>
  <c r="D500" i="23"/>
  <c r="C500" i="23"/>
  <c r="K499" i="23"/>
  <c r="B499" i="23" s="1"/>
  <c r="F499" i="23" a="1"/>
  <c r="F499" i="23" s="1"/>
  <c r="E499" i="23"/>
  <c r="D499" i="23"/>
  <c r="C499" i="23"/>
  <c r="K498" i="23"/>
  <c r="B498" i="23" s="1"/>
  <c r="F498" i="23" a="1"/>
  <c r="F498" i="23" s="1"/>
  <c r="E498" i="23"/>
  <c r="D498" i="23"/>
  <c r="C498" i="23"/>
  <c r="K497" i="23"/>
  <c r="B497" i="23" s="1"/>
  <c r="F497" i="23" a="1"/>
  <c r="F497" i="23" s="1"/>
  <c r="E497" i="23"/>
  <c r="D497" i="23"/>
  <c r="C497" i="23"/>
  <c r="K496" i="23"/>
  <c r="B496" i="23" s="1"/>
  <c r="F496" i="23" a="1"/>
  <c r="F496" i="23" s="1"/>
  <c r="E496" i="23"/>
  <c r="D496" i="23"/>
  <c r="C496" i="23"/>
  <c r="K495" i="23"/>
  <c r="B495" i="23" s="1"/>
  <c r="F495" i="23" a="1"/>
  <c r="F495" i="23" s="1"/>
  <c r="E495" i="23"/>
  <c r="D495" i="23"/>
  <c r="C495" i="23"/>
  <c r="K494" i="23"/>
  <c r="B494" i="23" s="1"/>
  <c r="F494" i="23" a="1"/>
  <c r="F494" i="23" s="1"/>
  <c r="E494" i="23"/>
  <c r="D494" i="23"/>
  <c r="C494" i="23"/>
  <c r="K493" i="23"/>
  <c r="B493" i="23" s="1"/>
  <c r="F493" i="23" a="1"/>
  <c r="F493" i="23" s="1"/>
  <c r="E493" i="23"/>
  <c r="D493" i="23"/>
  <c r="C493" i="23"/>
  <c r="K492" i="23"/>
  <c r="B492" i="23" s="1"/>
  <c r="F492" i="23" a="1"/>
  <c r="F492" i="23" s="1"/>
  <c r="E492" i="23"/>
  <c r="D492" i="23"/>
  <c r="C492" i="23"/>
  <c r="K491" i="23"/>
  <c r="B491" i="23" s="1"/>
  <c r="F491" i="23" a="1"/>
  <c r="F491" i="23" s="1"/>
  <c r="E491" i="23"/>
  <c r="D491" i="23"/>
  <c r="C491" i="23"/>
  <c r="K490" i="23"/>
  <c r="B490" i="23" s="1"/>
  <c r="F490" i="23" a="1"/>
  <c r="F490" i="23" s="1"/>
  <c r="E490" i="23"/>
  <c r="D490" i="23"/>
  <c r="C490" i="23"/>
  <c r="K489" i="23"/>
  <c r="B489" i="23" s="1"/>
  <c r="F489" i="23" a="1"/>
  <c r="F489" i="23" s="1"/>
  <c r="E489" i="23"/>
  <c r="D489" i="23"/>
  <c r="C489" i="23"/>
  <c r="K488" i="23"/>
  <c r="B488" i="23" s="1"/>
  <c r="F488" i="23" a="1"/>
  <c r="F488" i="23" s="1"/>
  <c r="E488" i="23"/>
  <c r="D488" i="23"/>
  <c r="C488" i="23"/>
  <c r="K487" i="23"/>
  <c r="B487" i="23" s="1"/>
  <c r="F487" i="23" a="1"/>
  <c r="F487" i="23" s="1"/>
  <c r="E487" i="23"/>
  <c r="D487" i="23"/>
  <c r="C487" i="23"/>
  <c r="K486" i="23"/>
  <c r="B486" i="23" s="1"/>
  <c r="F486" i="23" a="1"/>
  <c r="F486" i="23" s="1"/>
  <c r="E486" i="23"/>
  <c r="D486" i="23"/>
  <c r="C486" i="23"/>
  <c r="K485" i="23"/>
  <c r="B485" i="23" s="1"/>
  <c r="F485" i="23" a="1"/>
  <c r="F485" i="23" s="1"/>
  <c r="E485" i="23"/>
  <c r="D485" i="23"/>
  <c r="C485" i="23"/>
  <c r="K484" i="23"/>
  <c r="B484" i="23" s="1"/>
  <c r="F484" i="23" a="1"/>
  <c r="F484" i="23" s="1"/>
  <c r="E484" i="23"/>
  <c r="D484" i="23"/>
  <c r="C484" i="23"/>
  <c r="K483" i="23"/>
  <c r="B483" i="23" s="1"/>
  <c r="F483" i="23" a="1"/>
  <c r="F483" i="23" s="1"/>
  <c r="E483" i="23"/>
  <c r="D483" i="23"/>
  <c r="C483" i="23"/>
  <c r="K482" i="23"/>
  <c r="B482" i="23" s="1"/>
  <c r="F482" i="23" a="1"/>
  <c r="F482" i="23" s="1"/>
  <c r="E482" i="23"/>
  <c r="D482" i="23"/>
  <c r="C482" i="23"/>
  <c r="K481" i="23"/>
  <c r="B481" i="23" s="1"/>
  <c r="F481" i="23" a="1"/>
  <c r="F481" i="23" s="1"/>
  <c r="E481" i="23"/>
  <c r="D481" i="23"/>
  <c r="C481" i="23"/>
  <c r="K480" i="23"/>
  <c r="B480" i="23" s="1"/>
  <c r="F480" i="23" a="1"/>
  <c r="F480" i="23" s="1"/>
  <c r="E480" i="23"/>
  <c r="D480" i="23"/>
  <c r="C480" i="23"/>
  <c r="K479" i="23"/>
  <c r="B479" i="23" s="1"/>
  <c r="F479" i="23" a="1"/>
  <c r="F479" i="23" s="1"/>
  <c r="E479" i="23"/>
  <c r="D479" i="23"/>
  <c r="C479" i="23"/>
  <c r="K478" i="23"/>
  <c r="B478" i="23" s="1"/>
  <c r="F478" i="23" a="1"/>
  <c r="F478" i="23" s="1"/>
  <c r="E478" i="23"/>
  <c r="D478" i="23"/>
  <c r="C478" i="23"/>
  <c r="K477" i="23"/>
  <c r="B477" i="23" s="1"/>
  <c r="F477" i="23" a="1"/>
  <c r="F477" i="23" s="1"/>
  <c r="E477" i="23"/>
  <c r="D477" i="23"/>
  <c r="C477" i="23"/>
  <c r="K476" i="23"/>
  <c r="B476" i="23" s="1"/>
  <c r="F476" i="23" a="1"/>
  <c r="F476" i="23" s="1"/>
  <c r="E476" i="23"/>
  <c r="D476" i="23"/>
  <c r="C476" i="23"/>
  <c r="K475" i="23"/>
  <c r="B475" i="23" s="1"/>
  <c r="F475" i="23" a="1"/>
  <c r="F475" i="23" s="1"/>
  <c r="E475" i="23"/>
  <c r="D475" i="23"/>
  <c r="C475" i="23"/>
  <c r="K474" i="23"/>
  <c r="B474" i="23" s="1"/>
  <c r="F474" i="23" a="1"/>
  <c r="F474" i="23" s="1"/>
  <c r="E474" i="23"/>
  <c r="D474" i="23"/>
  <c r="C474" i="23"/>
  <c r="K473" i="23"/>
  <c r="B473" i="23" s="1"/>
  <c r="F473" i="23" a="1"/>
  <c r="F473" i="23" s="1"/>
  <c r="E473" i="23"/>
  <c r="D473" i="23"/>
  <c r="C473" i="23"/>
  <c r="K472" i="23"/>
  <c r="B472" i="23" s="1"/>
  <c r="F472" i="23" a="1"/>
  <c r="F472" i="23" s="1"/>
  <c r="E472" i="23"/>
  <c r="D472" i="23"/>
  <c r="C472" i="23"/>
  <c r="K471" i="23"/>
  <c r="B471" i="23" s="1"/>
  <c r="F471" i="23" a="1"/>
  <c r="F471" i="23" s="1"/>
  <c r="E471" i="23"/>
  <c r="D471" i="23"/>
  <c r="C471" i="23"/>
  <c r="K470" i="23"/>
  <c r="B470" i="23" s="1"/>
  <c r="F470" i="23" a="1"/>
  <c r="F470" i="23" s="1"/>
  <c r="E470" i="23"/>
  <c r="D470" i="23"/>
  <c r="C470" i="23"/>
  <c r="K469" i="23"/>
  <c r="B469" i="23" s="1"/>
  <c r="F469" i="23" a="1"/>
  <c r="F469" i="23" s="1"/>
  <c r="E469" i="23"/>
  <c r="D469" i="23"/>
  <c r="C469" i="23"/>
  <c r="K468" i="23"/>
  <c r="B468" i="23" s="1"/>
  <c r="F468" i="23" a="1"/>
  <c r="F468" i="23" s="1"/>
  <c r="E468" i="23"/>
  <c r="D468" i="23"/>
  <c r="C468" i="23"/>
  <c r="K467" i="23"/>
  <c r="B467" i="23" s="1"/>
  <c r="F467" i="23" a="1"/>
  <c r="F467" i="23" s="1"/>
  <c r="E467" i="23"/>
  <c r="D467" i="23"/>
  <c r="C467" i="23"/>
  <c r="K466" i="23"/>
  <c r="B466" i="23" s="1"/>
  <c r="F466" i="23" a="1"/>
  <c r="F466" i="23" s="1"/>
  <c r="E466" i="23"/>
  <c r="D466" i="23"/>
  <c r="C466" i="23"/>
  <c r="K465" i="23"/>
  <c r="B465" i="23" s="1"/>
  <c r="F465" i="23" a="1"/>
  <c r="F465" i="23" s="1"/>
  <c r="E465" i="23"/>
  <c r="D465" i="23"/>
  <c r="C465" i="23"/>
  <c r="K464" i="23"/>
  <c r="B464" i="23" s="1"/>
  <c r="F464" i="23" a="1"/>
  <c r="F464" i="23" s="1"/>
  <c r="E464" i="23"/>
  <c r="D464" i="23"/>
  <c r="C464" i="23"/>
  <c r="K463" i="23"/>
  <c r="B463" i="23" s="1"/>
  <c r="F463" i="23" a="1"/>
  <c r="F463" i="23" s="1"/>
  <c r="E463" i="23"/>
  <c r="D463" i="23"/>
  <c r="C463" i="23"/>
  <c r="K462" i="23"/>
  <c r="B462" i="23" s="1"/>
  <c r="F462" i="23" a="1"/>
  <c r="F462" i="23" s="1"/>
  <c r="E462" i="23"/>
  <c r="D462" i="23"/>
  <c r="C462" i="23"/>
  <c r="K461" i="23"/>
  <c r="B461" i="23" s="1"/>
  <c r="F461" i="23" a="1"/>
  <c r="F461" i="23" s="1"/>
  <c r="E461" i="23"/>
  <c r="D461" i="23"/>
  <c r="C461" i="23"/>
  <c r="K460" i="23"/>
  <c r="B460" i="23" s="1"/>
  <c r="F460" i="23" a="1"/>
  <c r="F460" i="23" s="1"/>
  <c r="E460" i="23"/>
  <c r="D460" i="23"/>
  <c r="C460" i="23"/>
  <c r="K459" i="23"/>
  <c r="B459" i="23" s="1"/>
  <c r="F459" i="23" a="1"/>
  <c r="F459" i="23" s="1"/>
  <c r="E459" i="23"/>
  <c r="D459" i="23"/>
  <c r="C459" i="23"/>
  <c r="K458" i="23"/>
  <c r="B458" i="23" s="1"/>
  <c r="F458" i="23" a="1"/>
  <c r="F458" i="23" s="1"/>
  <c r="E458" i="23"/>
  <c r="D458" i="23"/>
  <c r="C458" i="23"/>
  <c r="K457" i="23"/>
  <c r="B457" i="23" s="1"/>
  <c r="F457" i="23" a="1"/>
  <c r="F457" i="23" s="1"/>
  <c r="E457" i="23"/>
  <c r="D457" i="23"/>
  <c r="C457" i="23"/>
  <c r="K456" i="23"/>
  <c r="B456" i="23" s="1"/>
  <c r="F456" i="23" a="1"/>
  <c r="F456" i="23" s="1"/>
  <c r="E456" i="23"/>
  <c r="D456" i="23"/>
  <c r="C456" i="23"/>
  <c r="K455" i="23"/>
  <c r="B455" i="23" s="1"/>
  <c r="F455" i="23" a="1"/>
  <c r="F455" i="23" s="1"/>
  <c r="E455" i="23"/>
  <c r="D455" i="23"/>
  <c r="C455" i="23"/>
  <c r="K454" i="23"/>
  <c r="B454" i="23" s="1"/>
  <c r="F454" i="23" a="1"/>
  <c r="F454" i="23" s="1"/>
  <c r="E454" i="23"/>
  <c r="D454" i="23"/>
  <c r="C454" i="23"/>
  <c r="K453" i="23"/>
  <c r="B453" i="23" s="1"/>
  <c r="F453" i="23" a="1"/>
  <c r="F453" i="23" s="1"/>
  <c r="E453" i="23"/>
  <c r="D453" i="23"/>
  <c r="C453" i="23"/>
  <c r="K452" i="23"/>
  <c r="B452" i="23" s="1"/>
  <c r="F452" i="23" a="1"/>
  <c r="F452" i="23" s="1"/>
  <c r="E452" i="23"/>
  <c r="D452" i="23"/>
  <c r="C452" i="23"/>
  <c r="K451" i="23"/>
  <c r="B451" i="23" s="1"/>
  <c r="F451" i="23" a="1"/>
  <c r="F451" i="23" s="1"/>
  <c r="E451" i="23"/>
  <c r="D451" i="23"/>
  <c r="C451" i="23"/>
  <c r="K450" i="23"/>
  <c r="B450" i="23" s="1"/>
  <c r="F450" i="23" a="1"/>
  <c r="F450" i="23" s="1"/>
  <c r="E450" i="23"/>
  <c r="D450" i="23"/>
  <c r="C450" i="23"/>
  <c r="K449" i="23"/>
  <c r="B449" i="23" s="1"/>
  <c r="F449" i="23" a="1"/>
  <c r="F449" i="23" s="1"/>
  <c r="E449" i="23"/>
  <c r="D449" i="23"/>
  <c r="C449" i="23"/>
  <c r="K448" i="23"/>
  <c r="B448" i="23" s="1"/>
  <c r="F448" i="23" a="1"/>
  <c r="F448" i="23" s="1"/>
  <c r="E448" i="23"/>
  <c r="D448" i="23"/>
  <c r="C448" i="23"/>
  <c r="K447" i="23"/>
  <c r="B447" i="23" s="1"/>
  <c r="F447" i="23" a="1"/>
  <c r="F447" i="23" s="1"/>
  <c r="E447" i="23"/>
  <c r="D447" i="23"/>
  <c r="C447" i="23"/>
  <c r="K446" i="23"/>
  <c r="B446" i="23" s="1"/>
  <c r="F446" i="23" a="1"/>
  <c r="F446" i="23" s="1"/>
  <c r="E446" i="23"/>
  <c r="D446" i="23"/>
  <c r="C446" i="23"/>
  <c r="K445" i="23"/>
  <c r="B445" i="23" s="1"/>
  <c r="F445" i="23" a="1"/>
  <c r="F445" i="23" s="1"/>
  <c r="E445" i="23"/>
  <c r="D445" i="23"/>
  <c r="C445" i="23"/>
  <c r="K444" i="23"/>
  <c r="B444" i="23" s="1"/>
  <c r="F444" i="23" a="1"/>
  <c r="F444" i="23" s="1"/>
  <c r="E444" i="23"/>
  <c r="D444" i="23"/>
  <c r="C444" i="23"/>
  <c r="K443" i="23"/>
  <c r="B443" i="23" s="1"/>
  <c r="F443" i="23" a="1"/>
  <c r="F443" i="23" s="1"/>
  <c r="E443" i="23"/>
  <c r="D443" i="23"/>
  <c r="C443" i="23"/>
  <c r="K442" i="23"/>
  <c r="B442" i="23" s="1"/>
  <c r="F442" i="23" a="1"/>
  <c r="F442" i="23" s="1"/>
  <c r="E442" i="23"/>
  <c r="D442" i="23"/>
  <c r="C442" i="23"/>
  <c r="K441" i="23"/>
  <c r="B441" i="23" s="1"/>
  <c r="F441" i="23" a="1"/>
  <c r="F441" i="23" s="1"/>
  <c r="E441" i="23"/>
  <c r="D441" i="23"/>
  <c r="C441" i="23"/>
  <c r="K440" i="23"/>
  <c r="B440" i="23" s="1"/>
  <c r="F440" i="23" a="1"/>
  <c r="F440" i="23" s="1"/>
  <c r="E440" i="23"/>
  <c r="D440" i="23"/>
  <c r="C440" i="23"/>
  <c r="K439" i="23"/>
  <c r="B439" i="23" s="1"/>
  <c r="F439" i="23" a="1"/>
  <c r="F439" i="23" s="1"/>
  <c r="E439" i="23"/>
  <c r="D439" i="23"/>
  <c r="C439" i="23"/>
  <c r="K438" i="23"/>
  <c r="B438" i="23" s="1"/>
  <c r="F438" i="23" a="1"/>
  <c r="F438" i="23" s="1"/>
  <c r="E438" i="23"/>
  <c r="D438" i="23"/>
  <c r="C438" i="23"/>
  <c r="K437" i="23"/>
  <c r="B437" i="23" s="1"/>
  <c r="F437" i="23" a="1"/>
  <c r="F437" i="23" s="1"/>
  <c r="E437" i="23"/>
  <c r="D437" i="23"/>
  <c r="C437" i="23"/>
  <c r="K436" i="23"/>
  <c r="B436" i="23" s="1"/>
  <c r="F436" i="23" a="1"/>
  <c r="F436" i="23" s="1"/>
  <c r="E436" i="23"/>
  <c r="D436" i="23"/>
  <c r="C436" i="23"/>
  <c r="K435" i="23"/>
  <c r="B435" i="23" s="1"/>
  <c r="F435" i="23" a="1"/>
  <c r="F435" i="23" s="1"/>
  <c r="E435" i="23"/>
  <c r="D435" i="23"/>
  <c r="C435" i="23"/>
  <c r="K434" i="23"/>
  <c r="B434" i="23" s="1"/>
  <c r="F434" i="23" a="1"/>
  <c r="F434" i="23" s="1"/>
  <c r="E434" i="23"/>
  <c r="D434" i="23"/>
  <c r="C434" i="23"/>
  <c r="K433" i="23"/>
  <c r="B433" i="23" s="1"/>
  <c r="F433" i="23" a="1"/>
  <c r="F433" i="23" s="1"/>
  <c r="E433" i="23"/>
  <c r="D433" i="23"/>
  <c r="C433" i="23"/>
  <c r="K432" i="23"/>
  <c r="B432" i="23" s="1"/>
  <c r="F432" i="23" a="1"/>
  <c r="F432" i="23" s="1"/>
  <c r="E432" i="23"/>
  <c r="D432" i="23"/>
  <c r="C432" i="23"/>
  <c r="K431" i="23"/>
  <c r="B431" i="23" s="1"/>
  <c r="F431" i="23" a="1"/>
  <c r="F431" i="23" s="1"/>
  <c r="E431" i="23"/>
  <c r="D431" i="23"/>
  <c r="C431" i="23"/>
  <c r="K430" i="23"/>
  <c r="B430" i="23" s="1"/>
  <c r="F430" i="23" a="1"/>
  <c r="F430" i="23" s="1"/>
  <c r="E430" i="23"/>
  <c r="D430" i="23"/>
  <c r="C430" i="23"/>
  <c r="K429" i="23"/>
  <c r="B429" i="23" s="1"/>
  <c r="F429" i="23" a="1"/>
  <c r="F429" i="23" s="1"/>
  <c r="E429" i="23"/>
  <c r="D429" i="23"/>
  <c r="C429" i="23"/>
  <c r="K428" i="23"/>
  <c r="B428" i="23" s="1"/>
  <c r="F428" i="23" a="1"/>
  <c r="F428" i="23" s="1"/>
  <c r="E428" i="23"/>
  <c r="D428" i="23"/>
  <c r="C428" i="23"/>
  <c r="K427" i="23"/>
  <c r="B427" i="23" s="1"/>
  <c r="F427" i="23" a="1"/>
  <c r="F427" i="23" s="1"/>
  <c r="E427" i="23"/>
  <c r="D427" i="23"/>
  <c r="C427" i="23"/>
  <c r="K426" i="23"/>
  <c r="B426" i="23" s="1"/>
  <c r="F426" i="23" a="1"/>
  <c r="F426" i="23" s="1"/>
  <c r="E426" i="23"/>
  <c r="D426" i="23"/>
  <c r="C426" i="23"/>
  <c r="K425" i="23"/>
  <c r="B425" i="23" s="1"/>
  <c r="F425" i="23" a="1"/>
  <c r="F425" i="23" s="1"/>
  <c r="E425" i="23"/>
  <c r="D425" i="23"/>
  <c r="C425" i="23"/>
  <c r="K424" i="23"/>
  <c r="B424" i="23" s="1"/>
  <c r="F424" i="23" a="1"/>
  <c r="F424" i="23" s="1"/>
  <c r="E424" i="23"/>
  <c r="D424" i="23"/>
  <c r="C424" i="23"/>
  <c r="K423" i="23"/>
  <c r="B423" i="23" s="1"/>
  <c r="F423" i="23" a="1"/>
  <c r="F423" i="23" s="1"/>
  <c r="E423" i="23"/>
  <c r="D423" i="23"/>
  <c r="C423" i="23"/>
  <c r="K422" i="23"/>
  <c r="B422" i="23" s="1"/>
  <c r="F422" i="23" a="1"/>
  <c r="F422" i="23" s="1"/>
  <c r="E422" i="23"/>
  <c r="D422" i="23"/>
  <c r="C422" i="23"/>
  <c r="K421" i="23"/>
  <c r="B421" i="23" s="1"/>
  <c r="F421" i="23" a="1"/>
  <c r="F421" i="23" s="1"/>
  <c r="E421" i="23"/>
  <c r="D421" i="23"/>
  <c r="C421" i="23"/>
  <c r="K420" i="23"/>
  <c r="B420" i="23" s="1"/>
  <c r="F420" i="23" a="1"/>
  <c r="F420" i="23" s="1"/>
  <c r="E420" i="23"/>
  <c r="D420" i="23"/>
  <c r="C420" i="23"/>
  <c r="K419" i="23"/>
  <c r="B419" i="23" s="1"/>
  <c r="F419" i="23" a="1"/>
  <c r="F419" i="23" s="1"/>
  <c r="E419" i="23"/>
  <c r="D419" i="23"/>
  <c r="C419" i="23"/>
  <c r="K418" i="23"/>
  <c r="B418" i="23" s="1"/>
  <c r="F418" i="23" a="1"/>
  <c r="F418" i="23" s="1"/>
  <c r="E418" i="23"/>
  <c r="D418" i="23"/>
  <c r="C418" i="23"/>
  <c r="K417" i="23"/>
  <c r="B417" i="23" s="1"/>
  <c r="F417" i="23" a="1"/>
  <c r="F417" i="23" s="1"/>
  <c r="E417" i="23"/>
  <c r="D417" i="23"/>
  <c r="C417" i="23"/>
  <c r="K416" i="23"/>
  <c r="B416" i="23" s="1"/>
  <c r="F416" i="23" a="1"/>
  <c r="F416" i="23" s="1"/>
  <c r="E416" i="23"/>
  <c r="D416" i="23"/>
  <c r="C416" i="23"/>
  <c r="K415" i="23"/>
  <c r="B415" i="23" s="1"/>
  <c r="F415" i="23" a="1"/>
  <c r="F415" i="23" s="1"/>
  <c r="E415" i="23"/>
  <c r="D415" i="23"/>
  <c r="C415" i="23"/>
  <c r="K414" i="23"/>
  <c r="B414" i="23" s="1"/>
  <c r="F414" i="23" a="1"/>
  <c r="F414" i="23" s="1"/>
  <c r="E414" i="23"/>
  <c r="D414" i="23"/>
  <c r="C414" i="23"/>
  <c r="K413" i="23"/>
  <c r="B413" i="23" s="1"/>
  <c r="F413" i="23" a="1"/>
  <c r="F413" i="23" s="1"/>
  <c r="E413" i="23"/>
  <c r="D413" i="23"/>
  <c r="C413" i="23"/>
  <c r="K412" i="23"/>
  <c r="B412" i="23" s="1"/>
  <c r="F412" i="23" a="1"/>
  <c r="F412" i="23" s="1"/>
  <c r="E412" i="23"/>
  <c r="D412" i="23"/>
  <c r="C412" i="23"/>
  <c r="K411" i="23"/>
  <c r="B411" i="23" s="1"/>
  <c r="F411" i="23" a="1"/>
  <c r="F411" i="23" s="1"/>
  <c r="E411" i="23"/>
  <c r="D411" i="23"/>
  <c r="C411" i="23"/>
  <c r="K410" i="23"/>
  <c r="B410" i="23" s="1"/>
  <c r="F410" i="23" a="1"/>
  <c r="F410" i="23" s="1"/>
  <c r="E410" i="23"/>
  <c r="D410" i="23"/>
  <c r="C410" i="23"/>
  <c r="K409" i="23"/>
  <c r="B409" i="23" s="1"/>
  <c r="F409" i="23" a="1"/>
  <c r="F409" i="23" s="1"/>
  <c r="E409" i="23"/>
  <c r="D409" i="23"/>
  <c r="C409" i="23"/>
  <c r="K408" i="23"/>
  <c r="B408" i="23" s="1"/>
  <c r="F408" i="23" a="1"/>
  <c r="F408" i="23" s="1"/>
  <c r="E408" i="23"/>
  <c r="D408" i="23"/>
  <c r="C408" i="23"/>
  <c r="K407" i="23"/>
  <c r="B407" i="23" s="1"/>
  <c r="F407" i="23" a="1"/>
  <c r="F407" i="23" s="1"/>
  <c r="E407" i="23"/>
  <c r="D407" i="23"/>
  <c r="C407" i="23"/>
  <c r="K406" i="23"/>
  <c r="B406" i="23" s="1"/>
  <c r="F406" i="23" a="1"/>
  <c r="F406" i="23" s="1"/>
  <c r="E406" i="23"/>
  <c r="D406" i="23"/>
  <c r="C406" i="23"/>
  <c r="K405" i="23"/>
  <c r="B405" i="23" s="1"/>
  <c r="F405" i="23" a="1"/>
  <c r="F405" i="23" s="1"/>
  <c r="E405" i="23"/>
  <c r="D405" i="23"/>
  <c r="C405" i="23"/>
  <c r="K404" i="23"/>
  <c r="B404" i="23" s="1"/>
  <c r="F404" i="23" a="1"/>
  <c r="F404" i="23" s="1"/>
  <c r="E404" i="23"/>
  <c r="D404" i="23"/>
  <c r="C404" i="23"/>
  <c r="K403" i="23"/>
  <c r="B403" i="23" s="1"/>
  <c r="F403" i="23" a="1"/>
  <c r="F403" i="23" s="1"/>
  <c r="E403" i="23"/>
  <c r="D403" i="23"/>
  <c r="C403" i="23"/>
  <c r="K402" i="23"/>
  <c r="B402" i="23" s="1"/>
  <c r="F402" i="23" a="1"/>
  <c r="F402" i="23" s="1"/>
  <c r="E402" i="23"/>
  <c r="D402" i="23"/>
  <c r="C402" i="23"/>
  <c r="K401" i="23"/>
  <c r="B401" i="23" s="1"/>
  <c r="F401" i="23" a="1"/>
  <c r="F401" i="23" s="1"/>
  <c r="E401" i="23"/>
  <c r="D401" i="23"/>
  <c r="C401" i="23"/>
  <c r="K400" i="23"/>
  <c r="B400" i="23" s="1"/>
  <c r="F400" i="23" a="1"/>
  <c r="F400" i="23" s="1"/>
  <c r="E400" i="23"/>
  <c r="D400" i="23"/>
  <c r="C400" i="23"/>
  <c r="K399" i="23"/>
  <c r="B399" i="23" s="1"/>
  <c r="F399" i="23" a="1"/>
  <c r="F399" i="23" s="1"/>
  <c r="E399" i="23"/>
  <c r="D399" i="23"/>
  <c r="C399" i="23"/>
  <c r="K398" i="23"/>
  <c r="B398" i="23" s="1"/>
  <c r="F398" i="23" a="1"/>
  <c r="F398" i="23" s="1"/>
  <c r="E398" i="23"/>
  <c r="D398" i="23"/>
  <c r="C398" i="23"/>
  <c r="K397" i="23"/>
  <c r="B397" i="23" s="1"/>
  <c r="F397" i="23" a="1"/>
  <c r="F397" i="23" s="1"/>
  <c r="E397" i="23"/>
  <c r="D397" i="23"/>
  <c r="C397" i="23"/>
  <c r="K396" i="23"/>
  <c r="B396" i="23" s="1"/>
  <c r="F396" i="23" a="1"/>
  <c r="F396" i="23" s="1"/>
  <c r="E396" i="23"/>
  <c r="D396" i="23"/>
  <c r="C396" i="23"/>
  <c r="K395" i="23"/>
  <c r="B395" i="23" s="1"/>
  <c r="F395" i="23" a="1"/>
  <c r="F395" i="23" s="1"/>
  <c r="E395" i="23"/>
  <c r="D395" i="23"/>
  <c r="C395" i="23"/>
  <c r="K394" i="23"/>
  <c r="B394" i="23" s="1"/>
  <c r="F394" i="23" a="1"/>
  <c r="F394" i="23" s="1"/>
  <c r="E394" i="23"/>
  <c r="D394" i="23"/>
  <c r="C394" i="23"/>
  <c r="K393" i="23"/>
  <c r="B393" i="23" s="1"/>
  <c r="F393" i="23" a="1"/>
  <c r="F393" i="23" s="1"/>
  <c r="E393" i="23"/>
  <c r="D393" i="23"/>
  <c r="C393" i="23"/>
  <c r="K392" i="23"/>
  <c r="B392" i="23" s="1"/>
  <c r="F392" i="23" a="1"/>
  <c r="F392" i="23" s="1"/>
  <c r="E392" i="23"/>
  <c r="D392" i="23"/>
  <c r="C392" i="23"/>
  <c r="K391" i="23"/>
  <c r="B391" i="23" s="1"/>
  <c r="F391" i="23" a="1"/>
  <c r="F391" i="23" s="1"/>
  <c r="E391" i="23"/>
  <c r="D391" i="23"/>
  <c r="C391" i="23"/>
  <c r="K390" i="23"/>
  <c r="B390" i="23" s="1"/>
  <c r="F390" i="23" a="1"/>
  <c r="F390" i="23" s="1"/>
  <c r="E390" i="23"/>
  <c r="D390" i="23"/>
  <c r="C390" i="23"/>
  <c r="K389" i="23"/>
  <c r="B389" i="23" s="1"/>
  <c r="F389" i="23" a="1"/>
  <c r="F389" i="23" s="1"/>
  <c r="E389" i="23"/>
  <c r="D389" i="23"/>
  <c r="C389" i="23"/>
  <c r="K388" i="23"/>
  <c r="B388" i="23" s="1"/>
  <c r="F388" i="23" a="1"/>
  <c r="F388" i="23" s="1"/>
  <c r="E388" i="23"/>
  <c r="D388" i="23"/>
  <c r="C388" i="23"/>
  <c r="K387" i="23"/>
  <c r="B387" i="23" s="1"/>
  <c r="F387" i="23" a="1"/>
  <c r="F387" i="23" s="1"/>
  <c r="E387" i="23"/>
  <c r="D387" i="23"/>
  <c r="C387" i="23"/>
  <c r="K386" i="23"/>
  <c r="B386" i="23" s="1"/>
  <c r="F386" i="23" a="1"/>
  <c r="F386" i="23" s="1"/>
  <c r="E386" i="23"/>
  <c r="D386" i="23"/>
  <c r="C386" i="23"/>
  <c r="K385" i="23"/>
  <c r="B385" i="23" s="1"/>
  <c r="F385" i="23" a="1"/>
  <c r="F385" i="23" s="1"/>
  <c r="E385" i="23"/>
  <c r="D385" i="23"/>
  <c r="C385" i="23"/>
  <c r="K384" i="23"/>
  <c r="B384" i="23" s="1"/>
  <c r="F384" i="23" a="1"/>
  <c r="F384" i="23" s="1"/>
  <c r="E384" i="23"/>
  <c r="D384" i="23"/>
  <c r="C384" i="23"/>
  <c r="K383" i="23"/>
  <c r="B383" i="23" s="1"/>
  <c r="F383" i="23" a="1"/>
  <c r="F383" i="23" s="1"/>
  <c r="E383" i="23"/>
  <c r="D383" i="23"/>
  <c r="C383" i="23"/>
  <c r="K382" i="23"/>
  <c r="B382" i="23" s="1"/>
  <c r="F382" i="23" a="1"/>
  <c r="F382" i="23" s="1"/>
  <c r="E382" i="23"/>
  <c r="D382" i="23"/>
  <c r="C382" i="23"/>
  <c r="K381" i="23"/>
  <c r="B381" i="23" s="1"/>
  <c r="F381" i="23" a="1"/>
  <c r="F381" i="23" s="1"/>
  <c r="E381" i="23"/>
  <c r="D381" i="23"/>
  <c r="C381" i="23"/>
  <c r="K380" i="23"/>
  <c r="B380" i="23" s="1"/>
  <c r="F380" i="23" a="1"/>
  <c r="F380" i="23" s="1"/>
  <c r="E380" i="23"/>
  <c r="D380" i="23"/>
  <c r="C380" i="23"/>
  <c r="K379" i="23"/>
  <c r="B379" i="23" s="1"/>
  <c r="F379" i="23" a="1"/>
  <c r="F379" i="23" s="1"/>
  <c r="E379" i="23"/>
  <c r="D379" i="23"/>
  <c r="C379" i="23"/>
  <c r="K378" i="23"/>
  <c r="B378" i="23" s="1"/>
  <c r="F378" i="23" a="1"/>
  <c r="F378" i="23" s="1"/>
  <c r="E378" i="23"/>
  <c r="D378" i="23"/>
  <c r="C378" i="23"/>
  <c r="K377" i="23"/>
  <c r="B377" i="23" s="1"/>
  <c r="F377" i="23" a="1"/>
  <c r="F377" i="23" s="1"/>
  <c r="E377" i="23"/>
  <c r="D377" i="23"/>
  <c r="C377" i="23"/>
  <c r="K376" i="23"/>
  <c r="B376" i="23" s="1"/>
  <c r="F376" i="23" a="1"/>
  <c r="F376" i="23" s="1"/>
  <c r="E376" i="23"/>
  <c r="D376" i="23"/>
  <c r="C376" i="23"/>
  <c r="K375" i="23"/>
  <c r="B375" i="23" s="1"/>
  <c r="F375" i="23" a="1"/>
  <c r="F375" i="23" s="1"/>
  <c r="E375" i="23"/>
  <c r="D375" i="23"/>
  <c r="C375" i="23"/>
  <c r="K374" i="23"/>
  <c r="B374" i="23" s="1"/>
  <c r="F374" i="23" a="1"/>
  <c r="F374" i="23" s="1"/>
  <c r="E374" i="23"/>
  <c r="D374" i="23"/>
  <c r="C374" i="23"/>
  <c r="K373" i="23"/>
  <c r="B373" i="23" s="1"/>
  <c r="F373" i="23" a="1"/>
  <c r="F373" i="23" s="1"/>
  <c r="E373" i="23"/>
  <c r="D373" i="23"/>
  <c r="C373" i="23"/>
  <c r="K372" i="23"/>
  <c r="B372" i="23" s="1"/>
  <c r="F372" i="23" a="1"/>
  <c r="F372" i="23" s="1"/>
  <c r="E372" i="23"/>
  <c r="D372" i="23"/>
  <c r="C372" i="23"/>
  <c r="K371" i="23"/>
  <c r="B371" i="23" s="1"/>
  <c r="F371" i="23" a="1"/>
  <c r="F371" i="23" s="1"/>
  <c r="E371" i="23"/>
  <c r="D371" i="23"/>
  <c r="C371" i="23"/>
  <c r="K370" i="23"/>
  <c r="B370" i="23" s="1"/>
  <c r="F370" i="23" a="1"/>
  <c r="F370" i="23" s="1"/>
  <c r="E370" i="23"/>
  <c r="D370" i="23"/>
  <c r="C370" i="23"/>
  <c r="K369" i="23"/>
  <c r="B369" i="23" s="1"/>
  <c r="F369" i="23" a="1"/>
  <c r="F369" i="23" s="1"/>
  <c r="E369" i="23"/>
  <c r="D369" i="23"/>
  <c r="C369" i="23"/>
  <c r="K368" i="23"/>
  <c r="B368" i="23" s="1"/>
  <c r="F368" i="23" a="1"/>
  <c r="F368" i="23" s="1"/>
  <c r="E368" i="23"/>
  <c r="D368" i="23"/>
  <c r="C368" i="23"/>
  <c r="K367" i="23"/>
  <c r="B367" i="23" s="1"/>
  <c r="F367" i="23" a="1"/>
  <c r="F367" i="23" s="1"/>
  <c r="E367" i="23"/>
  <c r="D367" i="23"/>
  <c r="C367" i="23"/>
  <c r="K366" i="23"/>
  <c r="B366" i="23" s="1"/>
  <c r="F366" i="23" a="1"/>
  <c r="F366" i="23" s="1"/>
  <c r="E366" i="23"/>
  <c r="D366" i="23"/>
  <c r="C366" i="23"/>
  <c r="K365" i="23"/>
  <c r="B365" i="23" s="1"/>
  <c r="F365" i="23" a="1"/>
  <c r="F365" i="23" s="1"/>
  <c r="E365" i="23"/>
  <c r="D365" i="23"/>
  <c r="C365" i="23"/>
  <c r="K364" i="23"/>
  <c r="B364" i="23" s="1"/>
  <c r="F364" i="23" a="1"/>
  <c r="F364" i="23" s="1"/>
  <c r="E364" i="23"/>
  <c r="D364" i="23"/>
  <c r="C364" i="23"/>
  <c r="K363" i="23"/>
  <c r="B363" i="23" s="1"/>
  <c r="F363" i="23" a="1"/>
  <c r="F363" i="23" s="1"/>
  <c r="E363" i="23"/>
  <c r="D363" i="23"/>
  <c r="C363" i="23"/>
  <c r="K362" i="23"/>
  <c r="B362" i="23" s="1"/>
  <c r="F362" i="23" a="1"/>
  <c r="F362" i="23" s="1"/>
  <c r="E362" i="23"/>
  <c r="D362" i="23"/>
  <c r="C362" i="23"/>
  <c r="K361" i="23"/>
  <c r="B361" i="23" s="1"/>
  <c r="F361" i="23" a="1"/>
  <c r="F361" i="23" s="1"/>
  <c r="E361" i="23"/>
  <c r="D361" i="23"/>
  <c r="C361" i="23"/>
  <c r="K360" i="23"/>
  <c r="B360" i="23" s="1"/>
  <c r="F360" i="23" a="1"/>
  <c r="F360" i="23" s="1"/>
  <c r="E360" i="23"/>
  <c r="D360" i="23"/>
  <c r="C360" i="23"/>
  <c r="K359" i="23"/>
  <c r="B359" i="23" s="1"/>
  <c r="F359" i="23" a="1"/>
  <c r="F359" i="23" s="1"/>
  <c r="E359" i="23"/>
  <c r="D359" i="23"/>
  <c r="C359" i="23"/>
  <c r="K358" i="23"/>
  <c r="B358" i="23" s="1"/>
  <c r="F358" i="23" a="1"/>
  <c r="F358" i="23" s="1"/>
  <c r="E358" i="23"/>
  <c r="D358" i="23"/>
  <c r="C358" i="23"/>
  <c r="K357" i="23"/>
  <c r="B357" i="23" s="1"/>
  <c r="F357" i="23" a="1"/>
  <c r="F357" i="23" s="1"/>
  <c r="E357" i="23"/>
  <c r="D357" i="23"/>
  <c r="C357" i="23"/>
  <c r="K356" i="23"/>
  <c r="B356" i="23" s="1"/>
  <c r="F356" i="23" a="1"/>
  <c r="F356" i="23" s="1"/>
  <c r="E356" i="23"/>
  <c r="D356" i="23"/>
  <c r="C356" i="23"/>
  <c r="K355" i="23"/>
  <c r="B355" i="23" s="1"/>
  <c r="F355" i="23" a="1"/>
  <c r="F355" i="23" s="1"/>
  <c r="E355" i="23"/>
  <c r="D355" i="23"/>
  <c r="C355" i="23"/>
  <c r="K354" i="23"/>
  <c r="B354" i="23" s="1"/>
  <c r="F354" i="23" a="1"/>
  <c r="F354" i="23" s="1"/>
  <c r="E354" i="23"/>
  <c r="D354" i="23"/>
  <c r="C354" i="23"/>
  <c r="K353" i="23"/>
  <c r="B353" i="23" s="1"/>
  <c r="F353" i="23" a="1"/>
  <c r="F353" i="23" s="1"/>
  <c r="E353" i="23"/>
  <c r="D353" i="23"/>
  <c r="C353" i="23"/>
  <c r="K352" i="23"/>
  <c r="B352" i="23" s="1"/>
  <c r="F352" i="23" a="1"/>
  <c r="F352" i="23" s="1"/>
  <c r="E352" i="23"/>
  <c r="D352" i="23"/>
  <c r="C352" i="23"/>
  <c r="K351" i="23"/>
  <c r="B351" i="23" s="1"/>
  <c r="F351" i="23" a="1"/>
  <c r="F351" i="23" s="1"/>
  <c r="E351" i="23"/>
  <c r="D351" i="23"/>
  <c r="C351" i="23"/>
  <c r="K350" i="23"/>
  <c r="B350" i="23" s="1"/>
  <c r="F350" i="23" a="1"/>
  <c r="F350" i="23" s="1"/>
  <c r="E350" i="23"/>
  <c r="D350" i="23"/>
  <c r="C350" i="23"/>
  <c r="K349" i="23"/>
  <c r="B349" i="23" s="1"/>
  <c r="F349" i="23" a="1"/>
  <c r="F349" i="23" s="1"/>
  <c r="E349" i="23"/>
  <c r="D349" i="23"/>
  <c r="C349" i="23"/>
  <c r="K348" i="23"/>
  <c r="B348" i="23" s="1"/>
  <c r="F348" i="23" a="1"/>
  <c r="F348" i="23" s="1"/>
  <c r="E348" i="23"/>
  <c r="D348" i="23"/>
  <c r="C348" i="23"/>
  <c r="K347" i="23"/>
  <c r="B347" i="23" s="1"/>
  <c r="F347" i="23" a="1"/>
  <c r="F347" i="23" s="1"/>
  <c r="E347" i="23"/>
  <c r="D347" i="23"/>
  <c r="C347" i="23"/>
  <c r="K346" i="23"/>
  <c r="B346" i="23" s="1"/>
  <c r="F346" i="23" a="1"/>
  <c r="F346" i="23" s="1"/>
  <c r="E346" i="23"/>
  <c r="D346" i="23"/>
  <c r="C346" i="23"/>
  <c r="K345" i="23"/>
  <c r="B345" i="23" s="1"/>
  <c r="F345" i="23" a="1"/>
  <c r="F345" i="23" s="1"/>
  <c r="E345" i="23"/>
  <c r="D345" i="23"/>
  <c r="C345" i="23"/>
  <c r="K344" i="23"/>
  <c r="B344" i="23" s="1"/>
  <c r="F344" i="23" a="1"/>
  <c r="F344" i="23" s="1"/>
  <c r="E344" i="23"/>
  <c r="D344" i="23"/>
  <c r="C344" i="23"/>
  <c r="K343" i="23"/>
  <c r="B343" i="23" s="1"/>
  <c r="F343" i="23" a="1"/>
  <c r="F343" i="23" s="1"/>
  <c r="E343" i="23"/>
  <c r="D343" i="23"/>
  <c r="C343" i="23"/>
  <c r="K342" i="23"/>
  <c r="B342" i="23" s="1"/>
  <c r="F342" i="23" a="1"/>
  <c r="F342" i="23" s="1"/>
  <c r="E342" i="23"/>
  <c r="D342" i="23"/>
  <c r="C342" i="23"/>
  <c r="K341" i="23"/>
  <c r="B341" i="23" s="1"/>
  <c r="F341" i="23" a="1"/>
  <c r="F341" i="23" s="1"/>
  <c r="E341" i="23"/>
  <c r="D341" i="23"/>
  <c r="C341" i="23"/>
  <c r="K340" i="23"/>
  <c r="B340" i="23" s="1"/>
  <c r="F340" i="23" a="1"/>
  <c r="F340" i="23" s="1"/>
  <c r="E340" i="23"/>
  <c r="D340" i="23"/>
  <c r="C340" i="23"/>
  <c r="K339" i="23"/>
  <c r="B339" i="23" s="1"/>
  <c r="F339" i="23" a="1"/>
  <c r="F339" i="23" s="1"/>
  <c r="E339" i="23"/>
  <c r="D339" i="23"/>
  <c r="C339" i="23"/>
  <c r="K338" i="23"/>
  <c r="B338" i="23" s="1"/>
  <c r="F338" i="23" a="1"/>
  <c r="F338" i="23" s="1"/>
  <c r="E338" i="23"/>
  <c r="D338" i="23"/>
  <c r="C338" i="23"/>
  <c r="K337" i="23"/>
  <c r="B337" i="23" s="1"/>
  <c r="F337" i="23" a="1"/>
  <c r="F337" i="23" s="1"/>
  <c r="E337" i="23"/>
  <c r="D337" i="23"/>
  <c r="C337" i="23"/>
  <c r="K336" i="23"/>
  <c r="B336" i="23" s="1"/>
  <c r="F336" i="23" a="1"/>
  <c r="F336" i="23" s="1"/>
  <c r="E336" i="23"/>
  <c r="D336" i="23"/>
  <c r="C336" i="23"/>
  <c r="K335" i="23"/>
  <c r="B335" i="23" s="1"/>
  <c r="F335" i="23" a="1"/>
  <c r="F335" i="23" s="1"/>
  <c r="E335" i="23"/>
  <c r="D335" i="23"/>
  <c r="C335" i="23"/>
  <c r="K334" i="23"/>
  <c r="B334" i="23" s="1"/>
  <c r="F334" i="23" a="1"/>
  <c r="F334" i="23" s="1"/>
  <c r="E334" i="23"/>
  <c r="D334" i="23"/>
  <c r="C334" i="23"/>
  <c r="K333" i="23"/>
  <c r="B333" i="23" s="1"/>
  <c r="F333" i="23" a="1"/>
  <c r="F333" i="23" s="1"/>
  <c r="E333" i="23"/>
  <c r="D333" i="23"/>
  <c r="C333" i="23"/>
  <c r="K332" i="23"/>
  <c r="B332" i="23" s="1"/>
  <c r="F332" i="23" a="1"/>
  <c r="F332" i="23" s="1"/>
  <c r="E332" i="23"/>
  <c r="D332" i="23"/>
  <c r="C332" i="23"/>
  <c r="K331" i="23"/>
  <c r="B331" i="23" s="1"/>
  <c r="F331" i="23" a="1"/>
  <c r="F331" i="23" s="1"/>
  <c r="E331" i="23"/>
  <c r="D331" i="23"/>
  <c r="C331" i="23"/>
  <c r="K330" i="23"/>
  <c r="B330" i="23" s="1"/>
  <c r="F330" i="23" a="1"/>
  <c r="F330" i="23" s="1"/>
  <c r="E330" i="23"/>
  <c r="D330" i="23"/>
  <c r="C330" i="23"/>
  <c r="K329" i="23"/>
  <c r="B329" i="23" s="1"/>
  <c r="F329" i="23" a="1"/>
  <c r="F329" i="23" s="1"/>
  <c r="E329" i="23"/>
  <c r="D329" i="23"/>
  <c r="C329" i="23"/>
  <c r="K328" i="23"/>
  <c r="B328" i="23" s="1"/>
  <c r="F328" i="23" a="1"/>
  <c r="F328" i="23" s="1"/>
  <c r="E328" i="23"/>
  <c r="D328" i="23"/>
  <c r="C328" i="23"/>
  <c r="K327" i="23"/>
  <c r="B327" i="23" s="1"/>
  <c r="F327" i="23" a="1"/>
  <c r="F327" i="23" s="1"/>
  <c r="E327" i="23"/>
  <c r="D327" i="23"/>
  <c r="C327" i="23"/>
  <c r="K326" i="23"/>
  <c r="B326" i="23" s="1"/>
  <c r="F326" i="23" a="1"/>
  <c r="F326" i="23" s="1"/>
  <c r="E326" i="23"/>
  <c r="D326" i="23"/>
  <c r="C326" i="23"/>
  <c r="K325" i="23"/>
  <c r="B325" i="23" s="1"/>
  <c r="F325" i="23" a="1"/>
  <c r="F325" i="23" s="1"/>
  <c r="E325" i="23"/>
  <c r="D325" i="23"/>
  <c r="C325" i="23"/>
  <c r="K324" i="23"/>
  <c r="B324" i="23" s="1"/>
  <c r="F324" i="23" a="1"/>
  <c r="F324" i="23" s="1"/>
  <c r="E324" i="23"/>
  <c r="D324" i="23"/>
  <c r="C324" i="23"/>
  <c r="K323" i="23"/>
  <c r="B323" i="23" s="1"/>
  <c r="F323" i="23" a="1"/>
  <c r="F323" i="23" s="1"/>
  <c r="E323" i="23"/>
  <c r="D323" i="23"/>
  <c r="C323" i="23"/>
  <c r="K322" i="23"/>
  <c r="B322" i="23" s="1"/>
  <c r="F322" i="23" a="1"/>
  <c r="F322" i="23" s="1"/>
  <c r="E322" i="23"/>
  <c r="D322" i="23"/>
  <c r="C322" i="23"/>
  <c r="K321" i="23"/>
  <c r="B321" i="23" s="1"/>
  <c r="F321" i="23" a="1"/>
  <c r="F321" i="23" s="1"/>
  <c r="E321" i="23"/>
  <c r="D321" i="23"/>
  <c r="C321" i="23"/>
  <c r="K320" i="23"/>
  <c r="B320" i="23" s="1"/>
  <c r="F320" i="23" a="1"/>
  <c r="F320" i="23" s="1"/>
  <c r="E320" i="23"/>
  <c r="D320" i="23"/>
  <c r="C320" i="23"/>
  <c r="K319" i="23"/>
  <c r="B319" i="23" s="1"/>
  <c r="F319" i="23" a="1"/>
  <c r="F319" i="23" s="1"/>
  <c r="E319" i="23"/>
  <c r="D319" i="23"/>
  <c r="C319" i="23"/>
  <c r="K318" i="23"/>
  <c r="B318" i="23" s="1"/>
  <c r="F318" i="23" a="1"/>
  <c r="F318" i="23" s="1"/>
  <c r="E318" i="23"/>
  <c r="D318" i="23"/>
  <c r="C318" i="23"/>
  <c r="K317" i="23"/>
  <c r="B317" i="23" s="1"/>
  <c r="F317" i="23" a="1"/>
  <c r="F317" i="23" s="1"/>
  <c r="E317" i="23"/>
  <c r="D317" i="23"/>
  <c r="C317" i="23"/>
  <c r="K316" i="23"/>
  <c r="B316" i="23" s="1"/>
  <c r="F316" i="23" a="1"/>
  <c r="F316" i="23" s="1"/>
  <c r="E316" i="23"/>
  <c r="D316" i="23"/>
  <c r="C316" i="23"/>
  <c r="K315" i="23"/>
  <c r="B315" i="23" s="1"/>
  <c r="F315" i="23" a="1"/>
  <c r="F315" i="23" s="1"/>
  <c r="E315" i="23"/>
  <c r="D315" i="23"/>
  <c r="C315" i="23"/>
  <c r="K314" i="23"/>
  <c r="B314" i="23" s="1"/>
  <c r="F314" i="23" a="1"/>
  <c r="F314" i="23" s="1"/>
  <c r="E314" i="23"/>
  <c r="D314" i="23"/>
  <c r="C314" i="23"/>
  <c r="K313" i="23"/>
  <c r="B313" i="23" s="1"/>
  <c r="F313" i="23" a="1"/>
  <c r="F313" i="23" s="1"/>
  <c r="E313" i="23"/>
  <c r="D313" i="23"/>
  <c r="C313" i="23"/>
  <c r="K312" i="23"/>
  <c r="B312" i="23" s="1"/>
  <c r="F312" i="23" a="1"/>
  <c r="F312" i="23" s="1"/>
  <c r="E312" i="23"/>
  <c r="D312" i="23"/>
  <c r="C312" i="23"/>
  <c r="K311" i="23"/>
  <c r="B311" i="23" s="1"/>
  <c r="F311" i="23" a="1"/>
  <c r="F311" i="23" s="1"/>
  <c r="E311" i="23"/>
  <c r="D311" i="23"/>
  <c r="C311" i="23"/>
  <c r="K310" i="23"/>
  <c r="B310" i="23" s="1"/>
  <c r="F310" i="23" a="1"/>
  <c r="F310" i="23" s="1"/>
  <c r="E310" i="23"/>
  <c r="D310" i="23"/>
  <c r="C310" i="23"/>
  <c r="K309" i="23"/>
  <c r="B309" i="23" s="1"/>
  <c r="F309" i="23" a="1"/>
  <c r="F309" i="23" s="1"/>
  <c r="E309" i="23"/>
  <c r="D309" i="23"/>
  <c r="C309" i="23"/>
  <c r="K308" i="23"/>
  <c r="B308" i="23" s="1"/>
  <c r="F308" i="23" a="1"/>
  <c r="F308" i="23" s="1"/>
  <c r="E308" i="23"/>
  <c r="D308" i="23"/>
  <c r="C308" i="23"/>
  <c r="K307" i="23"/>
  <c r="B307" i="23" s="1"/>
  <c r="F307" i="23" a="1"/>
  <c r="F307" i="23" s="1"/>
  <c r="E307" i="23"/>
  <c r="D307" i="23"/>
  <c r="C307" i="23"/>
  <c r="K306" i="23"/>
  <c r="B306" i="23" s="1"/>
  <c r="F306" i="23" a="1"/>
  <c r="F306" i="23" s="1"/>
  <c r="E306" i="23"/>
  <c r="D306" i="23"/>
  <c r="C306" i="23"/>
  <c r="K305" i="23"/>
  <c r="B305" i="23" s="1"/>
  <c r="F305" i="23" a="1"/>
  <c r="F305" i="23" s="1"/>
  <c r="E305" i="23"/>
  <c r="D305" i="23"/>
  <c r="C305" i="23"/>
  <c r="K304" i="23"/>
  <c r="B304" i="23" s="1"/>
  <c r="F304" i="23" a="1"/>
  <c r="F304" i="23" s="1"/>
  <c r="E304" i="23"/>
  <c r="D304" i="23"/>
  <c r="C304" i="23"/>
  <c r="K303" i="23"/>
  <c r="B303" i="23" s="1"/>
  <c r="F303" i="23" a="1"/>
  <c r="F303" i="23" s="1"/>
  <c r="E303" i="23"/>
  <c r="D303" i="23"/>
  <c r="C303" i="23"/>
  <c r="K302" i="23"/>
  <c r="B302" i="23" s="1"/>
  <c r="F302" i="23" a="1"/>
  <c r="F302" i="23" s="1"/>
  <c r="E302" i="23"/>
  <c r="D302" i="23"/>
  <c r="C302" i="23"/>
  <c r="K301" i="23"/>
  <c r="B301" i="23" s="1"/>
  <c r="F301" i="23" a="1"/>
  <c r="F301" i="23" s="1"/>
  <c r="E301" i="23"/>
  <c r="D301" i="23"/>
  <c r="C301" i="23"/>
  <c r="K300" i="23"/>
  <c r="B300" i="23" s="1"/>
  <c r="F300" i="23" a="1"/>
  <c r="F300" i="23" s="1"/>
  <c r="E300" i="23"/>
  <c r="D300" i="23"/>
  <c r="C300" i="23"/>
  <c r="K299" i="23"/>
  <c r="B299" i="23" s="1"/>
  <c r="F299" i="23" a="1"/>
  <c r="F299" i="23" s="1"/>
  <c r="E299" i="23"/>
  <c r="D299" i="23"/>
  <c r="C299" i="23"/>
  <c r="K298" i="23"/>
  <c r="B298" i="23" s="1"/>
  <c r="F298" i="23" a="1"/>
  <c r="F298" i="23" s="1"/>
  <c r="E298" i="23"/>
  <c r="D298" i="23"/>
  <c r="C298" i="23"/>
  <c r="K297" i="23"/>
  <c r="B297" i="23" s="1"/>
  <c r="F297" i="23" a="1"/>
  <c r="F297" i="23" s="1"/>
  <c r="E297" i="23"/>
  <c r="D297" i="23"/>
  <c r="C297" i="23"/>
  <c r="K296" i="23"/>
  <c r="B296" i="23" s="1"/>
  <c r="F296" i="23" a="1"/>
  <c r="F296" i="23" s="1"/>
  <c r="E296" i="23"/>
  <c r="D296" i="23"/>
  <c r="C296" i="23"/>
  <c r="K295" i="23"/>
  <c r="B295" i="23" s="1"/>
  <c r="F295" i="23" a="1"/>
  <c r="F295" i="23" s="1"/>
  <c r="E295" i="23"/>
  <c r="D295" i="23"/>
  <c r="C295" i="23"/>
  <c r="K294" i="23"/>
  <c r="B294" i="23" s="1"/>
  <c r="F294" i="23" a="1"/>
  <c r="F294" i="23" s="1"/>
  <c r="E294" i="23"/>
  <c r="D294" i="23"/>
  <c r="C294" i="23"/>
  <c r="K293" i="23"/>
  <c r="B293" i="23" s="1"/>
  <c r="F293" i="23" a="1"/>
  <c r="F293" i="23" s="1"/>
  <c r="E293" i="23"/>
  <c r="D293" i="23"/>
  <c r="C293" i="23"/>
  <c r="K292" i="23"/>
  <c r="B292" i="23" s="1"/>
  <c r="F292" i="23" a="1"/>
  <c r="F292" i="23" s="1"/>
  <c r="E292" i="23"/>
  <c r="D292" i="23"/>
  <c r="C292" i="23"/>
  <c r="K291" i="23"/>
  <c r="B291" i="23" s="1"/>
  <c r="F291" i="23" a="1"/>
  <c r="F291" i="23" s="1"/>
  <c r="E291" i="23"/>
  <c r="D291" i="23"/>
  <c r="C291" i="23"/>
  <c r="K290" i="23"/>
  <c r="B290" i="23" s="1"/>
  <c r="F290" i="23" a="1"/>
  <c r="F290" i="23" s="1"/>
  <c r="E290" i="23"/>
  <c r="D290" i="23"/>
  <c r="C290" i="23"/>
  <c r="K289" i="23"/>
  <c r="B289" i="23" s="1"/>
  <c r="F289" i="23" a="1"/>
  <c r="F289" i="23" s="1"/>
  <c r="E289" i="23"/>
  <c r="D289" i="23"/>
  <c r="C289" i="23"/>
  <c r="K288" i="23"/>
  <c r="B288" i="23" s="1"/>
  <c r="F288" i="23" a="1"/>
  <c r="F288" i="23" s="1"/>
  <c r="E288" i="23"/>
  <c r="D288" i="23"/>
  <c r="C288" i="23"/>
  <c r="K287" i="23"/>
  <c r="B287" i="23" s="1"/>
  <c r="F287" i="23" a="1"/>
  <c r="F287" i="23" s="1"/>
  <c r="E287" i="23"/>
  <c r="D287" i="23"/>
  <c r="C287" i="23"/>
  <c r="K286" i="23"/>
  <c r="B286" i="23" s="1"/>
  <c r="F286" i="23" a="1"/>
  <c r="F286" i="23" s="1"/>
  <c r="E286" i="23"/>
  <c r="D286" i="23"/>
  <c r="C286" i="23"/>
  <c r="K285" i="23"/>
  <c r="B285" i="23" s="1"/>
  <c r="F285" i="23" a="1"/>
  <c r="F285" i="23" s="1"/>
  <c r="E285" i="23"/>
  <c r="D285" i="23"/>
  <c r="C285" i="23"/>
  <c r="K284" i="23"/>
  <c r="B284" i="23" s="1"/>
  <c r="F284" i="23" a="1"/>
  <c r="F284" i="23" s="1"/>
  <c r="E284" i="23"/>
  <c r="D284" i="23"/>
  <c r="C284" i="23"/>
  <c r="K283" i="23"/>
  <c r="B283" i="23" s="1"/>
  <c r="F283" i="23" a="1"/>
  <c r="F283" i="23" s="1"/>
  <c r="E283" i="23"/>
  <c r="D283" i="23"/>
  <c r="C283" i="23"/>
  <c r="K282" i="23"/>
  <c r="B282" i="23" s="1"/>
  <c r="F282" i="23" a="1"/>
  <c r="F282" i="23" s="1"/>
  <c r="E282" i="23"/>
  <c r="D282" i="23"/>
  <c r="C282" i="23"/>
  <c r="K281" i="23"/>
  <c r="B281" i="23" s="1"/>
  <c r="F281" i="23" a="1"/>
  <c r="F281" i="23" s="1"/>
  <c r="E281" i="23"/>
  <c r="D281" i="23"/>
  <c r="C281" i="23"/>
  <c r="K280" i="23"/>
  <c r="B280" i="23" s="1"/>
  <c r="F280" i="23" a="1"/>
  <c r="F280" i="23" s="1"/>
  <c r="E280" i="23"/>
  <c r="D280" i="23"/>
  <c r="C280" i="23"/>
  <c r="K279" i="23"/>
  <c r="B279" i="23" s="1"/>
  <c r="F279" i="23" a="1"/>
  <c r="F279" i="23" s="1"/>
  <c r="E279" i="23"/>
  <c r="D279" i="23"/>
  <c r="C279" i="23"/>
  <c r="K278" i="23"/>
  <c r="B278" i="23" s="1"/>
  <c r="F278" i="23" a="1"/>
  <c r="F278" i="23" s="1"/>
  <c r="E278" i="23"/>
  <c r="D278" i="23"/>
  <c r="C278" i="23"/>
  <c r="K277" i="23"/>
  <c r="B277" i="23" s="1"/>
  <c r="F277" i="23" a="1"/>
  <c r="F277" i="23" s="1"/>
  <c r="E277" i="23"/>
  <c r="D277" i="23"/>
  <c r="C277" i="23"/>
  <c r="K276" i="23"/>
  <c r="B276" i="23" s="1"/>
  <c r="F276" i="23" a="1"/>
  <c r="F276" i="23" s="1"/>
  <c r="E276" i="23"/>
  <c r="D276" i="23"/>
  <c r="C276" i="23"/>
  <c r="K275" i="23"/>
  <c r="B275" i="23" s="1"/>
  <c r="F275" i="23" a="1"/>
  <c r="F275" i="23" s="1"/>
  <c r="E275" i="23"/>
  <c r="D275" i="23"/>
  <c r="C275" i="23"/>
  <c r="K274" i="23"/>
  <c r="B274" i="23" s="1"/>
  <c r="F274" i="23" a="1"/>
  <c r="F274" i="23" s="1"/>
  <c r="E274" i="23"/>
  <c r="D274" i="23"/>
  <c r="C274" i="23"/>
  <c r="K273" i="23"/>
  <c r="B273" i="23" s="1"/>
  <c r="F273" i="23" a="1"/>
  <c r="F273" i="23" s="1"/>
  <c r="E273" i="23"/>
  <c r="D273" i="23"/>
  <c r="C273" i="23"/>
  <c r="K272" i="23"/>
  <c r="B272" i="23" s="1"/>
  <c r="F272" i="23" a="1"/>
  <c r="F272" i="23" s="1"/>
  <c r="E272" i="23"/>
  <c r="D272" i="23"/>
  <c r="C272" i="23"/>
  <c r="K271" i="23"/>
  <c r="B271" i="23" s="1"/>
  <c r="F271" i="23" a="1"/>
  <c r="F271" i="23" s="1"/>
  <c r="E271" i="23"/>
  <c r="D271" i="23"/>
  <c r="C271" i="23"/>
  <c r="K270" i="23"/>
  <c r="B270" i="23" s="1"/>
  <c r="F270" i="23" a="1"/>
  <c r="F270" i="23" s="1"/>
  <c r="E270" i="23"/>
  <c r="D270" i="23"/>
  <c r="C270" i="23"/>
  <c r="K269" i="23"/>
  <c r="B269" i="23" s="1"/>
  <c r="F269" i="23" a="1"/>
  <c r="F269" i="23" s="1"/>
  <c r="E269" i="23"/>
  <c r="D269" i="23"/>
  <c r="C269" i="23"/>
  <c r="K268" i="23"/>
  <c r="B268" i="23" s="1"/>
  <c r="F268" i="23" a="1"/>
  <c r="F268" i="23" s="1"/>
  <c r="E268" i="23"/>
  <c r="D268" i="23"/>
  <c r="C268" i="23"/>
  <c r="K267" i="23"/>
  <c r="B267" i="23" s="1"/>
  <c r="F267" i="23" a="1"/>
  <c r="F267" i="23" s="1"/>
  <c r="E267" i="23"/>
  <c r="D267" i="23"/>
  <c r="C267" i="23"/>
  <c r="K266" i="23"/>
  <c r="B266" i="23" s="1"/>
  <c r="F266" i="23" a="1"/>
  <c r="F266" i="23" s="1"/>
  <c r="E266" i="23"/>
  <c r="D266" i="23"/>
  <c r="C266" i="23"/>
  <c r="K265" i="23"/>
  <c r="B265" i="23" s="1"/>
  <c r="F265" i="23" a="1"/>
  <c r="F265" i="23" s="1"/>
  <c r="E265" i="23"/>
  <c r="D265" i="23"/>
  <c r="C265" i="23"/>
  <c r="K264" i="23"/>
  <c r="B264" i="23" s="1"/>
  <c r="F264" i="23" a="1"/>
  <c r="F264" i="23" s="1"/>
  <c r="E264" i="23"/>
  <c r="D264" i="23"/>
  <c r="C264" i="23"/>
  <c r="K263" i="23"/>
  <c r="B263" i="23" s="1"/>
  <c r="F263" i="23" a="1"/>
  <c r="F263" i="23" s="1"/>
  <c r="E263" i="23"/>
  <c r="D263" i="23"/>
  <c r="C263" i="23"/>
  <c r="K262" i="23"/>
  <c r="B262" i="23" s="1"/>
  <c r="F262" i="23" a="1"/>
  <c r="F262" i="23" s="1"/>
  <c r="E262" i="23"/>
  <c r="D262" i="23"/>
  <c r="C262" i="23"/>
  <c r="K261" i="23"/>
  <c r="B261" i="23" s="1"/>
  <c r="F261" i="23" a="1"/>
  <c r="F261" i="23" s="1"/>
  <c r="E261" i="23"/>
  <c r="D261" i="23"/>
  <c r="C261" i="23"/>
  <c r="K260" i="23"/>
  <c r="B260" i="23" s="1"/>
  <c r="F260" i="23" a="1"/>
  <c r="F260" i="23" s="1"/>
  <c r="E260" i="23"/>
  <c r="D260" i="23"/>
  <c r="C260" i="23"/>
  <c r="K259" i="23"/>
  <c r="B259" i="23" s="1"/>
  <c r="F259" i="23" a="1"/>
  <c r="F259" i="23" s="1"/>
  <c r="E259" i="23"/>
  <c r="D259" i="23"/>
  <c r="C259" i="23"/>
  <c r="K258" i="23"/>
  <c r="B258" i="23" s="1"/>
  <c r="F258" i="23" a="1"/>
  <c r="F258" i="23" s="1"/>
  <c r="E258" i="23"/>
  <c r="D258" i="23"/>
  <c r="C258" i="23"/>
  <c r="K257" i="23"/>
  <c r="B257" i="23" s="1"/>
  <c r="F257" i="23" a="1"/>
  <c r="F257" i="23" s="1"/>
  <c r="E257" i="23"/>
  <c r="D257" i="23"/>
  <c r="C257" i="23"/>
  <c r="K256" i="23"/>
  <c r="B256" i="23" s="1"/>
  <c r="F256" i="23" a="1"/>
  <c r="F256" i="23" s="1"/>
  <c r="E256" i="23"/>
  <c r="D256" i="23"/>
  <c r="C256" i="23"/>
  <c r="K255" i="23"/>
  <c r="B255" i="23" s="1"/>
  <c r="F255" i="23" a="1"/>
  <c r="F255" i="23" s="1"/>
  <c r="E255" i="23"/>
  <c r="D255" i="23"/>
  <c r="C255" i="23"/>
  <c r="K254" i="23"/>
  <c r="B254" i="23" s="1"/>
  <c r="F254" i="23" a="1"/>
  <c r="F254" i="23" s="1"/>
  <c r="E254" i="23"/>
  <c r="D254" i="23"/>
  <c r="C254" i="23"/>
  <c r="K253" i="23"/>
  <c r="B253" i="23" s="1"/>
  <c r="F253" i="23" a="1"/>
  <c r="F253" i="23" s="1"/>
  <c r="E253" i="23"/>
  <c r="D253" i="23"/>
  <c r="C253" i="23"/>
  <c r="K252" i="23"/>
  <c r="B252" i="23" s="1"/>
  <c r="F252" i="23" a="1"/>
  <c r="F252" i="23" s="1"/>
  <c r="E252" i="23"/>
  <c r="D252" i="23"/>
  <c r="C252" i="23"/>
  <c r="K251" i="23"/>
  <c r="B251" i="23" s="1"/>
  <c r="F251" i="23" a="1"/>
  <c r="F251" i="23" s="1"/>
  <c r="E251" i="23"/>
  <c r="D251" i="23"/>
  <c r="C251" i="23"/>
  <c r="K250" i="23"/>
  <c r="B250" i="23" s="1"/>
  <c r="F250" i="23" a="1"/>
  <c r="F250" i="23" s="1"/>
  <c r="E250" i="23"/>
  <c r="D250" i="23"/>
  <c r="C250" i="23"/>
  <c r="K249" i="23"/>
  <c r="B249" i="23" s="1"/>
  <c r="F249" i="23" a="1"/>
  <c r="F249" i="23" s="1"/>
  <c r="E249" i="23"/>
  <c r="D249" i="23"/>
  <c r="C249" i="23"/>
  <c r="K248" i="23"/>
  <c r="B248" i="23" s="1"/>
  <c r="F248" i="23" a="1"/>
  <c r="F248" i="23" s="1"/>
  <c r="E248" i="23"/>
  <c r="D248" i="23"/>
  <c r="C248" i="23"/>
  <c r="K247" i="23"/>
  <c r="B247" i="23" s="1"/>
  <c r="F247" i="23" a="1"/>
  <c r="F247" i="23" s="1"/>
  <c r="E247" i="23"/>
  <c r="D247" i="23"/>
  <c r="C247" i="23"/>
  <c r="K246" i="23"/>
  <c r="B246" i="23" s="1"/>
  <c r="F246" i="23" a="1"/>
  <c r="F246" i="23" s="1"/>
  <c r="E246" i="23"/>
  <c r="D246" i="23"/>
  <c r="C246" i="23"/>
  <c r="K245" i="23"/>
  <c r="B245" i="23" s="1"/>
  <c r="F245" i="23" a="1"/>
  <c r="F245" i="23" s="1"/>
  <c r="E245" i="23"/>
  <c r="D245" i="23"/>
  <c r="C245" i="23"/>
  <c r="K244" i="23"/>
  <c r="B244" i="23" s="1"/>
  <c r="F244" i="23" a="1"/>
  <c r="F244" i="23" s="1"/>
  <c r="E244" i="23"/>
  <c r="D244" i="23"/>
  <c r="C244" i="23"/>
  <c r="K243" i="23"/>
  <c r="B243" i="23" s="1"/>
  <c r="F243" i="23" a="1"/>
  <c r="F243" i="23" s="1"/>
  <c r="E243" i="23"/>
  <c r="D243" i="23"/>
  <c r="C243" i="23"/>
  <c r="K242" i="23"/>
  <c r="B242" i="23" s="1"/>
  <c r="F242" i="23" a="1"/>
  <c r="F242" i="23" s="1"/>
  <c r="E242" i="23"/>
  <c r="D242" i="23"/>
  <c r="C242" i="23"/>
  <c r="K241" i="23"/>
  <c r="B241" i="23" s="1"/>
  <c r="F241" i="23" a="1"/>
  <c r="F241" i="23" s="1"/>
  <c r="E241" i="23"/>
  <c r="D241" i="23"/>
  <c r="C241" i="23"/>
  <c r="K240" i="23"/>
  <c r="B240" i="23" s="1"/>
  <c r="F240" i="23" a="1"/>
  <c r="F240" i="23" s="1"/>
  <c r="E240" i="23"/>
  <c r="D240" i="23"/>
  <c r="C240" i="23"/>
  <c r="K239" i="23"/>
  <c r="B239" i="23" s="1"/>
  <c r="F239" i="23" a="1"/>
  <c r="F239" i="23" s="1"/>
  <c r="E239" i="23"/>
  <c r="D239" i="23"/>
  <c r="C239" i="23"/>
  <c r="K238" i="23"/>
  <c r="B238" i="23" s="1"/>
  <c r="F238" i="23" a="1"/>
  <c r="F238" i="23" s="1"/>
  <c r="E238" i="23"/>
  <c r="D238" i="23"/>
  <c r="C238" i="23"/>
  <c r="K237" i="23"/>
  <c r="B237" i="23" s="1"/>
  <c r="F237" i="23" a="1"/>
  <c r="F237" i="23" s="1"/>
  <c r="E237" i="23"/>
  <c r="D237" i="23"/>
  <c r="C237" i="23"/>
  <c r="K236" i="23"/>
  <c r="B236" i="23" s="1"/>
  <c r="F236" i="23" a="1"/>
  <c r="F236" i="23" s="1"/>
  <c r="E236" i="23"/>
  <c r="D236" i="23"/>
  <c r="C236" i="23"/>
  <c r="K235" i="23"/>
  <c r="B235" i="23" s="1"/>
  <c r="F235" i="23" a="1"/>
  <c r="F235" i="23" s="1"/>
  <c r="E235" i="23"/>
  <c r="D235" i="23"/>
  <c r="C235" i="23"/>
  <c r="K234" i="23"/>
  <c r="B234" i="23" s="1"/>
  <c r="F234" i="23" a="1"/>
  <c r="F234" i="23" s="1"/>
  <c r="E234" i="23"/>
  <c r="D234" i="23"/>
  <c r="C234" i="23"/>
  <c r="K233" i="23"/>
  <c r="B233" i="23" s="1"/>
  <c r="F233" i="23" a="1"/>
  <c r="F233" i="23" s="1"/>
  <c r="E233" i="23"/>
  <c r="D233" i="23"/>
  <c r="C233" i="23"/>
  <c r="K232" i="23"/>
  <c r="B232" i="23" s="1"/>
  <c r="F232" i="23" a="1"/>
  <c r="F232" i="23" s="1"/>
  <c r="E232" i="23"/>
  <c r="D232" i="23"/>
  <c r="C232" i="23"/>
  <c r="K231" i="23"/>
  <c r="B231" i="23" s="1"/>
  <c r="F231" i="23" a="1"/>
  <c r="F231" i="23" s="1"/>
  <c r="E231" i="23"/>
  <c r="D231" i="23"/>
  <c r="C231" i="23"/>
  <c r="K230" i="23"/>
  <c r="B230" i="23" s="1"/>
  <c r="F230" i="23" a="1"/>
  <c r="F230" i="23" s="1"/>
  <c r="E230" i="23"/>
  <c r="D230" i="23"/>
  <c r="C230" i="23"/>
  <c r="K229" i="23"/>
  <c r="B229" i="23" s="1"/>
  <c r="F229" i="23" a="1"/>
  <c r="F229" i="23" s="1"/>
  <c r="E229" i="23"/>
  <c r="D229" i="23"/>
  <c r="C229" i="23"/>
  <c r="K228" i="23"/>
  <c r="B228" i="23" s="1"/>
  <c r="F228" i="23" a="1"/>
  <c r="F228" i="23" s="1"/>
  <c r="E228" i="23"/>
  <c r="D228" i="23"/>
  <c r="C228" i="23"/>
  <c r="K227" i="23"/>
  <c r="B227" i="23" s="1"/>
  <c r="F227" i="23" a="1"/>
  <c r="F227" i="23" s="1"/>
  <c r="E227" i="23"/>
  <c r="D227" i="23"/>
  <c r="C227" i="23"/>
  <c r="K226" i="23"/>
  <c r="B226" i="23" s="1"/>
  <c r="F226" i="23" a="1"/>
  <c r="F226" i="23" s="1"/>
  <c r="E226" i="23"/>
  <c r="D226" i="23"/>
  <c r="C226" i="23"/>
  <c r="K225" i="23"/>
  <c r="B225" i="23" s="1"/>
  <c r="F225" i="23" a="1"/>
  <c r="F225" i="23" s="1"/>
  <c r="E225" i="23"/>
  <c r="D225" i="23"/>
  <c r="C225" i="23"/>
  <c r="K224" i="23"/>
  <c r="B224" i="23" s="1"/>
  <c r="F224" i="23" a="1"/>
  <c r="F224" i="23" s="1"/>
  <c r="E224" i="23"/>
  <c r="D224" i="23"/>
  <c r="C224" i="23"/>
  <c r="K223" i="23"/>
  <c r="B223" i="23" s="1"/>
  <c r="F223" i="23" a="1"/>
  <c r="F223" i="23" s="1"/>
  <c r="E223" i="23"/>
  <c r="D223" i="23"/>
  <c r="C223" i="23"/>
  <c r="K222" i="23"/>
  <c r="B222" i="23" s="1"/>
  <c r="F222" i="23" a="1"/>
  <c r="F222" i="23" s="1"/>
  <c r="E222" i="23"/>
  <c r="D222" i="23"/>
  <c r="C222" i="23"/>
  <c r="K221" i="23"/>
  <c r="B221" i="23" s="1"/>
  <c r="F221" i="23" a="1"/>
  <c r="F221" i="23" s="1"/>
  <c r="E221" i="23"/>
  <c r="D221" i="23"/>
  <c r="C221" i="23"/>
  <c r="K220" i="23"/>
  <c r="B220" i="23" s="1"/>
  <c r="F220" i="23" a="1"/>
  <c r="F220" i="23" s="1"/>
  <c r="E220" i="23"/>
  <c r="D220" i="23"/>
  <c r="C220" i="23"/>
  <c r="K219" i="23"/>
  <c r="B219" i="23" s="1"/>
  <c r="F219" i="23" a="1"/>
  <c r="F219" i="23" s="1"/>
  <c r="E219" i="23"/>
  <c r="D219" i="23"/>
  <c r="C219" i="23"/>
  <c r="K218" i="23"/>
  <c r="B218" i="23" s="1"/>
  <c r="F218" i="23" a="1"/>
  <c r="F218" i="23" s="1"/>
  <c r="E218" i="23"/>
  <c r="D218" i="23"/>
  <c r="C218" i="23"/>
  <c r="K217" i="23"/>
  <c r="B217" i="23" s="1"/>
  <c r="F217" i="23" a="1"/>
  <c r="F217" i="23" s="1"/>
  <c r="E217" i="23"/>
  <c r="D217" i="23"/>
  <c r="C217" i="23"/>
  <c r="K216" i="23"/>
  <c r="B216" i="23" s="1"/>
  <c r="F216" i="23" a="1"/>
  <c r="F216" i="23" s="1"/>
  <c r="E216" i="23"/>
  <c r="D216" i="23"/>
  <c r="C216" i="23"/>
  <c r="K215" i="23"/>
  <c r="B215" i="23" s="1"/>
  <c r="F215" i="23" a="1"/>
  <c r="F215" i="23" s="1"/>
  <c r="E215" i="23"/>
  <c r="D215" i="23"/>
  <c r="C215" i="23"/>
  <c r="K214" i="23"/>
  <c r="B214" i="23" s="1"/>
  <c r="F214" i="23" a="1"/>
  <c r="F214" i="23" s="1"/>
  <c r="E214" i="23"/>
  <c r="D214" i="23"/>
  <c r="C214" i="23"/>
  <c r="K213" i="23"/>
  <c r="B213" i="23" s="1"/>
  <c r="F213" i="23" a="1"/>
  <c r="F213" i="23" s="1"/>
  <c r="E213" i="23"/>
  <c r="D213" i="23"/>
  <c r="C213" i="23"/>
  <c r="K212" i="23"/>
  <c r="B212" i="23" s="1"/>
  <c r="F212" i="23" a="1"/>
  <c r="F212" i="23" s="1"/>
  <c r="E212" i="23"/>
  <c r="D212" i="23"/>
  <c r="C212" i="23"/>
  <c r="K211" i="23"/>
  <c r="B211" i="23" s="1"/>
  <c r="F211" i="23" a="1"/>
  <c r="F211" i="23" s="1"/>
  <c r="E211" i="23"/>
  <c r="D211" i="23"/>
  <c r="C211" i="23"/>
  <c r="K210" i="23"/>
  <c r="B210" i="23" s="1"/>
  <c r="F210" i="23" a="1"/>
  <c r="F210" i="23" s="1"/>
  <c r="E210" i="23"/>
  <c r="D210" i="23"/>
  <c r="C210" i="23"/>
  <c r="K209" i="23"/>
  <c r="B209" i="23" s="1"/>
  <c r="F209" i="23" a="1"/>
  <c r="F209" i="23" s="1"/>
  <c r="E209" i="23"/>
  <c r="D209" i="23"/>
  <c r="C209" i="23"/>
  <c r="K208" i="23"/>
  <c r="B208" i="23" s="1"/>
  <c r="F208" i="23" a="1"/>
  <c r="F208" i="23" s="1"/>
  <c r="E208" i="23"/>
  <c r="D208" i="23"/>
  <c r="C208" i="23"/>
  <c r="K207" i="23"/>
  <c r="B207" i="23" s="1"/>
  <c r="F207" i="23" a="1"/>
  <c r="F207" i="23" s="1"/>
  <c r="E207" i="23"/>
  <c r="D207" i="23"/>
  <c r="C207" i="23"/>
  <c r="K206" i="23"/>
  <c r="B206" i="23" s="1"/>
  <c r="F206" i="23" a="1"/>
  <c r="F206" i="23" s="1"/>
  <c r="E206" i="23"/>
  <c r="D206" i="23"/>
  <c r="C206" i="23"/>
  <c r="K205" i="23"/>
  <c r="B205" i="23" s="1"/>
  <c r="F205" i="23" a="1"/>
  <c r="F205" i="23" s="1"/>
  <c r="E205" i="23"/>
  <c r="D205" i="23"/>
  <c r="C205" i="23"/>
  <c r="K204" i="23"/>
  <c r="B204" i="23" s="1"/>
  <c r="F204" i="23" a="1"/>
  <c r="F204" i="23" s="1"/>
  <c r="E204" i="23"/>
  <c r="D204" i="23"/>
  <c r="C204" i="23"/>
  <c r="K203" i="23"/>
  <c r="B203" i="23" s="1"/>
  <c r="F203" i="23" a="1"/>
  <c r="F203" i="23" s="1"/>
  <c r="E203" i="23"/>
  <c r="D203" i="23"/>
  <c r="C203" i="23"/>
  <c r="K202" i="23"/>
  <c r="B202" i="23" s="1"/>
  <c r="F202" i="23" a="1"/>
  <c r="F202" i="23" s="1"/>
  <c r="E202" i="23"/>
  <c r="D202" i="23"/>
  <c r="C202" i="23"/>
  <c r="K201" i="23"/>
  <c r="B201" i="23" s="1"/>
  <c r="F201" i="23" a="1"/>
  <c r="F201" i="23" s="1"/>
  <c r="E201" i="23"/>
  <c r="D201" i="23"/>
  <c r="C201" i="23"/>
  <c r="K200" i="23"/>
  <c r="B200" i="23" s="1"/>
  <c r="F200" i="23" a="1"/>
  <c r="F200" i="23" s="1"/>
  <c r="E200" i="23"/>
  <c r="D200" i="23"/>
  <c r="C200" i="23"/>
  <c r="K199" i="23"/>
  <c r="B199" i="23" s="1"/>
  <c r="F199" i="23" a="1"/>
  <c r="F199" i="23" s="1"/>
  <c r="E199" i="23"/>
  <c r="D199" i="23"/>
  <c r="C199" i="23"/>
  <c r="K198" i="23"/>
  <c r="B198" i="23" s="1"/>
  <c r="F198" i="23" a="1"/>
  <c r="F198" i="23" s="1"/>
  <c r="E198" i="23"/>
  <c r="D198" i="23"/>
  <c r="C198" i="23"/>
  <c r="K197" i="23"/>
  <c r="B197" i="23" s="1"/>
  <c r="F197" i="23" a="1"/>
  <c r="F197" i="23" s="1"/>
  <c r="E197" i="23"/>
  <c r="D197" i="23"/>
  <c r="C197" i="23"/>
  <c r="K196" i="23"/>
  <c r="B196" i="23" s="1"/>
  <c r="F196" i="23" a="1"/>
  <c r="F196" i="23" s="1"/>
  <c r="E196" i="23"/>
  <c r="D196" i="23"/>
  <c r="C196" i="23"/>
  <c r="K195" i="23"/>
  <c r="B195" i="23" s="1"/>
  <c r="F195" i="23" a="1"/>
  <c r="F195" i="23" s="1"/>
  <c r="E195" i="23"/>
  <c r="D195" i="23"/>
  <c r="C195" i="23"/>
  <c r="K194" i="23"/>
  <c r="B194" i="23" s="1"/>
  <c r="F194" i="23" a="1"/>
  <c r="F194" i="23" s="1"/>
  <c r="E194" i="23"/>
  <c r="D194" i="23"/>
  <c r="C194" i="23"/>
  <c r="K193" i="23"/>
  <c r="B193" i="23" s="1"/>
  <c r="F193" i="23" a="1"/>
  <c r="F193" i="23" s="1"/>
  <c r="E193" i="23"/>
  <c r="D193" i="23"/>
  <c r="C193" i="23"/>
  <c r="K192" i="23"/>
  <c r="B192" i="23" s="1"/>
  <c r="F192" i="23" a="1"/>
  <c r="F192" i="23" s="1"/>
  <c r="E192" i="23"/>
  <c r="D192" i="23"/>
  <c r="C192" i="23"/>
  <c r="K191" i="23"/>
  <c r="B191" i="23" s="1"/>
  <c r="F191" i="23" a="1"/>
  <c r="F191" i="23" s="1"/>
  <c r="E191" i="23"/>
  <c r="D191" i="23"/>
  <c r="C191" i="23"/>
  <c r="K190" i="23"/>
  <c r="B190" i="23" s="1"/>
  <c r="F190" i="23" a="1"/>
  <c r="F190" i="23" s="1"/>
  <c r="E190" i="23"/>
  <c r="D190" i="23"/>
  <c r="C190" i="23"/>
  <c r="K189" i="23"/>
  <c r="B189" i="23" s="1"/>
  <c r="F189" i="23" a="1"/>
  <c r="F189" i="23" s="1"/>
  <c r="E189" i="23"/>
  <c r="D189" i="23"/>
  <c r="C189" i="23"/>
  <c r="K188" i="23"/>
  <c r="B188" i="23" s="1"/>
  <c r="F188" i="23" a="1"/>
  <c r="F188" i="23" s="1"/>
  <c r="E188" i="23"/>
  <c r="D188" i="23"/>
  <c r="C188" i="23"/>
  <c r="K187" i="23"/>
  <c r="B187" i="23" s="1"/>
  <c r="F187" i="23" a="1"/>
  <c r="F187" i="23" s="1"/>
  <c r="E187" i="23"/>
  <c r="D187" i="23"/>
  <c r="C187" i="23"/>
  <c r="K186" i="23"/>
  <c r="B186" i="23" s="1"/>
  <c r="F186" i="23" a="1"/>
  <c r="F186" i="23" s="1"/>
  <c r="E186" i="23"/>
  <c r="D186" i="23"/>
  <c r="C186" i="23"/>
  <c r="K185" i="23"/>
  <c r="B185" i="23" s="1"/>
  <c r="F185" i="23" a="1"/>
  <c r="F185" i="23" s="1"/>
  <c r="E185" i="23"/>
  <c r="D185" i="23"/>
  <c r="C185" i="23"/>
  <c r="K184" i="23"/>
  <c r="B184" i="23" s="1"/>
  <c r="F184" i="23" a="1"/>
  <c r="F184" i="23" s="1"/>
  <c r="E184" i="23"/>
  <c r="D184" i="23"/>
  <c r="C184" i="23"/>
  <c r="K183" i="23"/>
  <c r="B183" i="23" s="1"/>
  <c r="F183" i="23" a="1"/>
  <c r="F183" i="23" s="1"/>
  <c r="E183" i="23"/>
  <c r="D183" i="23"/>
  <c r="C183" i="23"/>
  <c r="K182" i="23"/>
  <c r="B182" i="23" s="1"/>
  <c r="F182" i="23" a="1"/>
  <c r="F182" i="23" s="1"/>
  <c r="E182" i="23"/>
  <c r="D182" i="23"/>
  <c r="C182" i="23"/>
  <c r="K181" i="23"/>
  <c r="B181" i="23" s="1"/>
  <c r="F181" i="23" a="1"/>
  <c r="F181" i="23" s="1"/>
  <c r="E181" i="23"/>
  <c r="D181" i="23"/>
  <c r="C181" i="23"/>
  <c r="K180" i="23"/>
  <c r="B180" i="23" s="1"/>
  <c r="F180" i="23" a="1"/>
  <c r="F180" i="23" s="1"/>
  <c r="E180" i="23"/>
  <c r="D180" i="23"/>
  <c r="C180" i="23"/>
  <c r="K179" i="23"/>
  <c r="B179" i="23" s="1"/>
  <c r="F179" i="23" a="1"/>
  <c r="F179" i="23" s="1"/>
  <c r="E179" i="23"/>
  <c r="D179" i="23"/>
  <c r="C179" i="23"/>
  <c r="K178" i="23"/>
  <c r="B178" i="23" s="1"/>
  <c r="F178" i="23" a="1"/>
  <c r="F178" i="23" s="1"/>
  <c r="E178" i="23"/>
  <c r="D178" i="23"/>
  <c r="C178" i="23"/>
  <c r="K177" i="23"/>
  <c r="B177" i="23" s="1"/>
  <c r="F177" i="23" a="1"/>
  <c r="F177" i="23" s="1"/>
  <c r="E177" i="23"/>
  <c r="D177" i="23"/>
  <c r="C177" i="23"/>
  <c r="K176" i="23"/>
  <c r="B176" i="23" s="1"/>
  <c r="F176" i="23" a="1"/>
  <c r="F176" i="23" s="1"/>
  <c r="E176" i="23"/>
  <c r="D176" i="23"/>
  <c r="C176" i="23"/>
  <c r="K175" i="23"/>
  <c r="B175" i="23" s="1"/>
  <c r="F175" i="23" a="1"/>
  <c r="F175" i="23" s="1"/>
  <c r="E175" i="23"/>
  <c r="D175" i="23"/>
  <c r="C175" i="23"/>
  <c r="K174" i="23"/>
  <c r="B174" i="23" s="1"/>
  <c r="F174" i="23" a="1"/>
  <c r="F174" i="23" s="1"/>
  <c r="E174" i="23"/>
  <c r="D174" i="23"/>
  <c r="C174" i="23"/>
  <c r="K173" i="23"/>
  <c r="B173" i="23" s="1"/>
  <c r="F173" i="23" a="1"/>
  <c r="F173" i="23" s="1"/>
  <c r="E173" i="23"/>
  <c r="D173" i="23"/>
  <c r="C173" i="23"/>
  <c r="K172" i="23"/>
  <c r="B172" i="23" s="1"/>
  <c r="F172" i="23" a="1"/>
  <c r="F172" i="23" s="1"/>
  <c r="E172" i="23"/>
  <c r="D172" i="23"/>
  <c r="C172" i="23"/>
  <c r="K171" i="23"/>
  <c r="B171" i="23" s="1"/>
  <c r="F171" i="23" a="1"/>
  <c r="F171" i="23" s="1"/>
  <c r="E171" i="23"/>
  <c r="D171" i="23"/>
  <c r="C171" i="23"/>
  <c r="K170" i="23"/>
  <c r="B170" i="23" s="1"/>
  <c r="F170" i="23" a="1"/>
  <c r="F170" i="23" s="1"/>
  <c r="E170" i="23"/>
  <c r="D170" i="23"/>
  <c r="C170" i="23"/>
  <c r="K169" i="23"/>
  <c r="B169" i="23" s="1"/>
  <c r="F169" i="23" a="1"/>
  <c r="F169" i="23" s="1"/>
  <c r="E169" i="23"/>
  <c r="D169" i="23"/>
  <c r="C169" i="23"/>
  <c r="K168" i="23"/>
  <c r="B168" i="23" s="1"/>
  <c r="F168" i="23" a="1"/>
  <c r="F168" i="23" s="1"/>
  <c r="E168" i="23"/>
  <c r="D168" i="23"/>
  <c r="C168" i="23"/>
  <c r="K167" i="23"/>
  <c r="B167" i="23" s="1"/>
  <c r="F167" i="23" a="1"/>
  <c r="F167" i="23" s="1"/>
  <c r="E167" i="23"/>
  <c r="D167" i="23"/>
  <c r="C167" i="23"/>
  <c r="K166" i="23"/>
  <c r="B166" i="23" s="1"/>
  <c r="F166" i="23" a="1"/>
  <c r="F166" i="23" s="1"/>
  <c r="E166" i="23"/>
  <c r="D166" i="23"/>
  <c r="C166" i="23"/>
  <c r="K165" i="23"/>
  <c r="B165" i="23" s="1"/>
  <c r="F165" i="23" a="1"/>
  <c r="F165" i="23" s="1"/>
  <c r="E165" i="23"/>
  <c r="D165" i="23"/>
  <c r="C165" i="23"/>
  <c r="K164" i="23"/>
  <c r="B164" i="23" s="1"/>
  <c r="F164" i="23" a="1"/>
  <c r="F164" i="23" s="1"/>
  <c r="E164" i="23"/>
  <c r="D164" i="23"/>
  <c r="C164" i="23"/>
  <c r="K163" i="23"/>
  <c r="B163" i="23" s="1"/>
  <c r="F163" i="23" a="1"/>
  <c r="F163" i="23" s="1"/>
  <c r="E163" i="23"/>
  <c r="D163" i="23"/>
  <c r="C163" i="23"/>
  <c r="K162" i="23"/>
  <c r="B162" i="23" s="1"/>
  <c r="F162" i="23" a="1"/>
  <c r="F162" i="23" s="1"/>
  <c r="E162" i="23"/>
  <c r="D162" i="23"/>
  <c r="C162" i="23"/>
  <c r="K161" i="23"/>
  <c r="B161" i="23" s="1"/>
  <c r="F161" i="23" a="1"/>
  <c r="F161" i="23" s="1"/>
  <c r="E161" i="23"/>
  <c r="D161" i="23"/>
  <c r="C161" i="23"/>
  <c r="K160" i="23"/>
  <c r="B160" i="23" s="1"/>
  <c r="F160" i="23" a="1"/>
  <c r="F160" i="23" s="1"/>
  <c r="E160" i="23"/>
  <c r="D160" i="23"/>
  <c r="C160" i="23"/>
  <c r="K159" i="23"/>
  <c r="B159" i="23" s="1"/>
  <c r="F159" i="23" a="1"/>
  <c r="F159" i="23" s="1"/>
  <c r="E159" i="23"/>
  <c r="D159" i="23"/>
  <c r="C159" i="23"/>
  <c r="K158" i="23"/>
  <c r="B158" i="23" s="1"/>
  <c r="F158" i="23" a="1"/>
  <c r="F158" i="23" s="1"/>
  <c r="E158" i="23"/>
  <c r="D158" i="23"/>
  <c r="C158" i="23"/>
  <c r="K157" i="23"/>
  <c r="B157" i="23" s="1"/>
  <c r="F157" i="23" a="1"/>
  <c r="F157" i="23" s="1"/>
  <c r="E157" i="23"/>
  <c r="D157" i="23"/>
  <c r="C157" i="23"/>
  <c r="K156" i="23"/>
  <c r="B156" i="23" s="1"/>
  <c r="F156" i="23" a="1"/>
  <c r="F156" i="23" s="1"/>
  <c r="E156" i="23"/>
  <c r="D156" i="23"/>
  <c r="C156" i="23"/>
  <c r="K155" i="23"/>
  <c r="B155" i="23" s="1"/>
  <c r="F155" i="23" a="1"/>
  <c r="F155" i="23" s="1"/>
  <c r="E155" i="23"/>
  <c r="D155" i="23"/>
  <c r="C155" i="23"/>
  <c r="K154" i="23"/>
  <c r="B154" i="23" s="1"/>
  <c r="F154" i="23" a="1"/>
  <c r="F154" i="23" s="1"/>
  <c r="E154" i="23"/>
  <c r="D154" i="23"/>
  <c r="C154" i="23"/>
  <c r="K153" i="23"/>
  <c r="B153" i="23" s="1"/>
  <c r="F153" i="23" a="1"/>
  <c r="F153" i="23" s="1"/>
  <c r="E153" i="23"/>
  <c r="D153" i="23"/>
  <c r="C153" i="23"/>
  <c r="K152" i="23"/>
  <c r="B152" i="23" s="1"/>
  <c r="F152" i="23" a="1"/>
  <c r="F152" i="23" s="1"/>
  <c r="E152" i="23"/>
  <c r="D152" i="23"/>
  <c r="C152" i="23"/>
  <c r="K151" i="23"/>
  <c r="B151" i="23" s="1"/>
  <c r="F151" i="23" a="1"/>
  <c r="F151" i="23" s="1"/>
  <c r="E151" i="23"/>
  <c r="D151" i="23"/>
  <c r="C151" i="23"/>
  <c r="K150" i="23"/>
  <c r="B150" i="23" s="1"/>
  <c r="F150" i="23" a="1"/>
  <c r="F150" i="23" s="1"/>
  <c r="E150" i="23"/>
  <c r="D150" i="23"/>
  <c r="C150" i="23"/>
  <c r="K149" i="23"/>
  <c r="B149" i="23" s="1"/>
  <c r="F149" i="23" a="1"/>
  <c r="F149" i="23" s="1"/>
  <c r="E149" i="23"/>
  <c r="D149" i="23"/>
  <c r="C149" i="23"/>
  <c r="K148" i="23"/>
  <c r="B148" i="23" s="1"/>
  <c r="F148" i="23" a="1"/>
  <c r="F148" i="23" s="1"/>
  <c r="E148" i="23"/>
  <c r="D148" i="23"/>
  <c r="C148" i="23"/>
  <c r="K147" i="23"/>
  <c r="B147" i="23" s="1"/>
  <c r="F147" i="23" a="1"/>
  <c r="F147" i="23" s="1"/>
  <c r="E147" i="23"/>
  <c r="D147" i="23"/>
  <c r="C147" i="23"/>
  <c r="K146" i="23"/>
  <c r="B146" i="23" s="1"/>
  <c r="F146" i="23" a="1"/>
  <c r="F146" i="23" s="1"/>
  <c r="E146" i="23"/>
  <c r="D146" i="23"/>
  <c r="C146" i="23"/>
  <c r="K145" i="23"/>
  <c r="B145" i="23" s="1"/>
  <c r="F145" i="23" a="1"/>
  <c r="F145" i="23" s="1"/>
  <c r="E145" i="23"/>
  <c r="D145" i="23"/>
  <c r="C145" i="23"/>
  <c r="K144" i="23"/>
  <c r="B144" i="23" s="1"/>
  <c r="F144" i="23" a="1"/>
  <c r="F144" i="23" s="1"/>
  <c r="E144" i="23"/>
  <c r="D144" i="23"/>
  <c r="C144" i="23"/>
  <c r="K143" i="23"/>
  <c r="B143" i="23" s="1"/>
  <c r="F143" i="23" a="1"/>
  <c r="F143" i="23" s="1"/>
  <c r="E143" i="23"/>
  <c r="D143" i="23"/>
  <c r="C143" i="23"/>
  <c r="K142" i="23"/>
  <c r="B142" i="23" s="1"/>
  <c r="F142" i="23" a="1"/>
  <c r="F142" i="23" s="1"/>
  <c r="E142" i="23"/>
  <c r="D142" i="23"/>
  <c r="C142" i="23"/>
  <c r="K141" i="23"/>
  <c r="B141" i="23" s="1"/>
  <c r="F141" i="23" a="1"/>
  <c r="F141" i="23" s="1"/>
  <c r="E141" i="23"/>
  <c r="D141" i="23"/>
  <c r="C141" i="23"/>
  <c r="K140" i="23"/>
  <c r="B140" i="23" s="1"/>
  <c r="F140" i="23" a="1"/>
  <c r="F140" i="23" s="1"/>
  <c r="E140" i="23"/>
  <c r="D140" i="23"/>
  <c r="C140" i="23"/>
  <c r="K139" i="23"/>
  <c r="B139" i="23" s="1"/>
  <c r="F139" i="23" a="1"/>
  <c r="F139" i="23" s="1"/>
  <c r="E139" i="23"/>
  <c r="D139" i="23"/>
  <c r="C139" i="23"/>
  <c r="K138" i="23"/>
  <c r="B138" i="23" s="1"/>
  <c r="F138" i="23" a="1"/>
  <c r="F138" i="23" s="1"/>
  <c r="E138" i="23"/>
  <c r="D138" i="23"/>
  <c r="C138" i="23"/>
  <c r="K137" i="23"/>
  <c r="B137" i="23" s="1"/>
  <c r="F137" i="23" a="1"/>
  <c r="F137" i="23" s="1"/>
  <c r="E137" i="23"/>
  <c r="D137" i="23"/>
  <c r="C137" i="23"/>
  <c r="K136" i="23"/>
  <c r="B136" i="23" s="1"/>
  <c r="F136" i="23" a="1"/>
  <c r="F136" i="23" s="1"/>
  <c r="E136" i="23"/>
  <c r="D136" i="23"/>
  <c r="C136" i="23"/>
  <c r="K135" i="23"/>
  <c r="B135" i="23" s="1"/>
  <c r="F135" i="23" a="1"/>
  <c r="F135" i="23" s="1"/>
  <c r="E135" i="23"/>
  <c r="D135" i="23"/>
  <c r="C135" i="23"/>
  <c r="K134" i="23"/>
  <c r="B134" i="23" s="1"/>
  <c r="F134" i="23" a="1"/>
  <c r="F134" i="23" s="1"/>
  <c r="E134" i="23"/>
  <c r="D134" i="23"/>
  <c r="C134" i="23"/>
  <c r="K133" i="23"/>
  <c r="B133" i="23" s="1"/>
  <c r="F133" i="23" a="1"/>
  <c r="F133" i="23" s="1"/>
  <c r="E133" i="23"/>
  <c r="D133" i="23"/>
  <c r="C133" i="23"/>
  <c r="K132" i="23"/>
  <c r="B132" i="23" s="1"/>
  <c r="F132" i="23" a="1"/>
  <c r="F132" i="23" s="1"/>
  <c r="E132" i="23"/>
  <c r="D132" i="23"/>
  <c r="C132" i="23"/>
  <c r="K131" i="23"/>
  <c r="B131" i="23" s="1"/>
  <c r="F131" i="23" a="1"/>
  <c r="F131" i="23" s="1"/>
  <c r="E131" i="23"/>
  <c r="D131" i="23"/>
  <c r="C131" i="23"/>
  <c r="K130" i="23"/>
  <c r="B130" i="23" s="1"/>
  <c r="F130" i="23" a="1"/>
  <c r="F130" i="23" s="1"/>
  <c r="E130" i="23"/>
  <c r="D130" i="23"/>
  <c r="C130" i="23"/>
  <c r="K129" i="23"/>
  <c r="B129" i="23" s="1"/>
  <c r="F129" i="23" a="1"/>
  <c r="F129" i="23" s="1"/>
  <c r="E129" i="23"/>
  <c r="D129" i="23"/>
  <c r="C129" i="23"/>
  <c r="K128" i="23"/>
  <c r="B128" i="23" s="1"/>
  <c r="F128" i="23" a="1"/>
  <c r="F128" i="23" s="1"/>
  <c r="E128" i="23"/>
  <c r="D128" i="23"/>
  <c r="C128" i="23"/>
  <c r="K127" i="23"/>
  <c r="B127" i="23" s="1"/>
  <c r="F127" i="23" a="1"/>
  <c r="F127" i="23" s="1"/>
  <c r="E127" i="23"/>
  <c r="D127" i="23"/>
  <c r="C127" i="23"/>
  <c r="K126" i="23"/>
  <c r="B126" i="23" s="1"/>
  <c r="F126" i="23" a="1"/>
  <c r="F126" i="23" s="1"/>
  <c r="E126" i="23"/>
  <c r="D126" i="23"/>
  <c r="C126" i="23"/>
  <c r="K125" i="23"/>
  <c r="B125" i="23" s="1"/>
  <c r="F125" i="23" a="1"/>
  <c r="F125" i="23" s="1"/>
  <c r="E125" i="23"/>
  <c r="D125" i="23"/>
  <c r="C125" i="23"/>
  <c r="K124" i="23"/>
  <c r="B124" i="23" s="1"/>
  <c r="F124" i="23" a="1"/>
  <c r="F124" i="23" s="1"/>
  <c r="E124" i="23"/>
  <c r="D124" i="23"/>
  <c r="C124" i="23"/>
  <c r="K123" i="23"/>
  <c r="B123" i="23" s="1"/>
  <c r="F123" i="23" a="1"/>
  <c r="F123" i="23" s="1"/>
  <c r="E123" i="23"/>
  <c r="D123" i="23"/>
  <c r="C123" i="23"/>
  <c r="K122" i="23"/>
  <c r="B122" i="23" s="1"/>
  <c r="F122" i="23" a="1"/>
  <c r="F122" i="23" s="1"/>
  <c r="E122" i="23"/>
  <c r="D122" i="23"/>
  <c r="C122" i="23"/>
  <c r="K121" i="23"/>
  <c r="B121" i="23" s="1"/>
  <c r="F121" i="23" a="1"/>
  <c r="F121" i="23" s="1"/>
  <c r="E121" i="23"/>
  <c r="D121" i="23"/>
  <c r="C121" i="23"/>
  <c r="K120" i="23"/>
  <c r="B120" i="23" s="1"/>
  <c r="F120" i="23" a="1"/>
  <c r="F120" i="23" s="1"/>
  <c r="E120" i="23"/>
  <c r="D120" i="23"/>
  <c r="C120" i="23"/>
  <c r="K119" i="23"/>
  <c r="B119" i="23" s="1"/>
  <c r="F119" i="23" a="1"/>
  <c r="F119" i="23" s="1"/>
  <c r="E119" i="23"/>
  <c r="D119" i="23"/>
  <c r="C119" i="23"/>
  <c r="K118" i="23"/>
  <c r="B118" i="23" s="1"/>
  <c r="F118" i="23" a="1"/>
  <c r="F118" i="23" s="1"/>
  <c r="E118" i="23"/>
  <c r="D118" i="23"/>
  <c r="C118" i="23"/>
  <c r="K117" i="23"/>
  <c r="B117" i="23" s="1"/>
  <c r="F117" i="23" a="1"/>
  <c r="F117" i="23" s="1"/>
  <c r="E117" i="23"/>
  <c r="D117" i="23"/>
  <c r="C117" i="23"/>
  <c r="K116" i="23"/>
  <c r="B116" i="23" s="1"/>
  <c r="F116" i="23" a="1"/>
  <c r="F116" i="23" s="1"/>
  <c r="E116" i="23"/>
  <c r="D116" i="23"/>
  <c r="C116" i="23"/>
  <c r="K115" i="23"/>
  <c r="B115" i="23" s="1"/>
  <c r="F115" i="23" a="1"/>
  <c r="F115" i="23" s="1"/>
  <c r="E115" i="23"/>
  <c r="D115" i="23"/>
  <c r="C115" i="23"/>
  <c r="K114" i="23"/>
  <c r="B114" i="23" s="1"/>
  <c r="F114" i="23" a="1"/>
  <c r="F114" i="23" s="1"/>
  <c r="E114" i="23"/>
  <c r="D114" i="23"/>
  <c r="C114" i="23"/>
  <c r="K113" i="23"/>
  <c r="B113" i="23" s="1"/>
  <c r="F113" i="23" a="1"/>
  <c r="F113" i="23" s="1"/>
  <c r="E113" i="23"/>
  <c r="D113" i="23"/>
  <c r="C113" i="23"/>
  <c r="K112" i="23"/>
  <c r="B112" i="23" s="1"/>
  <c r="F112" i="23" a="1"/>
  <c r="F112" i="23" s="1"/>
  <c r="E112" i="23"/>
  <c r="D112" i="23"/>
  <c r="C112" i="23"/>
  <c r="K111" i="23"/>
  <c r="B111" i="23" s="1"/>
  <c r="F111" i="23" a="1"/>
  <c r="F111" i="23" s="1"/>
  <c r="E111" i="23"/>
  <c r="D111" i="23"/>
  <c r="C111" i="23"/>
  <c r="K110" i="23"/>
  <c r="B110" i="23" s="1"/>
  <c r="F110" i="23" a="1"/>
  <c r="F110" i="23" s="1"/>
  <c r="E110" i="23"/>
  <c r="D110" i="23"/>
  <c r="C110" i="23"/>
  <c r="K109" i="23"/>
  <c r="B109" i="23" s="1"/>
  <c r="F109" i="23" a="1"/>
  <c r="F109" i="23" s="1"/>
  <c r="E109" i="23"/>
  <c r="D109" i="23"/>
  <c r="C109" i="23"/>
  <c r="K108" i="23"/>
  <c r="B108" i="23" s="1"/>
  <c r="F108" i="23" a="1"/>
  <c r="F108" i="23" s="1"/>
  <c r="E108" i="23"/>
  <c r="D108" i="23"/>
  <c r="C108" i="23"/>
  <c r="K107" i="23"/>
  <c r="B107" i="23" s="1"/>
  <c r="F107" i="23" a="1"/>
  <c r="F107" i="23" s="1"/>
  <c r="E107" i="23"/>
  <c r="D107" i="23"/>
  <c r="C107" i="23"/>
  <c r="K106" i="23"/>
  <c r="B106" i="23" s="1"/>
  <c r="F106" i="23" a="1"/>
  <c r="F106" i="23" s="1"/>
  <c r="E106" i="23"/>
  <c r="D106" i="23"/>
  <c r="C106" i="23"/>
  <c r="K105" i="23"/>
  <c r="B105" i="23" s="1"/>
  <c r="F105" i="23" a="1"/>
  <c r="F105" i="23" s="1"/>
  <c r="E105" i="23"/>
  <c r="D105" i="23"/>
  <c r="C105" i="23"/>
  <c r="K104" i="23"/>
  <c r="B104" i="23" s="1"/>
  <c r="F104" i="23" a="1"/>
  <c r="F104" i="23" s="1"/>
  <c r="E104" i="23"/>
  <c r="D104" i="23"/>
  <c r="C104" i="23"/>
  <c r="K103" i="23"/>
  <c r="B103" i="23" s="1"/>
  <c r="F103" i="23" a="1"/>
  <c r="F103" i="23" s="1"/>
  <c r="E103" i="23"/>
  <c r="D103" i="23"/>
  <c r="C103" i="23"/>
  <c r="K102" i="23"/>
  <c r="B102" i="23" s="1"/>
  <c r="F102" i="23" a="1"/>
  <c r="F102" i="23" s="1"/>
  <c r="E102" i="23"/>
  <c r="D102" i="23"/>
  <c r="C102" i="23"/>
  <c r="K101" i="23"/>
  <c r="B101" i="23" s="1"/>
  <c r="F101" i="23" a="1"/>
  <c r="F101" i="23" s="1"/>
  <c r="E101" i="23"/>
  <c r="D101" i="23"/>
  <c r="C101" i="23"/>
  <c r="K100" i="23"/>
  <c r="B100" i="23" s="1"/>
  <c r="F100" i="23" a="1"/>
  <c r="F100" i="23" s="1"/>
  <c r="E100" i="23"/>
  <c r="D100" i="23"/>
  <c r="C100" i="23"/>
  <c r="K99" i="23"/>
  <c r="B99" i="23" s="1"/>
  <c r="F99" i="23" a="1"/>
  <c r="F99" i="23" s="1"/>
  <c r="E99" i="23"/>
  <c r="D99" i="23"/>
  <c r="C99" i="23"/>
  <c r="K98" i="23"/>
  <c r="B98" i="23" s="1"/>
  <c r="F98" i="23" a="1"/>
  <c r="F98" i="23" s="1"/>
  <c r="E98" i="23"/>
  <c r="D98" i="23"/>
  <c r="C98" i="23"/>
  <c r="K97" i="23"/>
  <c r="B97" i="23" s="1"/>
  <c r="F97" i="23" a="1"/>
  <c r="F97" i="23" s="1"/>
  <c r="E97" i="23"/>
  <c r="D97" i="23"/>
  <c r="C97" i="23"/>
  <c r="K96" i="23"/>
  <c r="B96" i="23" s="1"/>
  <c r="F96" i="23" a="1"/>
  <c r="F96" i="23" s="1"/>
  <c r="E96" i="23"/>
  <c r="D96" i="23"/>
  <c r="C96" i="23"/>
  <c r="K95" i="23"/>
  <c r="B95" i="23" s="1"/>
  <c r="F95" i="23" a="1"/>
  <c r="F95" i="23" s="1"/>
  <c r="E95" i="23"/>
  <c r="D95" i="23"/>
  <c r="C95" i="23"/>
  <c r="K94" i="23"/>
  <c r="B94" i="23" s="1"/>
  <c r="F94" i="23" a="1"/>
  <c r="F94" i="23" s="1"/>
  <c r="E94" i="23"/>
  <c r="D94" i="23"/>
  <c r="C94" i="23"/>
  <c r="K93" i="23"/>
  <c r="B93" i="23" s="1"/>
  <c r="F93" i="23" a="1"/>
  <c r="F93" i="23" s="1"/>
  <c r="E93" i="23"/>
  <c r="D93" i="23"/>
  <c r="C93" i="23"/>
  <c r="K92" i="23"/>
  <c r="B92" i="23" s="1"/>
  <c r="F92" i="23" a="1"/>
  <c r="F92" i="23" s="1"/>
  <c r="E92" i="23"/>
  <c r="D92" i="23"/>
  <c r="C92" i="23"/>
  <c r="K91" i="23"/>
  <c r="B91" i="23" s="1"/>
  <c r="F91" i="23" a="1"/>
  <c r="F91" i="23" s="1"/>
  <c r="E91" i="23"/>
  <c r="D91" i="23"/>
  <c r="C91" i="23"/>
  <c r="K90" i="23"/>
  <c r="B90" i="23" s="1"/>
  <c r="F90" i="23" a="1"/>
  <c r="F90" i="23" s="1"/>
  <c r="E90" i="23"/>
  <c r="D90" i="23"/>
  <c r="C90" i="23"/>
  <c r="K89" i="23"/>
  <c r="B89" i="23" s="1"/>
  <c r="F89" i="23" a="1"/>
  <c r="F89" i="23" s="1"/>
  <c r="E89" i="23"/>
  <c r="D89" i="23"/>
  <c r="C89" i="23"/>
  <c r="K88" i="23"/>
  <c r="B88" i="23" s="1"/>
  <c r="F88" i="23" a="1"/>
  <c r="F88" i="23" s="1"/>
  <c r="E88" i="23"/>
  <c r="D88" i="23"/>
  <c r="C88" i="23"/>
  <c r="K87" i="23"/>
  <c r="B87" i="23" s="1"/>
  <c r="F87" i="23" a="1"/>
  <c r="F87" i="23" s="1"/>
  <c r="E87" i="23"/>
  <c r="D87" i="23"/>
  <c r="C87" i="23"/>
  <c r="K86" i="23"/>
  <c r="B86" i="23" s="1"/>
  <c r="F86" i="23" a="1"/>
  <c r="F86" i="23" s="1"/>
  <c r="E86" i="23"/>
  <c r="D86" i="23"/>
  <c r="C86" i="23"/>
  <c r="K85" i="23"/>
  <c r="B85" i="23" s="1"/>
  <c r="F85" i="23" a="1"/>
  <c r="F85" i="23" s="1"/>
  <c r="E85" i="23"/>
  <c r="D85" i="23"/>
  <c r="C85" i="23"/>
  <c r="K84" i="23"/>
  <c r="B84" i="23" s="1"/>
  <c r="F84" i="23" a="1"/>
  <c r="F84" i="23" s="1"/>
  <c r="E84" i="23"/>
  <c r="D84" i="23"/>
  <c r="C84" i="23"/>
  <c r="K83" i="23"/>
  <c r="B83" i="23" s="1"/>
  <c r="F83" i="23" a="1"/>
  <c r="F83" i="23" s="1"/>
  <c r="E83" i="23"/>
  <c r="D83" i="23"/>
  <c r="C83" i="23"/>
  <c r="K82" i="23"/>
  <c r="B82" i="23" s="1"/>
  <c r="F82" i="23" a="1"/>
  <c r="F82" i="23" s="1"/>
  <c r="E82" i="23"/>
  <c r="D82" i="23"/>
  <c r="C82" i="23"/>
  <c r="K81" i="23"/>
  <c r="B81" i="23" s="1"/>
  <c r="F81" i="23" a="1"/>
  <c r="F81" i="23" s="1"/>
  <c r="E81" i="23"/>
  <c r="D81" i="23"/>
  <c r="C81" i="23"/>
  <c r="K80" i="23"/>
  <c r="B80" i="23" s="1"/>
  <c r="F80" i="23" a="1"/>
  <c r="F80" i="23" s="1"/>
  <c r="E80" i="23"/>
  <c r="D80" i="23"/>
  <c r="C80" i="23"/>
  <c r="K79" i="23"/>
  <c r="B79" i="23" s="1"/>
  <c r="F79" i="23" a="1"/>
  <c r="F79" i="23" s="1"/>
  <c r="E79" i="23"/>
  <c r="D79" i="23"/>
  <c r="C79" i="23"/>
  <c r="K78" i="23"/>
  <c r="B78" i="23" s="1"/>
  <c r="F78" i="23" a="1"/>
  <c r="F78" i="23" s="1"/>
  <c r="E78" i="23"/>
  <c r="D78" i="23"/>
  <c r="C78" i="23"/>
  <c r="K77" i="23"/>
  <c r="B77" i="23" s="1"/>
  <c r="F77" i="23" a="1"/>
  <c r="F77" i="23" s="1"/>
  <c r="E77" i="23"/>
  <c r="D77" i="23"/>
  <c r="C77" i="23"/>
  <c r="K76" i="23"/>
  <c r="B76" i="23" s="1"/>
  <c r="F76" i="23" a="1"/>
  <c r="F76" i="23" s="1"/>
  <c r="E76" i="23"/>
  <c r="D76" i="23"/>
  <c r="C76" i="23"/>
  <c r="K75" i="23"/>
  <c r="B75" i="23" s="1"/>
  <c r="F75" i="23" a="1"/>
  <c r="F75" i="23" s="1"/>
  <c r="E75" i="23"/>
  <c r="D75" i="23"/>
  <c r="C75" i="23"/>
  <c r="K74" i="23"/>
  <c r="B74" i="23" s="1"/>
  <c r="F74" i="23" a="1"/>
  <c r="F74" i="23" s="1"/>
  <c r="E74" i="23"/>
  <c r="D74" i="23"/>
  <c r="C74" i="23"/>
  <c r="K73" i="23"/>
  <c r="B73" i="23" s="1"/>
  <c r="F73" i="23" a="1"/>
  <c r="F73" i="23" s="1"/>
  <c r="E73" i="23"/>
  <c r="D73" i="23"/>
  <c r="C73" i="23"/>
  <c r="K72" i="23"/>
  <c r="B72" i="23" s="1"/>
  <c r="F72" i="23" a="1"/>
  <c r="F72" i="23" s="1"/>
  <c r="E72" i="23"/>
  <c r="D72" i="23"/>
  <c r="C72" i="23"/>
  <c r="K71" i="23"/>
  <c r="B71" i="23" s="1"/>
  <c r="F71" i="23" a="1"/>
  <c r="F71" i="23" s="1"/>
  <c r="E71" i="23"/>
  <c r="D71" i="23"/>
  <c r="C71" i="23"/>
  <c r="K70" i="23"/>
  <c r="B70" i="23" s="1"/>
  <c r="F70" i="23" a="1"/>
  <c r="F70" i="23" s="1"/>
  <c r="E70" i="23"/>
  <c r="D70" i="23"/>
  <c r="C70" i="23"/>
  <c r="K69" i="23"/>
  <c r="B69" i="23" s="1"/>
  <c r="F69" i="23" a="1"/>
  <c r="F69" i="23" s="1"/>
  <c r="E69" i="23"/>
  <c r="D69" i="23"/>
  <c r="C69" i="23"/>
  <c r="K68" i="23"/>
  <c r="B68" i="23" s="1"/>
  <c r="F68" i="23" a="1"/>
  <c r="F68" i="23" s="1"/>
  <c r="E68" i="23"/>
  <c r="D68" i="23"/>
  <c r="C68" i="23"/>
  <c r="K67" i="23"/>
  <c r="B67" i="23" s="1"/>
  <c r="F67" i="23" a="1"/>
  <c r="F67" i="23" s="1"/>
  <c r="E67" i="23"/>
  <c r="D67" i="23"/>
  <c r="C67" i="23"/>
  <c r="K66" i="23"/>
  <c r="B66" i="23" s="1"/>
  <c r="F66" i="23" a="1"/>
  <c r="F66" i="23" s="1"/>
  <c r="E66" i="23"/>
  <c r="D66" i="23"/>
  <c r="C66" i="23"/>
  <c r="K65" i="23"/>
  <c r="B65" i="23" s="1"/>
  <c r="F65" i="23" a="1"/>
  <c r="F65" i="23" s="1"/>
  <c r="E65" i="23"/>
  <c r="D65" i="23"/>
  <c r="C65" i="23"/>
  <c r="K64" i="23"/>
  <c r="B64" i="23" s="1"/>
  <c r="F64" i="23" a="1"/>
  <c r="F64" i="23" s="1"/>
  <c r="E64" i="23"/>
  <c r="D64" i="23"/>
  <c r="C64" i="23"/>
  <c r="K63" i="23"/>
  <c r="B63" i="23" s="1"/>
  <c r="F63" i="23" a="1"/>
  <c r="F63" i="23" s="1"/>
  <c r="E63" i="23"/>
  <c r="D63" i="23"/>
  <c r="C63" i="23"/>
  <c r="K62" i="23"/>
  <c r="B62" i="23" s="1"/>
  <c r="F62" i="23" a="1"/>
  <c r="F62" i="23" s="1"/>
  <c r="E62" i="23"/>
  <c r="D62" i="23"/>
  <c r="C62" i="23"/>
  <c r="K61" i="23"/>
  <c r="B61" i="23" s="1"/>
  <c r="F61" i="23" a="1"/>
  <c r="F61" i="23" s="1"/>
  <c r="E61" i="23"/>
  <c r="D61" i="23"/>
  <c r="C61" i="23"/>
  <c r="K60" i="23"/>
  <c r="B60" i="23" s="1"/>
  <c r="F60" i="23" a="1"/>
  <c r="F60" i="23" s="1"/>
  <c r="E60" i="23"/>
  <c r="D60" i="23"/>
  <c r="C60" i="23"/>
  <c r="K59" i="23"/>
  <c r="B59" i="23" s="1"/>
  <c r="F59" i="23" a="1"/>
  <c r="F59" i="23" s="1"/>
  <c r="E59" i="23"/>
  <c r="D59" i="23"/>
  <c r="C59" i="23"/>
  <c r="K58" i="23"/>
  <c r="B58" i="23" s="1"/>
  <c r="F58" i="23" a="1"/>
  <c r="F58" i="23" s="1"/>
  <c r="E58" i="23"/>
  <c r="D58" i="23"/>
  <c r="C58" i="23"/>
  <c r="K57" i="23"/>
  <c r="B57" i="23" s="1"/>
  <c r="F57" i="23" a="1"/>
  <c r="F57" i="23" s="1"/>
  <c r="E57" i="23"/>
  <c r="D57" i="23"/>
  <c r="C57" i="23"/>
  <c r="K56" i="23"/>
  <c r="B56" i="23" s="1"/>
  <c r="F56" i="23" a="1"/>
  <c r="F56" i="23" s="1"/>
  <c r="E56" i="23"/>
  <c r="D56" i="23"/>
  <c r="C56" i="23"/>
  <c r="K55" i="23"/>
  <c r="B55" i="23" s="1"/>
  <c r="F55" i="23" a="1"/>
  <c r="F55" i="23" s="1"/>
  <c r="E55" i="23"/>
  <c r="D55" i="23"/>
  <c r="C55" i="23"/>
  <c r="K54" i="23"/>
  <c r="B54" i="23" s="1"/>
  <c r="F54" i="23" a="1"/>
  <c r="F54" i="23" s="1"/>
  <c r="E54" i="23"/>
  <c r="D54" i="23"/>
  <c r="C54" i="23"/>
  <c r="K53" i="23"/>
  <c r="B53" i="23" s="1"/>
  <c r="F53" i="23" a="1"/>
  <c r="F53" i="23" s="1"/>
  <c r="E53" i="23"/>
  <c r="D53" i="23"/>
  <c r="C53" i="23"/>
  <c r="K52" i="23"/>
  <c r="B52" i="23" s="1"/>
  <c r="F52" i="23" a="1"/>
  <c r="F52" i="23" s="1"/>
  <c r="E52" i="23"/>
  <c r="D52" i="23"/>
  <c r="C52" i="23"/>
  <c r="K51" i="23"/>
  <c r="B51" i="23" s="1"/>
  <c r="F51" i="23" a="1"/>
  <c r="F51" i="23" s="1"/>
  <c r="E51" i="23"/>
  <c r="D51" i="23"/>
  <c r="C51" i="23"/>
  <c r="K50" i="23"/>
  <c r="B50" i="23" s="1"/>
  <c r="F50" i="23" a="1"/>
  <c r="F50" i="23" s="1"/>
  <c r="E50" i="23"/>
  <c r="D50" i="23"/>
  <c r="C50" i="23"/>
  <c r="K49" i="23"/>
  <c r="B49" i="23" s="1"/>
  <c r="F49" i="23" a="1"/>
  <c r="F49" i="23" s="1"/>
  <c r="E49" i="23"/>
  <c r="D49" i="23"/>
  <c r="C49" i="23"/>
  <c r="K48" i="23"/>
  <c r="B48" i="23" s="1"/>
  <c r="F48" i="23" a="1"/>
  <c r="F48" i="23" s="1"/>
  <c r="E48" i="23"/>
  <c r="D48" i="23"/>
  <c r="C48" i="23"/>
  <c r="K47" i="23"/>
  <c r="B47" i="23" s="1"/>
  <c r="F47" i="23" a="1"/>
  <c r="F47" i="23" s="1"/>
  <c r="E47" i="23"/>
  <c r="D47" i="23"/>
  <c r="C47" i="23"/>
  <c r="K46" i="23"/>
  <c r="B46" i="23" s="1"/>
  <c r="F46" i="23" a="1"/>
  <c r="F46" i="23" s="1"/>
  <c r="E46" i="23"/>
  <c r="D46" i="23"/>
  <c r="C46" i="23"/>
  <c r="K45" i="23"/>
  <c r="B45" i="23" s="1"/>
  <c r="F45" i="23" a="1"/>
  <c r="F45" i="23" s="1"/>
  <c r="E45" i="23"/>
  <c r="D45" i="23"/>
  <c r="C45" i="23"/>
  <c r="K44" i="23"/>
  <c r="B44" i="23" s="1"/>
  <c r="F44" i="23" a="1"/>
  <c r="F44" i="23" s="1"/>
  <c r="E44" i="23"/>
  <c r="D44" i="23"/>
  <c r="C44" i="23"/>
  <c r="K43" i="23"/>
  <c r="B43" i="23" s="1"/>
  <c r="F43" i="23" a="1"/>
  <c r="F43" i="23" s="1"/>
  <c r="E43" i="23"/>
  <c r="D43" i="23"/>
  <c r="C43" i="23"/>
  <c r="K42" i="23"/>
  <c r="B42" i="23" s="1"/>
  <c r="F42" i="23" a="1"/>
  <c r="F42" i="23" s="1"/>
  <c r="E42" i="23"/>
  <c r="D42" i="23"/>
  <c r="C42" i="23"/>
  <c r="K41" i="23"/>
  <c r="B41" i="23" s="1"/>
  <c r="F41" i="23" a="1"/>
  <c r="F41" i="23" s="1"/>
  <c r="E41" i="23"/>
  <c r="D41" i="23"/>
  <c r="C41" i="23"/>
  <c r="K40" i="23"/>
  <c r="B40" i="23" s="1"/>
  <c r="F40" i="23" a="1"/>
  <c r="F40" i="23" s="1"/>
  <c r="E40" i="23"/>
  <c r="D40" i="23"/>
  <c r="C40" i="23"/>
  <c r="K39" i="23"/>
  <c r="B39" i="23" s="1"/>
  <c r="F39" i="23" a="1"/>
  <c r="F39" i="23" s="1"/>
  <c r="E39" i="23"/>
  <c r="D39" i="23"/>
  <c r="C39" i="23"/>
  <c r="K38" i="23"/>
  <c r="B38" i="23" s="1"/>
  <c r="F38" i="23" a="1"/>
  <c r="F38" i="23" s="1"/>
  <c r="E38" i="23"/>
  <c r="D38" i="23"/>
  <c r="C38" i="23"/>
  <c r="K37" i="23"/>
  <c r="B37" i="23" s="1"/>
  <c r="F37" i="23" a="1"/>
  <c r="F37" i="23" s="1"/>
  <c r="E37" i="23"/>
  <c r="D37" i="23"/>
  <c r="C37" i="23"/>
  <c r="K36" i="23"/>
  <c r="B36" i="23" s="1"/>
  <c r="F36" i="23" a="1"/>
  <c r="F36" i="23" s="1"/>
  <c r="E36" i="23"/>
  <c r="D36" i="23"/>
  <c r="C36" i="23"/>
  <c r="K35" i="23"/>
  <c r="B35" i="23" s="1"/>
  <c r="F35" i="23" a="1"/>
  <c r="F35" i="23" s="1"/>
  <c r="E35" i="23"/>
  <c r="D35" i="23"/>
  <c r="C35" i="23"/>
  <c r="K34" i="23"/>
  <c r="B34" i="23" s="1"/>
  <c r="F34" i="23" a="1"/>
  <c r="F34" i="23" s="1"/>
  <c r="E34" i="23"/>
  <c r="D34" i="23"/>
  <c r="C34" i="23"/>
  <c r="K33" i="23"/>
  <c r="B33" i="23" s="1"/>
  <c r="F33" i="23" a="1"/>
  <c r="F33" i="23" s="1"/>
  <c r="E33" i="23"/>
  <c r="D33" i="23"/>
  <c r="C33" i="23"/>
  <c r="K32" i="23"/>
  <c r="B32" i="23" s="1"/>
  <c r="F32" i="23" a="1"/>
  <c r="F32" i="23" s="1"/>
  <c r="E32" i="23"/>
  <c r="D32" i="23"/>
  <c r="C32" i="23"/>
  <c r="K31" i="23"/>
  <c r="B31" i="23" s="1"/>
  <c r="F31" i="23" a="1"/>
  <c r="F31" i="23" s="1"/>
  <c r="E31" i="23"/>
  <c r="D31" i="23"/>
  <c r="C31" i="23"/>
  <c r="K30" i="23"/>
  <c r="B30" i="23" s="1"/>
  <c r="F30" i="23" a="1"/>
  <c r="F30" i="23" s="1"/>
  <c r="E30" i="23"/>
  <c r="D30" i="23"/>
  <c r="C30" i="23"/>
  <c r="K29" i="23"/>
  <c r="B29" i="23" s="1"/>
  <c r="F29" i="23" a="1"/>
  <c r="F29" i="23" s="1"/>
  <c r="E29" i="23"/>
  <c r="D29" i="23"/>
  <c r="C29" i="23"/>
  <c r="K28" i="23"/>
  <c r="B28" i="23" s="1"/>
  <c r="F28" i="23" a="1"/>
  <c r="F28" i="23" s="1"/>
  <c r="E28" i="23"/>
  <c r="D28" i="23"/>
  <c r="C28" i="23"/>
  <c r="K27" i="23"/>
  <c r="B27" i="23" s="1"/>
  <c r="F27" i="23" a="1"/>
  <c r="F27" i="23" s="1"/>
  <c r="E27" i="23"/>
  <c r="D27" i="23"/>
  <c r="C27" i="23"/>
  <c r="K26" i="23"/>
  <c r="B26" i="23" s="1"/>
  <c r="F26" i="23" a="1"/>
  <c r="F26" i="23" s="1"/>
  <c r="E26" i="23"/>
  <c r="D26" i="23"/>
  <c r="C26" i="23"/>
  <c r="K25" i="23"/>
  <c r="B25" i="23" s="1"/>
  <c r="F25" i="23" a="1"/>
  <c r="F25" i="23" s="1"/>
  <c r="E25" i="23"/>
  <c r="D25" i="23"/>
  <c r="C25" i="23"/>
  <c r="K24" i="23"/>
  <c r="B24" i="23" s="1"/>
  <c r="F24" i="23" a="1"/>
  <c r="F24" i="23" s="1"/>
  <c r="E24" i="23"/>
  <c r="D24" i="23"/>
  <c r="C24" i="23"/>
  <c r="K23" i="23"/>
  <c r="B23" i="23" s="1"/>
  <c r="F23" i="23" a="1"/>
  <c r="F23" i="23" s="1"/>
  <c r="E23" i="23"/>
  <c r="D23" i="23"/>
  <c r="C23" i="23"/>
  <c r="K22" i="23"/>
  <c r="B22" i="23" s="1"/>
  <c r="F22" i="23" a="1"/>
  <c r="F22" i="23" s="1"/>
  <c r="E22" i="23"/>
  <c r="D22" i="23"/>
  <c r="C22" i="23"/>
  <c r="K21" i="23"/>
  <c r="B21" i="23" s="1"/>
  <c r="F21" i="23" a="1"/>
  <c r="F21" i="23" s="1"/>
  <c r="E21" i="23"/>
  <c r="D21" i="23"/>
  <c r="C21" i="23"/>
  <c r="K20" i="23"/>
  <c r="B20" i="23" s="1"/>
  <c r="F20" i="23" a="1"/>
  <c r="F20" i="23" s="1"/>
  <c r="E20" i="23"/>
  <c r="D20" i="23"/>
  <c r="C20" i="23"/>
  <c r="K19" i="23"/>
  <c r="B19" i="23" s="1"/>
  <c r="F19" i="23" a="1"/>
  <c r="F19" i="23" s="1"/>
  <c r="E19" i="23"/>
  <c r="D19" i="23"/>
  <c r="C19" i="23"/>
  <c r="K18" i="23"/>
  <c r="B18" i="23" s="1"/>
  <c r="F18" i="23" a="1"/>
  <c r="F18" i="23" s="1"/>
  <c r="E18" i="23"/>
  <c r="D18" i="23"/>
  <c r="C18" i="23"/>
  <c r="K17" i="23"/>
  <c r="B17" i="23" s="1"/>
  <c r="F17" i="23" a="1"/>
  <c r="F17" i="23" s="1"/>
  <c r="E17" i="23"/>
  <c r="D17" i="23"/>
  <c r="C17" i="23"/>
  <c r="K16" i="23"/>
  <c r="B16" i="23" s="1"/>
  <c r="F16" i="23" a="1"/>
  <c r="F16" i="23" s="1"/>
  <c r="E16" i="23"/>
  <c r="D16" i="23"/>
  <c r="C16" i="23"/>
  <c r="K15" i="23"/>
  <c r="B15" i="23" s="1"/>
  <c r="F15" i="23" a="1"/>
  <c r="F15" i="23" s="1"/>
  <c r="E15" i="23"/>
  <c r="D15" i="23"/>
  <c r="C15" i="23"/>
  <c r="K14" i="23"/>
  <c r="B14" i="23" s="1"/>
  <c r="F14" i="23" a="1"/>
  <c r="F14" i="23" s="1"/>
  <c r="E14" i="23"/>
  <c r="D14" i="23"/>
  <c r="C14" i="23"/>
  <c r="K13" i="23"/>
  <c r="B13" i="23" s="1"/>
  <c r="F13" i="23" a="1"/>
  <c r="F13" i="23" s="1"/>
  <c r="E13" i="23"/>
  <c r="D13" i="23"/>
  <c r="C13" i="23"/>
  <c r="K12" i="23"/>
  <c r="B12" i="23" s="1"/>
  <c r="F12" i="23" a="1"/>
  <c r="F12" i="23" s="1"/>
  <c r="E12" i="23"/>
  <c r="D12" i="23"/>
  <c r="C12" i="23"/>
  <c r="K11" i="23"/>
  <c r="B11" i="23" s="1"/>
  <c r="F11" i="23" a="1"/>
  <c r="F11" i="23" s="1"/>
  <c r="E11" i="23"/>
  <c r="D11" i="23"/>
  <c r="C11" i="23"/>
  <c r="K10" i="23"/>
  <c r="B10" i="23" s="1"/>
  <c r="F10" i="23" a="1"/>
  <c r="F10" i="23" s="1"/>
  <c r="E10" i="23"/>
  <c r="D10" i="23"/>
  <c r="C10" i="23"/>
  <c r="K9" i="23"/>
  <c r="B9" i="23" s="1"/>
  <c r="F9" i="23" a="1"/>
  <c r="F9" i="23" s="1"/>
  <c r="E9" i="23"/>
  <c r="D9" i="23"/>
  <c r="C9" i="23"/>
  <c r="K8" i="23"/>
  <c r="B8" i="23" s="1"/>
  <c r="F8" i="23" a="1"/>
  <c r="F8" i="23" s="1"/>
  <c r="E8" i="23"/>
  <c r="D8" i="23"/>
  <c r="C8" i="23"/>
  <c r="K7" i="23"/>
  <c r="B7" i="23" s="1"/>
  <c r="F7" i="23" a="1"/>
  <c r="F7" i="23" s="1"/>
  <c r="E7" i="23"/>
  <c r="D7" i="23"/>
  <c r="C7" i="23"/>
  <c r="K6" i="23"/>
  <c r="B6" i="23" s="1"/>
  <c r="F6" i="23" a="1"/>
  <c r="F6" i="23" s="1"/>
  <c r="E6" i="23"/>
  <c r="D6" i="23"/>
  <c r="C6" i="23"/>
  <c r="K5" i="23"/>
  <c r="B5" i="23" s="1"/>
  <c r="F5" i="23" a="1"/>
  <c r="F5" i="23" s="1"/>
  <c r="E5" i="23"/>
  <c r="D5" i="23"/>
  <c r="C5" i="23"/>
  <c r="K4" i="23"/>
  <c r="B4" i="23" s="1"/>
  <c r="F4" i="23" a="1"/>
  <c r="F4" i="23" s="1"/>
  <c r="E4" i="23"/>
  <c r="D4" i="23"/>
  <c r="C4" i="23"/>
  <c r="K3" i="23"/>
  <c r="B3" i="23" s="1"/>
  <c r="F3" i="23" a="1"/>
  <c r="F3" i="23" s="1"/>
  <c r="E3" i="23"/>
  <c r="D3" i="23"/>
  <c r="C3" i="23"/>
  <c r="K2" i="23"/>
  <c r="B2" i="23" s="1"/>
  <c r="F2" i="23" a="1"/>
  <c r="F2" i="23" s="1"/>
  <c r="E2" i="23"/>
  <c r="D2" i="23"/>
  <c r="C2" i="23"/>
  <c r="A2" i="23"/>
  <c r="A3" i="23"/>
  <c r="A4" i="23"/>
  <c r="A5" i="23"/>
  <c r="A6" i="23"/>
  <c r="A7" i="23" s="1"/>
  <c r="A8" i="23" s="1"/>
  <c r="A9" i="23" s="1"/>
  <c r="A10" i="23" s="1"/>
  <c r="A11" i="23" s="1"/>
  <c r="A12" i="23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F1" i="23"/>
  <c r="E1" i="23"/>
  <c r="D1" i="23"/>
  <c r="C1" i="23"/>
  <c r="B1" i="23"/>
  <c r="A1" i="23"/>
  <c r="K709" i="21"/>
  <c r="B709" i="21" s="1"/>
  <c r="F709" i="21" a="1"/>
  <c r="F709" i="21" s="1"/>
  <c r="E709" i="21"/>
  <c r="D709" i="21"/>
  <c r="C709" i="21"/>
  <c r="K708" i="21"/>
  <c r="B708" i="21" s="1"/>
  <c r="F708" i="21" a="1"/>
  <c r="F708" i="21" s="1"/>
  <c r="E708" i="21"/>
  <c r="D708" i="21"/>
  <c r="C708" i="21"/>
  <c r="K707" i="21"/>
  <c r="B707" i="21" s="1"/>
  <c r="F707" i="21" a="1"/>
  <c r="F707" i="21" s="1"/>
  <c r="E707" i="21"/>
  <c r="D707" i="21"/>
  <c r="C707" i="21"/>
  <c r="K706" i="21"/>
  <c r="B706" i="21" s="1"/>
  <c r="F706" i="21" a="1"/>
  <c r="F706" i="21" s="1"/>
  <c r="E706" i="21"/>
  <c r="D706" i="21"/>
  <c r="C706" i="21"/>
  <c r="K705" i="21"/>
  <c r="B705" i="21" s="1"/>
  <c r="F705" i="21" a="1"/>
  <c r="F705" i="21" s="1"/>
  <c r="E705" i="21"/>
  <c r="D705" i="21"/>
  <c r="C705" i="21"/>
  <c r="K704" i="21"/>
  <c r="B704" i="21" s="1"/>
  <c r="F704" i="21" a="1"/>
  <c r="F704" i="21" s="1"/>
  <c r="E704" i="21"/>
  <c r="D704" i="21"/>
  <c r="C704" i="21"/>
  <c r="K703" i="21"/>
  <c r="B703" i="21" s="1"/>
  <c r="F703" i="21" a="1"/>
  <c r="F703" i="21" s="1"/>
  <c r="E703" i="21"/>
  <c r="D703" i="21"/>
  <c r="C703" i="21"/>
  <c r="K702" i="21"/>
  <c r="B702" i="21" s="1"/>
  <c r="F702" i="21" a="1"/>
  <c r="F702" i="21" s="1"/>
  <c r="E702" i="21"/>
  <c r="D702" i="21"/>
  <c r="C702" i="21"/>
  <c r="K701" i="21"/>
  <c r="B701" i="21" s="1"/>
  <c r="F701" i="21" a="1"/>
  <c r="F701" i="21" s="1"/>
  <c r="E701" i="21"/>
  <c r="D701" i="21"/>
  <c r="C701" i="21"/>
  <c r="K700" i="21"/>
  <c r="B700" i="21" s="1"/>
  <c r="F700" i="21" a="1"/>
  <c r="F700" i="21" s="1"/>
  <c r="E700" i="21"/>
  <c r="D700" i="21"/>
  <c r="C700" i="21"/>
  <c r="K699" i="21"/>
  <c r="B699" i="21" s="1"/>
  <c r="F699" i="21" a="1"/>
  <c r="F699" i="21" s="1"/>
  <c r="E699" i="21"/>
  <c r="D699" i="21"/>
  <c r="C699" i="21"/>
  <c r="K698" i="21"/>
  <c r="B698" i="21" s="1"/>
  <c r="F698" i="21" a="1"/>
  <c r="F698" i="21" s="1"/>
  <c r="E698" i="21"/>
  <c r="D698" i="21"/>
  <c r="C698" i="21"/>
  <c r="K697" i="21"/>
  <c r="B697" i="21" s="1"/>
  <c r="F697" i="21" a="1"/>
  <c r="F697" i="21" s="1"/>
  <c r="E697" i="21"/>
  <c r="D697" i="21"/>
  <c r="C697" i="21"/>
  <c r="K696" i="21"/>
  <c r="B696" i="21" s="1"/>
  <c r="F696" i="21" a="1"/>
  <c r="F696" i="21" s="1"/>
  <c r="E696" i="21"/>
  <c r="D696" i="21"/>
  <c r="C696" i="21"/>
  <c r="K695" i="21"/>
  <c r="B695" i="21" s="1"/>
  <c r="F695" i="21" a="1"/>
  <c r="F695" i="21" s="1"/>
  <c r="E695" i="21"/>
  <c r="D695" i="21"/>
  <c r="C695" i="21"/>
  <c r="K694" i="21"/>
  <c r="B694" i="21" s="1"/>
  <c r="F694" i="21" a="1"/>
  <c r="F694" i="21" s="1"/>
  <c r="E694" i="21"/>
  <c r="D694" i="21"/>
  <c r="C694" i="21"/>
  <c r="K693" i="21"/>
  <c r="B693" i="21" s="1"/>
  <c r="F693" i="21" a="1"/>
  <c r="F693" i="21" s="1"/>
  <c r="E693" i="21"/>
  <c r="D693" i="21"/>
  <c r="C693" i="21"/>
  <c r="K692" i="21"/>
  <c r="B692" i="21" s="1"/>
  <c r="F692" i="21" a="1"/>
  <c r="F692" i="21" s="1"/>
  <c r="E692" i="21"/>
  <c r="D692" i="21"/>
  <c r="C692" i="21"/>
  <c r="K691" i="21"/>
  <c r="B691" i="21" s="1"/>
  <c r="F691" i="21" a="1"/>
  <c r="F691" i="21" s="1"/>
  <c r="E691" i="21"/>
  <c r="D691" i="21"/>
  <c r="C691" i="21"/>
  <c r="K690" i="21"/>
  <c r="B690" i="21" s="1"/>
  <c r="F690" i="21" a="1"/>
  <c r="F690" i="21" s="1"/>
  <c r="E690" i="21"/>
  <c r="D690" i="21"/>
  <c r="C690" i="21"/>
  <c r="K689" i="21"/>
  <c r="B689" i="21" s="1"/>
  <c r="F689" i="21" a="1"/>
  <c r="F689" i="21" s="1"/>
  <c r="E689" i="21"/>
  <c r="D689" i="21"/>
  <c r="C689" i="21"/>
  <c r="K688" i="21"/>
  <c r="B688" i="21" s="1"/>
  <c r="F688" i="21" a="1"/>
  <c r="F688" i="21" s="1"/>
  <c r="E688" i="21"/>
  <c r="D688" i="21"/>
  <c r="C688" i="21"/>
  <c r="K687" i="21"/>
  <c r="B687" i="21" s="1"/>
  <c r="F687" i="21" a="1"/>
  <c r="F687" i="21" s="1"/>
  <c r="E687" i="21"/>
  <c r="D687" i="21"/>
  <c r="C687" i="21"/>
  <c r="K686" i="21"/>
  <c r="B686" i="21" s="1"/>
  <c r="F686" i="21" a="1"/>
  <c r="F686" i="21" s="1"/>
  <c r="E686" i="21"/>
  <c r="D686" i="21"/>
  <c r="C686" i="21"/>
  <c r="K685" i="21"/>
  <c r="B685" i="21" s="1"/>
  <c r="F685" i="21" a="1"/>
  <c r="F685" i="21" s="1"/>
  <c r="E685" i="21"/>
  <c r="D685" i="21"/>
  <c r="C685" i="21"/>
  <c r="K684" i="21"/>
  <c r="B684" i="21" s="1"/>
  <c r="F684" i="21" a="1"/>
  <c r="F684" i="21" s="1"/>
  <c r="E684" i="21"/>
  <c r="D684" i="21"/>
  <c r="C684" i="21"/>
  <c r="K683" i="21"/>
  <c r="B683" i="21" s="1"/>
  <c r="F683" i="21" a="1"/>
  <c r="F683" i="21" s="1"/>
  <c r="E683" i="21"/>
  <c r="D683" i="21"/>
  <c r="C683" i="21"/>
  <c r="K682" i="21"/>
  <c r="B682" i="21" s="1"/>
  <c r="F682" i="21" a="1"/>
  <c r="F682" i="21" s="1"/>
  <c r="E682" i="21"/>
  <c r="D682" i="21"/>
  <c r="C682" i="21"/>
  <c r="K681" i="21"/>
  <c r="B681" i="21" s="1"/>
  <c r="F681" i="21" a="1"/>
  <c r="F681" i="21" s="1"/>
  <c r="E681" i="21"/>
  <c r="D681" i="21"/>
  <c r="C681" i="21"/>
  <c r="K680" i="21"/>
  <c r="B680" i="21" s="1"/>
  <c r="F680" i="21" a="1"/>
  <c r="F680" i="21" s="1"/>
  <c r="E680" i="21"/>
  <c r="D680" i="21"/>
  <c r="C680" i="21"/>
  <c r="K679" i="21"/>
  <c r="B679" i="21" s="1"/>
  <c r="F679" i="21" a="1"/>
  <c r="F679" i="21" s="1"/>
  <c r="E679" i="21"/>
  <c r="D679" i="21"/>
  <c r="C679" i="21"/>
  <c r="K678" i="21"/>
  <c r="B678" i="21" s="1"/>
  <c r="F678" i="21" a="1"/>
  <c r="F678" i="21" s="1"/>
  <c r="E678" i="21"/>
  <c r="D678" i="21"/>
  <c r="C678" i="21"/>
  <c r="K677" i="21"/>
  <c r="B677" i="21" s="1"/>
  <c r="F677" i="21" a="1"/>
  <c r="F677" i="21" s="1"/>
  <c r="E677" i="21"/>
  <c r="D677" i="21"/>
  <c r="C677" i="21"/>
  <c r="K676" i="21"/>
  <c r="B676" i="21" s="1"/>
  <c r="F676" i="21" a="1"/>
  <c r="F676" i="21" s="1"/>
  <c r="E676" i="21"/>
  <c r="D676" i="21"/>
  <c r="C676" i="21"/>
  <c r="K675" i="21"/>
  <c r="B675" i="21" s="1"/>
  <c r="F675" i="21" a="1"/>
  <c r="F675" i="21" s="1"/>
  <c r="E675" i="21"/>
  <c r="D675" i="21"/>
  <c r="C675" i="21"/>
  <c r="K674" i="21"/>
  <c r="B674" i="21" s="1"/>
  <c r="F674" i="21" a="1"/>
  <c r="F674" i="21" s="1"/>
  <c r="E674" i="21"/>
  <c r="D674" i="21"/>
  <c r="C674" i="21"/>
  <c r="K673" i="21"/>
  <c r="B673" i="21"/>
  <c r="F673" i="21" a="1"/>
  <c r="F673" i="21" s="1"/>
  <c r="E673" i="21"/>
  <c r="D673" i="21"/>
  <c r="C673" i="21"/>
  <c r="K672" i="21"/>
  <c r="B672" i="21" s="1"/>
  <c r="F672" i="21" a="1"/>
  <c r="F672" i="21" s="1"/>
  <c r="E672" i="21"/>
  <c r="D672" i="21"/>
  <c r="C672" i="21"/>
  <c r="K671" i="21"/>
  <c r="B671" i="21" s="1"/>
  <c r="F671" i="21" a="1"/>
  <c r="F671" i="21" s="1"/>
  <c r="E671" i="21"/>
  <c r="D671" i="21"/>
  <c r="C671" i="21"/>
  <c r="K670" i="21"/>
  <c r="B670" i="21" s="1"/>
  <c r="F670" i="21" a="1"/>
  <c r="F670" i="21" s="1"/>
  <c r="E670" i="21"/>
  <c r="D670" i="21"/>
  <c r="C670" i="21"/>
  <c r="K669" i="21"/>
  <c r="B669" i="21" s="1"/>
  <c r="F669" i="21" a="1"/>
  <c r="F669" i="21" s="1"/>
  <c r="E669" i="21"/>
  <c r="D669" i="21"/>
  <c r="C669" i="21"/>
  <c r="K668" i="21"/>
  <c r="B668" i="21" s="1"/>
  <c r="F668" i="21" a="1"/>
  <c r="F668" i="21" s="1"/>
  <c r="E668" i="21"/>
  <c r="D668" i="21"/>
  <c r="C668" i="21"/>
  <c r="K667" i="21"/>
  <c r="B667" i="21" s="1"/>
  <c r="F667" i="21" a="1"/>
  <c r="F667" i="21" s="1"/>
  <c r="E667" i="21"/>
  <c r="D667" i="21"/>
  <c r="C667" i="21"/>
  <c r="K666" i="21"/>
  <c r="B666" i="21" s="1"/>
  <c r="F666" i="21" a="1"/>
  <c r="F666" i="21" s="1"/>
  <c r="E666" i="21"/>
  <c r="D666" i="21"/>
  <c r="C666" i="21"/>
  <c r="K665" i="21"/>
  <c r="B665" i="21" s="1"/>
  <c r="F665" i="21" a="1"/>
  <c r="F665" i="21" s="1"/>
  <c r="E665" i="21"/>
  <c r="D665" i="21"/>
  <c r="C665" i="21"/>
  <c r="K664" i="21"/>
  <c r="B664" i="21" s="1"/>
  <c r="F664" i="21" a="1"/>
  <c r="F664" i="21" s="1"/>
  <c r="E664" i="21"/>
  <c r="D664" i="21"/>
  <c r="C664" i="21"/>
  <c r="K663" i="21"/>
  <c r="B663" i="21" s="1"/>
  <c r="F663" i="21" a="1"/>
  <c r="F663" i="21" s="1"/>
  <c r="E663" i="21"/>
  <c r="D663" i="21"/>
  <c r="C663" i="21"/>
  <c r="K662" i="21"/>
  <c r="B662" i="21" s="1"/>
  <c r="F662" i="21" a="1"/>
  <c r="F662" i="21" s="1"/>
  <c r="E662" i="21"/>
  <c r="D662" i="21"/>
  <c r="C662" i="21"/>
  <c r="K661" i="21"/>
  <c r="B661" i="21" s="1"/>
  <c r="F661" i="21" a="1"/>
  <c r="F661" i="21" s="1"/>
  <c r="E661" i="21"/>
  <c r="D661" i="21"/>
  <c r="C661" i="21"/>
  <c r="K660" i="21"/>
  <c r="B660" i="21" s="1"/>
  <c r="F660" i="21" a="1"/>
  <c r="F660" i="21" s="1"/>
  <c r="E660" i="21"/>
  <c r="D660" i="21"/>
  <c r="C660" i="21"/>
  <c r="K659" i="21"/>
  <c r="B659" i="21" s="1"/>
  <c r="F659" i="21" a="1"/>
  <c r="F659" i="21" s="1"/>
  <c r="E659" i="21"/>
  <c r="D659" i="21"/>
  <c r="C659" i="21"/>
  <c r="K658" i="21"/>
  <c r="B658" i="21" s="1"/>
  <c r="F658" i="21" a="1"/>
  <c r="F658" i="21" s="1"/>
  <c r="E658" i="21"/>
  <c r="D658" i="21"/>
  <c r="C658" i="21"/>
  <c r="K657" i="21"/>
  <c r="B657" i="21" s="1"/>
  <c r="F657" i="21" a="1"/>
  <c r="F657" i="21" s="1"/>
  <c r="E657" i="21"/>
  <c r="D657" i="21"/>
  <c r="C657" i="21"/>
  <c r="K656" i="21"/>
  <c r="B656" i="21" s="1"/>
  <c r="F656" i="21" a="1"/>
  <c r="F656" i="21" s="1"/>
  <c r="E656" i="21"/>
  <c r="D656" i="21"/>
  <c r="C656" i="21"/>
  <c r="K655" i="21"/>
  <c r="B655" i="21" s="1"/>
  <c r="F655" i="21" a="1"/>
  <c r="F655" i="21" s="1"/>
  <c r="E655" i="21"/>
  <c r="D655" i="21"/>
  <c r="C655" i="21"/>
  <c r="K654" i="21"/>
  <c r="B654" i="21" s="1"/>
  <c r="F654" i="21" a="1"/>
  <c r="F654" i="21" s="1"/>
  <c r="E654" i="21"/>
  <c r="D654" i="21"/>
  <c r="C654" i="21"/>
  <c r="K653" i="21"/>
  <c r="B653" i="21" s="1"/>
  <c r="F653" i="21" a="1"/>
  <c r="F653" i="21" s="1"/>
  <c r="E653" i="21"/>
  <c r="D653" i="21"/>
  <c r="C653" i="21"/>
  <c r="K652" i="21"/>
  <c r="B652" i="21" s="1"/>
  <c r="F652" i="21" a="1"/>
  <c r="F652" i="21" s="1"/>
  <c r="E652" i="21"/>
  <c r="D652" i="21"/>
  <c r="C652" i="21"/>
  <c r="K651" i="21"/>
  <c r="B651" i="21" s="1"/>
  <c r="F651" i="21" a="1"/>
  <c r="F651" i="21" s="1"/>
  <c r="E651" i="21"/>
  <c r="D651" i="21"/>
  <c r="C651" i="21"/>
  <c r="K650" i="21"/>
  <c r="B650" i="21" s="1"/>
  <c r="F650" i="21" a="1"/>
  <c r="F650" i="21" s="1"/>
  <c r="E650" i="21"/>
  <c r="D650" i="21"/>
  <c r="C650" i="21"/>
  <c r="K649" i="21"/>
  <c r="B649" i="21" s="1"/>
  <c r="F649" i="21" a="1"/>
  <c r="F649" i="21" s="1"/>
  <c r="E649" i="21"/>
  <c r="D649" i="21"/>
  <c r="C649" i="21"/>
  <c r="K648" i="21"/>
  <c r="B648" i="21" s="1"/>
  <c r="F648" i="21" a="1"/>
  <c r="F648" i="21" s="1"/>
  <c r="E648" i="21"/>
  <c r="D648" i="21"/>
  <c r="C648" i="21"/>
  <c r="K647" i="21"/>
  <c r="B647" i="21" s="1"/>
  <c r="F647" i="21" a="1"/>
  <c r="F647" i="21" s="1"/>
  <c r="E647" i="21"/>
  <c r="D647" i="21"/>
  <c r="C647" i="21"/>
  <c r="K646" i="21"/>
  <c r="B646" i="21" s="1"/>
  <c r="F646" i="21" a="1"/>
  <c r="F646" i="21" s="1"/>
  <c r="E646" i="21"/>
  <c r="D646" i="21"/>
  <c r="C646" i="21"/>
  <c r="K645" i="21"/>
  <c r="B645" i="21" s="1"/>
  <c r="F645" i="21" a="1"/>
  <c r="F645" i="21" s="1"/>
  <c r="E645" i="21"/>
  <c r="D645" i="21"/>
  <c r="C645" i="21"/>
  <c r="K644" i="21"/>
  <c r="B644" i="21" s="1"/>
  <c r="F644" i="21" a="1"/>
  <c r="F644" i="21" s="1"/>
  <c r="E644" i="21"/>
  <c r="D644" i="21"/>
  <c r="C644" i="21"/>
  <c r="K643" i="21"/>
  <c r="B643" i="21" s="1"/>
  <c r="F643" i="21" a="1"/>
  <c r="F643" i="21" s="1"/>
  <c r="E643" i="21"/>
  <c r="D643" i="21"/>
  <c r="C643" i="21"/>
  <c r="K642" i="21"/>
  <c r="B642" i="21" s="1"/>
  <c r="F642" i="21" a="1"/>
  <c r="F642" i="21" s="1"/>
  <c r="E642" i="21"/>
  <c r="D642" i="21"/>
  <c r="C642" i="21"/>
  <c r="K641" i="21"/>
  <c r="B641" i="21" s="1"/>
  <c r="F641" i="21" a="1"/>
  <c r="F641" i="21" s="1"/>
  <c r="E641" i="21"/>
  <c r="D641" i="21"/>
  <c r="C641" i="21"/>
  <c r="K640" i="21"/>
  <c r="B640" i="21" s="1"/>
  <c r="F640" i="21" a="1"/>
  <c r="F640" i="21" s="1"/>
  <c r="E640" i="21"/>
  <c r="D640" i="21"/>
  <c r="C640" i="21"/>
  <c r="K639" i="21"/>
  <c r="B639" i="21" s="1"/>
  <c r="F639" i="21" a="1"/>
  <c r="F639" i="21" s="1"/>
  <c r="E639" i="21"/>
  <c r="D639" i="21"/>
  <c r="C639" i="21"/>
  <c r="K638" i="21"/>
  <c r="B638" i="21" s="1"/>
  <c r="F638" i="21" a="1"/>
  <c r="F638" i="21" s="1"/>
  <c r="E638" i="21"/>
  <c r="D638" i="21"/>
  <c r="C638" i="21"/>
  <c r="K637" i="21"/>
  <c r="B637" i="21" s="1"/>
  <c r="F637" i="21" a="1"/>
  <c r="F637" i="21" s="1"/>
  <c r="E637" i="21"/>
  <c r="D637" i="21"/>
  <c r="C637" i="21"/>
  <c r="K636" i="21"/>
  <c r="B636" i="21" s="1"/>
  <c r="F636" i="21" a="1"/>
  <c r="F636" i="21" s="1"/>
  <c r="E636" i="21"/>
  <c r="D636" i="21"/>
  <c r="C636" i="21"/>
  <c r="K635" i="21"/>
  <c r="B635" i="21" s="1"/>
  <c r="F635" i="21" a="1"/>
  <c r="F635" i="21"/>
  <c r="E635" i="21"/>
  <c r="D635" i="21"/>
  <c r="C635" i="21"/>
  <c r="K634" i="21"/>
  <c r="B634" i="21" s="1"/>
  <c r="F634" i="21" a="1"/>
  <c r="F634" i="21" s="1"/>
  <c r="E634" i="21"/>
  <c r="D634" i="21"/>
  <c r="C634" i="21"/>
  <c r="K633" i="21"/>
  <c r="B633" i="21" s="1"/>
  <c r="F633" i="21" a="1"/>
  <c r="F633" i="21" s="1"/>
  <c r="E633" i="21"/>
  <c r="D633" i="21"/>
  <c r="C633" i="21"/>
  <c r="K632" i="21"/>
  <c r="B632" i="21" s="1"/>
  <c r="F632" i="21" a="1"/>
  <c r="F632" i="21" s="1"/>
  <c r="E632" i="21"/>
  <c r="D632" i="21"/>
  <c r="C632" i="21"/>
  <c r="K631" i="21"/>
  <c r="B631" i="21" s="1"/>
  <c r="F631" i="21" a="1"/>
  <c r="F631" i="21" s="1"/>
  <c r="E631" i="21"/>
  <c r="D631" i="21"/>
  <c r="C631" i="21"/>
  <c r="K630" i="21"/>
  <c r="B630" i="21" s="1"/>
  <c r="F630" i="21" a="1"/>
  <c r="F630" i="21" s="1"/>
  <c r="E630" i="21"/>
  <c r="D630" i="21"/>
  <c r="C630" i="21"/>
  <c r="K629" i="21"/>
  <c r="B629" i="21" s="1"/>
  <c r="F629" i="21" a="1"/>
  <c r="F629" i="21" s="1"/>
  <c r="E629" i="21"/>
  <c r="D629" i="21"/>
  <c r="C629" i="21"/>
  <c r="K628" i="21"/>
  <c r="B628" i="21" s="1"/>
  <c r="F628" i="21" a="1"/>
  <c r="F628" i="21" s="1"/>
  <c r="E628" i="21"/>
  <c r="D628" i="21"/>
  <c r="C628" i="21"/>
  <c r="K627" i="21"/>
  <c r="B627" i="21" s="1"/>
  <c r="F627" i="21" a="1"/>
  <c r="F627" i="21" s="1"/>
  <c r="E627" i="21"/>
  <c r="D627" i="21"/>
  <c r="C627" i="21"/>
  <c r="K626" i="21"/>
  <c r="B626" i="21" s="1"/>
  <c r="F626" i="21" a="1"/>
  <c r="F626" i="21" s="1"/>
  <c r="E626" i="21"/>
  <c r="D626" i="21"/>
  <c r="C626" i="21"/>
  <c r="K625" i="21"/>
  <c r="B625" i="21" s="1"/>
  <c r="F625" i="21" a="1"/>
  <c r="F625" i="21" s="1"/>
  <c r="E625" i="21"/>
  <c r="D625" i="21"/>
  <c r="C625" i="21"/>
  <c r="K624" i="21"/>
  <c r="B624" i="21" s="1"/>
  <c r="F624" i="21" a="1"/>
  <c r="F624" i="21" s="1"/>
  <c r="E624" i="21"/>
  <c r="D624" i="21"/>
  <c r="C624" i="21"/>
  <c r="K623" i="21"/>
  <c r="B623" i="21" s="1"/>
  <c r="F623" i="21" a="1"/>
  <c r="F623" i="21" s="1"/>
  <c r="E623" i="21"/>
  <c r="D623" i="21"/>
  <c r="C623" i="21"/>
  <c r="K622" i="21"/>
  <c r="B622" i="21" s="1"/>
  <c r="F622" i="21" a="1"/>
  <c r="F622" i="21" s="1"/>
  <c r="E622" i="21"/>
  <c r="D622" i="21"/>
  <c r="C622" i="21"/>
  <c r="K621" i="21"/>
  <c r="B621" i="21" s="1"/>
  <c r="F621" i="21" a="1"/>
  <c r="F621" i="21" s="1"/>
  <c r="E621" i="21"/>
  <c r="D621" i="21"/>
  <c r="C621" i="21"/>
  <c r="K620" i="21"/>
  <c r="B620" i="21" s="1"/>
  <c r="F620" i="21" a="1"/>
  <c r="F620" i="21" s="1"/>
  <c r="E620" i="21"/>
  <c r="D620" i="21"/>
  <c r="C620" i="21"/>
  <c r="K619" i="21"/>
  <c r="B619" i="21" s="1"/>
  <c r="F619" i="21" a="1"/>
  <c r="F619" i="21" s="1"/>
  <c r="E619" i="21"/>
  <c r="D619" i="21"/>
  <c r="C619" i="21"/>
  <c r="K618" i="21"/>
  <c r="B618" i="21" s="1"/>
  <c r="F618" i="21" a="1"/>
  <c r="F618" i="21" s="1"/>
  <c r="E618" i="21"/>
  <c r="D618" i="21"/>
  <c r="C618" i="21"/>
  <c r="K617" i="21"/>
  <c r="B617" i="21" s="1"/>
  <c r="F617" i="21" a="1"/>
  <c r="F617" i="21" s="1"/>
  <c r="E617" i="21"/>
  <c r="D617" i="21"/>
  <c r="C617" i="21"/>
  <c r="K616" i="21"/>
  <c r="B616" i="21" s="1"/>
  <c r="F616" i="21" a="1"/>
  <c r="F616" i="21" s="1"/>
  <c r="E616" i="21"/>
  <c r="D616" i="21"/>
  <c r="C616" i="21"/>
  <c r="K615" i="21"/>
  <c r="B615" i="21" s="1"/>
  <c r="F615" i="21" a="1"/>
  <c r="F615" i="21" s="1"/>
  <c r="E615" i="21"/>
  <c r="D615" i="21"/>
  <c r="C615" i="21"/>
  <c r="K614" i="21"/>
  <c r="B614" i="21" s="1"/>
  <c r="F614" i="21" a="1"/>
  <c r="F614" i="21" s="1"/>
  <c r="E614" i="21"/>
  <c r="D614" i="21"/>
  <c r="C614" i="21"/>
  <c r="K613" i="21"/>
  <c r="B613" i="21" s="1"/>
  <c r="F613" i="21" a="1"/>
  <c r="F613" i="21" s="1"/>
  <c r="E613" i="21"/>
  <c r="D613" i="21"/>
  <c r="C613" i="21"/>
  <c r="K612" i="21"/>
  <c r="B612" i="21" s="1"/>
  <c r="F612" i="21" a="1"/>
  <c r="F612" i="21" s="1"/>
  <c r="E612" i="21"/>
  <c r="D612" i="21"/>
  <c r="C612" i="21"/>
  <c r="K611" i="21"/>
  <c r="B611" i="21" s="1"/>
  <c r="F611" i="21" a="1"/>
  <c r="F611" i="21" s="1"/>
  <c r="E611" i="21"/>
  <c r="D611" i="21"/>
  <c r="C611" i="21"/>
  <c r="K610" i="21"/>
  <c r="B610" i="21" s="1"/>
  <c r="F610" i="21" a="1"/>
  <c r="F610" i="21" s="1"/>
  <c r="E610" i="21"/>
  <c r="D610" i="21"/>
  <c r="C610" i="21"/>
  <c r="K609" i="21"/>
  <c r="B609" i="21" s="1"/>
  <c r="F609" i="21" a="1"/>
  <c r="F609" i="21" s="1"/>
  <c r="E609" i="21"/>
  <c r="D609" i="21"/>
  <c r="C609" i="21"/>
  <c r="K608" i="21"/>
  <c r="B608" i="21" s="1"/>
  <c r="F608" i="21" a="1"/>
  <c r="F608" i="21" s="1"/>
  <c r="E608" i="21"/>
  <c r="D608" i="21"/>
  <c r="C608" i="21"/>
  <c r="K607" i="21"/>
  <c r="B607" i="21" s="1"/>
  <c r="F607" i="21" a="1"/>
  <c r="F607" i="21" s="1"/>
  <c r="E607" i="21"/>
  <c r="D607" i="21"/>
  <c r="C607" i="21"/>
  <c r="K606" i="21"/>
  <c r="B606" i="21" s="1"/>
  <c r="F606" i="21" a="1"/>
  <c r="F606" i="21" s="1"/>
  <c r="E606" i="21"/>
  <c r="D606" i="21"/>
  <c r="C606" i="21"/>
  <c r="K605" i="21"/>
  <c r="B605" i="21" s="1"/>
  <c r="F605" i="21" a="1"/>
  <c r="F605" i="21" s="1"/>
  <c r="E605" i="21"/>
  <c r="D605" i="21"/>
  <c r="C605" i="21"/>
  <c r="K604" i="21"/>
  <c r="B604" i="21" s="1"/>
  <c r="F604" i="21" a="1"/>
  <c r="F604" i="21" s="1"/>
  <c r="E604" i="21"/>
  <c r="D604" i="21"/>
  <c r="C604" i="21"/>
  <c r="K603" i="21"/>
  <c r="B603" i="21" s="1"/>
  <c r="F603" i="21" a="1"/>
  <c r="F603" i="21" s="1"/>
  <c r="E603" i="21"/>
  <c r="D603" i="21"/>
  <c r="C603" i="21"/>
  <c r="K602" i="21"/>
  <c r="B602" i="21" s="1"/>
  <c r="F602" i="21" a="1"/>
  <c r="F602" i="21" s="1"/>
  <c r="E602" i="21"/>
  <c r="D602" i="21"/>
  <c r="C602" i="21"/>
  <c r="K601" i="21"/>
  <c r="B601" i="21" s="1"/>
  <c r="F601" i="21" a="1"/>
  <c r="F601" i="21" s="1"/>
  <c r="E601" i="21"/>
  <c r="D601" i="21"/>
  <c r="C601" i="21"/>
  <c r="K600" i="21"/>
  <c r="B600" i="21" s="1"/>
  <c r="F600" i="21" a="1"/>
  <c r="F600" i="21" s="1"/>
  <c r="E600" i="21"/>
  <c r="D600" i="21"/>
  <c r="C600" i="21"/>
  <c r="K599" i="21"/>
  <c r="B599" i="21" s="1"/>
  <c r="F599" i="21" a="1"/>
  <c r="F599" i="21" s="1"/>
  <c r="E599" i="21"/>
  <c r="D599" i="21"/>
  <c r="C599" i="21"/>
  <c r="K598" i="21"/>
  <c r="B598" i="21" s="1"/>
  <c r="F598" i="21" a="1"/>
  <c r="F598" i="21" s="1"/>
  <c r="E598" i="21"/>
  <c r="D598" i="21"/>
  <c r="C598" i="21"/>
  <c r="K597" i="21"/>
  <c r="B597" i="21" s="1"/>
  <c r="F597" i="21" a="1"/>
  <c r="F597" i="21" s="1"/>
  <c r="E597" i="21"/>
  <c r="D597" i="21"/>
  <c r="C597" i="21"/>
  <c r="K596" i="21"/>
  <c r="B596" i="21" s="1"/>
  <c r="F596" i="21" a="1"/>
  <c r="F596" i="21" s="1"/>
  <c r="E596" i="21"/>
  <c r="D596" i="21"/>
  <c r="C596" i="21"/>
  <c r="K595" i="21"/>
  <c r="B595" i="21" s="1"/>
  <c r="F595" i="21" a="1"/>
  <c r="F595" i="21" s="1"/>
  <c r="E595" i="21"/>
  <c r="D595" i="21"/>
  <c r="C595" i="21"/>
  <c r="K594" i="21"/>
  <c r="B594" i="21" s="1"/>
  <c r="F594" i="21" a="1"/>
  <c r="F594" i="21" s="1"/>
  <c r="E594" i="21"/>
  <c r="D594" i="21"/>
  <c r="C594" i="21"/>
  <c r="K593" i="21"/>
  <c r="B593" i="21" s="1"/>
  <c r="F593" i="21" a="1"/>
  <c r="F593" i="21" s="1"/>
  <c r="E593" i="21"/>
  <c r="D593" i="21"/>
  <c r="C593" i="21"/>
  <c r="K592" i="21"/>
  <c r="B592" i="21" s="1"/>
  <c r="F592" i="21" a="1"/>
  <c r="F592" i="21" s="1"/>
  <c r="E592" i="21"/>
  <c r="D592" i="21"/>
  <c r="C592" i="21"/>
  <c r="K591" i="21"/>
  <c r="B591" i="21" s="1"/>
  <c r="F591" i="21" a="1"/>
  <c r="F591" i="21" s="1"/>
  <c r="E591" i="21"/>
  <c r="D591" i="21"/>
  <c r="C591" i="21"/>
  <c r="K590" i="21"/>
  <c r="B590" i="21" s="1"/>
  <c r="F590" i="21" a="1"/>
  <c r="F590" i="21" s="1"/>
  <c r="E590" i="21"/>
  <c r="D590" i="21"/>
  <c r="C590" i="21"/>
  <c r="K589" i="21"/>
  <c r="B589" i="21" s="1"/>
  <c r="F589" i="21" a="1"/>
  <c r="F589" i="21" s="1"/>
  <c r="E589" i="21"/>
  <c r="D589" i="21"/>
  <c r="C589" i="21"/>
  <c r="K588" i="21"/>
  <c r="B588" i="21" s="1"/>
  <c r="F588" i="21" a="1"/>
  <c r="F588" i="21" s="1"/>
  <c r="E588" i="21"/>
  <c r="D588" i="21"/>
  <c r="C588" i="21"/>
  <c r="K587" i="21"/>
  <c r="B587" i="21" s="1"/>
  <c r="F587" i="21" a="1"/>
  <c r="F587" i="21" s="1"/>
  <c r="E587" i="21"/>
  <c r="D587" i="21"/>
  <c r="C587" i="21"/>
  <c r="K586" i="21"/>
  <c r="B586" i="21" s="1"/>
  <c r="F586" i="21" a="1"/>
  <c r="F586" i="21" s="1"/>
  <c r="E586" i="21"/>
  <c r="D586" i="21"/>
  <c r="C586" i="21"/>
  <c r="K585" i="21"/>
  <c r="B585" i="21" s="1"/>
  <c r="F585" i="21" a="1"/>
  <c r="F585" i="21" s="1"/>
  <c r="E585" i="21"/>
  <c r="D585" i="21"/>
  <c r="C585" i="21"/>
  <c r="K584" i="21"/>
  <c r="B584" i="21" s="1"/>
  <c r="F584" i="21" a="1"/>
  <c r="F584" i="21" s="1"/>
  <c r="E584" i="21"/>
  <c r="D584" i="21"/>
  <c r="C584" i="21"/>
  <c r="K583" i="21"/>
  <c r="B583" i="21" s="1"/>
  <c r="F583" i="21" a="1"/>
  <c r="F583" i="21" s="1"/>
  <c r="E583" i="21"/>
  <c r="D583" i="21"/>
  <c r="C583" i="21"/>
  <c r="K582" i="21"/>
  <c r="B582" i="21" s="1"/>
  <c r="F582" i="21" a="1"/>
  <c r="F582" i="21" s="1"/>
  <c r="E582" i="21"/>
  <c r="D582" i="21"/>
  <c r="C582" i="21"/>
  <c r="K581" i="21"/>
  <c r="B581" i="21" s="1"/>
  <c r="F581" i="21" a="1"/>
  <c r="F581" i="21" s="1"/>
  <c r="E581" i="21"/>
  <c r="D581" i="21"/>
  <c r="C581" i="21"/>
  <c r="K580" i="21"/>
  <c r="B580" i="21" s="1"/>
  <c r="F580" i="21" a="1"/>
  <c r="F580" i="21" s="1"/>
  <c r="E580" i="21"/>
  <c r="D580" i="21"/>
  <c r="C580" i="21"/>
  <c r="K579" i="21"/>
  <c r="B579" i="21" s="1"/>
  <c r="F579" i="21" a="1"/>
  <c r="F579" i="21" s="1"/>
  <c r="E579" i="21"/>
  <c r="D579" i="21"/>
  <c r="C579" i="21"/>
  <c r="K578" i="21"/>
  <c r="B578" i="21" s="1"/>
  <c r="F578" i="21" a="1"/>
  <c r="F578" i="21" s="1"/>
  <c r="E578" i="21"/>
  <c r="D578" i="21"/>
  <c r="C578" i="21"/>
  <c r="K577" i="21"/>
  <c r="B577" i="21" s="1"/>
  <c r="F577" i="21" a="1"/>
  <c r="F577" i="21" s="1"/>
  <c r="E577" i="21"/>
  <c r="D577" i="21"/>
  <c r="C577" i="21"/>
  <c r="K576" i="21"/>
  <c r="B576" i="21" s="1"/>
  <c r="F576" i="21" a="1"/>
  <c r="F576" i="21" s="1"/>
  <c r="E576" i="21"/>
  <c r="D576" i="21"/>
  <c r="C576" i="21"/>
  <c r="K575" i="21"/>
  <c r="B575" i="21" s="1"/>
  <c r="F575" i="21" a="1"/>
  <c r="F575" i="21" s="1"/>
  <c r="E575" i="21"/>
  <c r="D575" i="21"/>
  <c r="C575" i="21"/>
  <c r="K574" i="21"/>
  <c r="B574" i="21" s="1"/>
  <c r="F574" i="21" a="1"/>
  <c r="F574" i="21" s="1"/>
  <c r="E574" i="21"/>
  <c r="D574" i="21"/>
  <c r="C574" i="21"/>
  <c r="K573" i="21"/>
  <c r="B573" i="21" s="1"/>
  <c r="F573" i="21" a="1"/>
  <c r="F573" i="21" s="1"/>
  <c r="E573" i="21"/>
  <c r="D573" i="21"/>
  <c r="C573" i="21"/>
  <c r="K572" i="21"/>
  <c r="B572" i="21" s="1"/>
  <c r="F572" i="21" a="1"/>
  <c r="F572" i="21" s="1"/>
  <c r="E572" i="21"/>
  <c r="D572" i="21"/>
  <c r="C572" i="21"/>
  <c r="K571" i="21"/>
  <c r="B571" i="21" s="1"/>
  <c r="F571" i="21" a="1"/>
  <c r="F571" i="21" s="1"/>
  <c r="E571" i="21"/>
  <c r="D571" i="21"/>
  <c r="C571" i="21"/>
  <c r="K570" i="21"/>
  <c r="B570" i="21" s="1"/>
  <c r="F570" i="21" a="1"/>
  <c r="F570" i="21" s="1"/>
  <c r="E570" i="21"/>
  <c r="D570" i="21"/>
  <c r="C570" i="21"/>
  <c r="K569" i="21"/>
  <c r="B569" i="21" s="1"/>
  <c r="F569" i="21" a="1"/>
  <c r="F569" i="21" s="1"/>
  <c r="E569" i="21"/>
  <c r="D569" i="21"/>
  <c r="C569" i="21"/>
  <c r="K568" i="21"/>
  <c r="B568" i="21" s="1"/>
  <c r="F568" i="21" a="1"/>
  <c r="F568" i="21" s="1"/>
  <c r="E568" i="21"/>
  <c r="D568" i="21"/>
  <c r="C568" i="21"/>
  <c r="K567" i="21"/>
  <c r="B567" i="21" s="1"/>
  <c r="F567" i="21" a="1"/>
  <c r="F567" i="21" s="1"/>
  <c r="E567" i="21"/>
  <c r="D567" i="21"/>
  <c r="C567" i="21"/>
  <c r="K566" i="21"/>
  <c r="B566" i="21" s="1"/>
  <c r="F566" i="21" a="1"/>
  <c r="F566" i="21" s="1"/>
  <c r="E566" i="21"/>
  <c r="D566" i="21"/>
  <c r="C566" i="21"/>
  <c r="K565" i="21"/>
  <c r="B565" i="21" s="1"/>
  <c r="F565" i="21" a="1"/>
  <c r="F565" i="21" s="1"/>
  <c r="E565" i="21"/>
  <c r="D565" i="21"/>
  <c r="C565" i="21"/>
  <c r="K564" i="21"/>
  <c r="B564" i="21" s="1"/>
  <c r="F564" i="21" a="1"/>
  <c r="F564" i="21" s="1"/>
  <c r="E564" i="21"/>
  <c r="D564" i="21"/>
  <c r="C564" i="21"/>
  <c r="K563" i="21"/>
  <c r="B563" i="21" s="1"/>
  <c r="F563" i="21" a="1"/>
  <c r="F563" i="21" s="1"/>
  <c r="E563" i="21"/>
  <c r="D563" i="21"/>
  <c r="C563" i="21"/>
  <c r="K562" i="21"/>
  <c r="B562" i="21" s="1"/>
  <c r="F562" i="21" a="1"/>
  <c r="F562" i="21" s="1"/>
  <c r="E562" i="21"/>
  <c r="D562" i="21"/>
  <c r="C562" i="21"/>
  <c r="K561" i="21"/>
  <c r="B561" i="21" s="1"/>
  <c r="F561" i="21" a="1"/>
  <c r="F561" i="21" s="1"/>
  <c r="E561" i="21"/>
  <c r="D561" i="21"/>
  <c r="C561" i="21"/>
  <c r="K560" i="21"/>
  <c r="B560" i="21" s="1"/>
  <c r="F560" i="21" a="1"/>
  <c r="F560" i="21" s="1"/>
  <c r="E560" i="21"/>
  <c r="D560" i="21"/>
  <c r="C560" i="21"/>
  <c r="K559" i="21"/>
  <c r="B559" i="21" s="1"/>
  <c r="F559" i="21" a="1"/>
  <c r="F559" i="21" s="1"/>
  <c r="E559" i="21"/>
  <c r="D559" i="21"/>
  <c r="C559" i="21"/>
  <c r="K558" i="21"/>
  <c r="B558" i="21" s="1"/>
  <c r="F558" i="21" a="1"/>
  <c r="F558" i="21" s="1"/>
  <c r="E558" i="21"/>
  <c r="D558" i="21"/>
  <c r="C558" i="21"/>
  <c r="K557" i="21"/>
  <c r="B557" i="21" s="1"/>
  <c r="F557" i="21" a="1"/>
  <c r="F557" i="21" s="1"/>
  <c r="E557" i="21"/>
  <c r="D557" i="21"/>
  <c r="C557" i="21"/>
  <c r="K556" i="21"/>
  <c r="B556" i="21" s="1"/>
  <c r="F556" i="21" a="1"/>
  <c r="F556" i="21" s="1"/>
  <c r="E556" i="21"/>
  <c r="D556" i="21"/>
  <c r="C556" i="21"/>
  <c r="K555" i="21"/>
  <c r="B555" i="21" s="1"/>
  <c r="F555" i="21" a="1"/>
  <c r="F555" i="21" s="1"/>
  <c r="E555" i="21"/>
  <c r="D555" i="21"/>
  <c r="C555" i="21"/>
  <c r="K554" i="21"/>
  <c r="B554" i="21" s="1"/>
  <c r="F554" i="21" a="1"/>
  <c r="F554" i="21" s="1"/>
  <c r="E554" i="21"/>
  <c r="D554" i="21"/>
  <c r="C554" i="21"/>
  <c r="K553" i="21"/>
  <c r="B553" i="21" s="1"/>
  <c r="F553" i="21" a="1"/>
  <c r="F553" i="21" s="1"/>
  <c r="E553" i="21"/>
  <c r="D553" i="21"/>
  <c r="C553" i="21"/>
  <c r="K552" i="21"/>
  <c r="B552" i="21" s="1"/>
  <c r="F552" i="21" a="1"/>
  <c r="F552" i="21" s="1"/>
  <c r="E552" i="21"/>
  <c r="D552" i="21"/>
  <c r="C552" i="21"/>
  <c r="K551" i="21"/>
  <c r="B551" i="21" s="1"/>
  <c r="F551" i="21" a="1"/>
  <c r="F551" i="21" s="1"/>
  <c r="E551" i="21"/>
  <c r="D551" i="21"/>
  <c r="C551" i="21"/>
  <c r="K550" i="21"/>
  <c r="B550" i="21" s="1"/>
  <c r="F550" i="21" a="1"/>
  <c r="F550" i="21" s="1"/>
  <c r="E550" i="21"/>
  <c r="D550" i="21"/>
  <c r="C550" i="21"/>
  <c r="K549" i="21"/>
  <c r="B549" i="21" s="1"/>
  <c r="F549" i="21" a="1"/>
  <c r="F549" i="21" s="1"/>
  <c r="E549" i="21"/>
  <c r="D549" i="21"/>
  <c r="C549" i="21"/>
  <c r="K548" i="21"/>
  <c r="B548" i="21" s="1"/>
  <c r="F548" i="21" a="1"/>
  <c r="F548" i="21" s="1"/>
  <c r="E548" i="21"/>
  <c r="D548" i="21"/>
  <c r="C548" i="21"/>
  <c r="K547" i="21"/>
  <c r="B547" i="21" s="1"/>
  <c r="F547" i="21" a="1"/>
  <c r="F547" i="21" s="1"/>
  <c r="E547" i="21"/>
  <c r="D547" i="21"/>
  <c r="C547" i="21"/>
  <c r="K546" i="21"/>
  <c r="B546" i="21" s="1"/>
  <c r="F546" i="21" a="1"/>
  <c r="F546" i="21" s="1"/>
  <c r="E546" i="21"/>
  <c r="D546" i="21"/>
  <c r="C546" i="21"/>
  <c r="K545" i="21"/>
  <c r="B545" i="21" s="1"/>
  <c r="F545" i="21" a="1"/>
  <c r="F545" i="21" s="1"/>
  <c r="E545" i="21"/>
  <c r="D545" i="21"/>
  <c r="C545" i="21"/>
  <c r="K544" i="21"/>
  <c r="B544" i="21" s="1"/>
  <c r="F544" i="21" a="1"/>
  <c r="F544" i="21" s="1"/>
  <c r="E544" i="21"/>
  <c r="D544" i="21"/>
  <c r="C544" i="21"/>
  <c r="K543" i="21"/>
  <c r="B543" i="21" s="1"/>
  <c r="F543" i="21" a="1"/>
  <c r="F543" i="21" s="1"/>
  <c r="E543" i="21"/>
  <c r="D543" i="21"/>
  <c r="C543" i="21"/>
  <c r="K542" i="21"/>
  <c r="B542" i="21" s="1"/>
  <c r="F542" i="21" a="1"/>
  <c r="F542" i="21" s="1"/>
  <c r="E542" i="21"/>
  <c r="D542" i="21"/>
  <c r="C542" i="21"/>
  <c r="K541" i="21"/>
  <c r="B541" i="21" s="1"/>
  <c r="F541" i="21" a="1"/>
  <c r="F541" i="21" s="1"/>
  <c r="E541" i="21"/>
  <c r="D541" i="21"/>
  <c r="C541" i="21"/>
  <c r="K540" i="21"/>
  <c r="B540" i="21" s="1"/>
  <c r="F540" i="21" a="1"/>
  <c r="F540" i="21" s="1"/>
  <c r="E540" i="21"/>
  <c r="D540" i="21"/>
  <c r="C540" i="21"/>
  <c r="K539" i="21"/>
  <c r="B539" i="21" s="1"/>
  <c r="F539" i="21" a="1"/>
  <c r="F539" i="21" s="1"/>
  <c r="E539" i="21"/>
  <c r="D539" i="21"/>
  <c r="C539" i="21"/>
  <c r="K538" i="21"/>
  <c r="B538" i="21" s="1"/>
  <c r="F538" i="21" a="1"/>
  <c r="F538" i="21" s="1"/>
  <c r="E538" i="21"/>
  <c r="D538" i="21"/>
  <c r="C538" i="21"/>
  <c r="K537" i="21"/>
  <c r="B537" i="21" s="1"/>
  <c r="F537" i="21" a="1"/>
  <c r="F537" i="21" s="1"/>
  <c r="E537" i="21"/>
  <c r="D537" i="21"/>
  <c r="C537" i="21"/>
  <c r="K536" i="21"/>
  <c r="B536" i="21" s="1"/>
  <c r="F536" i="21" a="1"/>
  <c r="F536" i="21" s="1"/>
  <c r="E536" i="21"/>
  <c r="D536" i="21"/>
  <c r="C536" i="21"/>
  <c r="K535" i="21"/>
  <c r="B535" i="21" s="1"/>
  <c r="F535" i="21" a="1"/>
  <c r="F535" i="21" s="1"/>
  <c r="E535" i="21"/>
  <c r="D535" i="21"/>
  <c r="C535" i="21"/>
  <c r="K534" i="21"/>
  <c r="B534" i="21" s="1"/>
  <c r="F534" i="21" a="1"/>
  <c r="F534" i="21" s="1"/>
  <c r="E534" i="21"/>
  <c r="D534" i="21"/>
  <c r="C534" i="21"/>
  <c r="K533" i="21"/>
  <c r="B533" i="21" s="1"/>
  <c r="F533" i="21" a="1"/>
  <c r="F533" i="21" s="1"/>
  <c r="E533" i="21"/>
  <c r="D533" i="21"/>
  <c r="C533" i="21"/>
  <c r="K532" i="21"/>
  <c r="B532" i="21" s="1"/>
  <c r="F532" i="21" a="1"/>
  <c r="F532" i="21" s="1"/>
  <c r="E532" i="21"/>
  <c r="D532" i="21"/>
  <c r="C532" i="21"/>
  <c r="K531" i="21"/>
  <c r="B531" i="21" s="1"/>
  <c r="F531" i="21" a="1"/>
  <c r="F531" i="21" s="1"/>
  <c r="E531" i="21"/>
  <c r="D531" i="21"/>
  <c r="C531" i="21"/>
  <c r="K530" i="21"/>
  <c r="B530" i="21" s="1"/>
  <c r="F530" i="21" a="1"/>
  <c r="F530" i="21" s="1"/>
  <c r="E530" i="21"/>
  <c r="D530" i="21"/>
  <c r="C530" i="21"/>
  <c r="K529" i="21"/>
  <c r="B529" i="21" s="1"/>
  <c r="F529" i="21" a="1"/>
  <c r="F529" i="21" s="1"/>
  <c r="E529" i="21"/>
  <c r="D529" i="21"/>
  <c r="C529" i="21"/>
  <c r="K528" i="21"/>
  <c r="B528" i="21" s="1"/>
  <c r="F528" i="21" a="1"/>
  <c r="F528" i="21" s="1"/>
  <c r="E528" i="21"/>
  <c r="D528" i="21"/>
  <c r="C528" i="21"/>
  <c r="K527" i="21"/>
  <c r="B527" i="21" s="1"/>
  <c r="F527" i="21" a="1"/>
  <c r="F527" i="21" s="1"/>
  <c r="E527" i="21"/>
  <c r="D527" i="21"/>
  <c r="C527" i="21"/>
  <c r="K526" i="21"/>
  <c r="B526" i="21" s="1"/>
  <c r="F526" i="21" a="1"/>
  <c r="F526" i="21" s="1"/>
  <c r="E526" i="21"/>
  <c r="D526" i="21"/>
  <c r="C526" i="21"/>
  <c r="K525" i="21"/>
  <c r="B525" i="21" s="1"/>
  <c r="F525" i="21" a="1"/>
  <c r="F525" i="21" s="1"/>
  <c r="E525" i="21"/>
  <c r="D525" i="21"/>
  <c r="C525" i="21"/>
  <c r="K524" i="21"/>
  <c r="B524" i="21" s="1"/>
  <c r="F524" i="21" a="1"/>
  <c r="F524" i="21" s="1"/>
  <c r="E524" i="21"/>
  <c r="D524" i="21"/>
  <c r="C524" i="21"/>
  <c r="K523" i="21"/>
  <c r="B523" i="21" s="1"/>
  <c r="F523" i="21" a="1"/>
  <c r="F523" i="21" s="1"/>
  <c r="E523" i="21"/>
  <c r="D523" i="21"/>
  <c r="C523" i="21"/>
  <c r="K522" i="21"/>
  <c r="B522" i="21" s="1"/>
  <c r="F522" i="21" a="1"/>
  <c r="F522" i="21" s="1"/>
  <c r="E522" i="21"/>
  <c r="D522" i="21"/>
  <c r="C522" i="21"/>
  <c r="K521" i="21"/>
  <c r="B521" i="21" s="1"/>
  <c r="F521" i="21" a="1"/>
  <c r="F521" i="21" s="1"/>
  <c r="E521" i="21"/>
  <c r="D521" i="21"/>
  <c r="C521" i="21"/>
  <c r="K520" i="21"/>
  <c r="B520" i="21" s="1"/>
  <c r="F520" i="21" a="1"/>
  <c r="F520" i="21" s="1"/>
  <c r="E520" i="21"/>
  <c r="D520" i="21"/>
  <c r="C520" i="21"/>
  <c r="K519" i="21"/>
  <c r="B519" i="21" s="1"/>
  <c r="F519" i="21" a="1"/>
  <c r="F519" i="21" s="1"/>
  <c r="E519" i="21"/>
  <c r="D519" i="21"/>
  <c r="C519" i="21"/>
  <c r="K518" i="21"/>
  <c r="B518" i="21" s="1"/>
  <c r="F518" i="21" a="1"/>
  <c r="F518" i="21" s="1"/>
  <c r="E518" i="21"/>
  <c r="D518" i="21"/>
  <c r="C518" i="21"/>
  <c r="K517" i="21"/>
  <c r="B517" i="21" s="1"/>
  <c r="F517" i="21" a="1"/>
  <c r="F517" i="21" s="1"/>
  <c r="E517" i="21"/>
  <c r="D517" i="21"/>
  <c r="C517" i="21"/>
  <c r="K516" i="21"/>
  <c r="B516" i="21" s="1"/>
  <c r="F516" i="21" a="1"/>
  <c r="F516" i="21" s="1"/>
  <c r="E516" i="21"/>
  <c r="D516" i="21"/>
  <c r="C516" i="21"/>
  <c r="K515" i="21"/>
  <c r="B515" i="21" s="1"/>
  <c r="F515" i="21" a="1"/>
  <c r="F515" i="21" s="1"/>
  <c r="E515" i="21"/>
  <c r="D515" i="21"/>
  <c r="C515" i="21"/>
  <c r="K514" i="21"/>
  <c r="B514" i="21" s="1"/>
  <c r="F514" i="21" a="1"/>
  <c r="F514" i="21" s="1"/>
  <c r="E514" i="21"/>
  <c r="D514" i="21"/>
  <c r="C514" i="21"/>
  <c r="K513" i="21"/>
  <c r="B513" i="21" s="1"/>
  <c r="F513" i="21" a="1"/>
  <c r="F513" i="21" s="1"/>
  <c r="E513" i="21"/>
  <c r="D513" i="21"/>
  <c r="C513" i="21"/>
  <c r="K512" i="21"/>
  <c r="B512" i="21" s="1"/>
  <c r="F512" i="21" a="1"/>
  <c r="F512" i="21" s="1"/>
  <c r="E512" i="21"/>
  <c r="D512" i="21"/>
  <c r="C512" i="21"/>
  <c r="K511" i="21"/>
  <c r="B511" i="21" s="1"/>
  <c r="F511" i="21" a="1"/>
  <c r="F511" i="21" s="1"/>
  <c r="E511" i="21"/>
  <c r="D511" i="21"/>
  <c r="C511" i="21"/>
  <c r="K510" i="21"/>
  <c r="B510" i="21" s="1"/>
  <c r="F510" i="21" a="1"/>
  <c r="F510" i="21" s="1"/>
  <c r="E510" i="21"/>
  <c r="D510" i="21"/>
  <c r="C510" i="21"/>
  <c r="K509" i="21"/>
  <c r="B509" i="21" s="1"/>
  <c r="F509" i="21" a="1"/>
  <c r="F509" i="21" s="1"/>
  <c r="E509" i="21"/>
  <c r="D509" i="21"/>
  <c r="C509" i="21"/>
  <c r="K508" i="21"/>
  <c r="B508" i="21" s="1"/>
  <c r="F508" i="21" a="1"/>
  <c r="F508" i="21" s="1"/>
  <c r="E508" i="21"/>
  <c r="D508" i="21"/>
  <c r="C508" i="21"/>
  <c r="K507" i="21"/>
  <c r="B507" i="21" s="1"/>
  <c r="F507" i="21" a="1"/>
  <c r="F507" i="21" s="1"/>
  <c r="E507" i="21"/>
  <c r="D507" i="21"/>
  <c r="C507" i="21"/>
  <c r="K506" i="21"/>
  <c r="B506" i="21" s="1"/>
  <c r="F506" i="21" a="1"/>
  <c r="F506" i="21" s="1"/>
  <c r="E506" i="21"/>
  <c r="D506" i="21"/>
  <c r="C506" i="21"/>
  <c r="K505" i="21"/>
  <c r="B505" i="21" s="1"/>
  <c r="F505" i="21" a="1"/>
  <c r="F505" i="21" s="1"/>
  <c r="E505" i="21"/>
  <c r="D505" i="21"/>
  <c r="C505" i="21"/>
  <c r="K504" i="21"/>
  <c r="B504" i="21" s="1"/>
  <c r="F504" i="21" a="1"/>
  <c r="F504" i="21" s="1"/>
  <c r="E504" i="21"/>
  <c r="D504" i="21"/>
  <c r="C504" i="21"/>
  <c r="K503" i="21"/>
  <c r="B503" i="21" s="1"/>
  <c r="F503" i="21" a="1"/>
  <c r="F503" i="21" s="1"/>
  <c r="E503" i="21"/>
  <c r="D503" i="21"/>
  <c r="C503" i="21"/>
  <c r="K502" i="21"/>
  <c r="B502" i="21" s="1"/>
  <c r="F502" i="21" a="1"/>
  <c r="F502" i="21" s="1"/>
  <c r="E502" i="21"/>
  <c r="D502" i="21"/>
  <c r="C502" i="21"/>
  <c r="K501" i="21"/>
  <c r="B501" i="21" s="1"/>
  <c r="F501" i="21" a="1"/>
  <c r="F501" i="21" s="1"/>
  <c r="E501" i="21"/>
  <c r="D501" i="21"/>
  <c r="C501" i="21"/>
  <c r="K500" i="21"/>
  <c r="B500" i="21" s="1"/>
  <c r="F500" i="21" a="1"/>
  <c r="F500" i="21" s="1"/>
  <c r="E500" i="21"/>
  <c r="D500" i="21"/>
  <c r="C500" i="21"/>
  <c r="K499" i="21"/>
  <c r="B499" i="21" s="1"/>
  <c r="F499" i="21" a="1"/>
  <c r="F499" i="21" s="1"/>
  <c r="E499" i="21"/>
  <c r="D499" i="21"/>
  <c r="C499" i="21"/>
  <c r="K498" i="21"/>
  <c r="B498" i="21" s="1"/>
  <c r="F498" i="21" a="1"/>
  <c r="F498" i="21" s="1"/>
  <c r="E498" i="21"/>
  <c r="D498" i="21"/>
  <c r="C498" i="21"/>
  <c r="K497" i="21"/>
  <c r="B497" i="21" s="1"/>
  <c r="F497" i="21" a="1"/>
  <c r="F497" i="21" s="1"/>
  <c r="E497" i="21"/>
  <c r="D497" i="21"/>
  <c r="C497" i="21"/>
  <c r="K496" i="21"/>
  <c r="B496" i="21" s="1"/>
  <c r="F496" i="21" a="1"/>
  <c r="F496" i="21" s="1"/>
  <c r="E496" i="21"/>
  <c r="D496" i="21"/>
  <c r="C496" i="21"/>
  <c r="K495" i="21"/>
  <c r="B495" i="21" s="1"/>
  <c r="F495" i="21" a="1"/>
  <c r="F495" i="21" s="1"/>
  <c r="E495" i="21"/>
  <c r="D495" i="21"/>
  <c r="C495" i="21"/>
  <c r="K494" i="21"/>
  <c r="B494" i="21" s="1"/>
  <c r="F494" i="21" a="1"/>
  <c r="F494" i="21" s="1"/>
  <c r="E494" i="21"/>
  <c r="D494" i="21"/>
  <c r="C494" i="21"/>
  <c r="K493" i="21"/>
  <c r="B493" i="21" s="1"/>
  <c r="F493" i="21" a="1"/>
  <c r="F493" i="21" s="1"/>
  <c r="E493" i="21"/>
  <c r="D493" i="21"/>
  <c r="C493" i="21"/>
  <c r="K492" i="21"/>
  <c r="B492" i="21" s="1"/>
  <c r="F492" i="21" a="1"/>
  <c r="F492" i="21" s="1"/>
  <c r="E492" i="21"/>
  <c r="D492" i="21"/>
  <c r="C492" i="21"/>
  <c r="K491" i="21"/>
  <c r="B491" i="21" s="1"/>
  <c r="F491" i="21" a="1"/>
  <c r="F491" i="21" s="1"/>
  <c r="E491" i="21"/>
  <c r="D491" i="21"/>
  <c r="C491" i="21"/>
  <c r="K490" i="21"/>
  <c r="B490" i="21" s="1"/>
  <c r="F490" i="21" a="1"/>
  <c r="F490" i="21" s="1"/>
  <c r="E490" i="21"/>
  <c r="D490" i="21"/>
  <c r="C490" i="21"/>
  <c r="K489" i="21"/>
  <c r="B489" i="21" s="1"/>
  <c r="F489" i="21" a="1"/>
  <c r="F489" i="21" s="1"/>
  <c r="E489" i="21"/>
  <c r="D489" i="21"/>
  <c r="C489" i="21"/>
  <c r="K488" i="21"/>
  <c r="B488" i="21" s="1"/>
  <c r="F488" i="21" a="1"/>
  <c r="F488" i="21" s="1"/>
  <c r="E488" i="21"/>
  <c r="D488" i="21"/>
  <c r="C488" i="21"/>
  <c r="K487" i="21"/>
  <c r="B487" i="21" s="1"/>
  <c r="F487" i="21" a="1"/>
  <c r="F487" i="21" s="1"/>
  <c r="E487" i="21"/>
  <c r="D487" i="21"/>
  <c r="C487" i="21"/>
  <c r="K486" i="21"/>
  <c r="B486" i="21" s="1"/>
  <c r="F486" i="21" a="1"/>
  <c r="F486" i="21" s="1"/>
  <c r="E486" i="21"/>
  <c r="D486" i="21"/>
  <c r="C486" i="21"/>
  <c r="K485" i="21"/>
  <c r="B485" i="21" s="1"/>
  <c r="F485" i="21" a="1"/>
  <c r="F485" i="21" s="1"/>
  <c r="E485" i="21"/>
  <c r="D485" i="21"/>
  <c r="C485" i="21"/>
  <c r="K484" i="21"/>
  <c r="B484" i="21" s="1"/>
  <c r="F484" i="21" a="1"/>
  <c r="F484" i="21" s="1"/>
  <c r="E484" i="21"/>
  <c r="D484" i="21"/>
  <c r="C484" i="21"/>
  <c r="K483" i="21"/>
  <c r="B483" i="21" s="1"/>
  <c r="F483" i="21" a="1"/>
  <c r="F483" i="21" s="1"/>
  <c r="E483" i="21"/>
  <c r="D483" i="21"/>
  <c r="C483" i="21"/>
  <c r="K482" i="21"/>
  <c r="B482" i="21" s="1"/>
  <c r="F482" i="21" a="1"/>
  <c r="F482" i="21" s="1"/>
  <c r="E482" i="21"/>
  <c r="D482" i="21"/>
  <c r="C482" i="21"/>
  <c r="K481" i="21"/>
  <c r="B481" i="21" s="1"/>
  <c r="F481" i="21" a="1"/>
  <c r="F481" i="21" s="1"/>
  <c r="E481" i="21"/>
  <c r="D481" i="21"/>
  <c r="C481" i="21"/>
  <c r="K480" i="21"/>
  <c r="B480" i="21" s="1"/>
  <c r="F480" i="21" a="1"/>
  <c r="F480" i="21" s="1"/>
  <c r="E480" i="21"/>
  <c r="D480" i="21"/>
  <c r="C480" i="21"/>
  <c r="K479" i="21"/>
  <c r="B479" i="21" s="1"/>
  <c r="F479" i="21" a="1"/>
  <c r="F479" i="21" s="1"/>
  <c r="E479" i="21"/>
  <c r="D479" i="21"/>
  <c r="C479" i="21"/>
  <c r="K478" i="21"/>
  <c r="B478" i="21" s="1"/>
  <c r="F478" i="21" a="1"/>
  <c r="F478" i="21" s="1"/>
  <c r="E478" i="21"/>
  <c r="D478" i="21"/>
  <c r="C478" i="21"/>
  <c r="K477" i="21"/>
  <c r="B477" i="21" s="1"/>
  <c r="F477" i="21" a="1"/>
  <c r="F477" i="21" s="1"/>
  <c r="E477" i="21"/>
  <c r="D477" i="21"/>
  <c r="C477" i="21"/>
  <c r="K476" i="21"/>
  <c r="B476" i="21" s="1"/>
  <c r="F476" i="21" a="1"/>
  <c r="F476" i="21" s="1"/>
  <c r="E476" i="21"/>
  <c r="D476" i="21"/>
  <c r="C476" i="21"/>
  <c r="K475" i="21"/>
  <c r="B475" i="21" s="1"/>
  <c r="F475" i="21" a="1"/>
  <c r="F475" i="21" s="1"/>
  <c r="E475" i="21"/>
  <c r="D475" i="21"/>
  <c r="C475" i="21"/>
  <c r="K474" i="21"/>
  <c r="B474" i="21" s="1"/>
  <c r="F474" i="21" a="1"/>
  <c r="F474" i="21" s="1"/>
  <c r="E474" i="21"/>
  <c r="D474" i="21"/>
  <c r="C474" i="21"/>
  <c r="K473" i="21"/>
  <c r="B473" i="21" s="1"/>
  <c r="F473" i="21" a="1"/>
  <c r="F473" i="21" s="1"/>
  <c r="E473" i="21"/>
  <c r="D473" i="21"/>
  <c r="C473" i="21"/>
  <c r="K472" i="21"/>
  <c r="B472" i="21" s="1"/>
  <c r="F472" i="21" a="1"/>
  <c r="F472" i="21" s="1"/>
  <c r="E472" i="21"/>
  <c r="D472" i="21"/>
  <c r="C472" i="21"/>
  <c r="K471" i="21"/>
  <c r="B471" i="21" s="1"/>
  <c r="F471" i="21" a="1"/>
  <c r="F471" i="21" s="1"/>
  <c r="E471" i="21"/>
  <c r="D471" i="21"/>
  <c r="C471" i="21"/>
  <c r="K470" i="21"/>
  <c r="B470" i="21" s="1"/>
  <c r="F470" i="21" a="1"/>
  <c r="F470" i="21" s="1"/>
  <c r="E470" i="21"/>
  <c r="D470" i="21"/>
  <c r="C470" i="21"/>
  <c r="K469" i="21"/>
  <c r="B469" i="21" s="1"/>
  <c r="F469" i="21" a="1"/>
  <c r="F469" i="21" s="1"/>
  <c r="E469" i="21"/>
  <c r="D469" i="21"/>
  <c r="C469" i="21"/>
  <c r="K468" i="21"/>
  <c r="B468" i="21" s="1"/>
  <c r="F468" i="21" a="1"/>
  <c r="F468" i="21" s="1"/>
  <c r="E468" i="21"/>
  <c r="D468" i="21"/>
  <c r="C468" i="21"/>
  <c r="K467" i="21"/>
  <c r="B467" i="21" s="1"/>
  <c r="F467" i="21" a="1"/>
  <c r="F467" i="21" s="1"/>
  <c r="E467" i="21"/>
  <c r="D467" i="21"/>
  <c r="C467" i="21"/>
  <c r="K466" i="21"/>
  <c r="B466" i="21" s="1"/>
  <c r="F466" i="21" a="1"/>
  <c r="F466" i="21" s="1"/>
  <c r="E466" i="21"/>
  <c r="D466" i="21"/>
  <c r="C466" i="21"/>
  <c r="K465" i="21"/>
  <c r="B465" i="21" s="1"/>
  <c r="F465" i="21" a="1"/>
  <c r="F465" i="21" s="1"/>
  <c r="E465" i="21"/>
  <c r="D465" i="21"/>
  <c r="C465" i="21"/>
  <c r="K464" i="21"/>
  <c r="B464" i="21" s="1"/>
  <c r="F464" i="21" a="1"/>
  <c r="F464" i="21" s="1"/>
  <c r="E464" i="21"/>
  <c r="D464" i="21"/>
  <c r="C464" i="21"/>
  <c r="K463" i="21"/>
  <c r="B463" i="21" s="1"/>
  <c r="F463" i="21" a="1"/>
  <c r="F463" i="21" s="1"/>
  <c r="E463" i="21"/>
  <c r="D463" i="21"/>
  <c r="C463" i="21"/>
  <c r="K462" i="21"/>
  <c r="B462" i="21" s="1"/>
  <c r="F462" i="21" a="1"/>
  <c r="F462" i="21" s="1"/>
  <c r="E462" i="21"/>
  <c r="D462" i="21"/>
  <c r="C462" i="21"/>
  <c r="K461" i="21"/>
  <c r="B461" i="21" s="1"/>
  <c r="F461" i="21" a="1"/>
  <c r="F461" i="21" s="1"/>
  <c r="E461" i="21"/>
  <c r="D461" i="21"/>
  <c r="C461" i="21"/>
  <c r="K460" i="21"/>
  <c r="B460" i="21" s="1"/>
  <c r="F460" i="21" a="1"/>
  <c r="F460" i="21" s="1"/>
  <c r="E460" i="21"/>
  <c r="D460" i="21"/>
  <c r="C460" i="21"/>
  <c r="K459" i="21"/>
  <c r="B459" i="21" s="1"/>
  <c r="F459" i="21" a="1"/>
  <c r="F459" i="21" s="1"/>
  <c r="E459" i="21"/>
  <c r="D459" i="21"/>
  <c r="C459" i="21"/>
  <c r="K458" i="21"/>
  <c r="B458" i="21" s="1"/>
  <c r="F458" i="21" a="1"/>
  <c r="F458" i="21" s="1"/>
  <c r="E458" i="21"/>
  <c r="D458" i="21"/>
  <c r="C458" i="21"/>
  <c r="K457" i="21"/>
  <c r="B457" i="21" s="1"/>
  <c r="F457" i="21" a="1"/>
  <c r="F457" i="21" s="1"/>
  <c r="E457" i="21"/>
  <c r="D457" i="21"/>
  <c r="C457" i="21"/>
  <c r="K456" i="21"/>
  <c r="B456" i="21" s="1"/>
  <c r="F456" i="21" a="1"/>
  <c r="F456" i="21" s="1"/>
  <c r="E456" i="21"/>
  <c r="D456" i="21"/>
  <c r="C456" i="21"/>
  <c r="K455" i="21"/>
  <c r="B455" i="21" s="1"/>
  <c r="F455" i="21" a="1"/>
  <c r="F455" i="21" s="1"/>
  <c r="E455" i="21"/>
  <c r="D455" i="21"/>
  <c r="C455" i="21"/>
  <c r="K454" i="21"/>
  <c r="B454" i="21" s="1"/>
  <c r="F454" i="21" a="1"/>
  <c r="F454" i="21" s="1"/>
  <c r="E454" i="21"/>
  <c r="D454" i="21"/>
  <c r="C454" i="21"/>
  <c r="K453" i="21"/>
  <c r="B453" i="21" s="1"/>
  <c r="F453" i="21" a="1"/>
  <c r="F453" i="21" s="1"/>
  <c r="E453" i="21"/>
  <c r="D453" i="21"/>
  <c r="C453" i="21"/>
  <c r="K452" i="21"/>
  <c r="B452" i="21" s="1"/>
  <c r="F452" i="21" a="1"/>
  <c r="F452" i="21" s="1"/>
  <c r="E452" i="21"/>
  <c r="D452" i="21"/>
  <c r="C452" i="21"/>
  <c r="K451" i="21"/>
  <c r="B451" i="21" s="1"/>
  <c r="F451" i="21" a="1"/>
  <c r="F451" i="21" s="1"/>
  <c r="E451" i="21"/>
  <c r="D451" i="21"/>
  <c r="C451" i="21"/>
  <c r="K450" i="21"/>
  <c r="B450" i="21" s="1"/>
  <c r="F450" i="21" a="1"/>
  <c r="F450" i="21" s="1"/>
  <c r="E450" i="21"/>
  <c r="D450" i="21"/>
  <c r="C450" i="21"/>
  <c r="K449" i="21"/>
  <c r="B449" i="21" s="1"/>
  <c r="F449" i="21" a="1"/>
  <c r="F449" i="21" s="1"/>
  <c r="E449" i="21"/>
  <c r="D449" i="21"/>
  <c r="C449" i="21"/>
  <c r="K448" i="21"/>
  <c r="B448" i="21" s="1"/>
  <c r="F448" i="21" a="1"/>
  <c r="F448" i="21" s="1"/>
  <c r="E448" i="21"/>
  <c r="D448" i="21"/>
  <c r="C448" i="21"/>
  <c r="K447" i="21"/>
  <c r="B447" i="21" s="1"/>
  <c r="F447" i="21" a="1"/>
  <c r="F447" i="21" s="1"/>
  <c r="E447" i="21"/>
  <c r="D447" i="21"/>
  <c r="C447" i="21"/>
  <c r="K446" i="21"/>
  <c r="B446" i="21" s="1"/>
  <c r="F446" i="21" a="1"/>
  <c r="F446" i="21" s="1"/>
  <c r="E446" i="21"/>
  <c r="D446" i="21"/>
  <c r="C446" i="21"/>
  <c r="K445" i="21"/>
  <c r="B445" i="21" s="1"/>
  <c r="F445" i="21" a="1"/>
  <c r="F445" i="21" s="1"/>
  <c r="E445" i="21"/>
  <c r="D445" i="21"/>
  <c r="C445" i="21"/>
  <c r="K444" i="21"/>
  <c r="B444" i="21" s="1"/>
  <c r="F444" i="21" a="1"/>
  <c r="F444" i="21" s="1"/>
  <c r="E444" i="21"/>
  <c r="D444" i="21"/>
  <c r="C444" i="21"/>
  <c r="K443" i="21"/>
  <c r="B443" i="21" s="1"/>
  <c r="F443" i="21" a="1"/>
  <c r="F443" i="21" s="1"/>
  <c r="E443" i="21"/>
  <c r="D443" i="21"/>
  <c r="C443" i="21"/>
  <c r="K442" i="21"/>
  <c r="B442" i="21" s="1"/>
  <c r="F442" i="21" a="1"/>
  <c r="F442" i="21" s="1"/>
  <c r="E442" i="21"/>
  <c r="D442" i="21"/>
  <c r="C442" i="21"/>
  <c r="K441" i="21"/>
  <c r="B441" i="21" s="1"/>
  <c r="F441" i="21" a="1"/>
  <c r="F441" i="21" s="1"/>
  <c r="E441" i="21"/>
  <c r="D441" i="21"/>
  <c r="C441" i="21"/>
  <c r="K440" i="21"/>
  <c r="B440" i="21" s="1"/>
  <c r="F440" i="21" a="1"/>
  <c r="F440" i="21" s="1"/>
  <c r="E440" i="21"/>
  <c r="D440" i="21"/>
  <c r="C440" i="21"/>
  <c r="K439" i="21"/>
  <c r="B439" i="21" s="1"/>
  <c r="F439" i="21" a="1"/>
  <c r="F439" i="21" s="1"/>
  <c r="E439" i="21"/>
  <c r="D439" i="21"/>
  <c r="C439" i="21"/>
  <c r="K438" i="21"/>
  <c r="B438" i="21" s="1"/>
  <c r="F438" i="21" a="1"/>
  <c r="F438" i="21" s="1"/>
  <c r="E438" i="21"/>
  <c r="D438" i="21"/>
  <c r="C438" i="21"/>
  <c r="K437" i="21"/>
  <c r="B437" i="21" s="1"/>
  <c r="F437" i="21" a="1"/>
  <c r="F437" i="21" s="1"/>
  <c r="E437" i="21"/>
  <c r="D437" i="21"/>
  <c r="C437" i="21"/>
  <c r="K436" i="21"/>
  <c r="B436" i="21" s="1"/>
  <c r="F436" i="21" a="1"/>
  <c r="F436" i="21" s="1"/>
  <c r="E436" i="21"/>
  <c r="D436" i="21"/>
  <c r="C436" i="21"/>
  <c r="K435" i="21"/>
  <c r="B435" i="21" s="1"/>
  <c r="F435" i="21" a="1"/>
  <c r="F435" i="21" s="1"/>
  <c r="E435" i="21"/>
  <c r="D435" i="21"/>
  <c r="C435" i="21"/>
  <c r="K434" i="21"/>
  <c r="B434" i="21" s="1"/>
  <c r="F434" i="21" a="1"/>
  <c r="F434" i="21" s="1"/>
  <c r="E434" i="21"/>
  <c r="D434" i="21"/>
  <c r="C434" i="21"/>
  <c r="K433" i="21"/>
  <c r="B433" i="21" s="1"/>
  <c r="F433" i="21" a="1"/>
  <c r="F433" i="21" s="1"/>
  <c r="E433" i="21"/>
  <c r="D433" i="21"/>
  <c r="C433" i="21"/>
  <c r="K432" i="21"/>
  <c r="B432" i="21" s="1"/>
  <c r="F432" i="21" a="1"/>
  <c r="F432" i="21" s="1"/>
  <c r="E432" i="21"/>
  <c r="D432" i="21"/>
  <c r="C432" i="21"/>
  <c r="K431" i="21"/>
  <c r="B431" i="21" s="1"/>
  <c r="F431" i="21" a="1"/>
  <c r="F431" i="21" s="1"/>
  <c r="E431" i="21"/>
  <c r="D431" i="21"/>
  <c r="C431" i="21"/>
  <c r="K430" i="21"/>
  <c r="B430" i="21" s="1"/>
  <c r="F430" i="21" a="1"/>
  <c r="F430" i="21" s="1"/>
  <c r="E430" i="21"/>
  <c r="D430" i="21"/>
  <c r="C430" i="21"/>
  <c r="K429" i="21"/>
  <c r="B429" i="21" s="1"/>
  <c r="F429" i="21" a="1"/>
  <c r="F429" i="21" s="1"/>
  <c r="E429" i="21"/>
  <c r="D429" i="21"/>
  <c r="C429" i="21"/>
  <c r="K428" i="21"/>
  <c r="B428" i="21" s="1"/>
  <c r="F428" i="21" a="1"/>
  <c r="F428" i="21" s="1"/>
  <c r="E428" i="21"/>
  <c r="D428" i="21"/>
  <c r="C428" i="21"/>
  <c r="K427" i="21"/>
  <c r="B427" i="21" s="1"/>
  <c r="F427" i="21" a="1"/>
  <c r="F427" i="21" s="1"/>
  <c r="E427" i="21"/>
  <c r="D427" i="21"/>
  <c r="C427" i="21"/>
  <c r="K426" i="21"/>
  <c r="B426" i="21" s="1"/>
  <c r="F426" i="21" a="1"/>
  <c r="F426" i="21" s="1"/>
  <c r="E426" i="21"/>
  <c r="D426" i="21"/>
  <c r="C426" i="21"/>
  <c r="K425" i="21"/>
  <c r="B425" i="21" s="1"/>
  <c r="F425" i="21" a="1"/>
  <c r="F425" i="21" s="1"/>
  <c r="E425" i="21"/>
  <c r="D425" i="21"/>
  <c r="C425" i="21"/>
  <c r="K424" i="21"/>
  <c r="B424" i="21" s="1"/>
  <c r="F424" i="21" a="1"/>
  <c r="F424" i="21" s="1"/>
  <c r="E424" i="21"/>
  <c r="D424" i="21"/>
  <c r="C424" i="21"/>
  <c r="K423" i="21"/>
  <c r="B423" i="21" s="1"/>
  <c r="F423" i="21" a="1"/>
  <c r="F423" i="21" s="1"/>
  <c r="E423" i="21"/>
  <c r="D423" i="21"/>
  <c r="C423" i="21"/>
  <c r="K422" i="21"/>
  <c r="B422" i="21" s="1"/>
  <c r="F422" i="21" a="1"/>
  <c r="F422" i="21" s="1"/>
  <c r="E422" i="21"/>
  <c r="D422" i="21"/>
  <c r="C422" i="21"/>
  <c r="K421" i="21"/>
  <c r="B421" i="21" s="1"/>
  <c r="F421" i="21" a="1"/>
  <c r="F421" i="21" s="1"/>
  <c r="E421" i="21"/>
  <c r="D421" i="21"/>
  <c r="C421" i="21"/>
  <c r="K420" i="21"/>
  <c r="B420" i="21" s="1"/>
  <c r="F420" i="21" a="1"/>
  <c r="F420" i="21" s="1"/>
  <c r="E420" i="21"/>
  <c r="D420" i="21"/>
  <c r="C420" i="21"/>
  <c r="K419" i="21"/>
  <c r="B419" i="21" s="1"/>
  <c r="F419" i="21" a="1"/>
  <c r="F419" i="21" s="1"/>
  <c r="E419" i="21"/>
  <c r="D419" i="21"/>
  <c r="C419" i="21"/>
  <c r="K418" i="21"/>
  <c r="B418" i="21" s="1"/>
  <c r="F418" i="21" a="1"/>
  <c r="F418" i="21" s="1"/>
  <c r="E418" i="21"/>
  <c r="D418" i="21"/>
  <c r="C418" i="21"/>
  <c r="K417" i="21"/>
  <c r="B417" i="21" s="1"/>
  <c r="F417" i="21" a="1"/>
  <c r="F417" i="21" s="1"/>
  <c r="E417" i="21"/>
  <c r="D417" i="21"/>
  <c r="C417" i="21"/>
  <c r="K416" i="21"/>
  <c r="B416" i="21" s="1"/>
  <c r="F416" i="21" a="1"/>
  <c r="F416" i="21" s="1"/>
  <c r="E416" i="21"/>
  <c r="D416" i="21"/>
  <c r="C416" i="21"/>
  <c r="K415" i="21"/>
  <c r="B415" i="21" s="1"/>
  <c r="F415" i="21" a="1"/>
  <c r="F415" i="21" s="1"/>
  <c r="E415" i="21"/>
  <c r="D415" i="21"/>
  <c r="C415" i="21"/>
  <c r="K414" i="21"/>
  <c r="B414" i="21" s="1"/>
  <c r="F414" i="21" a="1"/>
  <c r="F414" i="21" s="1"/>
  <c r="E414" i="21"/>
  <c r="D414" i="21"/>
  <c r="C414" i="21"/>
  <c r="K413" i="21"/>
  <c r="B413" i="21" s="1"/>
  <c r="F413" i="21" a="1"/>
  <c r="F413" i="21" s="1"/>
  <c r="E413" i="21"/>
  <c r="D413" i="21"/>
  <c r="C413" i="21"/>
  <c r="K412" i="21"/>
  <c r="B412" i="21" s="1"/>
  <c r="F412" i="21" a="1"/>
  <c r="F412" i="21" s="1"/>
  <c r="E412" i="21"/>
  <c r="D412" i="21"/>
  <c r="C412" i="21"/>
  <c r="K411" i="21"/>
  <c r="B411" i="21" s="1"/>
  <c r="F411" i="21" a="1"/>
  <c r="F411" i="21" s="1"/>
  <c r="E411" i="21"/>
  <c r="D411" i="21"/>
  <c r="C411" i="21"/>
  <c r="K410" i="21"/>
  <c r="B410" i="21" s="1"/>
  <c r="F410" i="21" a="1"/>
  <c r="F410" i="21" s="1"/>
  <c r="E410" i="21"/>
  <c r="D410" i="21"/>
  <c r="C410" i="21"/>
  <c r="K409" i="21"/>
  <c r="B409" i="21" s="1"/>
  <c r="F409" i="21" a="1"/>
  <c r="F409" i="21" s="1"/>
  <c r="E409" i="21"/>
  <c r="D409" i="21"/>
  <c r="C409" i="21"/>
  <c r="K408" i="21"/>
  <c r="B408" i="21" s="1"/>
  <c r="F408" i="21" a="1"/>
  <c r="F408" i="21" s="1"/>
  <c r="E408" i="21"/>
  <c r="D408" i="21"/>
  <c r="C408" i="21"/>
  <c r="K407" i="21"/>
  <c r="B407" i="21" s="1"/>
  <c r="F407" i="21" a="1"/>
  <c r="F407" i="21" s="1"/>
  <c r="E407" i="21"/>
  <c r="D407" i="21"/>
  <c r="C407" i="21"/>
  <c r="K406" i="21"/>
  <c r="B406" i="21" s="1"/>
  <c r="F406" i="21" a="1"/>
  <c r="F406" i="21" s="1"/>
  <c r="E406" i="21"/>
  <c r="D406" i="21"/>
  <c r="C406" i="21"/>
  <c r="K405" i="21"/>
  <c r="B405" i="21" s="1"/>
  <c r="F405" i="21" a="1"/>
  <c r="F405" i="21" s="1"/>
  <c r="E405" i="21"/>
  <c r="D405" i="21"/>
  <c r="C405" i="21"/>
  <c r="K404" i="21"/>
  <c r="B404" i="21" s="1"/>
  <c r="F404" i="21" a="1"/>
  <c r="F404" i="21" s="1"/>
  <c r="E404" i="21"/>
  <c r="D404" i="21"/>
  <c r="C404" i="21"/>
  <c r="K403" i="21"/>
  <c r="B403" i="21" s="1"/>
  <c r="F403" i="21" a="1"/>
  <c r="F403" i="21" s="1"/>
  <c r="E403" i="21"/>
  <c r="D403" i="21"/>
  <c r="C403" i="21"/>
  <c r="K402" i="21"/>
  <c r="B402" i="21" s="1"/>
  <c r="F402" i="21" a="1"/>
  <c r="F402" i="21" s="1"/>
  <c r="E402" i="21"/>
  <c r="D402" i="21"/>
  <c r="C402" i="21"/>
  <c r="K401" i="21"/>
  <c r="B401" i="21" s="1"/>
  <c r="F401" i="21" a="1"/>
  <c r="F401" i="21" s="1"/>
  <c r="E401" i="21"/>
  <c r="D401" i="21"/>
  <c r="C401" i="21"/>
  <c r="K400" i="21"/>
  <c r="B400" i="21" s="1"/>
  <c r="F400" i="21" a="1"/>
  <c r="F400" i="21" s="1"/>
  <c r="E400" i="21"/>
  <c r="D400" i="21"/>
  <c r="C400" i="21"/>
  <c r="K399" i="21"/>
  <c r="B399" i="21" s="1"/>
  <c r="F399" i="21" a="1"/>
  <c r="F399" i="21" s="1"/>
  <c r="E399" i="21"/>
  <c r="D399" i="21"/>
  <c r="C399" i="21"/>
  <c r="K398" i="21"/>
  <c r="B398" i="21" s="1"/>
  <c r="F398" i="21" a="1"/>
  <c r="F398" i="21" s="1"/>
  <c r="E398" i="21"/>
  <c r="D398" i="21"/>
  <c r="C398" i="21"/>
  <c r="K397" i="21"/>
  <c r="B397" i="21" s="1"/>
  <c r="F397" i="21" a="1"/>
  <c r="F397" i="21" s="1"/>
  <c r="E397" i="21"/>
  <c r="D397" i="21"/>
  <c r="C397" i="21"/>
  <c r="K396" i="21"/>
  <c r="B396" i="21" s="1"/>
  <c r="F396" i="21" a="1"/>
  <c r="F396" i="21" s="1"/>
  <c r="E396" i="21"/>
  <c r="D396" i="21"/>
  <c r="C396" i="21"/>
  <c r="K395" i="21"/>
  <c r="B395" i="21" s="1"/>
  <c r="F395" i="21" a="1"/>
  <c r="F395" i="21" s="1"/>
  <c r="E395" i="21"/>
  <c r="D395" i="21"/>
  <c r="C395" i="21"/>
  <c r="K394" i="21"/>
  <c r="B394" i="21" s="1"/>
  <c r="F394" i="21" a="1"/>
  <c r="F394" i="21" s="1"/>
  <c r="E394" i="21"/>
  <c r="D394" i="21"/>
  <c r="C394" i="21"/>
  <c r="K393" i="21"/>
  <c r="B393" i="21" s="1"/>
  <c r="F393" i="21" a="1"/>
  <c r="F393" i="21" s="1"/>
  <c r="E393" i="21"/>
  <c r="D393" i="21"/>
  <c r="C393" i="21"/>
  <c r="K392" i="21"/>
  <c r="B392" i="21" s="1"/>
  <c r="F392" i="21" a="1"/>
  <c r="F392" i="21" s="1"/>
  <c r="E392" i="21"/>
  <c r="D392" i="21"/>
  <c r="C392" i="21"/>
  <c r="K391" i="21"/>
  <c r="B391" i="21" s="1"/>
  <c r="F391" i="21" a="1"/>
  <c r="F391" i="21" s="1"/>
  <c r="E391" i="21"/>
  <c r="D391" i="21"/>
  <c r="C391" i="21"/>
  <c r="K390" i="21"/>
  <c r="B390" i="21" s="1"/>
  <c r="F390" i="21" a="1"/>
  <c r="F390" i="21" s="1"/>
  <c r="E390" i="21"/>
  <c r="D390" i="21"/>
  <c r="C390" i="21"/>
  <c r="K389" i="21"/>
  <c r="B389" i="21" s="1"/>
  <c r="F389" i="21" a="1"/>
  <c r="F389" i="21" s="1"/>
  <c r="E389" i="21"/>
  <c r="D389" i="21"/>
  <c r="C389" i="21"/>
  <c r="K388" i="21"/>
  <c r="B388" i="21" s="1"/>
  <c r="F388" i="21" a="1"/>
  <c r="F388" i="21" s="1"/>
  <c r="E388" i="21"/>
  <c r="D388" i="21"/>
  <c r="C388" i="21"/>
  <c r="K387" i="21"/>
  <c r="B387" i="21" s="1"/>
  <c r="F387" i="21" a="1"/>
  <c r="F387" i="21" s="1"/>
  <c r="E387" i="21"/>
  <c r="D387" i="21"/>
  <c r="C387" i="21"/>
  <c r="K386" i="21"/>
  <c r="B386" i="21" s="1"/>
  <c r="F386" i="21" a="1"/>
  <c r="F386" i="21" s="1"/>
  <c r="E386" i="21"/>
  <c r="D386" i="21"/>
  <c r="C386" i="21"/>
  <c r="K385" i="21"/>
  <c r="B385" i="21" s="1"/>
  <c r="F385" i="21" a="1"/>
  <c r="F385" i="21" s="1"/>
  <c r="E385" i="21"/>
  <c r="D385" i="21"/>
  <c r="C385" i="21"/>
  <c r="K384" i="21"/>
  <c r="B384" i="21" s="1"/>
  <c r="F384" i="21" a="1"/>
  <c r="F384" i="21" s="1"/>
  <c r="E384" i="21"/>
  <c r="D384" i="21"/>
  <c r="C384" i="21"/>
  <c r="K383" i="21"/>
  <c r="B383" i="21" s="1"/>
  <c r="F383" i="21" a="1"/>
  <c r="F383" i="21" s="1"/>
  <c r="E383" i="21"/>
  <c r="D383" i="21"/>
  <c r="C383" i="21"/>
  <c r="K382" i="21"/>
  <c r="B382" i="21" s="1"/>
  <c r="F382" i="21" a="1"/>
  <c r="F382" i="21" s="1"/>
  <c r="E382" i="21"/>
  <c r="D382" i="21"/>
  <c r="C382" i="21"/>
  <c r="K381" i="21"/>
  <c r="B381" i="21" s="1"/>
  <c r="F381" i="21" a="1"/>
  <c r="F381" i="21" s="1"/>
  <c r="E381" i="21"/>
  <c r="D381" i="21"/>
  <c r="C381" i="21"/>
  <c r="K380" i="21"/>
  <c r="B380" i="21" s="1"/>
  <c r="F380" i="21" a="1"/>
  <c r="F380" i="21" s="1"/>
  <c r="E380" i="21"/>
  <c r="D380" i="21"/>
  <c r="C380" i="21"/>
  <c r="K379" i="21"/>
  <c r="B379" i="21" s="1"/>
  <c r="F379" i="21" a="1"/>
  <c r="F379" i="21" s="1"/>
  <c r="E379" i="21"/>
  <c r="D379" i="21"/>
  <c r="C379" i="21"/>
  <c r="K378" i="21"/>
  <c r="B378" i="21" s="1"/>
  <c r="F378" i="21" a="1"/>
  <c r="F378" i="21" s="1"/>
  <c r="E378" i="21"/>
  <c r="D378" i="21"/>
  <c r="C378" i="21"/>
  <c r="K377" i="21"/>
  <c r="B377" i="21" s="1"/>
  <c r="F377" i="21" a="1"/>
  <c r="F377" i="21" s="1"/>
  <c r="E377" i="21"/>
  <c r="D377" i="21"/>
  <c r="C377" i="21"/>
  <c r="K376" i="21"/>
  <c r="B376" i="21" s="1"/>
  <c r="F376" i="21" a="1"/>
  <c r="F376" i="21" s="1"/>
  <c r="E376" i="21"/>
  <c r="D376" i="21"/>
  <c r="C376" i="21"/>
  <c r="K375" i="21"/>
  <c r="B375" i="21" s="1"/>
  <c r="F375" i="21" a="1"/>
  <c r="F375" i="21" s="1"/>
  <c r="E375" i="21"/>
  <c r="D375" i="21"/>
  <c r="C375" i="21"/>
  <c r="K374" i="21"/>
  <c r="B374" i="21" s="1"/>
  <c r="F374" i="21" a="1"/>
  <c r="F374" i="21" s="1"/>
  <c r="E374" i="21"/>
  <c r="D374" i="21"/>
  <c r="C374" i="21"/>
  <c r="K373" i="21"/>
  <c r="B373" i="21" s="1"/>
  <c r="F373" i="21" a="1"/>
  <c r="F373" i="21" s="1"/>
  <c r="E373" i="21"/>
  <c r="D373" i="21"/>
  <c r="C373" i="21"/>
  <c r="K372" i="21"/>
  <c r="B372" i="21" s="1"/>
  <c r="F372" i="21" a="1"/>
  <c r="F372" i="21" s="1"/>
  <c r="E372" i="21"/>
  <c r="D372" i="21"/>
  <c r="C372" i="21"/>
  <c r="K371" i="21"/>
  <c r="B371" i="21" s="1"/>
  <c r="F371" i="21" a="1"/>
  <c r="F371" i="21" s="1"/>
  <c r="E371" i="21"/>
  <c r="D371" i="21"/>
  <c r="C371" i="21"/>
  <c r="K370" i="21"/>
  <c r="B370" i="21" s="1"/>
  <c r="F370" i="21" a="1"/>
  <c r="F370" i="21" s="1"/>
  <c r="E370" i="21"/>
  <c r="D370" i="21"/>
  <c r="C370" i="21"/>
  <c r="K369" i="21"/>
  <c r="B369" i="21" s="1"/>
  <c r="F369" i="21" a="1"/>
  <c r="F369" i="21" s="1"/>
  <c r="E369" i="21"/>
  <c r="D369" i="21"/>
  <c r="C369" i="21"/>
  <c r="K368" i="21"/>
  <c r="B368" i="21" s="1"/>
  <c r="F368" i="21" a="1"/>
  <c r="F368" i="21" s="1"/>
  <c r="E368" i="21"/>
  <c r="D368" i="21"/>
  <c r="C368" i="21"/>
  <c r="K367" i="21"/>
  <c r="B367" i="21" s="1"/>
  <c r="F367" i="21" a="1"/>
  <c r="F367" i="21" s="1"/>
  <c r="E367" i="21"/>
  <c r="D367" i="21"/>
  <c r="C367" i="21"/>
  <c r="K366" i="21"/>
  <c r="B366" i="21" s="1"/>
  <c r="F366" i="21" a="1"/>
  <c r="F366" i="21" s="1"/>
  <c r="E366" i="21"/>
  <c r="D366" i="21"/>
  <c r="C366" i="21"/>
  <c r="K365" i="21"/>
  <c r="B365" i="21" s="1"/>
  <c r="F365" i="21" a="1"/>
  <c r="F365" i="21" s="1"/>
  <c r="E365" i="21"/>
  <c r="D365" i="21"/>
  <c r="C365" i="21"/>
  <c r="K364" i="21"/>
  <c r="B364" i="21" s="1"/>
  <c r="F364" i="21" a="1"/>
  <c r="F364" i="21" s="1"/>
  <c r="E364" i="21"/>
  <c r="D364" i="21"/>
  <c r="C364" i="21"/>
  <c r="K363" i="21"/>
  <c r="B363" i="21" s="1"/>
  <c r="F363" i="21" a="1"/>
  <c r="F363" i="21" s="1"/>
  <c r="E363" i="21"/>
  <c r="D363" i="21"/>
  <c r="C363" i="21"/>
  <c r="K362" i="21"/>
  <c r="B362" i="21" s="1"/>
  <c r="F362" i="21" a="1"/>
  <c r="F362" i="21" s="1"/>
  <c r="E362" i="21"/>
  <c r="D362" i="21"/>
  <c r="C362" i="21"/>
  <c r="K361" i="21"/>
  <c r="B361" i="21" s="1"/>
  <c r="F361" i="21" a="1"/>
  <c r="F361" i="21" s="1"/>
  <c r="E361" i="21"/>
  <c r="D361" i="21"/>
  <c r="C361" i="21"/>
  <c r="K360" i="21"/>
  <c r="B360" i="21" s="1"/>
  <c r="F360" i="21" a="1"/>
  <c r="F360" i="21" s="1"/>
  <c r="E360" i="21"/>
  <c r="D360" i="21"/>
  <c r="C360" i="21"/>
  <c r="K359" i="21"/>
  <c r="B359" i="21" s="1"/>
  <c r="F359" i="21" a="1"/>
  <c r="F359" i="21" s="1"/>
  <c r="E359" i="21"/>
  <c r="D359" i="21"/>
  <c r="C359" i="21"/>
  <c r="K358" i="21"/>
  <c r="B358" i="21" s="1"/>
  <c r="F358" i="21" a="1"/>
  <c r="F358" i="21" s="1"/>
  <c r="E358" i="21"/>
  <c r="D358" i="21"/>
  <c r="C358" i="21"/>
  <c r="K357" i="21"/>
  <c r="B357" i="21" s="1"/>
  <c r="F357" i="21" a="1"/>
  <c r="F357" i="21" s="1"/>
  <c r="E357" i="21"/>
  <c r="D357" i="21"/>
  <c r="C357" i="21"/>
  <c r="K356" i="21"/>
  <c r="B356" i="21" s="1"/>
  <c r="F356" i="21" a="1"/>
  <c r="F356" i="21" s="1"/>
  <c r="E356" i="21"/>
  <c r="D356" i="21"/>
  <c r="C356" i="21"/>
  <c r="K355" i="21"/>
  <c r="B355" i="21" s="1"/>
  <c r="F355" i="21" a="1"/>
  <c r="F355" i="21" s="1"/>
  <c r="E355" i="21"/>
  <c r="D355" i="21"/>
  <c r="C355" i="21"/>
  <c r="K354" i="21"/>
  <c r="B354" i="21" s="1"/>
  <c r="F354" i="21" a="1"/>
  <c r="F354" i="21" s="1"/>
  <c r="E354" i="21"/>
  <c r="D354" i="21"/>
  <c r="C354" i="21"/>
  <c r="K353" i="21"/>
  <c r="B353" i="21" s="1"/>
  <c r="F353" i="21" a="1"/>
  <c r="F353" i="21" s="1"/>
  <c r="E353" i="21"/>
  <c r="D353" i="21"/>
  <c r="C353" i="21"/>
  <c r="K352" i="21"/>
  <c r="B352" i="21" s="1"/>
  <c r="F352" i="21" a="1"/>
  <c r="F352" i="21" s="1"/>
  <c r="E352" i="21"/>
  <c r="D352" i="21"/>
  <c r="C352" i="21"/>
  <c r="K351" i="21"/>
  <c r="B351" i="21" s="1"/>
  <c r="F351" i="21" a="1"/>
  <c r="F351" i="21" s="1"/>
  <c r="E351" i="21"/>
  <c r="D351" i="21"/>
  <c r="C351" i="21"/>
  <c r="K350" i="21"/>
  <c r="B350" i="21" s="1"/>
  <c r="F350" i="21" a="1"/>
  <c r="F350" i="21" s="1"/>
  <c r="E350" i="21"/>
  <c r="D350" i="21"/>
  <c r="C350" i="21"/>
  <c r="K349" i="21"/>
  <c r="B349" i="21" s="1"/>
  <c r="F349" i="21" a="1"/>
  <c r="F349" i="21" s="1"/>
  <c r="E349" i="21"/>
  <c r="D349" i="21"/>
  <c r="C349" i="21"/>
  <c r="K348" i="21"/>
  <c r="B348" i="21" s="1"/>
  <c r="F348" i="21" a="1"/>
  <c r="F348" i="21" s="1"/>
  <c r="E348" i="21"/>
  <c r="D348" i="21"/>
  <c r="C348" i="21"/>
  <c r="K347" i="21"/>
  <c r="B347" i="21" s="1"/>
  <c r="F347" i="21" a="1"/>
  <c r="F347" i="21" s="1"/>
  <c r="E347" i="21"/>
  <c r="D347" i="21"/>
  <c r="C347" i="21"/>
  <c r="K346" i="21"/>
  <c r="B346" i="21" s="1"/>
  <c r="F346" i="21" a="1"/>
  <c r="F346" i="21" s="1"/>
  <c r="E346" i="21"/>
  <c r="D346" i="21"/>
  <c r="C346" i="21"/>
  <c r="K345" i="21"/>
  <c r="B345" i="21" s="1"/>
  <c r="F345" i="21" a="1"/>
  <c r="F345" i="21" s="1"/>
  <c r="E345" i="21"/>
  <c r="D345" i="21"/>
  <c r="C345" i="21"/>
  <c r="K344" i="21"/>
  <c r="B344" i="21" s="1"/>
  <c r="F344" i="21" a="1"/>
  <c r="F344" i="21" s="1"/>
  <c r="E344" i="21"/>
  <c r="D344" i="21"/>
  <c r="C344" i="21"/>
  <c r="K343" i="21"/>
  <c r="B343" i="21" s="1"/>
  <c r="F343" i="21" a="1"/>
  <c r="F343" i="21" s="1"/>
  <c r="E343" i="21"/>
  <c r="D343" i="21"/>
  <c r="C343" i="21"/>
  <c r="K342" i="21"/>
  <c r="B342" i="21" s="1"/>
  <c r="F342" i="21" a="1"/>
  <c r="F342" i="21" s="1"/>
  <c r="E342" i="21"/>
  <c r="D342" i="21"/>
  <c r="C342" i="21"/>
  <c r="K341" i="21"/>
  <c r="B341" i="21" s="1"/>
  <c r="F341" i="21" a="1"/>
  <c r="F341" i="21" s="1"/>
  <c r="E341" i="21"/>
  <c r="D341" i="21"/>
  <c r="C341" i="21"/>
  <c r="K340" i="21"/>
  <c r="B340" i="21" s="1"/>
  <c r="F340" i="21" a="1"/>
  <c r="F340" i="21" s="1"/>
  <c r="E340" i="21"/>
  <c r="D340" i="21"/>
  <c r="C340" i="21"/>
  <c r="K339" i="21"/>
  <c r="B339" i="21" s="1"/>
  <c r="F339" i="21" a="1"/>
  <c r="F339" i="21" s="1"/>
  <c r="E339" i="21"/>
  <c r="D339" i="21"/>
  <c r="C339" i="21"/>
  <c r="K338" i="21"/>
  <c r="B338" i="21" s="1"/>
  <c r="F338" i="21" a="1"/>
  <c r="F338" i="21" s="1"/>
  <c r="E338" i="21"/>
  <c r="D338" i="21"/>
  <c r="C338" i="21"/>
  <c r="K337" i="21"/>
  <c r="B337" i="21" s="1"/>
  <c r="F337" i="21" a="1"/>
  <c r="F337" i="21" s="1"/>
  <c r="E337" i="21"/>
  <c r="D337" i="21"/>
  <c r="C337" i="21"/>
  <c r="K336" i="21"/>
  <c r="B336" i="21" s="1"/>
  <c r="F336" i="21" a="1"/>
  <c r="F336" i="21" s="1"/>
  <c r="E336" i="21"/>
  <c r="D336" i="21"/>
  <c r="C336" i="21"/>
  <c r="K335" i="21"/>
  <c r="B335" i="21" s="1"/>
  <c r="F335" i="21" a="1"/>
  <c r="F335" i="21" s="1"/>
  <c r="E335" i="21"/>
  <c r="D335" i="21"/>
  <c r="C335" i="21"/>
  <c r="K334" i="21"/>
  <c r="B334" i="21" s="1"/>
  <c r="F334" i="21" a="1"/>
  <c r="F334" i="21" s="1"/>
  <c r="E334" i="21"/>
  <c r="D334" i="21"/>
  <c r="C334" i="21"/>
  <c r="K333" i="21"/>
  <c r="B333" i="21" s="1"/>
  <c r="F333" i="21" a="1"/>
  <c r="F333" i="21" s="1"/>
  <c r="E333" i="21"/>
  <c r="D333" i="21"/>
  <c r="C333" i="21"/>
  <c r="K332" i="21"/>
  <c r="B332" i="21" s="1"/>
  <c r="F332" i="21" a="1"/>
  <c r="F332" i="21" s="1"/>
  <c r="E332" i="21"/>
  <c r="D332" i="21"/>
  <c r="C332" i="21"/>
  <c r="K331" i="21"/>
  <c r="B331" i="21" s="1"/>
  <c r="F331" i="21" a="1"/>
  <c r="F331" i="21" s="1"/>
  <c r="E331" i="21"/>
  <c r="D331" i="21"/>
  <c r="C331" i="21"/>
  <c r="K330" i="21"/>
  <c r="B330" i="21" s="1"/>
  <c r="F330" i="21" a="1"/>
  <c r="F330" i="21" s="1"/>
  <c r="E330" i="21"/>
  <c r="D330" i="21"/>
  <c r="C330" i="21"/>
  <c r="K329" i="21"/>
  <c r="B329" i="21" s="1"/>
  <c r="F329" i="21" a="1"/>
  <c r="F329" i="21" s="1"/>
  <c r="E329" i="21"/>
  <c r="D329" i="21"/>
  <c r="C329" i="21"/>
  <c r="K328" i="21"/>
  <c r="B328" i="21" s="1"/>
  <c r="F328" i="21" a="1"/>
  <c r="F328" i="21" s="1"/>
  <c r="E328" i="21"/>
  <c r="D328" i="21"/>
  <c r="C328" i="21"/>
  <c r="K327" i="21"/>
  <c r="B327" i="21" s="1"/>
  <c r="F327" i="21" a="1"/>
  <c r="F327" i="21" s="1"/>
  <c r="E327" i="21"/>
  <c r="D327" i="21"/>
  <c r="C327" i="21"/>
  <c r="K326" i="21"/>
  <c r="B326" i="21" s="1"/>
  <c r="F326" i="21" a="1"/>
  <c r="F326" i="21" s="1"/>
  <c r="E326" i="21"/>
  <c r="D326" i="21"/>
  <c r="C326" i="21"/>
  <c r="K325" i="21"/>
  <c r="B325" i="21" s="1"/>
  <c r="F325" i="21" a="1"/>
  <c r="F325" i="21" s="1"/>
  <c r="E325" i="21"/>
  <c r="D325" i="21"/>
  <c r="C325" i="21"/>
  <c r="K324" i="21"/>
  <c r="B324" i="21" s="1"/>
  <c r="F324" i="21" a="1"/>
  <c r="F324" i="21" s="1"/>
  <c r="E324" i="21"/>
  <c r="D324" i="21"/>
  <c r="C324" i="21"/>
  <c r="K323" i="21"/>
  <c r="B323" i="21" s="1"/>
  <c r="F323" i="21" a="1"/>
  <c r="F323" i="21" s="1"/>
  <c r="E323" i="21"/>
  <c r="D323" i="21"/>
  <c r="C323" i="21"/>
  <c r="K322" i="21"/>
  <c r="B322" i="21" s="1"/>
  <c r="F322" i="21" a="1"/>
  <c r="F322" i="21" s="1"/>
  <c r="E322" i="21"/>
  <c r="D322" i="21"/>
  <c r="C322" i="21"/>
  <c r="K321" i="21"/>
  <c r="B321" i="21" s="1"/>
  <c r="F321" i="21" a="1"/>
  <c r="F321" i="21" s="1"/>
  <c r="E321" i="21"/>
  <c r="D321" i="21"/>
  <c r="C321" i="21"/>
  <c r="K320" i="21"/>
  <c r="B320" i="21" s="1"/>
  <c r="F320" i="21" a="1"/>
  <c r="F320" i="21" s="1"/>
  <c r="E320" i="21"/>
  <c r="D320" i="21"/>
  <c r="C320" i="21"/>
  <c r="K319" i="21"/>
  <c r="B319" i="21" s="1"/>
  <c r="F319" i="21" a="1"/>
  <c r="F319" i="21" s="1"/>
  <c r="E319" i="21"/>
  <c r="D319" i="21"/>
  <c r="C319" i="21"/>
  <c r="K318" i="21"/>
  <c r="B318" i="21" s="1"/>
  <c r="F318" i="21" a="1"/>
  <c r="F318" i="21" s="1"/>
  <c r="E318" i="21"/>
  <c r="D318" i="21"/>
  <c r="C318" i="21"/>
  <c r="K317" i="21"/>
  <c r="B317" i="21" s="1"/>
  <c r="F317" i="21" a="1"/>
  <c r="F317" i="21" s="1"/>
  <c r="E317" i="21"/>
  <c r="D317" i="21"/>
  <c r="C317" i="21"/>
  <c r="K316" i="21"/>
  <c r="B316" i="21" s="1"/>
  <c r="F316" i="21" a="1"/>
  <c r="F316" i="21" s="1"/>
  <c r="E316" i="21"/>
  <c r="D316" i="21"/>
  <c r="C316" i="21"/>
  <c r="K315" i="21"/>
  <c r="B315" i="21" s="1"/>
  <c r="F315" i="21" a="1"/>
  <c r="F315" i="21" s="1"/>
  <c r="E315" i="21"/>
  <c r="D315" i="21"/>
  <c r="C315" i="21"/>
  <c r="K314" i="21"/>
  <c r="B314" i="21" s="1"/>
  <c r="F314" i="21" a="1"/>
  <c r="F314" i="21" s="1"/>
  <c r="E314" i="21"/>
  <c r="D314" i="21"/>
  <c r="C314" i="21"/>
  <c r="K313" i="21"/>
  <c r="B313" i="21" s="1"/>
  <c r="F313" i="21" a="1"/>
  <c r="F313" i="21" s="1"/>
  <c r="E313" i="21"/>
  <c r="D313" i="21"/>
  <c r="C313" i="21"/>
  <c r="K312" i="21"/>
  <c r="B312" i="21" s="1"/>
  <c r="F312" i="21" a="1"/>
  <c r="F312" i="21" s="1"/>
  <c r="E312" i="21"/>
  <c r="D312" i="21"/>
  <c r="C312" i="21"/>
  <c r="K311" i="21"/>
  <c r="B311" i="21" s="1"/>
  <c r="F311" i="21" a="1"/>
  <c r="F311" i="21" s="1"/>
  <c r="E311" i="21"/>
  <c r="D311" i="21"/>
  <c r="C311" i="21"/>
  <c r="K310" i="21"/>
  <c r="B310" i="21" s="1"/>
  <c r="F310" i="21" a="1"/>
  <c r="F310" i="21" s="1"/>
  <c r="E310" i="21"/>
  <c r="D310" i="21"/>
  <c r="C310" i="21"/>
  <c r="K309" i="21"/>
  <c r="B309" i="21" s="1"/>
  <c r="F309" i="21" a="1"/>
  <c r="F309" i="21" s="1"/>
  <c r="E309" i="21"/>
  <c r="D309" i="21"/>
  <c r="C309" i="21"/>
  <c r="K308" i="21"/>
  <c r="B308" i="21" s="1"/>
  <c r="F308" i="21" a="1"/>
  <c r="F308" i="21" s="1"/>
  <c r="E308" i="21"/>
  <c r="D308" i="21"/>
  <c r="C308" i="21"/>
  <c r="K307" i="21"/>
  <c r="B307" i="21" s="1"/>
  <c r="F307" i="21" a="1"/>
  <c r="F307" i="21" s="1"/>
  <c r="E307" i="21"/>
  <c r="D307" i="21"/>
  <c r="C307" i="21"/>
  <c r="K306" i="21"/>
  <c r="B306" i="21" s="1"/>
  <c r="F306" i="21" a="1"/>
  <c r="F306" i="21" s="1"/>
  <c r="E306" i="21"/>
  <c r="D306" i="21"/>
  <c r="C306" i="21"/>
  <c r="K305" i="21"/>
  <c r="B305" i="21" s="1"/>
  <c r="F305" i="21" a="1"/>
  <c r="F305" i="21" s="1"/>
  <c r="E305" i="21"/>
  <c r="D305" i="21"/>
  <c r="C305" i="21"/>
  <c r="K304" i="21"/>
  <c r="B304" i="21" s="1"/>
  <c r="F304" i="21" a="1"/>
  <c r="F304" i="21" s="1"/>
  <c r="E304" i="21"/>
  <c r="D304" i="21"/>
  <c r="C304" i="21"/>
  <c r="K303" i="21"/>
  <c r="B303" i="21" s="1"/>
  <c r="F303" i="21" a="1"/>
  <c r="F303" i="21" s="1"/>
  <c r="E303" i="21"/>
  <c r="D303" i="21"/>
  <c r="C303" i="21"/>
  <c r="K302" i="21"/>
  <c r="B302" i="21" s="1"/>
  <c r="F302" i="21" a="1"/>
  <c r="F302" i="21" s="1"/>
  <c r="E302" i="21"/>
  <c r="D302" i="21"/>
  <c r="C302" i="21"/>
  <c r="K301" i="21"/>
  <c r="B301" i="21" s="1"/>
  <c r="F301" i="21" a="1"/>
  <c r="F301" i="21" s="1"/>
  <c r="E301" i="21"/>
  <c r="D301" i="21"/>
  <c r="C301" i="21"/>
  <c r="K300" i="21"/>
  <c r="B300" i="21" s="1"/>
  <c r="F300" i="21" a="1"/>
  <c r="F300" i="21" s="1"/>
  <c r="E300" i="21"/>
  <c r="D300" i="21"/>
  <c r="C300" i="21"/>
  <c r="K299" i="21"/>
  <c r="B299" i="21" s="1"/>
  <c r="F299" i="21" a="1"/>
  <c r="F299" i="21" s="1"/>
  <c r="E299" i="21"/>
  <c r="D299" i="21"/>
  <c r="C299" i="21"/>
  <c r="K298" i="21"/>
  <c r="B298" i="21" s="1"/>
  <c r="F298" i="21" a="1"/>
  <c r="F298" i="21" s="1"/>
  <c r="E298" i="21"/>
  <c r="D298" i="21"/>
  <c r="C298" i="21"/>
  <c r="K297" i="21"/>
  <c r="B297" i="21" s="1"/>
  <c r="F297" i="21" a="1"/>
  <c r="F297" i="21" s="1"/>
  <c r="E297" i="21"/>
  <c r="D297" i="21"/>
  <c r="C297" i="21"/>
  <c r="K296" i="21"/>
  <c r="B296" i="21" s="1"/>
  <c r="F296" i="21" a="1"/>
  <c r="F296" i="21" s="1"/>
  <c r="E296" i="21"/>
  <c r="D296" i="21"/>
  <c r="C296" i="21"/>
  <c r="K295" i="21"/>
  <c r="B295" i="21" s="1"/>
  <c r="F295" i="21" a="1"/>
  <c r="F295" i="21" s="1"/>
  <c r="E295" i="21"/>
  <c r="D295" i="21"/>
  <c r="C295" i="21"/>
  <c r="K294" i="21"/>
  <c r="B294" i="21" s="1"/>
  <c r="F294" i="21" a="1"/>
  <c r="F294" i="21" s="1"/>
  <c r="E294" i="21"/>
  <c r="D294" i="21"/>
  <c r="C294" i="21"/>
  <c r="K293" i="21"/>
  <c r="B293" i="21" s="1"/>
  <c r="F293" i="21" a="1"/>
  <c r="F293" i="21" s="1"/>
  <c r="E293" i="21"/>
  <c r="D293" i="21"/>
  <c r="C293" i="21"/>
  <c r="K292" i="21"/>
  <c r="B292" i="21" s="1"/>
  <c r="F292" i="21" a="1"/>
  <c r="F292" i="21" s="1"/>
  <c r="E292" i="21"/>
  <c r="D292" i="21"/>
  <c r="C292" i="21"/>
  <c r="K291" i="21"/>
  <c r="B291" i="21" s="1"/>
  <c r="F291" i="21" a="1"/>
  <c r="F291" i="21" s="1"/>
  <c r="E291" i="21"/>
  <c r="D291" i="21"/>
  <c r="C291" i="21"/>
  <c r="K290" i="21"/>
  <c r="B290" i="21" s="1"/>
  <c r="F290" i="21" a="1"/>
  <c r="F290" i="21" s="1"/>
  <c r="E290" i="21"/>
  <c r="D290" i="21"/>
  <c r="C290" i="21"/>
  <c r="K289" i="21"/>
  <c r="B289" i="21" s="1"/>
  <c r="F289" i="21" a="1"/>
  <c r="F289" i="21" s="1"/>
  <c r="E289" i="21"/>
  <c r="D289" i="21"/>
  <c r="C289" i="21"/>
  <c r="K288" i="21"/>
  <c r="B288" i="21" s="1"/>
  <c r="F288" i="21" a="1"/>
  <c r="F288" i="21" s="1"/>
  <c r="E288" i="21"/>
  <c r="D288" i="21"/>
  <c r="C288" i="21"/>
  <c r="K287" i="21"/>
  <c r="B287" i="21" s="1"/>
  <c r="F287" i="21" a="1"/>
  <c r="F287" i="21" s="1"/>
  <c r="E287" i="21"/>
  <c r="D287" i="21"/>
  <c r="C287" i="21"/>
  <c r="K286" i="21"/>
  <c r="B286" i="21" s="1"/>
  <c r="F286" i="21" a="1"/>
  <c r="F286" i="21" s="1"/>
  <c r="E286" i="21"/>
  <c r="D286" i="21"/>
  <c r="C286" i="21"/>
  <c r="K285" i="21"/>
  <c r="B285" i="21" s="1"/>
  <c r="F285" i="21" a="1"/>
  <c r="F285" i="21" s="1"/>
  <c r="E285" i="21"/>
  <c r="D285" i="21"/>
  <c r="C285" i="21"/>
  <c r="K284" i="21"/>
  <c r="B284" i="21" s="1"/>
  <c r="F284" i="21" a="1"/>
  <c r="F284" i="21" s="1"/>
  <c r="E284" i="21"/>
  <c r="D284" i="21"/>
  <c r="C284" i="21"/>
  <c r="K283" i="21"/>
  <c r="B283" i="21" s="1"/>
  <c r="F283" i="21" a="1"/>
  <c r="F283" i="21" s="1"/>
  <c r="E283" i="21"/>
  <c r="D283" i="21"/>
  <c r="C283" i="21"/>
  <c r="K282" i="21"/>
  <c r="B282" i="21" s="1"/>
  <c r="F282" i="21" a="1"/>
  <c r="F282" i="21" s="1"/>
  <c r="E282" i="21"/>
  <c r="D282" i="21"/>
  <c r="C282" i="21"/>
  <c r="K281" i="21"/>
  <c r="B281" i="21" s="1"/>
  <c r="F281" i="21" a="1"/>
  <c r="F281" i="21" s="1"/>
  <c r="E281" i="21"/>
  <c r="D281" i="21"/>
  <c r="C281" i="21"/>
  <c r="K280" i="21"/>
  <c r="B280" i="21" s="1"/>
  <c r="F280" i="21" a="1"/>
  <c r="F280" i="21" s="1"/>
  <c r="E280" i="21"/>
  <c r="D280" i="21"/>
  <c r="C280" i="21"/>
  <c r="K279" i="21"/>
  <c r="B279" i="21" s="1"/>
  <c r="F279" i="21" a="1"/>
  <c r="F279" i="21" s="1"/>
  <c r="E279" i="21"/>
  <c r="D279" i="21"/>
  <c r="C279" i="21"/>
  <c r="K278" i="21"/>
  <c r="B278" i="21" s="1"/>
  <c r="F278" i="21" a="1"/>
  <c r="F278" i="21" s="1"/>
  <c r="E278" i="21"/>
  <c r="D278" i="21"/>
  <c r="C278" i="21"/>
  <c r="K277" i="21"/>
  <c r="B277" i="21" s="1"/>
  <c r="F277" i="21" a="1"/>
  <c r="F277" i="21" s="1"/>
  <c r="E277" i="21"/>
  <c r="D277" i="21"/>
  <c r="C277" i="21"/>
  <c r="K276" i="21"/>
  <c r="B276" i="21" s="1"/>
  <c r="F276" i="21" a="1"/>
  <c r="F276" i="21" s="1"/>
  <c r="E276" i="21"/>
  <c r="D276" i="21"/>
  <c r="C276" i="21"/>
  <c r="K275" i="21"/>
  <c r="B275" i="21" s="1"/>
  <c r="F275" i="21" a="1"/>
  <c r="F275" i="21" s="1"/>
  <c r="E275" i="21"/>
  <c r="D275" i="21"/>
  <c r="C275" i="21"/>
  <c r="K274" i="21"/>
  <c r="B274" i="21" s="1"/>
  <c r="F274" i="21" a="1"/>
  <c r="F274" i="21" s="1"/>
  <c r="E274" i="21"/>
  <c r="D274" i="21"/>
  <c r="C274" i="21"/>
  <c r="K273" i="21"/>
  <c r="B273" i="21" s="1"/>
  <c r="F273" i="21" a="1"/>
  <c r="F273" i="21" s="1"/>
  <c r="E273" i="21"/>
  <c r="D273" i="21"/>
  <c r="C273" i="21"/>
  <c r="K272" i="21"/>
  <c r="B272" i="21" s="1"/>
  <c r="F272" i="21" a="1"/>
  <c r="F272" i="21" s="1"/>
  <c r="E272" i="21"/>
  <c r="D272" i="21"/>
  <c r="C272" i="21"/>
  <c r="K271" i="21"/>
  <c r="B271" i="21" s="1"/>
  <c r="F271" i="21" a="1"/>
  <c r="F271" i="21" s="1"/>
  <c r="E271" i="21"/>
  <c r="D271" i="21"/>
  <c r="C271" i="21"/>
  <c r="K270" i="21"/>
  <c r="B270" i="21" s="1"/>
  <c r="F270" i="21" a="1"/>
  <c r="F270" i="21" s="1"/>
  <c r="E270" i="21"/>
  <c r="D270" i="21"/>
  <c r="C270" i="21"/>
  <c r="K269" i="21"/>
  <c r="B269" i="21" s="1"/>
  <c r="F269" i="21" a="1"/>
  <c r="F269" i="21" s="1"/>
  <c r="E269" i="21"/>
  <c r="D269" i="21"/>
  <c r="C269" i="21"/>
  <c r="K268" i="21"/>
  <c r="B268" i="21" s="1"/>
  <c r="F268" i="21" a="1"/>
  <c r="F268" i="21" s="1"/>
  <c r="E268" i="21"/>
  <c r="D268" i="21"/>
  <c r="C268" i="21"/>
  <c r="K267" i="21"/>
  <c r="B267" i="21" s="1"/>
  <c r="F267" i="21" a="1"/>
  <c r="F267" i="21" s="1"/>
  <c r="E267" i="21"/>
  <c r="D267" i="21"/>
  <c r="C267" i="21"/>
  <c r="K266" i="21"/>
  <c r="B266" i="21" s="1"/>
  <c r="F266" i="21" a="1"/>
  <c r="F266" i="21" s="1"/>
  <c r="E266" i="21"/>
  <c r="D266" i="21"/>
  <c r="C266" i="21"/>
  <c r="K265" i="21"/>
  <c r="B265" i="21" s="1"/>
  <c r="F265" i="21" a="1"/>
  <c r="F265" i="21" s="1"/>
  <c r="E265" i="21"/>
  <c r="D265" i="21"/>
  <c r="C265" i="21"/>
  <c r="K264" i="21"/>
  <c r="B264" i="21" s="1"/>
  <c r="F264" i="21" a="1"/>
  <c r="F264" i="21" s="1"/>
  <c r="E264" i="21"/>
  <c r="D264" i="21"/>
  <c r="C264" i="21"/>
  <c r="K263" i="21"/>
  <c r="B263" i="21" s="1"/>
  <c r="F263" i="21" a="1"/>
  <c r="F263" i="21" s="1"/>
  <c r="E263" i="21"/>
  <c r="D263" i="21"/>
  <c r="C263" i="21"/>
  <c r="K262" i="21"/>
  <c r="B262" i="21" s="1"/>
  <c r="F262" i="21" a="1"/>
  <c r="F262" i="21" s="1"/>
  <c r="E262" i="21"/>
  <c r="D262" i="21"/>
  <c r="C262" i="21"/>
  <c r="K261" i="21"/>
  <c r="B261" i="21" s="1"/>
  <c r="F261" i="21" a="1"/>
  <c r="F261" i="21" s="1"/>
  <c r="E261" i="21"/>
  <c r="D261" i="21"/>
  <c r="C261" i="21"/>
  <c r="K260" i="21"/>
  <c r="B260" i="21" s="1"/>
  <c r="F260" i="21" a="1"/>
  <c r="F260" i="21" s="1"/>
  <c r="E260" i="21"/>
  <c r="D260" i="21"/>
  <c r="C260" i="21"/>
  <c r="K259" i="21"/>
  <c r="B259" i="21" s="1"/>
  <c r="F259" i="21" a="1"/>
  <c r="F259" i="21" s="1"/>
  <c r="E259" i="21"/>
  <c r="D259" i="21"/>
  <c r="C259" i="21"/>
  <c r="K258" i="21"/>
  <c r="B258" i="21" s="1"/>
  <c r="F258" i="21" a="1"/>
  <c r="F258" i="21" s="1"/>
  <c r="E258" i="21"/>
  <c r="D258" i="21"/>
  <c r="C258" i="21"/>
  <c r="K257" i="21"/>
  <c r="B257" i="21" s="1"/>
  <c r="F257" i="21" a="1"/>
  <c r="F257" i="21" s="1"/>
  <c r="E257" i="21"/>
  <c r="D257" i="21"/>
  <c r="C257" i="21"/>
  <c r="K256" i="21"/>
  <c r="B256" i="21" s="1"/>
  <c r="F256" i="21" a="1"/>
  <c r="F256" i="21" s="1"/>
  <c r="E256" i="21"/>
  <c r="D256" i="21"/>
  <c r="C256" i="21"/>
  <c r="K255" i="21"/>
  <c r="B255" i="21" s="1"/>
  <c r="F255" i="21" a="1"/>
  <c r="F255" i="21" s="1"/>
  <c r="E255" i="21"/>
  <c r="D255" i="21"/>
  <c r="C255" i="21"/>
  <c r="K254" i="21"/>
  <c r="B254" i="21" s="1"/>
  <c r="F254" i="21" a="1"/>
  <c r="F254" i="21" s="1"/>
  <c r="E254" i="21"/>
  <c r="D254" i="21"/>
  <c r="C254" i="21"/>
  <c r="K253" i="21"/>
  <c r="B253" i="21" s="1"/>
  <c r="F253" i="21" a="1"/>
  <c r="F253" i="21" s="1"/>
  <c r="E253" i="21"/>
  <c r="D253" i="21"/>
  <c r="C253" i="21"/>
  <c r="K252" i="21"/>
  <c r="B252" i="21" s="1"/>
  <c r="F252" i="21" a="1"/>
  <c r="F252" i="21" s="1"/>
  <c r="E252" i="21"/>
  <c r="D252" i="21"/>
  <c r="C252" i="21"/>
  <c r="K251" i="21"/>
  <c r="B251" i="21" s="1"/>
  <c r="F251" i="21" a="1"/>
  <c r="F251" i="21" s="1"/>
  <c r="E251" i="21"/>
  <c r="D251" i="21"/>
  <c r="C251" i="21"/>
  <c r="K250" i="21"/>
  <c r="B250" i="21" s="1"/>
  <c r="F250" i="21" a="1"/>
  <c r="F250" i="21" s="1"/>
  <c r="E250" i="21"/>
  <c r="D250" i="21"/>
  <c r="C250" i="21"/>
  <c r="K249" i="21"/>
  <c r="B249" i="21" s="1"/>
  <c r="F249" i="21" a="1"/>
  <c r="F249" i="21" s="1"/>
  <c r="E249" i="21"/>
  <c r="D249" i="21"/>
  <c r="C249" i="21"/>
  <c r="K248" i="21"/>
  <c r="B248" i="21" s="1"/>
  <c r="F248" i="21" a="1"/>
  <c r="F248" i="21" s="1"/>
  <c r="E248" i="21"/>
  <c r="D248" i="21"/>
  <c r="C248" i="21"/>
  <c r="K247" i="21"/>
  <c r="B247" i="21" s="1"/>
  <c r="F247" i="21" a="1"/>
  <c r="F247" i="21" s="1"/>
  <c r="E247" i="21"/>
  <c r="D247" i="21"/>
  <c r="C247" i="21"/>
  <c r="K246" i="21"/>
  <c r="B246" i="21" s="1"/>
  <c r="F246" i="21" a="1"/>
  <c r="F246" i="21" s="1"/>
  <c r="E246" i="21"/>
  <c r="D246" i="21"/>
  <c r="C246" i="21"/>
  <c r="K245" i="21"/>
  <c r="B245" i="21" s="1"/>
  <c r="F245" i="21" a="1"/>
  <c r="F245" i="21" s="1"/>
  <c r="E245" i="21"/>
  <c r="D245" i="21"/>
  <c r="C245" i="21"/>
  <c r="K244" i="21"/>
  <c r="B244" i="21" s="1"/>
  <c r="F244" i="21" a="1"/>
  <c r="F244" i="21" s="1"/>
  <c r="E244" i="21"/>
  <c r="D244" i="21"/>
  <c r="C244" i="21"/>
  <c r="K243" i="21"/>
  <c r="B243" i="21" s="1"/>
  <c r="F243" i="21" a="1"/>
  <c r="F243" i="21" s="1"/>
  <c r="E243" i="21"/>
  <c r="D243" i="21"/>
  <c r="C243" i="21"/>
  <c r="K242" i="21"/>
  <c r="B242" i="21" s="1"/>
  <c r="F242" i="21" a="1"/>
  <c r="F242" i="21" s="1"/>
  <c r="E242" i="21"/>
  <c r="D242" i="21"/>
  <c r="C242" i="21"/>
  <c r="K241" i="21"/>
  <c r="B241" i="21" s="1"/>
  <c r="F241" i="21" a="1"/>
  <c r="F241" i="21" s="1"/>
  <c r="E241" i="21"/>
  <c r="D241" i="21"/>
  <c r="C241" i="21"/>
  <c r="K240" i="21"/>
  <c r="B240" i="21" s="1"/>
  <c r="F240" i="21" a="1"/>
  <c r="F240" i="21" s="1"/>
  <c r="E240" i="21"/>
  <c r="D240" i="21"/>
  <c r="C240" i="21"/>
  <c r="K239" i="21"/>
  <c r="B239" i="21" s="1"/>
  <c r="F239" i="21" a="1"/>
  <c r="F239" i="21" s="1"/>
  <c r="E239" i="21"/>
  <c r="D239" i="21"/>
  <c r="C239" i="21"/>
  <c r="K238" i="21"/>
  <c r="B238" i="21" s="1"/>
  <c r="F238" i="21" a="1"/>
  <c r="F238" i="21" s="1"/>
  <c r="E238" i="21"/>
  <c r="D238" i="21"/>
  <c r="C238" i="21"/>
  <c r="K237" i="21"/>
  <c r="B237" i="21" s="1"/>
  <c r="F237" i="21" a="1"/>
  <c r="F237" i="21" s="1"/>
  <c r="E237" i="21"/>
  <c r="D237" i="21"/>
  <c r="C237" i="21"/>
  <c r="K236" i="21"/>
  <c r="B236" i="21" s="1"/>
  <c r="F236" i="21" a="1"/>
  <c r="F236" i="21" s="1"/>
  <c r="E236" i="21"/>
  <c r="D236" i="21"/>
  <c r="C236" i="21"/>
  <c r="K235" i="21"/>
  <c r="B235" i="21" s="1"/>
  <c r="F235" i="21" a="1"/>
  <c r="F235" i="21" s="1"/>
  <c r="E235" i="21"/>
  <c r="D235" i="21"/>
  <c r="C235" i="21"/>
  <c r="K234" i="21"/>
  <c r="B234" i="21" s="1"/>
  <c r="F234" i="21" a="1"/>
  <c r="F234" i="21" s="1"/>
  <c r="E234" i="21"/>
  <c r="D234" i="21"/>
  <c r="C234" i="21"/>
  <c r="K233" i="21"/>
  <c r="B233" i="21" s="1"/>
  <c r="F233" i="21" a="1"/>
  <c r="F233" i="21" s="1"/>
  <c r="E233" i="21"/>
  <c r="D233" i="21"/>
  <c r="C233" i="21"/>
  <c r="K232" i="21"/>
  <c r="B232" i="21" s="1"/>
  <c r="F232" i="21" a="1"/>
  <c r="F232" i="21" s="1"/>
  <c r="E232" i="21"/>
  <c r="D232" i="21"/>
  <c r="C232" i="21"/>
  <c r="K231" i="21"/>
  <c r="B231" i="21" s="1"/>
  <c r="F231" i="21" a="1"/>
  <c r="F231" i="21" s="1"/>
  <c r="E231" i="21"/>
  <c r="D231" i="21"/>
  <c r="C231" i="21"/>
  <c r="K230" i="21"/>
  <c r="B230" i="21" s="1"/>
  <c r="F230" i="21" a="1"/>
  <c r="F230" i="21" s="1"/>
  <c r="E230" i="21"/>
  <c r="D230" i="21"/>
  <c r="C230" i="21"/>
  <c r="K229" i="21"/>
  <c r="B229" i="21" s="1"/>
  <c r="F229" i="21" a="1"/>
  <c r="F229" i="21" s="1"/>
  <c r="E229" i="21"/>
  <c r="D229" i="21"/>
  <c r="C229" i="21"/>
  <c r="K228" i="21"/>
  <c r="B228" i="21" s="1"/>
  <c r="F228" i="21" a="1"/>
  <c r="F228" i="21" s="1"/>
  <c r="E228" i="21"/>
  <c r="D228" i="21"/>
  <c r="C228" i="21"/>
  <c r="K227" i="21"/>
  <c r="B227" i="21" s="1"/>
  <c r="F227" i="21" a="1"/>
  <c r="F227" i="21" s="1"/>
  <c r="E227" i="21"/>
  <c r="D227" i="21"/>
  <c r="C227" i="21"/>
  <c r="K226" i="21"/>
  <c r="B226" i="21" s="1"/>
  <c r="F226" i="21" a="1"/>
  <c r="F226" i="21" s="1"/>
  <c r="E226" i="21"/>
  <c r="D226" i="21"/>
  <c r="C226" i="21"/>
  <c r="K225" i="21"/>
  <c r="B225" i="21" s="1"/>
  <c r="F225" i="21" a="1"/>
  <c r="F225" i="21" s="1"/>
  <c r="E225" i="21"/>
  <c r="D225" i="21"/>
  <c r="C225" i="21"/>
  <c r="K224" i="21"/>
  <c r="B224" i="21" s="1"/>
  <c r="F224" i="21" a="1"/>
  <c r="F224" i="21" s="1"/>
  <c r="E224" i="21"/>
  <c r="D224" i="21"/>
  <c r="C224" i="21"/>
  <c r="K223" i="21"/>
  <c r="B223" i="21" s="1"/>
  <c r="F223" i="21" a="1"/>
  <c r="F223" i="21" s="1"/>
  <c r="E223" i="21"/>
  <c r="D223" i="21"/>
  <c r="C223" i="21"/>
  <c r="K222" i="21"/>
  <c r="B222" i="21" s="1"/>
  <c r="F222" i="21" a="1"/>
  <c r="F222" i="21" s="1"/>
  <c r="E222" i="21"/>
  <c r="D222" i="21"/>
  <c r="C222" i="21"/>
  <c r="K221" i="21"/>
  <c r="B221" i="21" s="1"/>
  <c r="F221" i="21" a="1"/>
  <c r="F221" i="21" s="1"/>
  <c r="E221" i="21"/>
  <c r="D221" i="21"/>
  <c r="C221" i="21"/>
  <c r="K220" i="21"/>
  <c r="B220" i="21" s="1"/>
  <c r="F220" i="21" a="1"/>
  <c r="F220" i="21" s="1"/>
  <c r="E220" i="21"/>
  <c r="D220" i="21"/>
  <c r="C220" i="21"/>
  <c r="K219" i="21"/>
  <c r="B219" i="21" s="1"/>
  <c r="F219" i="21" a="1"/>
  <c r="F219" i="21" s="1"/>
  <c r="E219" i="21"/>
  <c r="D219" i="21"/>
  <c r="C219" i="21"/>
  <c r="K218" i="21"/>
  <c r="B218" i="21" s="1"/>
  <c r="F218" i="21" a="1"/>
  <c r="F218" i="21" s="1"/>
  <c r="E218" i="21"/>
  <c r="D218" i="21"/>
  <c r="C218" i="21"/>
  <c r="K217" i="21"/>
  <c r="B217" i="21" s="1"/>
  <c r="F217" i="21" a="1"/>
  <c r="F217" i="21" s="1"/>
  <c r="E217" i="21"/>
  <c r="D217" i="21"/>
  <c r="C217" i="21"/>
  <c r="K216" i="21"/>
  <c r="B216" i="21" s="1"/>
  <c r="F216" i="21" a="1"/>
  <c r="F216" i="21" s="1"/>
  <c r="E216" i="21"/>
  <c r="D216" i="21"/>
  <c r="C216" i="21"/>
  <c r="K215" i="21"/>
  <c r="B215" i="21" s="1"/>
  <c r="F215" i="21" a="1"/>
  <c r="F215" i="21" s="1"/>
  <c r="E215" i="21"/>
  <c r="D215" i="21"/>
  <c r="C215" i="21"/>
  <c r="K214" i="21"/>
  <c r="B214" i="21" s="1"/>
  <c r="F214" i="21" a="1"/>
  <c r="F214" i="21" s="1"/>
  <c r="E214" i="21"/>
  <c r="D214" i="21"/>
  <c r="C214" i="21"/>
  <c r="K213" i="21"/>
  <c r="B213" i="21" s="1"/>
  <c r="F213" i="21" a="1"/>
  <c r="F213" i="21" s="1"/>
  <c r="E213" i="21"/>
  <c r="D213" i="21"/>
  <c r="C213" i="21"/>
  <c r="K212" i="21"/>
  <c r="B212" i="21" s="1"/>
  <c r="F212" i="21" a="1"/>
  <c r="F212" i="21" s="1"/>
  <c r="E212" i="21"/>
  <c r="D212" i="21"/>
  <c r="C212" i="21"/>
  <c r="K211" i="21"/>
  <c r="B211" i="21" s="1"/>
  <c r="F211" i="21" a="1"/>
  <c r="F211" i="21" s="1"/>
  <c r="E211" i="21"/>
  <c r="D211" i="21"/>
  <c r="C211" i="21"/>
  <c r="K210" i="21"/>
  <c r="B210" i="21" s="1"/>
  <c r="F210" i="21" a="1"/>
  <c r="F210" i="21" s="1"/>
  <c r="E210" i="21"/>
  <c r="D210" i="21"/>
  <c r="C210" i="21"/>
  <c r="K209" i="21"/>
  <c r="B209" i="21" s="1"/>
  <c r="F209" i="21" a="1"/>
  <c r="F209" i="21" s="1"/>
  <c r="E209" i="21"/>
  <c r="D209" i="21"/>
  <c r="C209" i="21"/>
  <c r="K208" i="21"/>
  <c r="B208" i="21" s="1"/>
  <c r="F208" i="21" a="1"/>
  <c r="F208" i="21" s="1"/>
  <c r="E208" i="21"/>
  <c r="D208" i="21"/>
  <c r="C208" i="21"/>
  <c r="K207" i="21"/>
  <c r="B207" i="21" s="1"/>
  <c r="F207" i="21" a="1"/>
  <c r="F207" i="21" s="1"/>
  <c r="E207" i="21"/>
  <c r="D207" i="21"/>
  <c r="C207" i="21"/>
  <c r="K206" i="21"/>
  <c r="B206" i="21" s="1"/>
  <c r="F206" i="21" a="1"/>
  <c r="F206" i="21" s="1"/>
  <c r="E206" i="21"/>
  <c r="D206" i="21"/>
  <c r="C206" i="21"/>
  <c r="K205" i="21"/>
  <c r="B205" i="21" s="1"/>
  <c r="F205" i="21" a="1"/>
  <c r="F205" i="21" s="1"/>
  <c r="E205" i="21"/>
  <c r="D205" i="21"/>
  <c r="C205" i="21"/>
  <c r="K204" i="21"/>
  <c r="B204" i="21" s="1"/>
  <c r="F204" i="21" a="1"/>
  <c r="F204" i="21" s="1"/>
  <c r="E204" i="21"/>
  <c r="D204" i="21"/>
  <c r="C204" i="21"/>
  <c r="K203" i="21"/>
  <c r="B203" i="21" s="1"/>
  <c r="F203" i="21" a="1"/>
  <c r="F203" i="21" s="1"/>
  <c r="E203" i="21"/>
  <c r="D203" i="21"/>
  <c r="C203" i="21"/>
  <c r="K202" i="21"/>
  <c r="B202" i="21" s="1"/>
  <c r="F202" i="21" a="1"/>
  <c r="F202" i="21" s="1"/>
  <c r="E202" i="21"/>
  <c r="D202" i="21"/>
  <c r="C202" i="21"/>
  <c r="K201" i="21"/>
  <c r="B201" i="21" s="1"/>
  <c r="F201" i="21" a="1"/>
  <c r="F201" i="21" s="1"/>
  <c r="E201" i="21"/>
  <c r="D201" i="21"/>
  <c r="C201" i="21"/>
  <c r="K200" i="21"/>
  <c r="B200" i="21" s="1"/>
  <c r="F200" i="21" a="1"/>
  <c r="F200" i="21" s="1"/>
  <c r="E200" i="21"/>
  <c r="D200" i="21"/>
  <c r="C200" i="21"/>
  <c r="K199" i="21"/>
  <c r="B199" i="21" s="1"/>
  <c r="F199" i="21" a="1"/>
  <c r="F199" i="21" s="1"/>
  <c r="E199" i="21"/>
  <c r="D199" i="21"/>
  <c r="C199" i="21"/>
  <c r="K198" i="21"/>
  <c r="B198" i="21" s="1"/>
  <c r="F198" i="21" a="1"/>
  <c r="F198" i="21" s="1"/>
  <c r="E198" i="21"/>
  <c r="D198" i="21"/>
  <c r="C198" i="21"/>
  <c r="K197" i="21"/>
  <c r="B197" i="21" s="1"/>
  <c r="F197" i="21" a="1"/>
  <c r="F197" i="21" s="1"/>
  <c r="E197" i="21"/>
  <c r="D197" i="21"/>
  <c r="C197" i="21"/>
  <c r="K196" i="21"/>
  <c r="B196" i="21" s="1"/>
  <c r="F196" i="21" a="1"/>
  <c r="F196" i="21" s="1"/>
  <c r="E196" i="21"/>
  <c r="D196" i="21"/>
  <c r="C196" i="21"/>
  <c r="K195" i="21"/>
  <c r="B195" i="21" s="1"/>
  <c r="F195" i="21" a="1"/>
  <c r="F195" i="21" s="1"/>
  <c r="E195" i="21"/>
  <c r="D195" i="21"/>
  <c r="C195" i="21"/>
  <c r="K194" i="21"/>
  <c r="B194" i="21" s="1"/>
  <c r="F194" i="21" a="1"/>
  <c r="F194" i="21" s="1"/>
  <c r="E194" i="21"/>
  <c r="D194" i="21"/>
  <c r="C194" i="21"/>
  <c r="K193" i="21"/>
  <c r="B193" i="21" s="1"/>
  <c r="F193" i="21" a="1"/>
  <c r="F193" i="21" s="1"/>
  <c r="E193" i="21"/>
  <c r="D193" i="21"/>
  <c r="C193" i="21"/>
  <c r="K192" i="21"/>
  <c r="B192" i="21" s="1"/>
  <c r="F192" i="21" a="1"/>
  <c r="F192" i="21" s="1"/>
  <c r="E192" i="21"/>
  <c r="D192" i="21"/>
  <c r="C192" i="21"/>
  <c r="K191" i="21"/>
  <c r="B191" i="21" s="1"/>
  <c r="F191" i="21" a="1"/>
  <c r="F191" i="21" s="1"/>
  <c r="E191" i="21"/>
  <c r="D191" i="21"/>
  <c r="C191" i="21"/>
  <c r="K190" i="21"/>
  <c r="B190" i="21" s="1"/>
  <c r="F190" i="21" a="1"/>
  <c r="F190" i="21" s="1"/>
  <c r="E190" i="21"/>
  <c r="D190" i="21"/>
  <c r="C190" i="21"/>
  <c r="K189" i="21"/>
  <c r="B189" i="21" s="1"/>
  <c r="F189" i="21" a="1"/>
  <c r="F189" i="21" s="1"/>
  <c r="E189" i="21"/>
  <c r="D189" i="21"/>
  <c r="C189" i="21"/>
  <c r="K188" i="21"/>
  <c r="B188" i="21" s="1"/>
  <c r="F188" i="21" a="1"/>
  <c r="F188" i="21" s="1"/>
  <c r="E188" i="21"/>
  <c r="D188" i="21"/>
  <c r="C188" i="21"/>
  <c r="K187" i="21"/>
  <c r="B187" i="21" s="1"/>
  <c r="F187" i="21" a="1"/>
  <c r="F187" i="21" s="1"/>
  <c r="E187" i="21"/>
  <c r="D187" i="21"/>
  <c r="C187" i="21"/>
  <c r="K186" i="21"/>
  <c r="B186" i="21" s="1"/>
  <c r="F186" i="21" a="1"/>
  <c r="F186" i="21" s="1"/>
  <c r="E186" i="21"/>
  <c r="D186" i="21"/>
  <c r="C186" i="21"/>
  <c r="K185" i="21"/>
  <c r="B185" i="21" s="1"/>
  <c r="F185" i="21" a="1"/>
  <c r="F185" i="21" s="1"/>
  <c r="E185" i="21"/>
  <c r="D185" i="21"/>
  <c r="C185" i="21"/>
  <c r="K184" i="21"/>
  <c r="B184" i="21" s="1"/>
  <c r="F184" i="21" a="1"/>
  <c r="F184" i="21" s="1"/>
  <c r="E184" i="21"/>
  <c r="D184" i="21"/>
  <c r="C184" i="21"/>
  <c r="K183" i="21"/>
  <c r="B183" i="21" s="1"/>
  <c r="F183" i="21" a="1"/>
  <c r="F183" i="21" s="1"/>
  <c r="E183" i="21"/>
  <c r="D183" i="21"/>
  <c r="C183" i="21"/>
  <c r="K182" i="21"/>
  <c r="B182" i="21" s="1"/>
  <c r="F182" i="21" a="1"/>
  <c r="F182" i="21" s="1"/>
  <c r="E182" i="21"/>
  <c r="D182" i="21"/>
  <c r="C182" i="21"/>
  <c r="K181" i="21"/>
  <c r="B181" i="21" s="1"/>
  <c r="F181" i="21" a="1"/>
  <c r="F181" i="21" s="1"/>
  <c r="E181" i="21"/>
  <c r="D181" i="21"/>
  <c r="C181" i="21"/>
  <c r="K180" i="21"/>
  <c r="B180" i="21" s="1"/>
  <c r="F180" i="21" a="1"/>
  <c r="F180" i="21" s="1"/>
  <c r="E180" i="21"/>
  <c r="D180" i="21"/>
  <c r="C180" i="21"/>
  <c r="K179" i="21"/>
  <c r="B179" i="21" s="1"/>
  <c r="F179" i="21" a="1"/>
  <c r="F179" i="21" s="1"/>
  <c r="E179" i="21"/>
  <c r="D179" i="21"/>
  <c r="C179" i="21"/>
  <c r="K178" i="21"/>
  <c r="B178" i="21" s="1"/>
  <c r="F178" i="21" a="1"/>
  <c r="F178" i="21" s="1"/>
  <c r="E178" i="21"/>
  <c r="D178" i="21"/>
  <c r="C178" i="21"/>
  <c r="K177" i="21"/>
  <c r="B177" i="21" s="1"/>
  <c r="F177" i="21" a="1"/>
  <c r="F177" i="21" s="1"/>
  <c r="E177" i="21"/>
  <c r="D177" i="21"/>
  <c r="C177" i="21"/>
  <c r="K176" i="21"/>
  <c r="B176" i="21" s="1"/>
  <c r="F176" i="21" a="1"/>
  <c r="F176" i="21" s="1"/>
  <c r="E176" i="21"/>
  <c r="D176" i="21"/>
  <c r="C176" i="21"/>
  <c r="K175" i="21"/>
  <c r="B175" i="21" s="1"/>
  <c r="F175" i="21" a="1"/>
  <c r="F175" i="21" s="1"/>
  <c r="E175" i="21"/>
  <c r="D175" i="21"/>
  <c r="C175" i="21"/>
  <c r="K174" i="21"/>
  <c r="B174" i="21" s="1"/>
  <c r="F174" i="21" a="1"/>
  <c r="F174" i="21" s="1"/>
  <c r="E174" i="21"/>
  <c r="D174" i="21"/>
  <c r="C174" i="21"/>
  <c r="K173" i="21"/>
  <c r="B173" i="21" s="1"/>
  <c r="F173" i="21" a="1"/>
  <c r="F173" i="21" s="1"/>
  <c r="E173" i="21"/>
  <c r="D173" i="21"/>
  <c r="C173" i="21"/>
  <c r="K172" i="21"/>
  <c r="B172" i="21" s="1"/>
  <c r="F172" i="21" a="1"/>
  <c r="F172" i="21" s="1"/>
  <c r="E172" i="21"/>
  <c r="D172" i="21"/>
  <c r="C172" i="21"/>
  <c r="K171" i="21"/>
  <c r="B171" i="21" s="1"/>
  <c r="F171" i="21" a="1"/>
  <c r="F171" i="21" s="1"/>
  <c r="E171" i="21"/>
  <c r="D171" i="21"/>
  <c r="C171" i="21"/>
  <c r="K170" i="21"/>
  <c r="B170" i="21" s="1"/>
  <c r="F170" i="21" a="1"/>
  <c r="F170" i="21" s="1"/>
  <c r="E170" i="21"/>
  <c r="D170" i="21"/>
  <c r="C170" i="21"/>
  <c r="K169" i="21"/>
  <c r="B169" i="21" s="1"/>
  <c r="F169" i="21" a="1"/>
  <c r="F169" i="21" s="1"/>
  <c r="E169" i="21"/>
  <c r="D169" i="21"/>
  <c r="C169" i="21"/>
  <c r="K168" i="21"/>
  <c r="B168" i="21" s="1"/>
  <c r="F168" i="21" a="1"/>
  <c r="F168" i="21" s="1"/>
  <c r="E168" i="21"/>
  <c r="D168" i="21"/>
  <c r="C168" i="21"/>
  <c r="K167" i="21"/>
  <c r="B167" i="21" s="1"/>
  <c r="F167" i="21" a="1"/>
  <c r="F167" i="21" s="1"/>
  <c r="E167" i="21"/>
  <c r="D167" i="21"/>
  <c r="C167" i="21"/>
  <c r="K166" i="21"/>
  <c r="B166" i="21" s="1"/>
  <c r="F166" i="21" a="1"/>
  <c r="F166" i="21" s="1"/>
  <c r="E166" i="21"/>
  <c r="D166" i="21"/>
  <c r="C166" i="21"/>
  <c r="K165" i="21"/>
  <c r="B165" i="21" s="1"/>
  <c r="F165" i="21" a="1"/>
  <c r="F165" i="21" s="1"/>
  <c r="E165" i="21"/>
  <c r="D165" i="21"/>
  <c r="C165" i="21"/>
  <c r="K164" i="21"/>
  <c r="B164" i="21" s="1"/>
  <c r="F164" i="21" a="1"/>
  <c r="F164" i="21" s="1"/>
  <c r="E164" i="21"/>
  <c r="D164" i="21"/>
  <c r="C164" i="21"/>
  <c r="K163" i="21"/>
  <c r="B163" i="21" s="1"/>
  <c r="F163" i="21" a="1"/>
  <c r="F163" i="21" s="1"/>
  <c r="E163" i="21"/>
  <c r="D163" i="21"/>
  <c r="C163" i="21"/>
  <c r="K162" i="21"/>
  <c r="B162" i="21" s="1"/>
  <c r="F162" i="21" a="1"/>
  <c r="F162" i="21" s="1"/>
  <c r="E162" i="21"/>
  <c r="D162" i="21"/>
  <c r="C162" i="21"/>
  <c r="K161" i="21"/>
  <c r="B161" i="21" s="1"/>
  <c r="F161" i="21" a="1"/>
  <c r="F161" i="21" s="1"/>
  <c r="E161" i="21"/>
  <c r="D161" i="21"/>
  <c r="C161" i="21"/>
  <c r="K160" i="21"/>
  <c r="B160" i="21" s="1"/>
  <c r="F160" i="21" a="1"/>
  <c r="F160" i="21" s="1"/>
  <c r="E160" i="21"/>
  <c r="D160" i="21"/>
  <c r="C160" i="21"/>
  <c r="K159" i="21"/>
  <c r="B159" i="21" s="1"/>
  <c r="F159" i="21" a="1"/>
  <c r="F159" i="21" s="1"/>
  <c r="E159" i="21"/>
  <c r="D159" i="21"/>
  <c r="C159" i="21"/>
  <c r="K158" i="21"/>
  <c r="B158" i="21" s="1"/>
  <c r="F158" i="21" a="1"/>
  <c r="F158" i="21" s="1"/>
  <c r="E158" i="21"/>
  <c r="D158" i="21"/>
  <c r="C158" i="21"/>
  <c r="K157" i="21"/>
  <c r="B157" i="21" s="1"/>
  <c r="F157" i="21" a="1"/>
  <c r="F157" i="21" s="1"/>
  <c r="E157" i="21"/>
  <c r="D157" i="21"/>
  <c r="C157" i="21"/>
  <c r="K156" i="21"/>
  <c r="B156" i="21" s="1"/>
  <c r="F156" i="21" a="1"/>
  <c r="F156" i="21" s="1"/>
  <c r="E156" i="21"/>
  <c r="D156" i="21"/>
  <c r="C156" i="21"/>
  <c r="K155" i="21"/>
  <c r="B155" i="21" s="1"/>
  <c r="F155" i="21" a="1"/>
  <c r="F155" i="21" s="1"/>
  <c r="E155" i="21"/>
  <c r="D155" i="21"/>
  <c r="C155" i="21"/>
  <c r="K154" i="21"/>
  <c r="B154" i="21" s="1"/>
  <c r="F154" i="21" a="1"/>
  <c r="F154" i="21" s="1"/>
  <c r="E154" i="21"/>
  <c r="D154" i="21"/>
  <c r="C154" i="21"/>
  <c r="K153" i="21"/>
  <c r="B153" i="21" s="1"/>
  <c r="F153" i="21" a="1"/>
  <c r="F153" i="21" s="1"/>
  <c r="E153" i="21"/>
  <c r="D153" i="21"/>
  <c r="C153" i="21"/>
  <c r="K152" i="21"/>
  <c r="B152" i="21" s="1"/>
  <c r="F152" i="21" a="1"/>
  <c r="F152" i="21" s="1"/>
  <c r="E152" i="21"/>
  <c r="D152" i="21"/>
  <c r="C152" i="21"/>
  <c r="K151" i="21"/>
  <c r="B151" i="21" s="1"/>
  <c r="F151" i="21" a="1"/>
  <c r="F151" i="21" s="1"/>
  <c r="E151" i="21"/>
  <c r="D151" i="21"/>
  <c r="C151" i="21"/>
  <c r="K150" i="21"/>
  <c r="B150" i="21" s="1"/>
  <c r="F150" i="21" a="1"/>
  <c r="F150" i="21" s="1"/>
  <c r="E150" i="21"/>
  <c r="D150" i="21"/>
  <c r="C150" i="21"/>
  <c r="K149" i="21"/>
  <c r="B149" i="21" s="1"/>
  <c r="F149" i="21" a="1"/>
  <c r="F149" i="21" s="1"/>
  <c r="E149" i="21"/>
  <c r="D149" i="21"/>
  <c r="C149" i="21"/>
  <c r="K148" i="21"/>
  <c r="B148" i="21" s="1"/>
  <c r="F148" i="21" a="1"/>
  <c r="F148" i="21" s="1"/>
  <c r="E148" i="21"/>
  <c r="D148" i="21"/>
  <c r="C148" i="21"/>
  <c r="K147" i="21"/>
  <c r="B147" i="21" s="1"/>
  <c r="F147" i="21" a="1"/>
  <c r="F147" i="21" s="1"/>
  <c r="E147" i="21"/>
  <c r="D147" i="21"/>
  <c r="C147" i="21"/>
  <c r="K146" i="21"/>
  <c r="B146" i="21" s="1"/>
  <c r="F146" i="21" a="1"/>
  <c r="F146" i="21" s="1"/>
  <c r="E146" i="21"/>
  <c r="D146" i="21"/>
  <c r="C146" i="21"/>
  <c r="K145" i="21"/>
  <c r="B145" i="21" s="1"/>
  <c r="F145" i="21" a="1"/>
  <c r="F145" i="21" s="1"/>
  <c r="E145" i="21"/>
  <c r="D145" i="21"/>
  <c r="C145" i="21"/>
  <c r="K144" i="21"/>
  <c r="B144" i="21" s="1"/>
  <c r="F144" i="21" a="1"/>
  <c r="F144" i="21" s="1"/>
  <c r="E144" i="21"/>
  <c r="D144" i="21"/>
  <c r="C144" i="21"/>
  <c r="K143" i="21"/>
  <c r="B143" i="21" s="1"/>
  <c r="F143" i="21" a="1"/>
  <c r="F143" i="21" s="1"/>
  <c r="E143" i="21"/>
  <c r="D143" i="21"/>
  <c r="C143" i="21"/>
  <c r="K142" i="21"/>
  <c r="B142" i="21" s="1"/>
  <c r="F142" i="21" a="1"/>
  <c r="F142" i="21" s="1"/>
  <c r="E142" i="21"/>
  <c r="D142" i="21"/>
  <c r="C142" i="21"/>
  <c r="K141" i="21"/>
  <c r="B141" i="21" s="1"/>
  <c r="F141" i="21" a="1"/>
  <c r="F141" i="21" s="1"/>
  <c r="E141" i="21"/>
  <c r="D141" i="21"/>
  <c r="C141" i="21"/>
  <c r="K140" i="21"/>
  <c r="B140" i="21" s="1"/>
  <c r="F140" i="21" a="1"/>
  <c r="F140" i="21" s="1"/>
  <c r="E140" i="21"/>
  <c r="D140" i="21"/>
  <c r="C140" i="21"/>
  <c r="K139" i="21"/>
  <c r="B139" i="21" s="1"/>
  <c r="F139" i="21" a="1"/>
  <c r="F139" i="21" s="1"/>
  <c r="E139" i="21"/>
  <c r="D139" i="21"/>
  <c r="C139" i="21"/>
  <c r="K138" i="21"/>
  <c r="B138" i="21" s="1"/>
  <c r="F138" i="21" a="1"/>
  <c r="F138" i="21" s="1"/>
  <c r="E138" i="21"/>
  <c r="D138" i="21"/>
  <c r="C138" i="21"/>
  <c r="K137" i="21"/>
  <c r="B137" i="21" s="1"/>
  <c r="F137" i="21" a="1"/>
  <c r="F137" i="21" s="1"/>
  <c r="E137" i="21"/>
  <c r="D137" i="21"/>
  <c r="C137" i="21"/>
  <c r="K136" i="21"/>
  <c r="B136" i="21" s="1"/>
  <c r="F136" i="21" a="1"/>
  <c r="F136" i="21" s="1"/>
  <c r="E136" i="21"/>
  <c r="D136" i="21"/>
  <c r="C136" i="21"/>
  <c r="K135" i="21"/>
  <c r="B135" i="21" s="1"/>
  <c r="F135" i="21" a="1"/>
  <c r="F135" i="21" s="1"/>
  <c r="E135" i="21"/>
  <c r="D135" i="21"/>
  <c r="C135" i="21"/>
  <c r="K134" i="21"/>
  <c r="B134" i="21" s="1"/>
  <c r="F134" i="21" a="1"/>
  <c r="F134" i="21" s="1"/>
  <c r="E134" i="21"/>
  <c r="D134" i="21"/>
  <c r="C134" i="21"/>
  <c r="K133" i="21"/>
  <c r="B133" i="21" s="1"/>
  <c r="F133" i="21" a="1"/>
  <c r="F133" i="21" s="1"/>
  <c r="E133" i="21"/>
  <c r="D133" i="21"/>
  <c r="C133" i="21"/>
  <c r="K132" i="21"/>
  <c r="B132" i="21" s="1"/>
  <c r="F132" i="21" a="1"/>
  <c r="F132" i="21" s="1"/>
  <c r="E132" i="21"/>
  <c r="D132" i="21"/>
  <c r="C132" i="21"/>
  <c r="K131" i="21"/>
  <c r="B131" i="21" s="1"/>
  <c r="F131" i="21" a="1"/>
  <c r="F131" i="21" s="1"/>
  <c r="E131" i="21"/>
  <c r="D131" i="21"/>
  <c r="C131" i="21"/>
  <c r="K130" i="21"/>
  <c r="B130" i="21" s="1"/>
  <c r="F130" i="21" a="1"/>
  <c r="F130" i="21" s="1"/>
  <c r="E130" i="21"/>
  <c r="D130" i="21"/>
  <c r="C130" i="21"/>
  <c r="K129" i="21"/>
  <c r="B129" i="21" s="1"/>
  <c r="F129" i="21" a="1"/>
  <c r="F129" i="21" s="1"/>
  <c r="E129" i="21"/>
  <c r="D129" i="21"/>
  <c r="C129" i="21"/>
  <c r="K128" i="21"/>
  <c r="B128" i="21" s="1"/>
  <c r="F128" i="21" a="1"/>
  <c r="F128" i="21" s="1"/>
  <c r="E128" i="21"/>
  <c r="D128" i="21"/>
  <c r="C128" i="21"/>
  <c r="K127" i="21"/>
  <c r="B127" i="21" s="1"/>
  <c r="F127" i="21" a="1"/>
  <c r="F127" i="21" s="1"/>
  <c r="E127" i="21"/>
  <c r="D127" i="21"/>
  <c r="C127" i="21"/>
  <c r="K126" i="21"/>
  <c r="B126" i="21" s="1"/>
  <c r="F126" i="21" a="1"/>
  <c r="F126" i="21" s="1"/>
  <c r="E126" i="21"/>
  <c r="D126" i="21"/>
  <c r="C126" i="21"/>
  <c r="K125" i="21"/>
  <c r="B125" i="21" s="1"/>
  <c r="F125" i="21" a="1"/>
  <c r="F125" i="21" s="1"/>
  <c r="E125" i="21"/>
  <c r="D125" i="21"/>
  <c r="C125" i="21"/>
  <c r="K124" i="21"/>
  <c r="B124" i="21" s="1"/>
  <c r="F124" i="21" a="1"/>
  <c r="F124" i="21" s="1"/>
  <c r="E124" i="21"/>
  <c r="D124" i="21"/>
  <c r="C124" i="21"/>
  <c r="K123" i="21"/>
  <c r="B123" i="21" s="1"/>
  <c r="F123" i="21" a="1"/>
  <c r="F123" i="21" s="1"/>
  <c r="E123" i="21"/>
  <c r="D123" i="21"/>
  <c r="C123" i="21"/>
  <c r="K122" i="21"/>
  <c r="B122" i="21" s="1"/>
  <c r="F122" i="21" a="1"/>
  <c r="F122" i="21" s="1"/>
  <c r="E122" i="21"/>
  <c r="D122" i="21"/>
  <c r="C122" i="21"/>
  <c r="K121" i="21"/>
  <c r="B121" i="21" s="1"/>
  <c r="F121" i="21" a="1"/>
  <c r="F121" i="21" s="1"/>
  <c r="E121" i="21"/>
  <c r="D121" i="21"/>
  <c r="C121" i="21"/>
  <c r="K120" i="21"/>
  <c r="B120" i="21" s="1"/>
  <c r="F120" i="21" a="1"/>
  <c r="F120" i="21" s="1"/>
  <c r="E120" i="21"/>
  <c r="D120" i="21"/>
  <c r="C120" i="21"/>
  <c r="K119" i="21"/>
  <c r="B119" i="21" s="1"/>
  <c r="F119" i="21" a="1"/>
  <c r="F119" i="21" s="1"/>
  <c r="E119" i="21"/>
  <c r="D119" i="21"/>
  <c r="C119" i="21"/>
  <c r="K118" i="21"/>
  <c r="B118" i="21" s="1"/>
  <c r="F118" i="21" a="1"/>
  <c r="F118" i="21" s="1"/>
  <c r="E118" i="21"/>
  <c r="D118" i="21"/>
  <c r="C118" i="21"/>
  <c r="K117" i="21"/>
  <c r="B117" i="21" s="1"/>
  <c r="F117" i="21" a="1"/>
  <c r="F117" i="21" s="1"/>
  <c r="E117" i="21"/>
  <c r="D117" i="21"/>
  <c r="C117" i="21"/>
  <c r="K116" i="21"/>
  <c r="B116" i="21" s="1"/>
  <c r="F116" i="21" a="1"/>
  <c r="F116" i="21" s="1"/>
  <c r="E116" i="21"/>
  <c r="D116" i="21"/>
  <c r="C116" i="21"/>
  <c r="K115" i="21"/>
  <c r="B115" i="21" s="1"/>
  <c r="F115" i="21" a="1"/>
  <c r="F115" i="21" s="1"/>
  <c r="E115" i="21"/>
  <c r="D115" i="21"/>
  <c r="C115" i="21"/>
  <c r="K114" i="21"/>
  <c r="B114" i="21" s="1"/>
  <c r="F114" i="21" a="1"/>
  <c r="F114" i="21" s="1"/>
  <c r="E114" i="21"/>
  <c r="D114" i="21"/>
  <c r="C114" i="21"/>
  <c r="K113" i="21"/>
  <c r="B113" i="21" s="1"/>
  <c r="F113" i="21" a="1"/>
  <c r="F113" i="21" s="1"/>
  <c r="E113" i="21"/>
  <c r="D113" i="21"/>
  <c r="C113" i="21"/>
  <c r="K112" i="21"/>
  <c r="B112" i="21" s="1"/>
  <c r="F112" i="21" a="1"/>
  <c r="F112" i="21" s="1"/>
  <c r="E112" i="21"/>
  <c r="D112" i="21"/>
  <c r="C112" i="21"/>
  <c r="K111" i="21"/>
  <c r="B111" i="21" s="1"/>
  <c r="F111" i="21" a="1"/>
  <c r="F111" i="21" s="1"/>
  <c r="E111" i="21"/>
  <c r="D111" i="21"/>
  <c r="C111" i="21"/>
  <c r="K110" i="21"/>
  <c r="B110" i="21" s="1"/>
  <c r="F110" i="21" a="1"/>
  <c r="F110" i="21" s="1"/>
  <c r="E110" i="21"/>
  <c r="D110" i="21"/>
  <c r="C110" i="21"/>
  <c r="K109" i="21"/>
  <c r="B109" i="21" s="1"/>
  <c r="F109" i="21" a="1"/>
  <c r="F109" i="21" s="1"/>
  <c r="E109" i="21"/>
  <c r="D109" i="21"/>
  <c r="C109" i="21"/>
  <c r="K108" i="21"/>
  <c r="B108" i="21" s="1"/>
  <c r="F108" i="21" a="1"/>
  <c r="F108" i="21" s="1"/>
  <c r="E108" i="21"/>
  <c r="D108" i="21"/>
  <c r="C108" i="21"/>
  <c r="K107" i="21"/>
  <c r="B107" i="21" s="1"/>
  <c r="F107" i="21" a="1"/>
  <c r="F107" i="21" s="1"/>
  <c r="E107" i="21"/>
  <c r="D107" i="21"/>
  <c r="C107" i="21"/>
  <c r="K106" i="21"/>
  <c r="B106" i="21" s="1"/>
  <c r="F106" i="21" a="1"/>
  <c r="F106" i="21" s="1"/>
  <c r="E106" i="21"/>
  <c r="D106" i="21"/>
  <c r="C106" i="21"/>
  <c r="K105" i="21"/>
  <c r="B105" i="21" s="1"/>
  <c r="F105" i="21" a="1"/>
  <c r="F105" i="21" s="1"/>
  <c r="E105" i="21"/>
  <c r="D105" i="21"/>
  <c r="C105" i="21"/>
  <c r="K104" i="21"/>
  <c r="B104" i="21" s="1"/>
  <c r="F104" i="21" a="1"/>
  <c r="F104" i="21" s="1"/>
  <c r="E104" i="21"/>
  <c r="D104" i="21"/>
  <c r="C104" i="21"/>
  <c r="K103" i="21"/>
  <c r="B103" i="21" s="1"/>
  <c r="F103" i="21" a="1"/>
  <c r="F103" i="21" s="1"/>
  <c r="E103" i="21"/>
  <c r="D103" i="21"/>
  <c r="C103" i="21"/>
  <c r="K102" i="21"/>
  <c r="B102" i="21" s="1"/>
  <c r="F102" i="21" a="1"/>
  <c r="F102" i="21" s="1"/>
  <c r="E102" i="21"/>
  <c r="D102" i="21"/>
  <c r="C102" i="21"/>
  <c r="K101" i="21"/>
  <c r="B101" i="21" s="1"/>
  <c r="F101" i="21" a="1"/>
  <c r="F101" i="21" s="1"/>
  <c r="E101" i="21"/>
  <c r="D101" i="21"/>
  <c r="C101" i="21"/>
  <c r="K100" i="21"/>
  <c r="B100" i="21" s="1"/>
  <c r="F100" i="21" a="1"/>
  <c r="F100" i="21" s="1"/>
  <c r="E100" i="21"/>
  <c r="D100" i="21"/>
  <c r="C100" i="21"/>
  <c r="K99" i="21"/>
  <c r="B99" i="21" s="1"/>
  <c r="F99" i="21" a="1"/>
  <c r="F99" i="21" s="1"/>
  <c r="E99" i="21"/>
  <c r="D99" i="21"/>
  <c r="C99" i="21"/>
  <c r="K98" i="21"/>
  <c r="B98" i="21" s="1"/>
  <c r="F98" i="21" a="1"/>
  <c r="F98" i="21" s="1"/>
  <c r="E98" i="21"/>
  <c r="D98" i="21"/>
  <c r="C98" i="21"/>
  <c r="K97" i="21"/>
  <c r="B97" i="21" s="1"/>
  <c r="F97" i="21" a="1"/>
  <c r="F97" i="21" s="1"/>
  <c r="E97" i="21"/>
  <c r="D97" i="21"/>
  <c r="C97" i="21"/>
  <c r="K96" i="21"/>
  <c r="B96" i="21" s="1"/>
  <c r="F96" i="21" a="1"/>
  <c r="F96" i="21" s="1"/>
  <c r="E96" i="21"/>
  <c r="D96" i="21"/>
  <c r="C96" i="21"/>
  <c r="K95" i="21"/>
  <c r="B95" i="21" s="1"/>
  <c r="F95" i="21" a="1"/>
  <c r="F95" i="21" s="1"/>
  <c r="E95" i="21"/>
  <c r="D95" i="21"/>
  <c r="C95" i="21"/>
  <c r="K94" i="21"/>
  <c r="B94" i="21" s="1"/>
  <c r="F94" i="21" a="1"/>
  <c r="F94" i="21" s="1"/>
  <c r="E94" i="21"/>
  <c r="D94" i="21"/>
  <c r="C94" i="21"/>
  <c r="K93" i="21"/>
  <c r="B93" i="21" s="1"/>
  <c r="F93" i="21" a="1"/>
  <c r="F93" i="21" s="1"/>
  <c r="E93" i="21"/>
  <c r="D93" i="21"/>
  <c r="C93" i="21"/>
  <c r="K92" i="21"/>
  <c r="B92" i="21" s="1"/>
  <c r="F92" i="21" a="1"/>
  <c r="F92" i="21" s="1"/>
  <c r="E92" i="21"/>
  <c r="D92" i="21"/>
  <c r="C92" i="21"/>
  <c r="K91" i="21"/>
  <c r="B91" i="21" s="1"/>
  <c r="F91" i="21" a="1"/>
  <c r="F91" i="21" s="1"/>
  <c r="E91" i="21"/>
  <c r="D91" i="21"/>
  <c r="C91" i="21"/>
  <c r="K90" i="21"/>
  <c r="B90" i="21" s="1"/>
  <c r="F90" i="21" a="1"/>
  <c r="F90" i="21" s="1"/>
  <c r="E90" i="21"/>
  <c r="D90" i="21"/>
  <c r="C90" i="21"/>
  <c r="K89" i="21"/>
  <c r="B89" i="21" s="1"/>
  <c r="F89" i="21" a="1"/>
  <c r="F89" i="21" s="1"/>
  <c r="E89" i="21"/>
  <c r="D89" i="21"/>
  <c r="C89" i="21"/>
  <c r="K88" i="21"/>
  <c r="B88" i="21" s="1"/>
  <c r="F88" i="21" a="1"/>
  <c r="F88" i="21" s="1"/>
  <c r="E88" i="21"/>
  <c r="D88" i="21"/>
  <c r="C88" i="21"/>
  <c r="K87" i="21"/>
  <c r="B87" i="21" s="1"/>
  <c r="F87" i="21" a="1"/>
  <c r="F87" i="21" s="1"/>
  <c r="E87" i="21"/>
  <c r="D87" i="21"/>
  <c r="C87" i="21"/>
  <c r="K86" i="21"/>
  <c r="B86" i="21" s="1"/>
  <c r="F86" i="21" a="1"/>
  <c r="F86" i="21" s="1"/>
  <c r="E86" i="21"/>
  <c r="D86" i="21"/>
  <c r="C86" i="21"/>
  <c r="K85" i="21"/>
  <c r="B85" i="21" s="1"/>
  <c r="F85" i="21" a="1"/>
  <c r="F85" i="21" s="1"/>
  <c r="E85" i="21"/>
  <c r="D85" i="21"/>
  <c r="C85" i="21"/>
  <c r="K84" i="21"/>
  <c r="B84" i="21" s="1"/>
  <c r="F84" i="21" a="1"/>
  <c r="F84" i="21" s="1"/>
  <c r="E84" i="21"/>
  <c r="D84" i="21"/>
  <c r="C84" i="21"/>
  <c r="K83" i="21"/>
  <c r="B83" i="21" s="1"/>
  <c r="F83" i="21" a="1"/>
  <c r="F83" i="21" s="1"/>
  <c r="E83" i="21"/>
  <c r="D83" i="21"/>
  <c r="C83" i="21"/>
  <c r="K82" i="21"/>
  <c r="B82" i="21" s="1"/>
  <c r="F82" i="21" a="1"/>
  <c r="F82" i="21" s="1"/>
  <c r="E82" i="21"/>
  <c r="D82" i="21"/>
  <c r="C82" i="21"/>
  <c r="K81" i="21"/>
  <c r="B81" i="21" s="1"/>
  <c r="F81" i="21" a="1"/>
  <c r="F81" i="21" s="1"/>
  <c r="E81" i="21"/>
  <c r="D81" i="21"/>
  <c r="C81" i="21"/>
  <c r="K80" i="21"/>
  <c r="B80" i="21" s="1"/>
  <c r="F80" i="21" a="1"/>
  <c r="F80" i="21" s="1"/>
  <c r="E80" i="21"/>
  <c r="D80" i="21"/>
  <c r="C80" i="21"/>
  <c r="K79" i="21"/>
  <c r="B79" i="21" s="1"/>
  <c r="F79" i="21" a="1"/>
  <c r="F79" i="21" s="1"/>
  <c r="E79" i="21"/>
  <c r="D79" i="21"/>
  <c r="C79" i="21"/>
  <c r="K78" i="21"/>
  <c r="B78" i="21" s="1"/>
  <c r="F78" i="21" a="1"/>
  <c r="F78" i="21" s="1"/>
  <c r="E78" i="21"/>
  <c r="D78" i="21"/>
  <c r="C78" i="21"/>
  <c r="K77" i="21"/>
  <c r="B77" i="21" s="1"/>
  <c r="F77" i="21" a="1"/>
  <c r="F77" i="21" s="1"/>
  <c r="E77" i="21"/>
  <c r="D77" i="21"/>
  <c r="C77" i="21"/>
  <c r="K76" i="21"/>
  <c r="B76" i="21" s="1"/>
  <c r="F76" i="21" a="1"/>
  <c r="F76" i="21" s="1"/>
  <c r="E76" i="21"/>
  <c r="D76" i="21"/>
  <c r="C76" i="21"/>
  <c r="K75" i="21"/>
  <c r="B75" i="21" s="1"/>
  <c r="F75" i="21" a="1"/>
  <c r="F75" i="21" s="1"/>
  <c r="E75" i="21"/>
  <c r="D75" i="21"/>
  <c r="C75" i="21"/>
  <c r="K74" i="21"/>
  <c r="B74" i="21" s="1"/>
  <c r="F74" i="21" a="1"/>
  <c r="F74" i="21" s="1"/>
  <c r="E74" i="21"/>
  <c r="D74" i="21"/>
  <c r="C74" i="21"/>
  <c r="K73" i="21"/>
  <c r="B73" i="21" s="1"/>
  <c r="F73" i="21" a="1"/>
  <c r="F73" i="21" s="1"/>
  <c r="E73" i="21"/>
  <c r="D73" i="21"/>
  <c r="C73" i="21"/>
  <c r="K72" i="21"/>
  <c r="B72" i="21" s="1"/>
  <c r="F72" i="21" a="1"/>
  <c r="F72" i="21" s="1"/>
  <c r="E72" i="21"/>
  <c r="D72" i="21"/>
  <c r="C72" i="21"/>
  <c r="K71" i="21"/>
  <c r="B71" i="21" s="1"/>
  <c r="F71" i="21" a="1"/>
  <c r="F71" i="21" s="1"/>
  <c r="E71" i="21"/>
  <c r="D71" i="21"/>
  <c r="C71" i="21"/>
  <c r="K70" i="21"/>
  <c r="B70" i="21" s="1"/>
  <c r="F70" i="21" a="1"/>
  <c r="F70" i="21" s="1"/>
  <c r="E70" i="21"/>
  <c r="D70" i="21"/>
  <c r="C70" i="21"/>
  <c r="K69" i="21"/>
  <c r="B69" i="21" s="1"/>
  <c r="F69" i="21" a="1"/>
  <c r="F69" i="21" s="1"/>
  <c r="E69" i="21"/>
  <c r="D69" i="21"/>
  <c r="C69" i="21"/>
  <c r="K68" i="21"/>
  <c r="B68" i="21" s="1"/>
  <c r="F68" i="21" a="1"/>
  <c r="F68" i="21" s="1"/>
  <c r="E68" i="21"/>
  <c r="D68" i="21"/>
  <c r="C68" i="21"/>
  <c r="K67" i="21"/>
  <c r="B67" i="21" s="1"/>
  <c r="F67" i="21" a="1"/>
  <c r="F67" i="21" s="1"/>
  <c r="E67" i="21"/>
  <c r="D67" i="21"/>
  <c r="C67" i="21"/>
  <c r="K66" i="21"/>
  <c r="B66" i="21" s="1"/>
  <c r="F66" i="21" a="1"/>
  <c r="F66" i="21" s="1"/>
  <c r="E66" i="21"/>
  <c r="D66" i="21"/>
  <c r="C66" i="21"/>
  <c r="K65" i="21"/>
  <c r="B65" i="21" s="1"/>
  <c r="F65" i="21" a="1"/>
  <c r="F65" i="21" s="1"/>
  <c r="E65" i="21"/>
  <c r="D65" i="21"/>
  <c r="C65" i="21"/>
  <c r="K64" i="21"/>
  <c r="B64" i="21" s="1"/>
  <c r="F64" i="21" a="1"/>
  <c r="F64" i="21" s="1"/>
  <c r="E64" i="21"/>
  <c r="D64" i="21"/>
  <c r="C64" i="21"/>
  <c r="K63" i="21"/>
  <c r="B63" i="21" s="1"/>
  <c r="F63" i="21" a="1"/>
  <c r="F63" i="21" s="1"/>
  <c r="E63" i="21"/>
  <c r="D63" i="21"/>
  <c r="C63" i="21"/>
  <c r="K62" i="21"/>
  <c r="B62" i="21" s="1"/>
  <c r="F62" i="21" a="1"/>
  <c r="F62" i="21" s="1"/>
  <c r="E62" i="21"/>
  <c r="D62" i="21"/>
  <c r="C62" i="21"/>
  <c r="K61" i="21"/>
  <c r="B61" i="21" s="1"/>
  <c r="F61" i="21" a="1"/>
  <c r="F61" i="21" s="1"/>
  <c r="E61" i="21"/>
  <c r="D61" i="21"/>
  <c r="C61" i="21"/>
  <c r="K60" i="21"/>
  <c r="B60" i="21" s="1"/>
  <c r="F60" i="21" a="1"/>
  <c r="F60" i="21" s="1"/>
  <c r="E60" i="21"/>
  <c r="D60" i="21"/>
  <c r="C60" i="21"/>
  <c r="K59" i="21"/>
  <c r="B59" i="21" s="1"/>
  <c r="F59" i="21" a="1"/>
  <c r="F59" i="21" s="1"/>
  <c r="E59" i="21"/>
  <c r="D59" i="21"/>
  <c r="C59" i="21"/>
  <c r="K58" i="21"/>
  <c r="B58" i="21" s="1"/>
  <c r="F58" i="21" a="1"/>
  <c r="F58" i="21" s="1"/>
  <c r="E58" i="21"/>
  <c r="D58" i="21"/>
  <c r="C58" i="21"/>
  <c r="K57" i="21"/>
  <c r="B57" i="21" s="1"/>
  <c r="F57" i="21" a="1"/>
  <c r="F57" i="21" s="1"/>
  <c r="E57" i="21"/>
  <c r="D57" i="21"/>
  <c r="C57" i="21"/>
  <c r="K56" i="21"/>
  <c r="B56" i="21" s="1"/>
  <c r="F56" i="21" a="1"/>
  <c r="F56" i="21" s="1"/>
  <c r="E56" i="21"/>
  <c r="D56" i="21"/>
  <c r="C56" i="21"/>
  <c r="K55" i="21"/>
  <c r="B55" i="21" s="1"/>
  <c r="F55" i="21" a="1"/>
  <c r="F55" i="21" s="1"/>
  <c r="E55" i="21"/>
  <c r="D55" i="21"/>
  <c r="C55" i="21"/>
  <c r="K54" i="21"/>
  <c r="B54" i="21" s="1"/>
  <c r="F54" i="21" a="1"/>
  <c r="F54" i="21" s="1"/>
  <c r="E54" i="21"/>
  <c r="D54" i="21"/>
  <c r="C54" i="21"/>
  <c r="K53" i="21"/>
  <c r="B53" i="21" s="1"/>
  <c r="F53" i="21" a="1"/>
  <c r="F53" i="21" s="1"/>
  <c r="E53" i="21"/>
  <c r="D53" i="21"/>
  <c r="C53" i="21"/>
  <c r="K52" i="21"/>
  <c r="B52" i="21" s="1"/>
  <c r="F52" i="21" a="1"/>
  <c r="F52" i="21" s="1"/>
  <c r="E52" i="21"/>
  <c r="D52" i="21"/>
  <c r="C52" i="21"/>
  <c r="K51" i="21"/>
  <c r="B51" i="21" s="1"/>
  <c r="F51" i="21" a="1"/>
  <c r="F51" i="21" s="1"/>
  <c r="E51" i="21"/>
  <c r="D51" i="21"/>
  <c r="C51" i="21"/>
  <c r="K50" i="21"/>
  <c r="B50" i="21" s="1"/>
  <c r="F50" i="21" a="1"/>
  <c r="F50" i="21" s="1"/>
  <c r="E50" i="21"/>
  <c r="D50" i="21"/>
  <c r="C50" i="21"/>
  <c r="K49" i="21"/>
  <c r="B49" i="21" s="1"/>
  <c r="F49" i="21" a="1"/>
  <c r="F49" i="21" s="1"/>
  <c r="E49" i="21"/>
  <c r="D49" i="21"/>
  <c r="C49" i="21"/>
  <c r="K48" i="21"/>
  <c r="B48" i="21" s="1"/>
  <c r="F48" i="21" a="1"/>
  <c r="F48" i="21" s="1"/>
  <c r="E48" i="21"/>
  <c r="D48" i="21"/>
  <c r="C48" i="21"/>
  <c r="K47" i="21"/>
  <c r="B47" i="21" s="1"/>
  <c r="F47" i="21" a="1"/>
  <c r="F47" i="21" s="1"/>
  <c r="E47" i="21"/>
  <c r="D47" i="21"/>
  <c r="C47" i="21"/>
  <c r="K46" i="21"/>
  <c r="B46" i="21" s="1"/>
  <c r="F46" i="21" a="1"/>
  <c r="F46" i="21" s="1"/>
  <c r="E46" i="21"/>
  <c r="D46" i="21"/>
  <c r="C46" i="21"/>
  <c r="K45" i="21"/>
  <c r="B45" i="21" s="1"/>
  <c r="F45" i="21" a="1"/>
  <c r="F45" i="21" s="1"/>
  <c r="E45" i="21"/>
  <c r="D45" i="21"/>
  <c r="C45" i="21"/>
  <c r="K44" i="21"/>
  <c r="B44" i="21" s="1"/>
  <c r="F44" i="21" a="1"/>
  <c r="F44" i="21" s="1"/>
  <c r="E44" i="21"/>
  <c r="D44" i="21"/>
  <c r="C44" i="21"/>
  <c r="K43" i="21"/>
  <c r="B43" i="21" s="1"/>
  <c r="F43" i="21" a="1"/>
  <c r="F43" i="21" s="1"/>
  <c r="E43" i="21"/>
  <c r="D43" i="21"/>
  <c r="C43" i="21"/>
  <c r="K42" i="21"/>
  <c r="B42" i="21" s="1"/>
  <c r="F42" i="21" a="1"/>
  <c r="F42" i="21" s="1"/>
  <c r="E42" i="21"/>
  <c r="D42" i="21"/>
  <c r="C42" i="21"/>
  <c r="K41" i="21"/>
  <c r="B41" i="21" s="1"/>
  <c r="F41" i="21" a="1"/>
  <c r="F41" i="21" s="1"/>
  <c r="E41" i="21"/>
  <c r="D41" i="21"/>
  <c r="C41" i="21"/>
  <c r="K40" i="21"/>
  <c r="B40" i="21" s="1"/>
  <c r="F40" i="21" a="1"/>
  <c r="F40" i="21" s="1"/>
  <c r="E40" i="21"/>
  <c r="D40" i="21"/>
  <c r="C40" i="21"/>
  <c r="K39" i="21"/>
  <c r="B39" i="21" s="1"/>
  <c r="F39" i="21" a="1"/>
  <c r="F39" i="21" s="1"/>
  <c r="E39" i="21"/>
  <c r="D39" i="21"/>
  <c r="C39" i="21"/>
  <c r="K38" i="21"/>
  <c r="B38" i="21" s="1"/>
  <c r="F38" i="21" a="1"/>
  <c r="F38" i="21" s="1"/>
  <c r="E38" i="21"/>
  <c r="D38" i="21"/>
  <c r="C38" i="21"/>
  <c r="K37" i="21"/>
  <c r="B37" i="21" s="1"/>
  <c r="F37" i="21" a="1"/>
  <c r="F37" i="21" s="1"/>
  <c r="E37" i="21"/>
  <c r="D37" i="21"/>
  <c r="C37" i="21"/>
  <c r="K36" i="21"/>
  <c r="B36" i="21" s="1"/>
  <c r="F36" i="21" a="1"/>
  <c r="F36" i="21" s="1"/>
  <c r="E36" i="21"/>
  <c r="D36" i="21"/>
  <c r="C36" i="21"/>
  <c r="K35" i="21"/>
  <c r="B35" i="21" s="1"/>
  <c r="F35" i="21" a="1"/>
  <c r="F35" i="21" s="1"/>
  <c r="E35" i="21"/>
  <c r="D35" i="21"/>
  <c r="C35" i="21"/>
  <c r="K34" i="21"/>
  <c r="B34" i="21" s="1"/>
  <c r="F34" i="21" a="1"/>
  <c r="F34" i="21" s="1"/>
  <c r="E34" i="21"/>
  <c r="D34" i="21"/>
  <c r="C34" i="21"/>
  <c r="K33" i="21"/>
  <c r="B33" i="21" s="1"/>
  <c r="F33" i="21" a="1"/>
  <c r="F33" i="21" s="1"/>
  <c r="E33" i="21"/>
  <c r="D33" i="21"/>
  <c r="C33" i="21"/>
  <c r="K32" i="21"/>
  <c r="B32" i="21" s="1"/>
  <c r="F32" i="21" a="1"/>
  <c r="F32" i="21" s="1"/>
  <c r="E32" i="21"/>
  <c r="D32" i="21"/>
  <c r="C32" i="21"/>
  <c r="K31" i="21"/>
  <c r="B31" i="21" s="1"/>
  <c r="F31" i="21" a="1"/>
  <c r="F31" i="21" s="1"/>
  <c r="E31" i="21"/>
  <c r="D31" i="21"/>
  <c r="C31" i="21"/>
  <c r="K30" i="21"/>
  <c r="B30" i="21" s="1"/>
  <c r="F30" i="21" a="1"/>
  <c r="F30" i="21" s="1"/>
  <c r="E30" i="21"/>
  <c r="D30" i="21"/>
  <c r="C30" i="21"/>
  <c r="K29" i="21"/>
  <c r="B29" i="21" s="1"/>
  <c r="F29" i="21" a="1"/>
  <c r="F29" i="21" s="1"/>
  <c r="E29" i="21"/>
  <c r="D29" i="21"/>
  <c r="C29" i="21"/>
  <c r="K28" i="21"/>
  <c r="B28" i="21" s="1"/>
  <c r="F28" i="21" a="1"/>
  <c r="F28" i="21" s="1"/>
  <c r="E28" i="21"/>
  <c r="D28" i="21"/>
  <c r="C28" i="21"/>
  <c r="K27" i="21"/>
  <c r="B27" i="21" s="1"/>
  <c r="F27" i="21" a="1"/>
  <c r="F27" i="21" s="1"/>
  <c r="E27" i="21"/>
  <c r="D27" i="21"/>
  <c r="C27" i="21"/>
  <c r="K26" i="21"/>
  <c r="B26" i="21" s="1"/>
  <c r="F26" i="21" a="1"/>
  <c r="F26" i="21" s="1"/>
  <c r="E26" i="21"/>
  <c r="D26" i="21"/>
  <c r="C26" i="21"/>
  <c r="K25" i="21"/>
  <c r="B25" i="21" s="1"/>
  <c r="F25" i="21" a="1"/>
  <c r="F25" i="21" s="1"/>
  <c r="E25" i="21"/>
  <c r="D25" i="21"/>
  <c r="C25" i="21"/>
  <c r="K24" i="21"/>
  <c r="B24" i="21" s="1"/>
  <c r="F24" i="21" a="1"/>
  <c r="F24" i="21" s="1"/>
  <c r="E24" i="21"/>
  <c r="D24" i="21"/>
  <c r="C24" i="21"/>
  <c r="K23" i="21"/>
  <c r="B23" i="21" s="1"/>
  <c r="F23" i="21" a="1"/>
  <c r="F23" i="21" s="1"/>
  <c r="E23" i="21"/>
  <c r="D23" i="21"/>
  <c r="C23" i="21"/>
  <c r="K22" i="21"/>
  <c r="B22" i="21" s="1"/>
  <c r="F22" i="21" a="1"/>
  <c r="F22" i="21" s="1"/>
  <c r="E22" i="21"/>
  <c r="D22" i="21"/>
  <c r="C22" i="21"/>
  <c r="K21" i="21"/>
  <c r="B21" i="21" s="1"/>
  <c r="F21" i="21" a="1"/>
  <c r="F21" i="21" s="1"/>
  <c r="E21" i="21"/>
  <c r="D21" i="21"/>
  <c r="C21" i="21"/>
  <c r="K20" i="21"/>
  <c r="B20" i="21" s="1"/>
  <c r="F20" i="21" a="1"/>
  <c r="F20" i="21" s="1"/>
  <c r="E20" i="21"/>
  <c r="D20" i="21"/>
  <c r="C20" i="21"/>
  <c r="K19" i="21"/>
  <c r="B19" i="21" s="1"/>
  <c r="F19" i="21" a="1"/>
  <c r="F19" i="21" s="1"/>
  <c r="E19" i="21"/>
  <c r="D19" i="21"/>
  <c r="C19" i="21"/>
  <c r="K18" i="21"/>
  <c r="B18" i="21" s="1"/>
  <c r="F18" i="21" a="1"/>
  <c r="F18" i="21" s="1"/>
  <c r="E18" i="21"/>
  <c r="D18" i="21"/>
  <c r="C18" i="21"/>
  <c r="K17" i="21"/>
  <c r="B17" i="21" s="1"/>
  <c r="F17" i="21" a="1"/>
  <c r="F17" i="21" s="1"/>
  <c r="E17" i="21"/>
  <c r="D17" i="21"/>
  <c r="C17" i="21"/>
  <c r="K16" i="21"/>
  <c r="B16" i="21" s="1"/>
  <c r="F16" i="21" a="1"/>
  <c r="F16" i="21" s="1"/>
  <c r="E16" i="21"/>
  <c r="D16" i="21"/>
  <c r="C16" i="21"/>
  <c r="K15" i="21"/>
  <c r="B15" i="21" s="1"/>
  <c r="F15" i="21" a="1"/>
  <c r="F15" i="21" s="1"/>
  <c r="E15" i="21"/>
  <c r="D15" i="21"/>
  <c r="C15" i="21"/>
  <c r="K14" i="21"/>
  <c r="B14" i="21" s="1"/>
  <c r="F14" i="21" a="1"/>
  <c r="F14" i="21" s="1"/>
  <c r="E14" i="21"/>
  <c r="D14" i="21"/>
  <c r="C14" i="21"/>
  <c r="K13" i="21"/>
  <c r="B13" i="21" s="1"/>
  <c r="F13" i="21" a="1"/>
  <c r="F13" i="21" s="1"/>
  <c r="E13" i="21"/>
  <c r="D13" i="21"/>
  <c r="C13" i="21"/>
  <c r="K12" i="21"/>
  <c r="B12" i="21" s="1"/>
  <c r="F12" i="21" a="1"/>
  <c r="F12" i="21" s="1"/>
  <c r="E12" i="21"/>
  <c r="D12" i="21"/>
  <c r="C12" i="21"/>
  <c r="K11" i="21"/>
  <c r="B11" i="21" s="1"/>
  <c r="F11" i="21" a="1"/>
  <c r="F11" i="21" s="1"/>
  <c r="E11" i="21"/>
  <c r="D11" i="21"/>
  <c r="C11" i="21"/>
  <c r="K10" i="21"/>
  <c r="B10" i="21" s="1"/>
  <c r="F10" i="21" a="1"/>
  <c r="F10" i="21" s="1"/>
  <c r="E10" i="21"/>
  <c r="D10" i="21"/>
  <c r="C10" i="21"/>
  <c r="K9" i="21"/>
  <c r="B9" i="21" s="1"/>
  <c r="F9" i="21" a="1"/>
  <c r="F9" i="21" s="1"/>
  <c r="E9" i="21"/>
  <c r="D9" i="21"/>
  <c r="C9" i="21"/>
  <c r="K8" i="21"/>
  <c r="B8" i="21" s="1"/>
  <c r="F8" i="21" a="1"/>
  <c r="F8" i="21" s="1"/>
  <c r="E8" i="21"/>
  <c r="D8" i="21"/>
  <c r="C8" i="21"/>
  <c r="K7" i="21"/>
  <c r="B7" i="21" s="1"/>
  <c r="F7" i="21" a="1"/>
  <c r="F7" i="21" s="1"/>
  <c r="E7" i="21"/>
  <c r="D7" i="21"/>
  <c r="C7" i="21"/>
  <c r="K6" i="21"/>
  <c r="B6" i="21" s="1"/>
  <c r="F6" i="21" a="1"/>
  <c r="F6" i="21" s="1"/>
  <c r="E6" i="21"/>
  <c r="D6" i="21"/>
  <c r="C6" i="21"/>
  <c r="K5" i="21"/>
  <c r="B5" i="21" s="1"/>
  <c r="F5" i="21" a="1"/>
  <c r="F5" i="21" s="1"/>
  <c r="E5" i="21"/>
  <c r="D5" i="21"/>
  <c r="C5" i="21"/>
  <c r="K4" i="21"/>
  <c r="B4" i="21" s="1"/>
  <c r="F4" i="21" a="1"/>
  <c r="F4" i="21" s="1"/>
  <c r="E4" i="21"/>
  <c r="D4" i="21"/>
  <c r="C4" i="21"/>
  <c r="K3" i="21"/>
  <c r="B3" i="21" s="1"/>
  <c r="F3" i="21" a="1"/>
  <c r="F3" i="21" s="1"/>
  <c r="E3" i="21"/>
  <c r="D3" i="21"/>
  <c r="C3" i="21"/>
  <c r="K2" i="21"/>
  <c r="B2" i="21" s="1"/>
  <c r="F2" i="21" a="1"/>
  <c r="F2" i="21" s="1"/>
  <c r="E2" i="21"/>
  <c r="D2" i="21"/>
  <c r="C2" i="21"/>
  <c r="A2" i="21"/>
  <c r="A3" i="21"/>
  <c r="A4" i="2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683" i="21"/>
  <c r="A684" i="21"/>
  <c r="A685" i="21"/>
  <c r="A686" i="21"/>
  <c r="A687" i="21"/>
  <c r="A688" i="21"/>
  <c r="A689" i="21"/>
  <c r="A690" i="21"/>
  <c r="A691" i="21"/>
  <c r="A692" i="21"/>
  <c r="A693" i="21"/>
  <c r="A694" i="21"/>
  <c r="A695" i="21"/>
  <c r="A696" i="21"/>
  <c r="A697" i="21"/>
  <c r="A698" i="21"/>
  <c r="A699" i="21"/>
  <c r="A700" i="21"/>
  <c r="A701" i="21"/>
  <c r="A702" i="21"/>
  <c r="A703" i="21"/>
  <c r="A704" i="21"/>
  <c r="A705" i="21"/>
  <c r="A706" i="21"/>
  <c r="A707" i="21"/>
  <c r="A708" i="21"/>
  <c r="A709" i="21"/>
  <c r="F1" i="21"/>
  <c r="E1" i="21"/>
  <c r="D1" i="21"/>
  <c r="C1" i="21"/>
  <c r="B1" i="21"/>
  <c r="A1" i="21"/>
  <c r="K709" i="19"/>
  <c r="B709" i="19" s="1"/>
  <c r="F709" i="19" a="1"/>
  <c r="F709" i="19" s="1"/>
  <c r="E709" i="19"/>
  <c r="D709" i="19"/>
  <c r="C709" i="19"/>
  <c r="K708" i="19"/>
  <c r="B708" i="19" s="1"/>
  <c r="F708" i="19" a="1"/>
  <c r="F708" i="19" s="1"/>
  <c r="E708" i="19"/>
  <c r="D708" i="19"/>
  <c r="C708" i="19"/>
  <c r="K707" i="19"/>
  <c r="B707" i="19" s="1"/>
  <c r="F707" i="19" a="1"/>
  <c r="F707" i="19" s="1"/>
  <c r="E707" i="19"/>
  <c r="D707" i="19"/>
  <c r="C707" i="19"/>
  <c r="K706" i="19"/>
  <c r="B706" i="19" s="1"/>
  <c r="F706" i="19" a="1"/>
  <c r="F706" i="19" s="1"/>
  <c r="E706" i="19"/>
  <c r="D706" i="19"/>
  <c r="C706" i="19"/>
  <c r="K705" i="19"/>
  <c r="B705" i="19" s="1"/>
  <c r="F705" i="19" a="1"/>
  <c r="F705" i="19" s="1"/>
  <c r="E705" i="19"/>
  <c r="D705" i="19"/>
  <c r="C705" i="19"/>
  <c r="K704" i="19"/>
  <c r="B704" i="19" s="1"/>
  <c r="F704" i="19" a="1"/>
  <c r="F704" i="19" s="1"/>
  <c r="E704" i="19"/>
  <c r="D704" i="19"/>
  <c r="C704" i="19"/>
  <c r="K703" i="19"/>
  <c r="B703" i="19" s="1"/>
  <c r="F703" i="19" a="1"/>
  <c r="F703" i="19" s="1"/>
  <c r="E703" i="19"/>
  <c r="D703" i="19"/>
  <c r="C703" i="19"/>
  <c r="K702" i="19"/>
  <c r="B702" i="19" s="1"/>
  <c r="F702" i="19" a="1"/>
  <c r="F702" i="19" s="1"/>
  <c r="E702" i="19"/>
  <c r="D702" i="19"/>
  <c r="C702" i="19"/>
  <c r="K701" i="19"/>
  <c r="B701" i="19" s="1"/>
  <c r="F701" i="19" a="1"/>
  <c r="F701" i="19" s="1"/>
  <c r="E701" i="19"/>
  <c r="D701" i="19"/>
  <c r="C701" i="19"/>
  <c r="K700" i="19"/>
  <c r="B700" i="19" s="1"/>
  <c r="F700" i="19" a="1"/>
  <c r="F700" i="19" s="1"/>
  <c r="E700" i="19"/>
  <c r="D700" i="19"/>
  <c r="C700" i="19"/>
  <c r="K699" i="19"/>
  <c r="B699" i="19" s="1"/>
  <c r="F699" i="19" a="1"/>
  <c r="F699" i="19" s="1"/>
  <c r="E699" i="19"/>
  <c r="D699" i="19"/>
  <c r="C699" i="19"/>
  <c r="K698" i="19"/>
  <c r="B698" i="19" s="1"/>
  <c r="F698" i="19" a="1"/>
  <c r="F698" i="19" s="1"/>
  <c r="E698" i="19"/>
  <c r="D698" i="19"/>
  <c r="C698" i="19"/>
  <c r="K697" i="19"/>
  <c r="B697" i="19" s="1"/>
  <c r="F697" i="19" a="1"/>
  <c r="F697" i="19" s="1"/>
  <c r="E697" i="19"/>
  <c r="D697" i="19"/>
  <c r="C697" i="19"/>
  <c r="K696" i="19"/>
  <c r="B696" i="19" s="1"/>
  <c r="F696" i="19" a="1"/>
  <c r="F696" i="19" s="1"/>
  <c r="E696" i="19"/>
  <c r="D696" i="19"/>
  <c r="C696" i="19"/>
  <c r="K695" i="19"/>
  <c r="B695" i="19" s="1"/>
  <c r="F695" i="19" a="1"/>
  <c r="F695" i="19" s="1"/>
  <c r="E695" i="19"/>
  <c r="D695" i="19"/>
  <c r="C695" i="19"/>
  <c r="K694" i="19"/>
  <c r="B694" i="19" s="1"/>
  <c r="F694" i="19" a="1"/>
  <c r="F694" i="19" s="1"/>
  <c r="E694" i="19"/>
  <c r="D694" i="19"/>
  <c r="C694" i="19"/>
  <c r="K693" i="19"/>
  <c r="B693" i="19" s="1"/>
  <c r="F693" i="19" a="1"/>
  <c r="F693" i="19" s="1"/>
  <c r="E693" i="19"/>
  <c r="D693" i="19"/>
  <c r="C693" i="19"/>
  <c r="K692" i="19"/>
  <c r="B692" i="19" s="1"/>
  <c r="F692" i="19" a="1"/>
  <c r="F692" i="19" s="1"/>
  <c r="E692" i="19"/>
  <c r="D692" i="19"/>
  <c r="C692" i="19"/>
  <c r="K691" i="19"/>
  <c r="B691" i="19" s="1"/>
  <c r="F691" i="19" a="1"/>
  <c r="F691" i="19" s="1"/>
  <c r="E691" i="19"/>
  <c r="D691" i="19"/>
  <c r="C691" i="19"/>
  <c r="K690" i="19"/>
  <c r="B690" i="19" s="1"/>
  <c r="F690" i="19" a="1"/>
  <c r="F690" i="19" s="1"/>
  <c r="E690" i="19"/>
  <c r="D690" i="19"/>
  <c r="C690" i="19"/>
  <c r="K689" i="19"/>
  <c r="B689" i="19" s="1"/>
  <c r="F689" i="19" a="1"/>
  <c r="F689" i="19" s="1"/>
  <c r="E689" i="19"/>
  <c r="D689" i="19"/>
  <c r="C689" i="19"/>
  <c r="K688" i="19"/>
  <c r="B688" i="19" s="1"/>
  <c r="F688" i="19" a="1"/>
  <c r="F688" i="19" s="1"/>
  <c r="E688" i="19"/>
  <c r="D688" i="19"/>
  <c r="C688" i="19"/>
  <c r="K687" i="19"/>
  <c r="B687" i="19" s="1"/>
  <c r="F687" i="19" a="1"/>
  <c r="F687" i="19" s="1"/>
  <c r="E687" i="19"/>
  <c r="D687" i="19"/>
  <c r="C687" i="19"/>
  <c r="K686" i="19"/>
  <c r="B686" i="19" s="1"/>
  <c r="F686" i="19" a="1"/>
  <c r="F686" i="19" s="1"/>
  <c r="E686" i="19"/>
  <c r="D686" i="19"/>
  <c r="C686" i="19"/>
  <c r="K685" i="19"/>
  <c r="B685" i="19" s="1"/>
  <c r="F685" i="19" a="1"/>
  <c r="F685" i="19" s="1"/>
  <c r="E685" i="19"/>
  <c r="D685" i="19"/>
  <c r="C685" i="19"/>
  <c r="K684" i="19"/>
  <c r="B684" i="19" s="1"/>
  <c r="F684" i="19" a="1"/>
  <c r="F684" i="19" s="1"/>
  <c r="E684" i="19"/>
  <c r="D684" i="19"/>
  <c r="C684" i="19"/>
  <c r="K683" i="19"/>
  <c r="B683" i="19" s="1"/>
  <c r="F683" i="19" a="1"/>
  <c r="F683" i="19" s="1"/>
  <c r="E683" i="19"/>
  <c r="D683" i="19"/>
  <c r="C683" i="19"/>
  <c r="K682" i="19"/>
  <c r="B682" i="19" s="1"/>
  <c r="F682" i="19" a="1"/>
  <c r="F682" i="19" s="1"/>
  <c r="E682" i="19"/>
  <c r="D682" i="19"/>
  <c r="C682" i="19"/>
  <c r="K681" i="19"/>
  <c r="B681" i="19" s="1"/>
  <c r="F681" i="19" a="1"/>
  <c r="F681" i="19" s="1"/>
  <c r="E681" i="19"/>
  <c r="D681" i="19"/>
  <c r="C681" i="19"/>
  <c r="K680" i="19"/>
  <c r="B680" i="19" s="1"/>
  <c r="F680" i="19" a="1"/>
  <c r="F680" i="19" s="1"/>
  <c r="E680" i="19"/>
  <c r="D680" i="19"/>
  <c r="C680" i="19"/>
  <c r="K679" i="19"/>
  <c r="B679" i="19" s="1"/>
  <c r="F679" i="19" a="1"/>
  <c r="F679" i="19" s="1"/>
  <c r="E679" i="19"/>
  <c r="D679" i="19"/>
  <c r="C679" i="19"/>
  <c r="K678" i="19"/>
  <c r="B678" i="19" s="1"/>
  <c r="F678" i="19" a="1"/>
  <c r="F678" i="19" s="1"/>
  <c r="E678" i="19"/>
  <c r="D678" i="19"/>
  <c r="C678" i="19"/>
  <c r="K677" i="19"/>
  <c r="B677" i="19" s="1"/>
  <c r="F677" i="19" a="1"/>
  <c r="F677" i="19" s="1"/>
  <c r="E677" i="19"/>
  <c r="D677" i="19"/>
  <c r="C677" i="19"/>
  <c r="K676" i="19"/>
  <c r="B676" i="19" s="1"/>
  <c r="F676" i="19" a="1"/>
  <c r="F676" i="19" s="1"/>
  <c r="E676" i="19"/>
  <c r="D676" i="19"/>
  <c r="C676" i="19"/>
  <c r="K675" i="19"/>
  <c r="B675" i="19" s="1"/>
  <c r="F675" i="19" a="1"/>
  <c r="F675" i="19" s="1"/>
  <c r="E675" i="19"/>
  <c r="D675" i="19"/>
  <c r="C675" i="19"/>
  <c r="K674" i="19"/>
  <c r="B674" i="19" s="1"/>
  <c r="F674" i="19" a="1"/>
  <c r="F674" i="19" s="1"/>
  <c r="E674" i="19"/>
  <c r="D674" i="19"/>
  <c r="C674" i="19"/>
  <c r="K673" i="19"/>
  <c r="B673" i="19" s="1"/>
  <c r="F673" i="19" a="1"/>
  <c r="F673" i="19" s="1"/>
  <c r="E673" i="19"/>
  <c r="D673" i="19"/>
  <c r="C673" i="19"/>
  <c r="K672" i="19"/>
  <c r="B672" i="19" s="1"/>
  <c r="F672" i="19" a="1"/>
  <c r="F672" i="19" s="1"/>
  <c r="E672" i="19"/>
  <c r="D672" i="19"/>
  <c r="C672" i="19"/>
  <c r="K671" i="19"/>
  <c r="B671" i="19" s="1"/>
  <c r="F671" i="19" a="1"/>
  <c r="F671" i="19" s="1"/>
  <c r="E671" i="19"/>
  <c r="D671" i="19"/>
  <c r="C671" i="19"/>
  <c r="K670" i="19"/>
  <c r="B670" i="19" s="1"/>
  <c r="F670" i="19" a="1"/>
  <c r="F670" i="19" s="1"/>
  <c r="E670" i="19"/>
  <c r="D670" i="19"/>
  <c r="C670" i="19"/>
  <c r="K669" i="19"/>
  <c r="B669" i="19" s="1"/>
  <c r="F669" i="19" a="1"/>
  <c r="F669" i="19" s="1"/>
  <c r="E669" i="19"/>
  <c r="D669" i="19"/>
  <c r="C669" i="19"/>
  <c r="K668" i="19"/>
  <c r="B668" i="19" s="1"/>
  <c r="F668" i="19" a="1"/>
  <c r="F668" i="19" s="1"/>
  <c r="E668" i="19"/>
  <c r="D668" i="19"/>
  <c r="C668" i="19"/>
  <c r="K667" i="19"/>
  <c r="B667" i="19" s="1"/>
  <c r="F667" i="19" a="1"/>
  <c r="F667" i="19" s="1"/>
  <c r="E667" i="19"/>
  <c r="D667" i="19"/>
  <c r="C667" i="19"/>
  <c r="K666" i="19"/>
  <c r="B666" i="19" s="1"/>
  <c r="F666" i="19" a="1"/>
  <c r="F666" i="19" s="1"/>
  <c r="E666" i="19"/>
  <c r="D666" i="19"/>
  <c r="C666" i="19"/>
  <c r="K665" i="19"/>
  <c r="B665" i="19" s="1"/>
  <c r="F665" i="19" a="1"/>
  <c r="F665" i="19" s="1"/>
  <c r="E665" i="19"/>
  <c r="D665" i="19"/>
  <c r="C665" i="19"/>
  <c r="K664" i="19"/>
  <c r="B664" i="19" s="1"/>
  <c r="F664" i="19" a="1"/>
  <c r="F664" i="19" s="1"/>
  <c r="E664" i="19"/>
  <c r="D664" i="19"/>
  <c r="C664" i="19"/>
  <c r="K663" i="19"/>
  <c r="B663" i="19" s="1"/>
  <c r="F663" i="19" a="1"/>
  <c r="F663" i="19" s="1"/>
  <c r="E663" i="19"/>
  <c r="D663" i="19"/>
  <c r="C663" i="19"/>
  <c r="K662" i="19"/>
  <c r="B662" i="19" s="1"/>
  <c r="F662" i="19" a="1"/>
  <c r="F662" i="19" s="1"/>
  <c r="E662" i="19"/>
  <c r="D662" i="19"/>
  <c r="C662" i="19"/>
  <c r="K661" i="19"/>
  <c r="B661" i="19" s="1"/>
  <c r="F661" i="19" a="1"/>
  <c r="F661" i="19" s="1"/>
  <c r="E661" i="19"/>
  <c r="D661" i="19"/>
  <c r="C661" i="19"/>
  <c r="K660" i="19"/>
  <c r="B660" i="19" s="1"/>
  <c r="F660" i="19" a="1"/>
  <c r="F660" i="19" s="1"/>
  <c r="E660" i="19"/>
  <c r="D660" i="19"/>
  <c r="C660" i="19"/>
  <c r="K659" i="19"/>
  <c r="B659" i="19" s="1"/>
  <c r="F659" i="19" a="1"/>
  <c r="F659" i="19" s="1"/>
  <c r="E659" i="19"/>
  <c r="D659" i="19"/>
  <c r="C659" i="19"/>
  <c r="K658" i="19"/>
  <c r="B658" i="19" s="1"/>
  <c r="F658" i="19" a="1"/>
  <c r="F658" i="19" s="1"/>
  <c r="E658" i="19"/>
  <c r="D658" i="19"/>
  <c r="C658" i="19"/>
  <c r="K657" i="19"/>
  <c r="B657" i="19" s="1"/>
  <c r="F657" i="19" a="1"/>
  <c r="F657" i="19" s="1"/>
  <c r="E657" i="19"/>
  <c r="D657" i="19"/>
  <c r="C657" i="19"/>
  <c r="K656" i="19"/>
  <c r="B656" i="19" s="1"/>
  <c r="F656" i="19" a="1"/>
  <c r="F656" i="19" s="1"/>
  <c r="E656" i="19"/>
  <c r="D656" i="19"/>
  <c r="C656" i="19"/>
  <c r="K655" i="19"/>
  <c r="B655" i="19" s="1"/>
  <c r="F655" i="19" a="1"/>
  <c r="F655" i="19" s="1"/>
  <c r="E655" i="19"/>
  <c r="D655" i="19"/>
  <c r="C655" i="19"/>
  <c r="K654" i="19"/>
  <c r="B654" i="19" s="1"/>
  <c r="F654" i="19" a="1"/>
  <c r="F654" i="19" s="1"/>
  <c r="E654" i="19"/>
  <c r="D654" i="19"/>
  <c r="C654" i="19"/>
  <c r="K653" i="19"/>
  <c r="B653" i="19" s="1"/>
  <c r="F653" i="19" a="1"/>
  <c r="F653" i="19" s="1"/>
  <c r="E653" i="19"/>
  <c r="D653" i="19"/>
  <c r="C653" i="19"/>
  <c r="K652" i="19"/>
  <c r="B652" i="19" s="1"/>
  <c r="F652" i="19" a="1"/>
  <c r="F652" i="19" s="1"/>
  <c r="E652" i="19"/>
  <c r="D652" i="19"/>
  <c r="C652" i="19"/>
  <c r="K651" i="19"/>
  <c r="B651" i="19" s="1"/>
  <c r="F651" i="19" a="1"/>
  <c r="F651" i="19" s="1"/>
  <c r="E651" i="19"/>
  <c r="D651" i="19"/>
  <c r="C651" i="19"/>
  <c r="K650" i="19"/>
  <c r="B650" i="19" s="1"/>
  <c r="F650" i="19" a="1"/>
  <c r="F650" i="19" s="1"/>
  <c r="E650" i="19"/>
  <c r="D650" i="19"/>
  <c r="C650" i="19"/>
  <c r="K649" i="19"/>
  <c r="B649" i="19" s="1"/>
  <c r="F649" i="19" a="1"/>
  <c r="F649" i="19" s="1"/>
  <c r="E649" i="19"/>
  <c r="D649" i="19"/>
  <c r="C649" i="19"/>
  <c r="K648" i="19"/>
  <c r="B648" i="19" s="1"/>
  <c r="F648" i="19" a="1"/>
  <c r="F648" i="19" s="1"/>
  <c r="E648" i="19"/>
  <c r="D648" i="19"/>
  <c r="C648" i="19"/>
  <c r="K647" i="19"/>
  <c r="B647" i="19" s="1"/>
  <c r="F647" i="19" a="1"/>
  <c r="F647" i="19" s="1"/>
  <c r="E647" i="19"/>
  <c r="D647" i="19"/>
  <c r="C647" i="19"/>
  <c r="K646" i="19"/>
  <c r="B646" i="19" s="1"/>
  <c r="F646" i="19" a="1"/>
  <c r="F646" i="19" s="1"/>
  <c r="E646" i="19"/>
  <c r="D646" i="19"/>
  <c r="C646" i="19"/>
  <c r="K645" i="19"/>
  <c r="B645" i="19" s="1"/>
  <c r="F645" i="19" a="1"/>
  <c r="F645" i="19" s="1"/>
  <c r="E645" i="19"/>
  <c r="D645" i="19"/>
  <c r="C645" i="19"/>
  <c r="K644" i="19"/>
  <c r="B644" i="19" s="1"/>
  <c r="F644" i="19" a="1"/>
  <c r="F644" i="19" s="1"/>
  <c r="E644" i="19"/>
  <c r="D644" i="19"/>
  <c r="C644" i="19"/>
  <c r="K643" i="19"/>
  <c r="B643" i="19" s="1"/>
  <c r="F643" i="19" a="1"/>
  <c r="F643" i="19" s="1"/>
  <c r="E643" i="19"/>
  <c r="D643" i="19"/>
  <c r="C643" i="19"/>
  <c r="K642" i="19"/>
  <c r="B642" i="19" s="1"/>
  <c r="F642" i="19" a="1"/>
  <c r="F642" i="19" s="1"/>
  <c r="E642" i="19"/>
  <c r="D642" i="19"/>
  <c r="C642" i="19"/>
  <c r="K641" i="19"/>
  <c r="B641" i="19" s="1"/>
  <c r="F641" i="19" a="1"/>
  <c r="F641" i="19" s="1"/>
  <c r="E641" i="19"/>
  <c r="D641" i="19"/>
  <c r="C641" i="19"/>
  <c r="K640" i="19"/>
  <c r="B640" i="19" s="1"/>
  <c r="F640" i="19" a="1"/>
  <c r="F640" i="19" s="1"/>
  <c r="E640" i="19"/>
  <c r="D640" i="19"/>
  <c r="C640" i="19"/>
  <c r="K639" i="19"/>
  <c r="B639" i="19" s="1"/>
  <c r="F639" i="19" a="1"/>
  <c r="F639" i="19" s="1"/>
  <c r="E639" i="19"/>
  <c r="D639" i="19"/>
  <c r="C639" i="19"/>
  <c r="K638" i="19"/>
  <c r="B638" i="19" s="1"/>
  <c r="F638" i="19" a="1"/>
  <c r="F638" i="19" s="1"/>
  <c r="E638" i="19"/>
  <c r="D638" i="19"/>
  <c r="C638" i="19"/>
  <c r="K637" i="19"/>
  <c r="B637" i="19" s="1"/>
  <c r="F637" i="19" a="1"/>
  <c r="F637" i="19" s="1"/>
  <c r="E637" i="19"/>
  <c r="D637" i="19"/>
  <c r="C637" i="19"/>
  <c r="K636" i="19"/>
  <c r="B636" i="19" s="1"/>
  <c r="F636" i="19" a="1"/>
  <c r="F636" i="19" s="1"/>
  <c r="E636" i="19"/>
  <c r="D636" i="19"/>
  <c r="C636" i="19"/>
  <c r="K635" i="19"/>
  <c r="B635" i="19" s="1"/>
  <c r="F635" i="19" a="1"/>
  <c r="F635" i="19" s="1"/>
  <c r="E635" i="19"/>
  <c r="D635" i="19"/>
  <c r="C635" i="19"/>
  <c r="K634" i="19"/>
  <c r="B634" i="19" s="1"/>
  <c r="F634" i="19" a="1"/>
  <c r="F634" i="19" s="1"/>
  <c r="E634" i="19"/>
  <c r="D634" i="19"/>
  <c r="C634" i="19"/>
  <c r="K633" i="19"/>
  <c r="B633" i="19" s="1"/>
  <c r="F633" i="19" a="1"/>
  <c r="F633" i="19" s="1"/>
  <c r="E633" i="19"/>
  <c r="D633" i="19"/>
  <c r="C633" i="19"/>
  <c r="K632" i="19"/>
  <c r="B632" i="19" s="1"/>
  <c r="F632" i="19" a="1"/>
  <c r="F632" i="19" s="1"/>
  <c r="E632" i="19"/>
  <c r="D632" i="19"/>
  <c r="C632" i="19"/>
  <c r="K631" i="19"/>
  <c r="B631" i="19" s="1"/>
  <c r="F631" i="19" a="1"/>
  <c r="F631" i="19" s="1"/>
  <c r="E631" i="19"/>
  <c r="D631" i="19"/>
  <c r="C631" i="19"/>
  <c r="K630" i="19"/>
  <c r="B630" i="19" s="1"/>
  <c r="F630" i="19" a="1"/>
  <c r="F630" i="19" s="1"/>
  <c r="E630" i="19"/>
  <c r="D630" i="19"/>
  <c r="C630" i="19"/>
  <c r="K629" i="19"/>
  <c r="B629" i="19" s="1"/>
  <c r="F629" i="19" a="1"/>
  <c r="F629" i="19" s="1"/>
  <c r="E629" i="19"/>
  <c r="D629" i="19"/>
  <c r="C629" i="19"/>
  <c r="K628" i="19"/>
  <c r="B628" i="19" s="1"/>
  <c r="F628" i="19" a="1"/>
  <c r="F628" i="19" s="1"/>
  <c r="E628" i="19"/>
  <c r="D628" i="19"/>
  <c r="C628" i="19"/>
  <c r="K627" i="19"/>
  <c r="B627" i="19" s="1"/>
  <c r="F627" i="19" a="1"/>
  <c r="F627" i="19" s="1"/>
  <c r="E627" i="19"/>
  <c r="D627" i="19"/>
  <c r="C627" i="19"/>
  <c r="K626" i="19"/>
  <c r="B626" i="19" s="1"/>
  <c r="F626" i="19" a="1"/>
  <c r="F626" i="19" s="1"/>
  <c r="E626" i="19"/>
  <c r="D626" i="19"/>
  <c r="C626" i="19"/>
  <c r="K625" i="19"/>
  <c r="B625" i="19" s="1"/>
  <c r="F625" i="19" a="1"/>
  <c r="F625" i="19" s="1"/>
  <c r="E625" i="19"/>
  <c r="D625" i="19"/>
  <c r="C625" i="19"/>
  <c r="K624" i="19"/>
  <c r="B624" i="19" s="1"/>
  <c r="F624" i="19" a="1"/>
  <c r="F624" i="19" s="1"/>
  <c r="E624" i="19"/>
  <c r="D624" i="19"/>
  <c r="C624" i="19"/>
  <c r="K623" i="19"/>
  <c r="B623" i="19" s="1"/>
  <c r="F623" i="19" a="1"/>
  <c r="F623" i="19" s="1"/>
  <c r="E623" i="19"/>
  <c r="D623" i="19"/>
  <c r="C623" i="19"/>
  <c r="K622" i="19"/>
  <c r="B622" i="19" s="1"/>
  <c r="F622" i="19" a="1"/>
  <c r="F622" i="19" s="1"/>
  <c r="E622" i="19"/>
  <c r="D622" i="19"/>
  <c r="C622" i="19"/>
  <c r="K621" i="19"/>
  <c r="B621" i="19" s="1"/>
  <c r="F621" i="19" a="1"/>
  <c r="F621" i="19" s="1"/>
  <c r="E621" i="19"/>
  <c r="D621" i="19"/>
  <c r="C621" i="19"/>
  <c r="K620" i="19"/>
  <c r="B620" i="19" s="1"/>
  <c r="F620" i="19" a="1"/>
  <c r="F620" i="19" s="1"/>
  <c r="E620" i="19"/>
  <c r="D620" i="19"/>
  <c r="C620" i="19"/>
  <c r="K619" i="19"/>
  <c r="B619" i="19" s="1"/>
  <c r="F619" i="19" a="1"/>
  <c r="F619" i="19" s="1"/>
  <c r="E619" i="19"/>
  <c r="D619" i="19"/>
  <c r="C619" i="19"/>
  <c r="K618" i="19"/>
  <c r="B618" i="19" s="1"/>
  <c r="F618" i="19" a="1"/>
  <c r="F618" i="19" s="1"/>
  <c r="E618" i="19"/>
  <c r="D618" i="19"/>
  <c r="C618" i="19"/>
  <c r="K617" i="19"/>
  <c r="B617" i="19" s="1"/>
  <c r="F617" i="19" a="1"/>
  <c r="F617" i="19" s="1"/>
  <c r="E617" i="19"/>
  <c r="D617" i="19"/>
  <c r="C617" i="19"/>
  <c r="K616" i="19"/>
  <c r="B616" i="19" s="1"/>
  <c r="F616" i="19" a="1"/>
  <c r="F616" i="19" s="1"/>
  <c r="E616" i="19"/>
  <c r="D616" i="19"/>
  <c r="C616" i="19"/>
  <c r="K615" i="19"/>
  <c r="B615" i="19" s="1"/>
  <c r="F615" i="19" a="1"/>
  <c r="F615" i="19" s="1"/>
  <c r="E615" i="19"/>
  <c r="D615" i="19"/>
  <c r="C615" i="19"/>
  <c r="K614" i="19"/>
  <c r="B614" i="19" s="1"/>
  <c r="F614" i="19" a="1"/>
  <c r="F614" i="19" s="1"/>
  <c r="E614" i="19"/>
  <c r="D614" i="19"/>
  <c r="C614" i="19"/>
  <c r="K613" i="19"/>
  <c r="B613" i="19" s="1"/>
  <c r="F613" i="19" a="1"/>
  <c r="F613" i="19" s="1"/>
  <c r="E613" i="19"/>
  <c r="D613" i="19"/>
  <c r="C613" i="19"/>
  <c r="K612" i="19"/>
  <c r="B612" i="19" s="1"/>
  <c r="F612" i="19" a="1"/>
  <c r="F612" i="19" s="1"/>
  <c r="E612" i="19"/>
  <c r="D612" i="19"/>
  <c r="C612" i="19"/>
  <c r="K611" i="19"/>
  <c r="B611" i="19" s="1"/>
  <c r="F611" i="19" a="1"/>
  <c r="F611" i="19" s="1"/>
  <c r="E611" i="19"/>
  <c r="D611" i="19"/>
  <c r="C611" i="19"/>
  <c r="K610" i="19"/>
  <c r="B610" i="19" s="1"/>
  <c r="F610" i="19" a="1"/>
  <c r="F610" i="19" s="1"/>
  <c r="E610" i="19"/>
  <c r="D610" i="19"/>
  <c r="C610" i="19"/>
  <c r="K609" i="19"/>
  <c r="B609" i="19" s="1"/>
  <c r="F609" i="19" a="1"/>
  <c r="F609" i="19" s="1"/>
  <c r="E609" i="19"/>
  <c r="D609" i="19"/>
  <c r="C609" i="19"/>
  <c r="K608" i="19"/>
  <c r="B608" i="19" s="1"/>
  <c r="F608" i="19" a="1"/>
  <c r="F608" i="19" s="1"/>
  <c r="E608" i="19"/>
  <c r="D608" i="19"/>
  <c r="C608" i="19"/>
  <c r="K607" i="19"/>
  <c r="B607" i="19" s="1"/>
  <c r="F607" i="19" a="1"/>
  <c r="F607" i="19" s="1"/>
  <c r="E607" i="19"/>
  <c r="D607" i="19"/>
  <c r="C607" i="19"/>
  <c r="K606" i="19"/>
  <c r="B606" i="19" s="1"/>
  <c r="F606" i="19" a="1"/>
  <c r="F606" i="19" s="1"/>
  <c r="E606" i="19"/>
  <c r="D606" i="19"/>
  <c r="C606" i="19"/>
  <c r="K605" i="19"/>
  <c r="B605" i="19" s="1"/>
  <c r="F605" i="19" a="1"/>
  <c r="F605" i="19" s="1"/>
  <c r="E605" i="19"/>
  <c r="D605" i="19"/>
  <c r="C605" i="19"/>
  <c r="K604" i="19"/>
  <c r="B604" i="19" s="1"/>
  <c r="F604" i="19" a="1"/>
  <c r="F604" i="19" s="1"/>
  <c r="E604" i="19"/>
  <c r="D604" i="19"/>
  <c r="C604" i="19"/>
  <c r="K603" i="19"/>
  <c r="B603" i="19" s="1"/>
  <c r="F603" i="19" a="1"/>
  <c r="F603" i="19" s="1"/>
  <c r="E603" i="19"/>
  <c r="D603" i="19"/>
  <c r="C603" i="19"/>
  <c r="K602" i="19"/>
  <c r="B602" i="19" s="1"/>
  <c r="F602" i="19" a="1"/>
  <c r="F602" i="19" s="1"/>
  <c r="E602" i="19"/>
  <c r="D602" i="19"/>
  <c r="C602" i="19"/>
  <c r="K601" i="19"/>
  <c r="B601" i="19" s="1"/>
  <c r="F601" i="19" a="1"/>
  <c r="F601" i="19" s="1"/>
  <c r="E601" i="19"/>
  <c r="D601" i="19"/>
  <c r="C601" i="19"/>
  <c r="K600" i="19"/>
  <c r="B600" i="19" s="1"/>
  <c r="F600" i="19" a="1"/>
  <c r="F600" i="19" s="1"/>
  <c r="E600" i="19"/>
  <c r="D600" i="19"/>
  <c r="C600" i="19"/>
  <c r="K599" i="19"/>
  <c r="B599" i="19" s="1"/>
  <c r="F599" i="19" a="1"/>
  <c r="F599" i="19" s="1"/>
  <c r="E599" i="19"/>
  <c r="D599" i="19"/>
  <c r="C599" i="19"/>
  <c r="K598" i="19"/>
  <c r="B598" i="19" s="1"/>
  <c r="F598" i="19" a="1"/>
  <c r="F598" i="19" s="1"/>
  <c r="E598" i="19"/>
  <c r="D598" i="19"/>
  <c r="C598" i="19"/>
  <c r="K597" i="19"/>
  <c r="B597" i="19" s="1"/>
  <c r="F597" i="19" a="1"/>
  <c r="F597" i="19" s="1"/>
  <c r="E597" i="19"/>
  <c r="D597" i="19"/>
  <c r="C597" i="19"/>
  <c r="K596" i="19"/>
  <c r="B596" i="19" s="1"/>
  <c r="F596" i="19" a="1"/>
  <c r="F596" i="19" s="1"/>
  <c r="E596" i="19"/>
  <c r="D596" i="19"/>
  <c r="C596" i="19"/>
  <c r="K595" i="19"/>
  <c r="B595" i="19" s="1"/>
  <c r="F595" i="19" a="1"/>
  <c r="F595" i="19" s="1"/>
  <c r="E595" i="19"/>
  <c r="D595" i="19"/>
  <c r="C595" i="19"/>
  <c r="K594" i="19"/>
  <c r="B594" i="19" s="1"/>
  <c r="F594" i="19" a="1"/>
  <c r="F594" i="19" s="1"/>
  <c r="E594" i="19"/>
  <c r="D594" i="19"/>
  <c r="C594" i="19"/>
  <c r="K593" i="19"/>
  <c r="B593" i="19" s="1"/>
  <c r="F593" i="19" a="1"/>
  <c r="F593" i="19" s="1"/>
  <c r="E593" i="19"/>
  <c r="D593" i="19"/>
  <c r="C593" i="19"/>
  <c r="K592" i="19"/>
  <c r="B592" i="19" s="1"/>
  <c r="F592" i="19" a="1"/>
  <c r="F592" i="19" s="1"/>
  <c r="E592" i="19"/>
  <c r="D592" i="19"/>
  <c r="C592" i="19"/>
  <c r="K591" i="19"/>
  <c r="B591" i="19" s="1"/>
  <c r="F591" i="19" a="1"/>
  <c r="F591" i="19" s="1"/>
  <c r="E591" i="19"/>
  <c r="D591" i="19"/>
  <c r="C591" i="19"/>
  <c r="K590" i="19"/>
  <c r="B590" i="19" s="1"/>
  <c r="F590" i="19" a="1"/>
  <c r="F590" i="19" s="1"/>
  <c r="E590" i="19"/>
  <c r="D590" i="19"/>
  <c r="C590" i="19"/>
  <c r="K589" i="19"/>
  <c r="B589" i="19" s="1"/>
  <c r="F589" i="19" a="1"/>
  <c r="F589" i="19" s="1"/>
  <c r="E589" i="19"/>
  <c r="D589" i="19"/>
  <c r="C589" i="19"/>
  <c r="K588" i="19"/>
  <c r="B588" i="19" s="1"/>
  <c r="F588" i="19" a="1"/>
  <c r="F588" i="19" s="1"/>
  <c r="E588" i="19"/>
  <c r="D588" i="19"/>
  <c r="C588" i="19"/>
  <c r="K587" i="19"/>
  <c r="B587" i="19" s="1"/>
  <c r="F587" i="19" a="1"/>
  <c r="F587" i="19" s="1"/>
  <c r="E587" i="19"/>
  <c r="D587" i="19"/>
  <c r="C587" i="19"/>
  <c r="K586" i="19"/>
  <c r="B586" i="19" s="1"/>
  <c r="F586" i="19" a="1"/>
  <c r="F586" i="19" s="1"/>
  <c r="E586" i="19"/>
  <c r="D586" i="19"/>
  <c r="C586" i="19"/>
  <c r="K585" i="19"/>
  <c r="B585" i="19" s="1"/>
  <c r="F585" i="19" a="1"/>
  <c r="F585" i="19" s="1"/>
  <c r="E585" i="19"/>
  <c r="D585" i="19"/>
  <c r="C585" i="19"/>
  <c r="K584" i="19"/>
  <c r="B584" i="19" s="1"/>
  <c r="F584" i="19" a="1"/>
  <c r="F584" i="19" s="1"/>
  <c r="E584" i="19"/>
  <c r="D584" i="19"/>
  <c r="C584" i="19"/>
  <c r="K583" i="19"/>
  <c r="B583" i="19" s="1"/>
  <c r="F583" i="19" a="1"/>
  <c r="F583" i="19" s="1"/>
  <c r="E583" i="19"/>
  <c r="D583" i="19"/>
  <c r="C583" i="19"/>
  <c r="K582" i="19"/>
  <c r="B582" i="19" s="1"/>
  <c r="F582" i="19" a="1"/>
  <c r="F582" i="19" s="1"/>
  <c r="E582" i="19"/>
  <c r="D582" i="19"/>
  <c r="C582" i="19"/>
  <c r="K581" i="19"/>
  <c r="B581" i="19" s="1"/>
  <c r="F581" i="19" a="1"/>
  <c r="F581" i="19" s="1"/>
  <c r="E581" i="19"/>
  <c r="D581" i="19"/>
  <c r="C581" i="19"/>
  <c r="K580" i="19"/>
  <c r="B580" i="19" s="1"/>
  <c r="F580" i="19" a="1"/>
  <c r="F580" i="19" s="1"/>
  <c r="E580" i="19"/>
  <c r="D580" i="19"/>
  <c r="C580" i="19"/>
  <c r="K579" i="19"/>
  <c r="B579" i="19" s="1"/>
  <c r="F579" i="19" a="1"/>
  <c r="F579" i="19" s="1"/>
  <c r="E579" i="19"/>
  <c r="D579" i="19"/>
  <c r="C579" i="19"/>
  <c r="K578" i="19"/>
  <c r="B578" i="19" s="1"/>
  <c r="F578" i="19" a="1"/>
  <c r="F578" i="19" s="1"/>
  <c r="E578" i="19"/>
  <c r="D578" i="19"/>
  <c r="C578" i="19"/>
  <c r="K577" i="19"/>
  <c r="B577" i="19" s="1"/>
  <c r="F577" i="19" a="1"/>
  <c r="F577" i="19" s="1"/>
  <c r="E577" i="19"/>
  <c r="D577" i="19"/>
  <c r="C577" i="19"/>
  <c r="K576" i="19"/>
  <c r="B576" i="19" s="1"/>
  <c r="F576" i="19" a="1"/>
  <c r="F576" i="19" s="1"/>
  <c r="E576" i="19"/>
  <c r="D576" i="19"/>
  <c r="C576" i="19"/>
  <c r="K575" i="19"/>
  <c r="B575" i="19" s="1"/>
  <c r="F575" i="19" a="1"/>
  <c r="F575" i="19" s="1"/>
  <c r="E575" i="19"/>
  <c r="D575" i="19"/>
  <c r="C575" i="19"/>
  <c r="K574" i="19"/>
  <c r="B574" i="19" s="1"/>
  <c r="F574" i="19" a="1"/>
  <c r="F574" i="19" s="1"/>
  <c r="E574" i="19"/>
  <c r="D574" i="19"/>
  <c r="C574" i="19"/>
  <c r="K573" i="19"/>
  <c r="B573" i="19" s="1"/>
  <c r="F573" i="19" a="1"/>
  <c r="F573" i="19" s="1"/>
  <c r="E573" i="19"/>
  <c r="D573" i="19"/>
  <c r="C573" i="19"/>
  <c r="K572" i="19"/>
  <c r="B572" i="19" s="1"/>
  <c r="F572" i="19" a="1"/>
  <c r="F572" i="19" s="1"/>
  <c r="E572" i="19"/>
  <c r="D572" i="19"/>
  <c r="C572" i="19"/>
  <c r="K571" i="19"/>
  <c r="B571" i="19" s="1"/>
  <c r="F571" i="19" a="1"/>
  <c r="F571" i="19" s="1"/>
  <c r="E571" i="19"/>
  <c r="D571" i="19"/>
  <c r="C571" i="19"/>
  <c r="K570" i="19"/>
  <c r="B570" i="19" s="1"/>
  <c r="F570" i="19" a="1"/>
  <c r="F570" i="19" s="1"/>
  <c r="E570" i="19"/>
  <c r="D570" i="19"/>
  <c r="C570" i="19"/>
  <c r="K569" i="19"/>
  <c r="B569" i="19" s="1"/>
  <c r="F569" i="19" a="1"/>
  <c r="F569" i="19" s="1"/>
  <c r="E569" i="19"/>
  <c r="D569" i="19"/>
  <c r="C569" i="19"/>
  <c r="K568" i="19"/>
  <c r="B568" i="19" s="1"/>
  <c r="F568" i="19" a="1"/>
  <c r="F568" i="19" s="1"/>
  <c r="E568" i="19"/>
  <c r="D568" i="19"/>
  <c r="C568" i="19"/>
  <c r="K567" i="19"/>
  <c r="B567" i="19" s="1"/>
  <c r="F567" i="19" a="1"/>
  <c r="F567" i="19" s="1"/>
  <c r="E567" i="19"/>
  <c r="D567" i="19"/>
  <c r="C567" i="19"/>
  <c r="K566" i="19"/>
  <c r="B566" i="19" s="1"/>
  <c r="F566" i="19" a="1"/>
  <c r="F566" i="19" s="1"/>
  <c r="E566" i="19"/>
  <c r="D566" i="19"/>
  <c r="C566" i="19"/>
  <c r="K565" i="19"/>
  <c r="B565" i="19" s="1"/>
  <c r="F565" i="19" a="1"/>
  <c r="F565" i="19" s="1"/>
  <c r="E565" i="19"/>
  <c r="D565" i="19"/>
  <c r="C565" i="19"/>
  <c r="K564" i="19"/>
  <c r="B564" i="19" s="1"/>
  <c r="F564" i="19" a="1"/>
  <c r="F564" i="19" s="1"/>
  <c r="E564" i="19"/>
  <c r="D564" i="19"/>
  <c r="C564" i="19"/>
  <c r="K563" i="19"/>
  <c r="B563" i="19" s="1"/>
  <c r="F563" i="19" a="1"/>
  <c r="F563" i="19" s="1"/>
  <c r="E563" i="19"/>
  <c r="D563" i="19"/>
  <c r="C563" i="19"/>
  <c r="K562" i="19"/>
  <c r="B562" i="19" s="1"/>
  <c r="F562" i="19" a="1"/>
  <c r="F562" i="19" s="1"/>
  <c r="E562" i="19"/>
  <c r="D562" i="19"/>
  <c r="C562" i="19"/>
  <c r="K561" i="19"/>
  <c r="B561" i="19" s="1"/>
  <c r="F561" i="19" a="1"/>
  <c r="F561" i="19" s="1"/>
  <c r="E561" i="19"/>
  <c r="D561" i="19"/>
  <c r="C561" i="19"/>
  <c r="K560" i="19"/>
  <c r="B560" i="19" s="1"/>
  <c r="F560" i="19" a="1"/>
  <c r="F560" i="19" s="1"/>
  <c r="E560" i="19"/>
  <c r="D560" i="19"/>
  <c r="C560" i="19"/>
  <c r="K559" i="19"/>
  <c r="B559" i="19" s="1"/>
  <c r="F559" i="19" a="1"/>
  <c r="F559" i="19" s="1"/>
  <c r="E559" i="19"/>
  <c r="D559" i="19"/>
  <c r="C559" i="19"/>
  <c r="K558" i="19"/>
  <c r="B558" i="19" s="1"/>
  <c r="F558" i="19" a="1"/>
  <c r="F558" i="19" s="1"/>
  <c r="E558" i="19"/>
  <c r="D558" i="19"/>
  <c r="C558" i="19"/>
  <c r="K557" i="19"/>
  <c r="B557" i="19" s="1"/>
  <c r="F557" i="19" a="1"/>
  <c r="F557" i="19" s="1"/>
  <c r="E557" i="19"/>
  <c r="D557" i="19"/>
  <c r="C557" i="19"/>
  <c r="K556" i="19"/>
  <c r="B556" i="19" s="1"/>
  <c r="F556" i="19" a="1"/>
  <c r="F556" i="19" s="1"/>
  <c r="E556" i="19"/>
  <c r="D556" i="19"/>
  <c r="C556" i="19"/>
  <c r="K555" i="19"/>
  <c r="B555" i="19" s="1"/>
  <c r="F555" i="19" a="1"/>
  <c r="F555" i="19" s="1"/>
  <c r="E555" i="19"/>
  <c r="D555" i="19"/>
  <c r="C555" i="19"/>
  <c r="K554" i="19"/>
  <c r="B554" i="19" s="1"/>
  <c r="F554" i="19" a="1"/>
  <c r="F554" i="19" s="1"/>
  <c r="E554" i="19"/>
  <c r="D554" i="19"/>
  <c r="C554" i="19"/>
  <c r="K553" i="19"/>
  <c r="B553" i="19" s="1"/>
  <c r="F553" i="19" a="1"/>
  <c r="F553" i="19" s="1"/>
  <c r="E553" i="19"/>
  <c r="D553" i="19"/>
  <c r="C553" i="19"/>
  <c r="K552" i="19"/>
  <c r="B552" i="19" s="1"/>
  <c r="F552" i="19" a="1"/>
  <c r="F552" i="19" s="1"/>
  <c r="E552" i="19"/>
  <c r="D552" i="19"/>
  <c r="C552" i="19"/>
  <c r="K551" i="19"/>
  <c r="B551" i="19" s="1"/>
  <c r="F551" i="19" a="1"/>
  <c r="F551" i="19" s="1"/>
  <c r="E551" i="19"/>
  <c r="D551" i="19"/>
  <c r="C551" i="19"/>
  <c r="K550" i="19"/>
  <c r="B550" i="19" s="1"/>
  <c r="F550" i="19" a="1"/>
  <c r="F550" i="19" s="1"/>
  <c r="E550" i="19"/>
  <c r="D550" i="19"/>
  <c r="C550" i="19"/>
  <c r="K549" i="19"/>
  <c r="B549" i="19" s="1"/>
  <c r="F549" i="19" a="1"/>
  <c r="F549" i="19" s="1"/>
  <c r="E549" i="19"/>
  <c r="D549" i="19"/>
  <c r="C549" i="19"/>
  <c r="K548" i="19"/>
  <c r="B548" i="19" s="1"/>
  <c r="F548" i="19" a="1"/>
  <c r="F548" i="19" s="1"/>
  <c r="E548" i="19"/>
  <c r="D548" i="19"/>
  <c r="C548" i="19"/>
  <c r="K547" i="19"/>
  <c r="B547" i="19" s="1"/>
  <c r="F547" i="19" a="1"/>
  <c r="F547" i="19" s="1"/>
  <c r="E547" i="19"/>
  <c r="D547" i="19"/>
  <c r="C547" i="19"/>
  <c r="K546" i="19"/>
  <c r="B546" i="19" s="1"/>
  <c r="F546" i="19" a="1"/>
  <c r="F546" i="19" s="1"/>
  <c r="E546" i="19"/>
  <c r="D546" i="19"/>
  <c r="C546" i="19"/>
  <c r="K545" i="19"/>
  <c r="B545" i="19" s="1"/>
  <c r="F545" i="19" a="1"/>
  <c r="F545" i="19" s="1"/>
  <c r="E545" i="19"/>
  <c r="D545" i="19"/>
  <c r="C545" i="19"/>
  <c r="K544" i="19"/>
  <c r="B544" i="19" s="1"/>
  <c r="F544" i="19" a="1"/>
  <c r="F544" i="19" s="1"/>
  <c r="E544" i="19"/>
  <c r="D544" i="19"/>
  <c r="C544" i="19"/>
  <c r="K543" i="19"/>
  <c r="B543" i="19" s="1"/>
  <c r="F543" i="19" a="1"/>
  <c r="F543" i="19" s="1"/>
  <c r="E543" i="19"/>
  <c r="D543" i="19"/>
  <c r="C543" i="19"/>
  <c r="K542" i="19"/>
  <c r="B542" i="19" s="1"/>
  <c r="F542" i="19" a="1"/>
  <c r="F542" i="19" s="1"/>
  <c r="E542" i="19"/>
  <c r="D542" i="19"/>
  <c r="C542" i="19"/>
  <c r="K541" i="19"/>
  <c r="B541" i="19" s="1"/>
  <c r="F541" i="19" a="1"/>
  <c r="F541" i="19" s="1"/>
  <c r="E541" i="19"/>
  <c r="D541" i="19"/>
  <c r="C541" i="19"/>
  <c r="K540" i="19"/>
  <c r="B540" i="19" s="1"/>
  <c r="F540" i="19" a="1"/>
  <c r="F540" i="19" s="1"/>
  <c r="E540" i="19"/>
  <c r="D540" i="19"/>
  <c r="C540" i="19"/>
  <c r="K539" i="19"/>
  <c r="B539" i="19" s="1"/>
  <c r="F539" i="19" a="1"/>
  <c r="F539" i="19" s="1"/>
  <c r="E539" i="19"/>
  <c r="D539" i="19"/>
  <c r="C539" i="19"/>
  <c r="K538" i="19"/>
  <c r="B538" i="19" s="1"/>
  <c r="F538" i="19" a="1"/>
  <c r="F538" i="19" s="1"/>
  <c r="E538" i="19"/>
  <c r="D538" i="19"/>
  <c r="C538" i="19"/>
  <c r="K537" i="19"/>
  <c r="B537" i="19" s="1"/>
  <c r="F537" i="19" a="1"/>
  <c r="F537" i="19" s="1"/>
  <c r="E537" i="19"/>
  <c r="D537" i="19"/>
  <c r="C537" i="19"/>
  <c r="K536" i="19"/>
  <c r="B536" i="19" s="1"/>
  <c r="F536" i="19" a="1"/>
  <c r="F536" i="19" s="1"/>
  <c r="E536" i="19"/>
  <c r="D536" i="19"/>
  <c r="C536" i="19"/>
  <c r="K535" i="19"/>
  <c r="B535" i="19" s="1"/>
  <c r="F535" i="19" a="1"/>
  <c r="F535" i="19" s="1"/>
  <c r="E535" i="19"/>
  <c r="D535" i="19"/>
  <c r="C535" i="19"/>
  <c r="K534" i="19"/>
  <c r="B534" i="19" s="1"/>
  <c r="F534" i="19" a="1"/>
  <c r="F534" i="19" s="1"/>
  <c r="E534" i="19"/>
  <c r="D534" i="19"/>
  <c r="C534" i="19"/>
  <c r="K533" i="19"/>
  <c r="B533" i="19" s="1"/>
  <c r="F533" i="19" a="1"/>
  <c r="F533" i="19" s="1"/>
  <c r="E533" i="19"/>
  <c r="D533" i="19"/>
  <c r="C533" i="19"/>
  <c r="K532" i="19"/>
  <c r="B532" i="19" s="1"/>
  <c r="F532" i="19" a="1"/>
  <c r="F532" i="19" s="1"/>
  <c r="E532" i="19"/>
  <c r="D532" i="19"/>
  <c r="C532" i="19"/>
  <c r="K531" i="19"/>
  <c r="B531" i="19" s="1"/>
  <c r="F531" i="19" a="1"/>
  <c r="F531" i="19" s="1"/>
  <c r="E531" i="19"/>
  <c r="D531" i="19"/>
  <c r="C531" i="19"/>
  <c r="K530" i="19"/>
  <c r="B530" i="19" s="1"/>
  <c r="F530" i="19" a="1"/>
  <c r="F530" i="19" s="1"/>
  <c r="E530" i="19"/>
  <c r="D530" i="19"/>
  <c r="C530" i="19"/>
  <c r="K529" i="19"/>
  <c r="B529" i="19" s="1"/>
  <c r="F529" i="19" a="1"/>
  <c r="F529" i="19" s="1"/>
  <c r="E529" i="19"/>
  <c r="D529" i="19"/>
  <c r="C529" i="19"/>
  <c r="K528" i="19"/>
  <c r="B528" i="19" s="1"/>
  <c r="F528" i="19" a="1"/>
  <c r="F528" i="19" s="1"/>
  <c r="E528" i="19"/>
  <c r="D528" i="19"/>
  <c r="C528" i="19"/>
  <c r="K527" i="19"/>
  <c r="B527" i="19" s="1"/>
  <c r="F527" i="19" a="1"/>
  <c r="F527" i="19" s="1"/>
  <c r="E527" i="19"/>
  <c r="D527" i="19"/>
  <c r="C527" i="19"/>
  <c r="K526" i="19"/>
  <c r="B526" i="19" s="1"/>
  <c r="F526" i="19" a="1"/>
  <c r="F526" i="19" s="1"/>
  <c r="E526" i="19"/>
  <c r="D526" i="19"/>
  <c r="C526" i="19"/>
  <c r="K525" i="19"/>
  <c r="B525" i="19" s="1"/>
  <c r="F525" i="19" a="1"/>
  <c r="F525" i="19" s="1"/>
  <c r="E525" i="19"/>
  <c r="D525" i="19"/>
  <c r="C525" i="19"/>
  <c r="K524" i="19"/>
  <c r="B524" i="19" s="1"/>
  <c r="F524" i="19" a="1"/>
  <c r="F524" i="19" s="1"/>
  <c r="E524" i="19"/>
  <c r="D524" i="19"/>
  <c r="C524" i="19"/>
  <c r="K523" i="19"/>
  <c r="B523" i="19" s="1"/>
  <c r="F523" i="19" a="1"/>
  <c r="F523" i="19" s="1"/>
  <c r="E523" i="19"/>
  <c r="D523" i="19"/>
  <c r="C523" i="19"/>
  <c r="K522" i="19"/>
  <c r="B522" i="19" s="1"/>
  <c r="F522" i="19" a="1"/>
  <c r="F522" i="19" s="1"/>
  <c r="E522" i="19"/>
  <c r="D522" i="19"/>
  <c r="C522" i="19"/>
  <c r="K521" i="19"/>
  <c r="B521" i="19" s="1"/>
  <c r="F521" i="19" a="1"/>
  <c r="F521" i="19" s="1"/>
  <c r="E521" i="19"/>
  <c r="D521" i="19"/>
  <c r="C521" i="19"/>
  <c r="K520" i="19"/>
  <c r="B520" i="19" s="1"/>
  <c r="F520" i="19" a="1"/>
  <c r="F520" i="19" s="1"/>
  <c r="E520" i="19"/>
  <c r="D520" i="19"/>
  <c r="C520" i="19"/>
  <c r="K519" i="19"/>
  <c r="B519" i="19" s="1"/>
  <c r="F519" i="19" a="1"/>
  <c r="F519" i="19" s="1"/>
  <c r="E519" i="19"/>
  <c r="D519" i="19"/>
  <c r="C519" i="19"/>
  <c r="K518" i="19"/>
  <c r="B518" i="19" s="1"/>
  <c r="F518" i="19" a="1"/>
  <c r="F518" i="19" s="1"/>
  <c r="E518" i="19"/>
  <c r="D518" i="19"/>
  <c r="C518" i="19"/>
  <c r="K517" i="19"/>
  <c r="B517" i="19" s="1"/>
  <c r="F517" i="19" a="1"/>
  <c r="F517" i="19" s="1"/>
  <c r="E517" i="19"/>
  <c r="D517" i="19"/>
  <c r="C517" i="19"/>
  <c r="K516" i="19"/>
  <c r="B516" i="19" s="1"/>
  <c r="F516" i="19" a="1"/>
  <c r="F516" i="19" s="1"/>
  <c r="E516" i="19"/>
  <c r="D516" i="19"/>
  <c r="C516" i="19"/>
  <c r="K515" i="19"/>
  <c r="B515" i="19" s="1"/>
  <c r="F515" i="19" a="1"/>
  <c r="F515" i="19" s="1"/>
  <c r="E515" i="19"/>
  <c r="D515" i="19"/>
  <c r="C515" i="19"/>
  <c r="K514" i="19"/>
  <c r="B514" i="19" s="1"/>
  <c r="F514" i="19" a="1"/>
  <c r="F514" i="19" s="1"/>
  <c r="E514" i="19"/>
  <c r="D514" i="19"/>
  <c r="C514" i="19"/>
  <c r="K513" i="19"/>
  <c r="B513" i="19" s="1"/>
  <c r="F513" i="19" a="1"/>
  <c r="F513" i="19" s="1"/>
  <c r="E513" i="19"/>
  <c r="D513" i="19"/>
  <c r="C513" i="19"/>
  <c r="K512" i="19"/>
  <c r="B512" i="19" s="1"/>
  <c r="F512" i="19" a="1"/>
  <c r="F512" i="19" s="1"/>
  <c r="E512" i="19"/>
  <c r="D512" i="19"/>
  <c r="C512" i="19"/>
  <c r="K511" i="19"/>
  <c r="B511" i="19" s="1"/>
  <c r="F511" i="19" a="1"/>
  <c r="F511" i="19" s="1"/>
  <c r="E511" i="19"/>
  <c r="D511" i="19"/>
  <c r="C511" i="19"/>
  <c r="K510" i="19"/>
  <c r="B510" i="19" s="1"/>
  <c r="F510" i="19" a="1"/>
  <c r="F510" i="19" s="1"/>
  <c r="E510" i="19"/>
  <c r="D510" i="19"/>
  <c r="C510" i="19"/>
  <c r="K509" i="19"/>
  <c r="B509" i="19" s="1"/>
  <c r="F509" i="19" a="1"/>
  <c r="F509" i="19" s="1"/>
  <c r="E509" i="19"/>
  <c r="D509" i="19"/>
  <c r="C509" i="19"/>
  <c r="K508" i="19"/>
  <c r="B508" i="19" s="1"/>
  <c r="F508" i="19" a="1"/>
  <c r="F508" i="19" s="1"/>
  <c r="E508" i="19"/>
  <c r="D508" i="19"/>
  <c r="C508" i="19"/>
  <c r="K507" i="19"/>
  <c r="B507" i="19" s="1"/>
  <c r="F507" i="19" a="1"/>
  <c r="F507" i="19" s="1"/>
  <c r="E507" i="19"/>
  <c r="D507" i="19"/>
  <c r="C507" i="19"/>
  <c r="K506" i="19"/>
  <c r="B506" i="19" s="1"/>
  <c r="F506" i="19" a="1"/>
  <c r="F506" i="19" s="1"/>
  <c r="E506" i="19"/>
  <c r="D506" i="19"/>
  <c r="C506" i="19"/>
  <c r="K505" i="19"/>
  <c r="B505" i="19" s="1"/>
  <c r="F505" i="19" a="1"/>
  <c r="F505" i="19" s="1"/>
  <c r="E505" i="19"/>
  <c r="D505" i="19"/>
  <c r="C505" i="19"/>
  <c r="K504" i="19"/>
  <c r="B504" i="19" s="1"/>
  <c r="F504" i="19" a="1"/>
  <c r="F504" i="19" s="1"/>
  <c r="E504" i="19"/>
  <c r="D504" i="19"/>
  <c r="C504" i="19"/>
  <c r="K503" i="19"/>
  <c r="B503" i="19" s="1"/>
  <c r="F503" i="19" a="1"/>
  <c r="F503" i="19" s="1"/>
  <c r="E503" i="19"/>
  <c r="D503" i="19"/>
  <c r="C503" i="19"/>
  <c r="K502" i="19"/>
  <c r="B502" i="19" s="1"/>
  <c r="F502" i="19" a="1"/>
  <c r="F502" i="19" s="1"/>
  <c r="E502" i="19"/>
  <c r="D502" i="19"/>
  <c r="C502" i="19"/>
  <c r="K501" i="19"/>
  <c r="B501" i="19" s="1"/>
  <c r="F501" i="19" a="1"/>
  <c r="F501" i="19" s="1"/>
  <c r="E501" i="19"/>
  <c r="D501" i="19"/>
  <c r="C501" i="19"/>
  <c r="K500" i="19"/>
  <c r="B500" i="19" s="1"/>
  <c r="F500" i="19" a="1"/>
  <c r="F500" i="19" s="1"/>
  <c r="E500" i="19"/>
  <c r="D500" i="19"/>
  <c r="C500" i="19"/>
  <c r="K499" i="19"/>
  <c r="B499" i="19" s="1"/>
  <c r="F499" i="19" a="1"/>
  <c r="F499" i="19" s="1"/>
  <c r="E499" i="19"/>
  <c r="D499" i="19"/>
  <c r="C499" i="19"/>
  <c r="K498" i="19"/>
  <c r="B498" i="19" s="1"/>
  <c r="F498" i="19" a="1"/>
  <c r="F498" i="19" s="1"/>
  <c r="E498" i="19"/>
  <c r="D498" i="19"/>
  <c r="C498" i="19"/>
  <c r="K497" i="19"/>
  <c r="B497" i="19" s="1"/>
  <c r="F497" i="19" a="1"/>
  <c r="F497" i="19" s="1"/>
  <c r="E497" i="19"/>
  <c r="D497" i="19"/>
  <c r="C497" i="19"/>
  <c r="K496" i="19"/>
  <c r="B496" i="19" s="1"/>
  <c r="F496" i="19" a="1"/>
  <c r="F496" i="19" s="1"/>
  <c r="E496" i="19"/>
  <c r="D496" i="19"/>
  <c r="C496" i="19"/>
  <c r="K495" i="19"/>
  <c r="B495" i="19" s="1"/>
  <c r="F495" i="19" a="1"/>
  <c r="F495" i="19" s="1"/>
  <c r="E495" i="19"/>
  <c r="D495" i="19"/>
  <c r="C495" i="19"/>
  <c r="K494" i="19"/>
  <c r="B494" i="19" s="1"/>
  <c r="F494" i="19" a="1"/>
  <c r="F494" i="19" s="1"/>
  <c r="E494" i="19"/>
  <c r="D494" i="19"/>
  <c r="C494" i="19"/>
  <c r="K493" i="19"/>
  <c r="B493" i="19" s="1"/>
  <c r="F493" i="19" a="1"/>
  <c r="F493" i="19" s="1"/>
  <c r="E493" i="19"/>
  <c r="D493" i="19"/>
  <c r="C493" i="19"/>
  <c r="K492" i="19"/>
  <c r="B492" i="19" s="1"/>
  <c r="F492" i="19" a="1"/>
  <c r="F492" i="19" s="1"/>
  <c r="E492" i="19"/>
  <c r="D492" i="19"/>
  <c r="C492" i="19"/>
  <c r="K491" i="19"/>
  <c r="B491" i="19" s="1"/>
  <c r="F491" i="19" a="1"/>
  <c r="F491" i="19" s="1"/>
  <c r="E491" i="19"/>
  <c r="D491" i="19"/>
  <c r="C491" i="19"/>
  <c r="K490" i="19"/>
  <c r="B490" i="19" s="1"/>
  <c r="F490" i="19" a="1"/>
  <c r="F490" i="19" s="1"/>
  <c r="E490" i="19"/>
  <c r="D490" i="19"/>
  <c r="C490" i="19"/>
  <c r="K489" i="19"/>
  <c r="B489" i="19" s="1"/>
  <c r="F489" i="19" a="1"/>
  <c r="F489" i="19" s="1"/>
  <c r="E489" i="19"/>
  <c r="D489" i="19"/>
  <c r="C489" i="19"/>
  <c r="K488" i="19"/>
  <c r="B488" i="19" s="1"/>
  <c r="F488" i="19" a="1"/>
  <c r="F488" i="19" s="1"/>
  <c r="E488" i="19"/>
  <c r="D488" i="19"/>
  <c r="C488" i="19"/>
  <c r="K487" i="19"/>
  <c r="B487" i="19" s="1"/>
  <c r="F487" i="19" a="1"/>
  <c r="F487" i="19" s="1"/>
  <c r="E487" i="19"/>
  <c r="D487" i="19"/>
  <c r="C487" i="19"/>
  <c r="K486" i="19"/>
  <c r="B486" i="19" s="1"/>
  <c r="F486" i="19" a="1"/>
  <c r="F486" i="19" s="1"/>
  <c r="E486" i="19"/>
  <c r="D486" i="19"/>
  <c r="C486" i="19"/>
  <c r="K485" i="19"/>
  <c r="B485" i="19" s="1"/>
  <c r="F485" i="19" a="1"/>
  <c r="F485" i="19" s="1"/>
  <c r="E485" i="19"/>
  <c r="D485" i="19"/>
  <c r="C485" i="19"/>
  <c r="K484" i="19"/>
  <c r="B484" i="19" s="1"/>
  <c r="F484" i="19" a="1"/>
  <c r="F484" i="19" s="1"/>
  <c r="E484" i="19"/>
  <c r="D484" i="19"/>
  <c r="C484" i="19"/>
  <c r="K483" i="19"/>
  <c r="B483" i="19" s="1"/>
  <c r="F483" i="19" a="1"/>
  <c r="F483" i="19" s="1"/>
  <c r="E483" i="19"/>
  <c r="D483" i="19"/>
  <c r="C483" i="19"/>
  <c r="K482" i="19"/>
  <c r="B482" i="19" s="1"/>
  <c r="F482" i="19" a="1"/>
  <c r="F482" i="19" s="1"/>
  <c r="E482" i="19"/>
  <c r="D482" i="19"/>
  <c r="C482" i="19"/>
  <c r="K481" i="19"/>
  <c r="B481" i="19" s="1"/>
  <c r="F481" i="19" a="1"/>
  <c r="F481" i="19" s="1"/>
  <c r="E481" i="19"/>
  <c r="D481" i="19"/>
  <c r="C481" i="19"/>
  <c r="K480" i="19"/>
  <c r="B480" i="19" s="1"/>
  <c r="F480" i="19" a="1"/>
  <c r="F480" i="19" s="1"/>
  <c r="E480" i="19"/>
  <c r="D480" i="19"/>
  <c r="C480" i="19"/>
  <c r="K479" i="19"/>
  <c r="B479" i="19" s="1"/>
  <c r="F479" i="19" a="1"/>
  <c r="F479" i="19" s="1"/>
  <c r="E479" i="19"/>
  <c r="D479" i="19"/>
  <c r="C479" i="19"/>
  <c r="K478" i="19"/>
  <c r="B478" i="19" s="1"/>
  <c r="F478" i="19" a="1"/>
  <c r="F478" i="19" s="1"/>
  <c r="E478" i="19"/>
  <c r="D478" i="19"/>
  <c r="C478" i="19"/>
  <c r="K477" i="19"/>
  <c r="B477" i="19" s="1"/>
  <c r="F477" i="19" a="1"/>
  <c r="F477" i="19" s="1"/>
  <c r="E477" i="19"/>
  <c r="D477" i="19"/>
  <c r="C477" i="19"/>
  <c r="K476" i="19"/>
  <c r="B476" i="19" s="1"/>
  <c r="F476" i="19" a="1"/>
  <c r="F476" i="19" s="1"/>
  <c r="E476" i="19"/>
  <c r="D476" i="19"/>
  <c r="C476" i="19"/>
  <c r="K475" i="19"/>
  <c r="B475" i="19" s="1"/>
  <c r="F475" i="19" a="1"/>
  <c r="F475" i="19" s="1"/>
  <c r="E475" i="19"/>
  <c r="D475" i="19"/>
  <c r="C475" i="19"/>
  <c r="K474" i="19"/>
  <c r="B474" i="19" s="1"/>
  <c r="F474" i="19" a="1"/>
  <c r="F474" i="19" s="1"/>
  <c r="E474" i="19"/>
  <c r="D474" i="19"/>
  <c r="C474" i="19"/>
  <c r="K473" i="19"/>
  <c r="B473" i="19" s="1"/>
  <c r="F473" i="19" a="1"/>
  <c r="F473" i="19" s="1"/>
  <c r="E473" i="19"/>
  <c r="D473" i="19"/>
  <c r="C473" i="19"/>
  <c r="K472" i="19"/>
  <c r="B472" i="19" s="1"/>
  <c r="F472" i="19" a="1"/>
  <c r="F472" i="19" s="1"/>
  <c r="E472" i="19"/>
  <c r="D472" i="19"/>
  <c r="C472" i="19"/>
  <c r="K471" i="19"/>
  <c r="B471" i="19" s="1"/>
  <c r="F471" i="19" a="1"/>
  <c r="F471" i="19" s="1"/>
  <c r="E471" i="19"/>
  <c r="D471" i="19"/>
  <c r="C471" i="19"/>
  <c r="K470" i="19"/>
  <c r="B470" i="19" s="1"/>
  <c r="F470" i="19" a="1"/>
  <c r="F470" i="19" s="1"/>
  <c r="E470" i="19"/>
  <c r="D470" i="19"/>
  <c r="C470" i="19"/>
  <c r="K469" i="19"/>
  <c r="B469" i="19" s="1"/>
  <c r="F469" i="19" a="1"/>
  <c r="F469" i="19" s="1"/>
  <c r="E469" i="19"/>
  <c r="D469" i="19"/>
  <c r="C469" i="19"/>
  <c r="K468" i="19"/>
  <c r="B468" i="19" s="1"/>
  <c r="F468" i="19" a="1"/>
  <c r="F468" i="19" s="1"/>
  <c r="E468" i="19"/>
  <c r="D468" i="19"/>
  <c r="C468" i="19"/>
  <c r="K467" i="19"/>
  <c r="B467" i="19" s="1"/>
  <c r="F467" i="19" a="1"/>
  <c r="F467" i="19" s="1"/>
  <c r="E467" i="19"/>
  <c r="D467" i="19"/>
  <c r="C467" i="19"/>
  <c r="K466" i="19"/>
  <c r="B466" i="19" s="1"/>
  <c r="F466" i="19" a="1"/>
  <c r="F466" i="19" s="1"/>
  <c r="E466" i="19"/>
  <c r="D466" i="19"/>
  <c r="C466" i="19"/>
  <c r="K465" i="19"/>
  <c r="B465" i="19" s="1"/>
  <c r="F465" i="19" a="1"/>
  <c r="F465" i="19" s="1"/>
  <c r="E465" i="19"/>
  <c r="D465" i="19"/>
  <c r="C465" i="19"/>
  <c r="K464" i="19"/>
  <c r="B464" i="19" s="1"/>
  <c r="F464" i="19" a="1"/>
  <c r="F464" i="19" s="1"/>
  <c r="E464" i="19"/>
  <c r="D464" i="19"/>
  <c r="C464" i="19"/>
  <c r="K463" i="19"/>
  <c r="B463" i="19" s="1"/>
  <c r="F463" i="19" a="1"/>
  <c r="F463" i="19" s="1"/>
  <c r="E463" i="19"/>
  <c r="D463" i="19"/>
  <c r="C463" i="19"/>
  <c r="K462" i="19"/>
  <c r="B462" i="19" s="1"/>
  <c r="F462" i="19" a="1"/>
  <c r="F462" i="19" s="1"/>
  <c r="E462" i="19"/>
  <c r="D462" i="19"/>
  <c r="C462" i="19"/>
  <c r="K461" i="19"/>
  <c r="B461" i="19" s="1"/>
  <c r="F461" i="19" a="1"/>
  <c r="F461" i="19" s="1"/>
  <c r="E461" i="19"/>
  <c r="D461" i="19"/>
  <c r="C461" i="19"/>
  <c r="K460" i="19"/>
  <c r="B460" i="19" s="1"/>
  <c r="F460" i="19" a="1"/>
  <c r="F460" i="19" s="1"/>
  <c r="E460" i="19"/>
  <c r="D460" i="19"/>
  <c r="C460" i="19"/>
  <c r="K459" i="19"/>
  <c r="B459" i="19" s="1"/>
  <c r="F459" i="19" a="1"/>
  <c r="F459" i="19" s="1"/>
  <c r="E459" i="19"/>
  <c r="D459" i="19"/>
  <c r="C459" i="19"/>
  <c r="K458" i="19"/>
  <c r="B458" i="19" s="1"/>
  <c r="F458" i="19" a="1"/>
  <c r="F458" i="19" s="1"/>
  <c r="E458" i="19"/>
  <c r="D458" i="19"/>
  <c r="C458" i="19"/>
  <c r="K457" i="19"/>
  <c r="B457" i="19" s="1"/>
  <c r="F457" i="19" a="1"/>
  <c r="F457" i="19" s="1"/>
  <c r="E457" i="19"/>
  <c r="D457" i="19"/>
  <c r="C457" i="19"/>
  <c r="K456" i="19"/>
  <c r="B456" i="19" s="1"/>
  <c r="F456" i="19" a="1"/>
  <c r="F456" i="19" s="1"/>
  <c r="E456" i="19"/>
  <c r="D456" i="19"/>
  <c r="C456" i="19"/>
  <c r="K455" i="19"/>
  <c r="B455" i="19" s="1"/>
  <c r="F455" i="19" a="1"/>
  <c r="F455" i="19" s="1"/>
  <c r="E455" i="19"/>
  <c r="D455" i="19"/>
  <c r="C455" i="19"/>
  <c r="K454" i="19"/>
  <c r="B454" i="19" s="1"/>
  <c r="F454" i="19" a="1"/>
  <c r="F454" i="19" s="1"/>
  <c r="E454" i="19"/>
  <c r="D454" i="19"/>
  <c r="C454" i="19"/>
  <c r="K453" i="19"/>
  <c r="B453" i="19" s="1"/>
  <c r="F453" i="19" a="1"/>
  <c r="F453" i="19" s="1"/>
  <c r="E453" i="19"/>
  <c r="D453" i="19"/>
  <c r="C453" i="19"/>
  <c r="K452" i="19"/>
  <c r="B452" i="19" s="1"/>
  <c r="F452" i="19" a="1"/>
  <c r="F452" i="19" s="1"/>
  <c r="E452" i="19"/>
  <c r="D452" i="19"/>
  <c r="C452" i="19"/>
  <c r="K451" i="19"/>
  <c r="B451" i="19" s="1"/>
  <c r="F451" i="19" a="1"/>
  <c r="F451" i="19" s="1"/>
  <c r="E451" i="19"/>
  <c r="D451" i="19"/>
  <c r="C451" i="19"/>
  <c r="K450" i="19"/>
  <c r="B450" i="19" s="1"/>
  <c r="F450" i="19" a="1"/>
  <c r="F450" i="19" s="1"/>
  <c r="E450" i="19"/>
  <c r="D450" i="19"/>
  <c r="C450" i="19"/>
  <c r="K449" i="19"/>
  <c r="B449" i="19" s="1"/>
  <c r="F449" i="19" a="1"/>
  <c r="F449" i="19" s="1"/>
  <c r="E449" i="19"/>
  <c r="D449" i="19"/>
  <c r="C449" i="19"/>
  <c r="K448" i="19"/>
  <c r="B448" i="19" s="1"/>
  <c r="F448" i="19" a="1"/>
  <c r="F448" i="19" s="1"/>
  <c r="E448" i="19"/>
  <c r="D448" i="19"/>
  <c r="C448" i="19"/>
  <c r="K447" i="19"/>
  <c r="B447" i="19" s="1"/>
  <c r="F447" i="19" a="1"/>
  <c r="F447" i="19" s="1"/>
  <c r="E447" i="19"/>
  <c r="D447" i="19"/>
  <c r="C447" i="19"/>
  <c r="K446" i="19"/>
  <c r="B446" i="19" s="1"/>
  <c r="F446" i="19" a="1"/>
  <c r="F446" i="19" s="1"/>
  <c r="E446" i="19"/>
  <c r="D446" i="19"/>
  <c r="C446" i="19"/>
  <c r="K445" i="19"/>
  <c r="B445" i="19" s="1"/>
  <c r="F445" i="19" a="1"/>
  <c r="F445" i="19" s="1"/>
  <c r="E445" i="19"/>
  <c r="D445" i="19"/>
  <c r="C445" i="19"/>
  <c r="K444" i="19"/>
  <c r="B444" i="19" s="1"/>
  <c r="F444" i="19" a="1"/>
  <c r="F444" i="19" s="1"/>
  <c r="E444" i="19"/>
  <c r="D444" i="19"/>
  <c r="C444" i="19"/>
  <c r="K443" i="19"/>
  <c r="B443" i="19" s="1"/>
  <c r="F443" i="19" a="1"/>
  <c r="F443" i="19" s="1"/>
  <c r="E443" i="19"/>
  <c r="D443" i="19"/>
  <c r="C443" i="19"/>
  <c r="K442" i="19"/>
  <c r="B442" i="19" s="1"/>
  <c r="F442" i="19" a="1"/>
  <c r="F442" i="19" s="1"/>
  <c r="E442" i="19"/>
  <c r="D442" i="19"/>
  <c r="C442" i="19"/>
  <c r="K441" i="19"/>
  <c r="B441" i="19" s="1"/>
  <c r="F441" i="19" a="1"/>
  <c r="F441" i="19" s="1"/>
  <c r="E441" i="19"/>
  <c r="D441" i="19"/>
  <c r="C441" i="19"/>
  <c r="K440" i="19"/>
  <c r="B440" i="19" s="1"/>
  <c r="F440" i="19" a="1"/>
  <c r="F440" i="19" s="1"/>
  <c r="E440" i="19"/>
  <c r="D440" i="19"/>
  <c r="C440" i="19"/>
  <c r="K439" i="19"/>
  <c r="B439" i="19" s="1"/>
  <c r="F439" i="19" a="1"/>
  <c r="F439" i="19" s="1"/>
  <c r="E439" i="19"/>
  <c r="D439" i="19"/>
  <c r="C439" i="19"/>
  <c r="K438" i="19"/>
  <c r="B438" i="19" s="1"/>
  <c r="F438" i="19" a="1"/>
  <c r="F438" i="19" s="1"/>
  <c r="E438" i="19"/>
  <c r="D438" i="19"/>
  <c r="C438" i="19"/>
  <c r="K437" i="19"/>
  <c r="B437" i="19" s="1"/>
  <c r="F437" i="19" a="1"/>
  <c r="F437" i="19" s="1"/>
  <c r="E437" i="19"/>
  <c r="D437" i="19"/>
  <c r="C437" i="19"/>
  <c r="K436" i="19"/>
  <c r="B436" i="19" s="1"/>
  <c r="F436" i="19" a="1"/>
  <c r="F436" i="19" s="1"/>
  <c r="E436" i="19"/>
  <c r="D436" i="19"/>
  <c r="C436" i="19"/>
  <c r="K435" i="19"/>
  <c r="B435" i="19" s="1"/>
  <c r="F435" i="19" a="1"/>
  <c r="F435" i="19" s="1"/>
  <c r="E435" i="19"/>
  <c r="D435" i="19"/>
  <c r="C435" i="19"/>
  <c r="K434" i="19"/>
  <c r="B434" i="19" s="1"/>
  <c r="F434" i="19" a="1"/>
  <c r="F434" i="19" s="1"/>
  <c r="E434" i="19"/>
  <c r="D434" i="19"/>
  <c r="C434" i="19"/>
  <c r="K433" i="19"/>
  <c r="B433" i="19" s="1"/>
  <c r="F433" i="19" a="1"/>
  <c r="F433" i="19" s="1"/>
  <c r="E433" i="19"/>
  <c r="D433" i="19"/>
  <c r="C433" i="19"/>
  <c r="K432" i="19"/>
  <c r="B432" i="19" s="1"/>
  <c r="F432" i="19" a="1"/>
  <c r="F432" i="19" s="1"/>
  <c r="E432" i="19"/>
  <c r="D432" i="19"/>
  <c r="C432" i="19"/>
  <c r="K431" i="19"/>
  <c r="B431" i="19" s="1"/>
  <c r="F431" i="19" a="1"/>
  <c r="F431" i="19" s="1"/>
  <c r="E431" i="19"/>
  <c r="D431" i="19"/>
  <c r="C431" i="19"/>
  <c r="K430" i="19"/>
  <c r="B430" i="19" s="1"/>
  <c r="F430" i="19" a="1"/>
  <c r="F430" i="19" s="1"/>
  <c r="E430" i="19"/>
  <c r="D430" i="19"/>
  <c r="C430" i="19"/>
  <c r="K429" i="19"/>
  <c r="B429" i="19" s="1"/>
  <c r="F429" i="19" a="1"/>
  <c r="F429" i="19" s="1"/>
  <c r="E429" i="19"/>
  <c r="D429" i="19"/>
  <c r="C429" i="19"/>
  <c r="K428" i="19"/>
  <c r="B428" i="19" s="1"/>
  <c r="F428" i="19" a="1"/>
  <c r="F428" i="19" s="1"/>
  <c r="E428" i="19"/>
  <c r="D428" i="19"/>
  <c r="C428" i="19"/>
  <c r="K427" i="19"/>
  <c r="B427" i="19" s="1"/>
  <c r="F427" i="19" a="1"/>
  <c r="F427" i="19" s="1"/>
  <c r="E427" i="19"/>
  <c r="D427" i="19"/>
  <c r="C427" i="19"/>
  <c r="K426" i="19"/>
  <c r="B426" i="19" s="1"/>
  <c r="F426" i="19" a="1"/>
  <c r="F426" i="19" s="1"/>
  <c r="E426" i="19"/>
  <c r="D426" i="19"/>
  <c r="C426" i="19"/>
  <c r="K425" i="19"/>
  <c r="B425" i="19" s="1"/>
  <c r="F425" i="19" a="1"/>
  <c r="F425" i="19" s="1"/>
  <c r="E425" i="19"/>
  <c r="D425" i="19"/>
  <c r="C425" i="19"/>
  <c r="K424" i="19"/>
  <c r="B424" i="19" s="1"/>
  <c r="F424" i="19" a="1"/>
  <c r="F424" i="19" s="1"/>
  <c r="E424" i="19"/>
  <c r="D424" i="19"/>
  <c r="C424" i="19"/>
  <c r="K423" i="19"/>
  <c r="B423" i="19" s="1"/>
  <c r="F423" i="19" a="1"/>
  <c r="F423" i="19" s="1"/>
  <c r="E423" i="19"/>
  <c r="D423" i="19"/>
  <c r="C423" i="19"/>
  <c r="K422" i="19"/>
  <c r="B422" i="19" s="1"/>
  <c r="F422" i="19" a="1"/>
  <c r="F422" i="19" s="1"/>
  <c r="E422" i="19"/>
  <c r="D422" i="19"/>
  <c r="C422" i="19"/>
  <c r="K421" i="19"/>
  <c r="B421" i="19" s="1"/>
  <c r="F421" i="19" a="1"/>
  <c r="F421" i="19" s="1"/>
  <c r="E421" i="19"/>
  <c r="D421" i="19"/>
  <c r="C421" i="19"/>
  <c r="K420" i="19"/>
  <c r="B420" i="19" s="1"/>
  <c r="F420" i="19" a="1"/>
  <c r="F420" i="19" s="1"/>
  <c r="E420" i="19"/>
  <c r="D420" i="19"/>
  <c r="C420" i="19"/>
  <c r="K419" i="19"/>
  <c r="B419" i="19" s="1"/>
  <c r="F419" i="19" a="1"/>
  <c r="F419" i="19" s="1"/>
  <c r="E419" i="19"/>
  <c r="D419" i="19"/>
  <c r="C419" i="19"/>
  <c r="K418" i="19"/>
  <c r="B418" i="19" s="1"/>
  <c r="F418" i="19" a="1"/>
  <c r="F418" i="19" s="1"/>
  <c r="E418" i="19"/>
  <c r="D418" i="19"/>
  <c r="C418" i="19"/>
  <c r="K417" i="19"/>
  <c r="B417" i="19" s="1"/>
  <c r="F417" i="19" a="1"/>
  <c r="F417" i="19" s="1"/>
  <c r="E417" i="19"/>
  <c r="D417" i="19"/>
  <c r="C417" i="19"/>
  <c r="K416" i="19"/>
  <c r="B416" i="19" s="1"/>
  <c r="F416" i="19" a="1"/>
  <c r="F416" i="19" s="1"/>
  <c r="E416" i="19"/>
  <c r="D416" i="19"/>
  <c r="C416" i="19"/>
  <c r="K415" i="19"/>
  <c r="B415" i="19" s="1"/>
  <c r="F415" i="19" a="1"/>
  <c r="F415" i="19" s="1"/>
  <c r="E415" i="19"/>
  <c r="D415" i="19"/>
  <c r="C415" i="19"/>
  <c r="K414" i="19"/>
  <c r="B414" i="19" s="1"/>
  <c r="F414" i="19" a="1"/>
  <c r="F414" i="19" s="1"/>
  <c r="E414" i="19"/>
  <c r="D414" i="19"/>
  <c r="C414" i="19"/>
  <c r="K413" i="19"/>
  <c r="B413" i="19" s="1"/>
  <c r="F413" i="19" a="1"/>
  <c r="F413" i="19" s="1"/>
  <c r="E413" i="19"/>
  <c r="D413" i="19"/>
  <c r="C413" i="19"/>
  <c r="K412" i="19"/>
  <c r="B412" i="19" s="1"/>
  <c r="F412" i="19" a="1"/>
  <c r="F412" i="19" s="1"/>
  <c r="E412" i="19"/>
  <c r="D412" i="19"/>
  <c r="C412" i="19"/>
  <c r="K411" i="19"/>
  <c r="B411" i="19" s="1"/>
  <c r="F411" i="19" a="1"/>
  <c r="F411" i="19" s="1"/>
  <c r="E411" i="19"/>
  <c r="D411" i="19"/>
  <c r="C411" i="19"/>
  <c r="K410" i="19"/>
  <c r="B410" i="19" s="1"/>
  <c r="F410" i="19" a="1"/>
  <c r="F410" i="19" s="1"/>
  <c r="E410" i="19"/>
  <c r="D410" i="19"/>
  <c r="C410" i="19"/>
  <c r="K409" i="19"/>
  <c r="B409" i="19" s="1"/>
  <c r="F409" i="19" a="1"/>
  <c r="F409" i="19" s="1"/>
  <c r="E409" i="19"/>
  <c r="D409" i="19"/>
  <c r="C409" i="19"/>
  <c r="K408" i="19"/>
  <c r="B408" i="19" s="1"/>
  <c r="F408" i="19" a="1"/>
  <c r="F408" i="19" s="1"/>
  <c r="E408" i="19"/>
  <c r="D408" i="19"/>
  <c r="C408" i="19"/>
  <c r="K407" i="19"/>
  <c r="B407" i="19" s="1"/>
  <c r="F407" i="19" a="1"/>
  <c r="F407" i="19" s="1"/>
  <c r="E407" i="19"/>
  <c r="D407" i="19"/>
  <c r="C407" i="19"/>
  <c r="K406" i="19"/>
  <c r="B406" i="19" s="1"/>
  <c r="F406" i="19" a="1"/>
  <c r="F406" i="19" s="1"/>
  <c r="E406" i="19"/>
  <c r="D406" i="19"/>
  <c r="C406" i="19"/>
  <c r="K405" i="19"/>
  <c r="B405" i="19" s="1"/>
  <c r="F405" i="19" a="1"/>
  <c r="F405" i="19" s="1"/>
  <c r="E405" i="19"/>
  <c r="D405" i="19"/>
  <c r="C405" i="19"/>
  <c r="K404" i="19"/>
  <c r="B404" i="19" s="1"/>
  <c r="F404" i="19" a="1"/>
  <c r="F404" i="19" s="1"/>
  <c r="E404" i="19"/>
  <c r="D404" i="19"/>
  <c r="C404" i="19"/>
  <c r="K403" i="19"/>
  <c r="B403" i="19" s="1"/>
  <c r="F403" i="19" a="1"/>
  <c r="F403" i="19" s="1"/>
  <c r="E403" i="19"/>
  <c r="D403" i="19"/>
  <c r="C403" i="19"/>
  <c r="K402" i="19"/>
  <c r="B402" i="19" s="1"/>
  <c r="F402" i="19" a="1"/>
  <c r="F402" i="19" s="1"/>
  <c r="E402" i="19"/>
  <c r="D402" i="19"/>
  <c r="C402" i="19"/>
  <c r="K401" i="19"/>
  <c r="B401" i="19" s="1"/>
  <c r="F401" i="19" a="1"/>
  <c r="F401" i="19" s="1"/>
  <c r="E401" i="19"/>
  <c r="D401" i="19"/>
  <c r="C401" i="19"/>
  <c r="K400" i="19"/>
  <c r="B400" i="19" s="1"/>
  <c r="F400" i="19" a="1"/>
  <c r="F400" i="19" s="1"/>
  <c r="E400" i="19"/>
  <c r="D400" i="19"/>
  <c r="C400" i="19"/>
  <c r="K399" i="19"/>
  <c r="B399" i="19" s="1"/>
  <c r="F399" i="19" a="1"/>
  <c r="F399" i="19" s="1"/>
  <c r="E399" i="19"/>
  <c r="D399" i="19"/>
  <c r="C399" i="19"/>
  <c r="K398" i="19"/>
  <c r="B398" i="19" s="1"/>
  <c r="F398" i="19" a="1"/>
  <c r="F398" i="19" s="1"/>
  <c r="E398" i="19"/>
  <c r="D398" i="19"/>
  <c r="C398" i="19"/>
  <c r="K397" i="19"/>
  <c r="B397" i="19" s="1"/>
  <c r="F397" i="19" a="1"/>
  <c r="F397" i="19" s="1"/>
  <c r="E397" i="19"/>
  <c r="D397" i="19"/>
  <c r="C397" i="19"/>
  <c r="K396" i="19"/>
  <c r="B396" i="19" s="1"/>
  <c r="F396" i="19" a="1"/>
  <c r="F396" i="19" s="1"/>
  <c r="E396" i="19"/>
  <c r="D396" i="19"/>
  <c r="C396" i="19"/>
  <c r="K395" i="19"/>
  <c r="B395" i="19" s="1"/>
  <c r="F395" i="19" a="1"/>
  <c r="F395" i="19" s="1"/>
  <c r="E395" i="19"/>
  <c r="D395" i="19"/>
  <c r="C395" i="19"/>
  <c r="K394" i="19"/>
  <c r="B394" i="19" s="1"/>
  <c r="F394" i="19" a="1"/>
  <c r="F394" i="19" s="1"/>
  <c r="E394" i="19"/>
  <c r="D394" i="19"/>
  <c r="C394" i="19"/>
  <c r="K393" i="19"/>
  <c r="B393" i="19" s="1"/>
  <c r="F393" i="19" a="1"/>
  <c r="F393" i="19" s="1"/>
  <c r="E393" i="19"/>
  <c r="D393" i="19"/>
  <c r="C393" i="19"/>
  <c r="K392" i="19"/>
  <c r="B392" i="19" s="1"/>
  <c r="F392" i="19" a="1"/>
  <c r="F392" i="19" s="1"/>
  <c r="E392" i="19"/>
  <c r="D392" i="19"/>
  <c r="C392" i="19"/>
  <c r="K391" i="19"/>
  <c r="B391" i="19" s="1"/>
  <c r="F391" i="19" a="1"/>
  <c r="F391" i="19" s="1"/>
  <c r="E391" i="19"/>
  <c r="D391" i="19"/>
  <c r="C391" i="19"/>
  <c r="K390" i="19"/>
  <c r="B390" i="19" s="1"/>
  <c r="F390" i="19" a="1"/>
  <c r="F390" i="19" s="1"/>
  <c r="E390" i="19"/>
  <c r="D390" i="19"/>
  <c r="C390" i="19"/>
  <c r="K389" i="19"/>
  <c r="B389" i="19" s="1"/>
  <c r="F389" i="19" a="1"/>
  <c r="F389" i="19" s="1"/>
  <c r="E389" i="19"/>
  <c r="D389" i="19"/>
  <c r="C389" i="19"/>
  <c r="K388" i="19"/>
  <c r="B388" i="19" s="1"/>
  <c r="F388" i="19" a="1"/>
  <c r="F388" i="19" s="1"/>
  <c r="E388" i="19"/>
  <c r="D388" i="19"/>
  <c r="C388" i="19"/>
  <c r="K387" i="19"/>
  <c r="B387" i="19" s="1"/>
  <c r="F387" i="19" a="1"/>
  <c r="F387" i="19" s="1"/>
  <c r="E387" i="19"/>
  <c r="D387" i="19"/>
  <c r="C387" i="19"/>
  <c r="K386" i="19"/>
  <c r="B386" i="19" s="1"/>
  <c r="F386" i="19" a="1"/>
  <c r="F386" i="19" s="1"/>
  <c r="E386" i="19"/>
  <c r="D386" i="19"/>
  <c r="C386" i="19"/>
  <c r="K385" i="19"/>
  <c r="B385" i="19" s="1"/>
  <c r="F385" i="19" a="1"/>
  <c r="F385" i="19" s="1"/>
  <c r="E385" i="19"/>
  <c r="D385" i="19"/>
  <c r="C385" i="19"/>
  <c r="K384" i="19"/>
  <c r="B384" i="19" s="1"/>
  <c r="F384" i="19" a="1"/>
  <c r="F384" i="19" s="1"/>
  <c r="E384" i="19"/>
  <c r="D384" i="19"/>
  <c r="C384" i="19"/>
  <c r="K383" i="19"/>
  <c r="B383" i="19" s="1"/>
  <c r="F383" i="19" a="1"/>
  <c r="F383" i="19" s="1"/>
  <c r="E383" i="19"/>
  <c r="D383" i="19"/>
  <c r="C383" i="19"/>
  <c r="K382" i="19"/>
  <c r="B382" i="19" s="1"/>
  <c r="F382" i="19" a="1"/>
  <c r="F382" i="19" s="1"/>
  <c r="E382" i="19"/>
  <c r="D382" i="19"/>
  <c r="C382" i="19"/>
  <c r="K381" i="19"/>
  <c r="B381" i="19" s="1"/>
  <c r="F381" i="19" a="1"/>
  <c r="F381" i="19" s="1"/>
  <c r="E381" i="19"/>
  <c r="D381" i="19"/>
  <c r="C381" i="19"/>
  <c r="K380" i="19"/>
  <c r="B380" i="19" s="1"/>
  <c r="F380" i="19" a="1"/>
  <c r="F380" i="19" s="1"/>
  <c r="E380" i="19"/>
  <c r="D380" i="19"/>
  <c r="C380" i="19"/>
  <c r="K379" i="19"/>
  <c r="B379" i="19" s="1"/>
  <c r="F379" i="19" a="1"/>
  <c r="F379" i="19" s="1"/>
  <c r="E379" i="19"/>
  <c r="D379" i="19"/>
  <c r="C379" i="19"/>
  <c r="K378" i="19"/>
  <c r="B378" i="19" s="1"/>
  <c r="F378" i="19" a="1"/>
  <c r="F378" i="19" s="1"/>
  <c r="E378" i="19"/>
  <c r="D378" i="19"/>
  <c r="C378" i="19"/>
  <c r="K377" i="19"/>
  <c r="B377" i="19" s="1"/>
  <c r="F377" i="19" a="1"/>
  <c r="F377" i="19" s="1"/>
  <c r="E377" i="19"/>
  <c r="D377" i="19"/>
  <c r="C377" i="19"/>
  <c r="K376" i="19"/>
  <c r="B376" i="19" s="1"/>
  <c r="F376" i="19" a="1"/>
  <c r="F376" i="19" s="1"/>
  <c r="E376" i="19"/>
  <c r="D376" i="19"/>
  <c r="C376" i="19"/>
  <c r="K375" i="19"/>
  <c r="B375" i="19" s="1"/>
  <c r="F375" i="19" a="1"/>
  <c r="F375" i="19" s="1"/>
  <c r="E375" i="19"/>
  <c r="D375" i="19"/>
  <c r="C375" i="19"/>
  <c r="K374" i="19"/>
  <c r="B374" i="19" s="1"/>
  <c r="F374" i="19" a="1"/>
  <c r="F374" i="19" s="1"/>
  <c r="E374" i="19"/>
  <c r="D374" i="19"/>
  <c r="C374" i="19"/>
  <c r="K373" i="19"/>
  <c r="B373" i="19" s="1"/>
  <c r="F373" i="19" a="1"/>
  <c r="F373" i="19" s="1"/>
  <c r="E373" i="19"/>
  <c r="D373" i="19"/>
  <c r="C373" i="19"/>
  <c r="K372" i="19"/>
  <c r="B372" i="19" s="1"/>
  <c r="F372" i="19" a="1"/>
  <c r="F372" i="19" s="1"/>
  <c r="E372" i="19"/>
  <c r="D372" i="19"/>
  <c r="C372" i="19"/>
  <c r="K371" i="19"/>
  <c r="B371" i="19" s="1"/>
  <c r="F371" i="19" a="1"/>
  <c r="F371" i="19" s="1"/>
  <c r="E371" i="19"/>
  <c r="D371" i="19"/>
  <c r="C371" i="19"/>
  <c r="K370" i="19"/>
  <c r="B370" i="19" s="1"/>
  <c r="F370" i="19" a="1"/>
  <c r="F370" i="19" s="1"/>
  <c r="E370" i="19"/>
  <c r="D370" i="19"/>
  <c r="C370" i="19"/>
  <c r="K369" i="19"/>
  <c r="B369" i="19" s="1"/>
  <c r="F369" i="19" a="1"/>
  <c r="F369" i="19" s="1"/>
  <c r="E369" i="19"/>
  <c r="D369" i="19"/>
  <c r="C369" i="19"/>
  <c r="K368" i="19"/>
  <c r="B368" i="19" s="1"/>
  <c r="F368" i="19" a="1"/>
  <c r="F368" i="19" s="1"/>
  <c r="E368" i="19"/>
  <c r="D368" i="19"/>
  <c r="C368" i="19"/>
  <c r="K367" i="19"/>
  <c r="B367" i="19" s="1"/>
  <c r="F367" i="19" a="1"/>
  <c r="F367" i="19" s="1"/>
  <c r="E367" i="19"/>
  <c r="D367" i="19"/>
  <c r="C367" i="19"/>
  <c r="K366" i="19"/>
  <c r="B366" i="19" s="1"/>
  <c r="F366" i="19" a="1"/>
  <c r="F366" i="19" s="1"/>
  <c r="E366" i="19"/>
  <c r="D366" i="19"/>
  <c r="C366" i="19"/>
  <c r="K365" i="19"/>
  <c r="B365" i="19" s="1"/>
  <c r="F365" i="19" a="1"/>
  <c r="F365" i="19" s="1"/>
  <c r="E365" i="19"/>
  <c r="D365" i="19"/>
  <c r="C365" i="19"/>
  <c r="K364" i="19"/>
  <c r="B364" i="19" s="1"/>
  <c r="F364" i="19" a="1"/>
  <c r="F364" i="19" s="1"/>
  <c r="E364" i="19"/>
  <c r="D364" i="19"/>
  <c r="C364" i="19"/>
  <c r="K363" i="19"/>
  <c r="B363" i="19" s="1"/>
  <c r="F363" i="19" a="1"/>
  <c r="F363" i="19" s="1"/>
  <c r="E363" i="19"/>
  <c r="D363" i="19"/>
  <c r="C363" i="19"/>
  <c r="K362" i="19"/>
  <c r="B362" i="19" s="1"/>
  <c r="F362" i="19" a="1"/>
  <c r="F362" i="19" s="1"/>
  <c r="E362" i="19"/>
  <c r="D362" i="19"/>
  <c r="C362" i="19"/>
  <c r="K361" i="19"/>
  <c r="B361" i="19" s="1"/>
  <c r="F361" i="19" a="1"/>
  <c r="F361" i="19" s="1"/>
  <c r="E361" i="19"/>
  <c r="D361" i="19"/>
  <c r="C361" i="19"/>
  <c r="K360" i="19"/>
  <c r="B360" i="19" s="1"/>
  <c r="F360" i="19" a="1"/>
  <c r="F360" i="19" s="1"/>
  <c r="E360" i="19"/>
  <c r="D360" i="19"/>
  <c r="C360" i="19"/>
  <c r="K359" i="19"/>
  <c r="B359" i="19" s="1"/>
  <c r="F359" i="19" a="1"/>
  <c r="F359" i="19" s="1"/>
  <c r="E359" i="19"/>
  <c r="D359" i="19"/>
  <c r="C359" i="19"/>
  <c r="K358" i="19"/>
  <c r="B358" i="19" s="1"/>
  <c r="F358" i="19" a="1"/>
  <c r="F358" i="19" s="1"/>
  <c r="E358" i="19"/>
  <c r="D358" i="19"/>
  <c r="C358" i="19"/>
  <c r="K357" i="19"/>
  <c r="B357" i="19" s="1"/>
  <c r="F357" i="19" a="1"/>
  <c r="F357" i="19" s="1"/>
  <c r="E357" i="19"/>
  <c r="D357" i="19"/>
  <c r="C357" i="19"/>
  <c r="K356" i="19"/>
  <c r="B356" i="19" s="1"/>
  <c r="F356" i="19" a="1"/>
  <c r="F356" i="19" s="1"/>
  <c r="E356" i="19"/>
  <c r="D356" i="19"/>
  <c r="C356" i="19"/>
  <c r="K355" i="19"/>
  <c r="B355" i="19" s="1"/>
  <c r="F355" i="19" a="1"/>
  <c r="F355" i="19" s="1"/>
  <c r="E355" i="19"/>
  <c r="D355" i="19"/>
  <c r="C355" i="19"/>
  <c r="K354" i="19"/>
  <c r="B354" i="19" s="1"/>
  <c r="F354" i="19" a="1"/>
  <c r="F354" i="19" s="1"/>
  <c r="E354" i="19"/>
  <c r="D354" i="19"/>
  <c r="C354" i="19"/>
  <c r="K353" i="19"/>
  <c r="B353" i="19" s="1"/>
  <c r="F353" i="19" a="1"/>
  <c r="F353" i="19" s="1"/>
  <c r="E353" i="19"/>
  <c r="D353" i="19"/>
  <c r="C353" i="19"/>
  <c r="K352" i="19"/>
  <c r="B352" i="19" s="1"/>
  <c r="F352" i="19" a="1"/>
  <c r="F352" i="19" s="1"/>
  <c r="E352" i="19"/>
  <c r="D352" i="19"/>
  <c r="C352" i="19"/>
  <c r="K351" i="19"/>
  <c r="B351" i="19" s="1"/>
  <c r="F351" i="19" a="1"/>
  <c r="F351" i="19" s="1"/>
  <c r="E351" i="19"/>
  <c r="D351" i="19"/>
  <c r="C351" i="19"/>
  <c r="K350" i="19"/>
  <c r="B350" i="19" s="1"/>
  <c r="F350" i="19" a="1"/>
  <c r="F350" i="19" s="1"/>
  <c r="E350" i="19"/>
  <c r="D350" i="19"/>
  <c r="C350" i="19"/>
  <c r="K349" i="19"/>
  <c r="B349" i="19" s="1"/>
  <c r="F349" i="19" a="1"/>
  <c r="F349" i="19" s="1"/>
  <c r="E349" i="19"/>
  <c r="D349" i="19"/>
  <c r="C349" i="19"/>
  <c r="K348" i="19"/>
  <c r="B348" i="19" s="1"/>
  <c r="F348" i="19" a="1"/>
  <c r="F348" i="19" s="1"/>
  <c r="E348" i="19"/>
  <c r="D348" i="19"/>
  <c r="C348" i="19"/>
  <c r="K347" i="19"/>
  <c r="B347" i="19" s="1"/>
  <c r="F347" i="19" a="1"/>
  <c r="F347" i="19" s="1"/>
  <c r="E347" i="19"/>
  <c r="D347" i="19"/>
  <c r="C347" i="19"/>
  <c r="K346" i="19"/>
  <c r="B346" i="19" s="1"/>
  <c r="F346" i="19" a="1"/>
  <c r="F346" i="19" s="1"/>
  <c r="E346" i="19"/>
  <c r="D346" i="19"/>
  <c r="C346" i="19"/>
  <c r="K345" i="19"/>
  <c r="B345" i="19" s="1"/>
  <c r="F345" i="19" a="1"/>
  <c r="F345" i="19" s="1"/>
  <c r="E345" i="19"/>
  <c r="D345" i="19"/>
  <c r="C345" i="19"/>
  <c r="K344" i="19"/>
  <c r="B344" i="19" s="1"/>
  <c r="F344" i="19" a="1"/>
  <c r="F344" i="19" s="1"/>
  <c r="E344" i="19"/>
  <c r="D344" i="19"/>
  <c r="C344" i="19"/>
  <c r="K343" i="19"/>
  <c r="B343" i="19" s="1"/>
  <c r="F343" i="19" a="1"/>
  <c r="F343" i="19" s="1"/>
  <c r="E343" i="19"/>
  <c r="D343" i="19"/>
  <c r="C343" i="19"/>
  <c r="K342" i="19"/>
  <c r="B342" i="19" s="1"/>
  <c r="F342" i="19" a="1"/>
  <c r="F342" i="19" s="1"/>
  <c r="E342" i="19"/>
  <c r="D342" i="19"/>
  <c r="C342" i="19"/>
  <c r="K341" i="19"/>
  <c r="B341" i="19" s="1"/>
  <c r="F341" i="19" a="1"/>
  <c r="F341" i="19" s="1"/>
  <c r="E341" i="19"/>
  <c r="D341" i="19"/>
  <c r="C341" i="19"/>
  <c r="K340" i="19"/>
  <c r="B340" i="19" s="1"/>
  <c r="F340" i="19" a="1"/>
  <c r="F340" i="19" s="1"/>
  <c r="E340" i="19"/>
  <c r="D340" i="19"/>
  <c r="C340" i="19"/>
  <c r="K339" i="19"/>
  <c r="B339" i="19" s="1"/>
  <c r="F339" i="19" a="1"/>
  <c r="F339" i="19" s="1"/>
  <c r="E339" i="19"/>
  <c r="D339" i="19"/>
  <c r="C339" i="19"/>
  <c r="K338" i="19"/>
  <c r="B338" i="19" s="1"/>
  <c r="F338" i="19" a="1"/>
  <c r="F338" i="19" s="1"/>
  <c r="E338" i="19"/>
  <c r="D338" i="19"/>
  <c r="C338" i="19"/>
  <c r="K337" i="19"/>
  <c r="B337" i="19" s="1"/>
  <c r="F337" i="19" a="1"/>
  <c r="F337" i="19" s="1"/>
  <c r="E337" i="19"/>
  <c r="D337" i="19"/>
  <c r="C337" i="19"/>
  <c r="K336" i="19"/>
  <c r="B336" i="19" s="1"/>
  <c r="F336" i="19" a="1"/>
  <c r="F336" i="19" s="1"/>
  <c r="E336" i="19"/>
  <c r="D336" i="19"/>
  <c r="C336" i="19"/>
  <c r="K335" i="19"/>
  <c r="B335" i="19" s="1"/>
  <c r="F335" i="19" a="1"/>
  <c r="F335" i="19" s="1"/>
  <c r="E335" i="19"/>
  <c r="D335" i="19"/>
  <c r="C335" i="19"/>
  <c r="K334" i="19"/>
  <c r="B334" i="19" s="1"/>
  <c r="F334" i="19" a="1"/>
  <c r="F334" i="19" s="1"/>
  <c r="E334" i="19"/>
  <c r="D334" i="19"/>
  <c r="C334" i="19"/>
  <c r="K333" i="19"/>
  <c r="B333" i="19" s="1"/>
  <c r="F333" i="19" a="1"/>
  <c r="F333" i="19" s="1"/>
  <c r="E333" i="19"/>
  <c r="D333" i="19"/>
  <c r="C333" i="19"/>
  <c r="K332" i="19"/>
  <c r="B332" i="19" s="1"/>
  <c r="F332" i="19" a="1"/>
  <c r="F332" i="19" s="1"/>
  <c r="E332" i="19"/>
  <c r="D332" i="19"/>
  <c r="C332" i="19"/>
  <c r="K331" i="19"/>
  <c r="B331" i="19" s="1"/>
  <c r="F331" i="19" a="1"/>
  <c r="F331" i="19" s="1"/>
  <c r="E331" i="19"/>
  <c r="D331" i="19"/>
  <c r="C331" i="19"/>
  <c r="K330" i="19"/>
  <c r="B330" i="19" s="1"/>
  <c r="F330" i="19" a="1"/>
  <c r="F330" i="19" s="1"/>
  <c r="E330" i="19"/>
  <c r="D330" i="19"/>
  <c r="C330" i="19"/>
  <c r="K329" i="19"/>
  <c r="B329" i="19" s="1"/>
  <c r="F329" i="19" a="1"/>
  <c r="F329" i="19" s="1"/>
  <c r="E329" i="19"/>
  <c r="D329" i="19"/>
  <c r="C329" i="19"/>
  <c r="K328" i="19"/>
  <c r="B328" i="19" s="1"/>
  <c r="F328" i="19" a="1"/>
  <c r="F328" i="19" s="1"/>
  <c r="E328" i="19"/>
  <c r="D328" i="19"/>
  <c r="C328" i="19"/>
  <c r="K327" i="19"/>
  <c r="B327" i="19" s="1"/>
  <c r="F327" i="19" a="1"/>
  <c r="F327" i="19" s="1"/>
  <c r="E327" i="19"/>
  <c r="D327" i="19"/>
  <c r="C327" i="19"/>
  <c r="K326" i="19"/>
  <c r="B326" i="19" s="1"/>
  <c r="F326" i="19" a="1"/>
  <c r="F326" i="19" s="1"/>
  <c r="E326" i="19"/>
  <c r="D326" i="19"/>
  <c r="C326" i="19"/>
  <c r="K325" i="19"/>
  <c r="B325" i="19" s="1"/>
  <c r="F325" i="19" a="1"/>
  <c r="F325" i="19" s="1"/>
  <c r="E325" i="19"/>
  <c r="D325" i="19"/>
  <c r="C325" i="19"/>
  <c r="K324" i="19"/>
  <c r="B324" i="19" s="1"/>
  <c r="F324" i="19" a="1"/>
  <c r="F324" i="19" s="1"/>
  <c r="E324" i="19"/>
  <c r="D324" i="19"/>
  <c r="C324" i="19"/>
  <c r="K323" i="19"/>
  <c r="B323" i="19" s="1"/>
  <c r="F323" i="19" a="1"/>
  <c r="F323" i="19" s="1"/>
  <c r="E323" i="19"/>
  <c r="D323" i="19"/>
  <c r="C323" i="19"/>
  <c r="K322" i="19"/>
  <c r="B322" i="19" s="1"/>
  <c r="F322" i="19" a="1"/>
  <c r="F322" i="19" s="1"/>
  <c r="E322" i="19"/>
  <c r="D322" i="19"/>
  <c r="C322" i="19"/>
  <c r="K321" i="19"/>
  <c r="B321" i="19" s="1"/>
  <c r="F321" i="19" a="1"/>
  <c r="F321" i="19" s="1"/>
  <c r="E321" i="19"/>
  <c r="D321" i="19"/>
  <c r="C321" i="19"/>
  <c r="K320" i="19"/>
  <c r="B320" i="19" s="1"/>
  <c r="F320" i="19" a="1"/>
  <c r="F320" i="19" s="1"/>
  <c r="E320" i="19"/>
  <c r="D320" i="19"/>
  <c r="C320" i="19"/>
  <c r="K319" i="19"/>
  <c r="B319" i="19" s="1"/>
  <c r="F319" i="19" a="1"/>
  <c r="F319" i="19" s="1"/>
  <c r="E319" i="19"/>
  <c r="D319" i="19"/>
  <c r="C319" i="19"/>
  <c r="K318" i="19"/>
  <c r="B318" i="19" s="1"/>
  <c r="F318" i="19" a="1"/>
  <c r="F318" i="19" s="1"/>
  <c r="E318" i="19"/>
  <c r="D318" i="19"/>
  <c r="C318" i="19"/>
  <c r="K317" i="19"/>
  <c r="B317" i="19" s="1"/>
  <c r="F317" i="19" a="1"/>
  <c r="F317" i="19" s="1"/>
  <c r="E317" i="19"/>
  <c r="D317" i="19"/>
  <c r="C317" i="19"/>
  <c r="K316" i="19"/>
  <c r="B316" i="19" s="1"/>
  <c r="F316" i="19" a="1"/>
  <c r="F316" i="19" s="1"/>
  <c r="E316" i="19"/>
  <c r="D316" i="19"/>
  <c r="C316" i="19"/>
  <c r="K315" i="19"/>
  <c r="B315" i="19" s="1"/>
  <c r="F315" i="19" a="1"/>
  <c r="F315" i="19" s="1"/>
  <c r="E315" i="19"/>
  <c r="D315" i="19"/>
  <c r="C315" i="19"/>
  <c r="K314" i="19"/>
  <c r="B314" i="19" s="1"/>
  <c r="F314" i="19" a="1"/>
  <c r="F314" i="19" s="1"/>
  <c r="E314" i="19"/>
  <c r="D314" i="19"/>
  <c r="C314" i="19"/>
  <c r="K313" i="19"/>
  <c r="B313" i="19" s="1"/>
  <c r="F313" i="19" a="1"/>
  <c r="F313" i="19" s="1"/>
  <c r="E313" i="19"/>
  <c r="D313" i="19"/>
  <c r="C313" i="19"/>
  <c r="K312" i="19"/>
  <c r="B312" i="19" s="1"/>
  <c r="F312" i="19" a="1"/>
  <c r="F312" i="19" s="1"/>
  <c r="E312" i="19"/>
  <c r="D312" i="19"/>
  <c r="C312" i="19"/>
  <c r="K311" i="19"/>
  <c r="B311" i="19" s="1"/>
  <c r="F311" i="19" a="1"/>
  <c r="F311" i="19" s="1"/>
  <c r="E311" i="19"/>
  <c r="D311" i="19"/>
  <c r="C311" i="19"/>
  <c r="K310" i="19"/>
  <c r="B310" i="19" s="1"/>
  <c r="F310" i="19" a="1"/>
  <c r="F310" i="19" s="1"/>
  <c r="E310" i="19"/>
  <c r="D310" i="19"/>
  <c r="C310" i="19"/>
  <c r="K309" i="19"/>
  <c r="B309" i="19" s="1"/>
  <c r="F309" i="19" a="1"/>
  <c r="F309" i="19" s="1"/>
  <c r="E309" i="19"/>
  <c r="D309" i="19"/>
  <c r="C309" i="19"/>
  <c r="K308" i="19"/>
  <c r="B308" i="19" s="1"/>
  <c r="F308" i="19" a="1"/>
  <c r="F308" i="19" s="1"/>
  <c r="E308" i="19"/>
  <c r="D308" i="19"/>
  <c r="C308" i="19"/>
  <c r="K307" i="19"/>
  <c r="B307" i="19" s="1"/>
  <c r="F307" i="19" a="1"/>
  <c r="F307" i="19" s="1"/>
  <c r="E307" i="19"/>
  <c r="D307" i="19"/>
  <c r="C307" i="19"/>
  <c r="K306" i="19"/>
  <c r="B306" i="19" s="1"/>
  <c r="F306" i="19" a="1"/>
  <c r="F306" i="19" s="1"/>
  <c r="E306" i="19"/>
  <c r="D306" i="19"/>
  <c r="C306" i="19"/>
  <c r="K305" i="19"/>
  <c r="B305" i="19" s="1"/>
  <c r="F305" i="19" a="1"/>
  <c r="F305" i="19" s="1"/>
  <c r="E305" i="19"/>
  <c r="D305" i="19"/>
  <c r="C305" i="19"/>
  <c r="K304" i="19"/>
  <c r="B304" i="19" s="1"/>
  <c r="F304" i="19" a="1"/>
  <c r="F304" i="19" s="1"/>
  <c r="E304" i="19"/>
  <c r="D304" i="19"/>
  <c r="C304" i="19"/>
  <c r="K303" i="19"/>
  <c r="B303" i="19" s="1"/>
  <c r="F303" i="19" a="1"/>
  <c r="F303" i="19" s="1"/>
  <c r="E303" i="19"/>
  <c r="D303" i="19"/>
  <c r="C303" i="19"/>
  <c r="K302" i="19"/>
  <c r="B302" i="19" s="1"/>
  <c r="F302" i="19" a="1"/>
  <c r="F302" i="19" s="1"/>
  <c r="E302" i="19"/>
  <c r="D302" i="19"/>
  <c r="C302" i="19"/>
  <c r="K301" i="19"/>
  <c r="B301" i="19" s="1"/>
  <c r="F301" i="19" a="1"/>
  <c r="F301" i="19" s="1"/>
  <c r="E301" i="19"/>
  <c r="D301" i="19"/>
  <c r="C301" i="19"/>
  <c r="K300" i="19"/>
  <c r="B300" i="19" s="1"/>
  <c r="F300" i="19" a="1"/>
  <c r="F300" i="19" s="1"/>
  <c r="E300" i="19"/>
  <c r="D300" i="19"/>
  <c r="C300" i="19"/>
  <c r="K299" i="19"/>
  <c r="B299" i="19" s="1"/>
  <c r="F299" i="19" a="1"/>
  <c r="F299" i="19" s="1"/>
  <c r="E299" i="19"/>
  <c r="D299" i="19"/>
  <c r="C299" i="19"/>
  <c r="K298" i="19"/>
  <c r="B298" i="19" s="1"/>
  <c r="F298" i="19" a="1"/>
  <c r="F298" i="19" s="1"/>
  <c r="E298" i="19"/>
  <c r="D298" i="19"/>
  <c r="C298" i="19"/>
  <c r="K297" i="19"/>
  <c r="B297" i="19" s="1"/>
  <c r="F297" i="19" a="1"/>
  <c r="F297" i="19" s="1"/>
  <c r="E297" i="19"/>
  <c r="D297" i="19"/>
  <c r="C297" i="19"/>
  <c r="K296" i="19"/>
  <c r="B296" i="19" s="1"/>
  <c r="F296" i="19" a="1"/>
  <c r="F296" i="19" s="1"/>
  <c r="E296" i="19"/>
  <c r="D296" i="19"/>
  <c r="C296" i="19"/>
  <c r="K295" i="19"/>
  <c r="B295" i="19" s="1"/>
  <c r="F295" i="19" a="1"/>
  <c r="F295" i="19" s="1"/>
  <c r="E295" i="19"/>
  <c r="D295" i="19"/>
  <c r="C295" i="19"/>
  <c r="K294" i="19"/>
  <c r="B294" i="19" s="1"/>
  <c r="F294" i="19" a="1"/>
  <c r="F294" i="19" s="1"/>
  <c r="E294" i="19"/>
  <c r="D294" i="19"/>
  <c r="C294" i="19"/>
  <c r="K293" i="19"/>
  <c r="B293" i="19" s="1"/>
  <c r="F293" i="19" a="1"/>
  <c r="F293" i="19" s="1"/>
  <c r="E293" i="19"/>
  <c r="D293" i="19"/>
  <c r="C293" i="19"/>
  <c r="K292" i="19"/>
  <c r="B292" i="19" s="1"/>
  <c r="F292" i="19" a="1"/>
  <c r="F292" i="19" s="1"/>
  <c r="E292" i="19"/>
  <c r="D292" i="19"/>
  <c r="C292" i="19"/>
  <c r="K291" i="19"/>
  <c r="B291" i="19" s="1"/>
  <c r="F291" i="19" a="1"/>
  <c r="F291" i="19" s="1"/>
  <c r="E291" i="19"/>
  <c r="D291" i="19"/>
  <c r="C291" i="19"/>
  <c r="K290" i="19"/>
  <c r="B290" i="19" s="1"/>
  <c r="F290" i="19" a="1"/>
  <c r="F290" i="19" s="1"/>
  <c r="E290" i="19"/>
  <c r="D290" i="19"/>
  <c r="C290" i="19"/>
  <c r="K289" i="19"/>
  <c r="B289" i="19" s="1"/>
  <c r="F289" i="19" a="1"/>
  <c r="F289" i="19" s="1"/>
  <c r="E289" i="19"/>
  <c r="D289" i="19"/>
  <c r="C289" i="19"/>
  <c r="K288" i="19"/>
  <c r="B288" i="19" s="1"/>
  <c r="F288" i="19" a="1"/>
  <c r="F288" i="19" s="1"/>
  <c r="E288" i="19"/>
  <c r="D288" i="19"/>
  <c r="C288" i="19"/>
  <c r="K287" i="19"/>
  <c r="B287" i="19" s="1"/>
  <c r="F287" i="19" a="1"/>
  <c r="F287" i="19" s="1"/>
  <c r="E287" i="19"/>
  <c r="D287" i="19"/>
  <c r="C287" i="19"/>
  <c r="K286" i="19"/>
  <c r="B286" i="19" s="1"/>
  <c r="F286" i="19" a="1"/>
  <c r="F286" i="19" s="1"/>
  <c r="E286" i="19"/>
  <c r="D286" i="19"/>
  <c r="C286" i="19"/>
  <c r="K285" i="19"/>
  <c r="B285" i="19" s="1"/>
  <c r="F285" i="19" a="1"/>
  <c r="F285" i="19" s="1"/>
  <c r="E285" i="19"/>
  <c r="D285" i="19"/>
  <c r="C285" i="19"/>
  <c r="K284" i="19"/>
  <c r="B284" i="19" s="1"/>
  <c r="F284" i="19" a="1"/>
  <c r="F284" i="19" s="1"/>
  <c r="E284" i="19"/>
  <c r="D284" i="19"/>
  <c r="C284" i="19"/>
  <c r="K283" i="19"/>
  <c r="B283" i="19" s="1"/>
  <c r="F283" i="19" a="1"/>
  <c r="F283" i="19" s="1"/>
  <c r="E283" i="19"/>
  <c r="D283" i="19"/>
  <c r="C283" i="19"/>
  <c r="K282" i="19"/>
  <c r="B282" i="19" s="1"/>
  <c r="F282" i="19" a="1"/>
  <c r="F282" i="19" s="1"/>
  <c r="E282" i="19"/>
  <c r="D282" i="19"/>
  <c r="C282" i="19"/>
  <c r="K281" i="19"/>
  <c r="B281" i="19" s="1"/>
  <c r="F281" i="19" a="1"/>
  <c r="F281" i="19" s="1"/>
  <c r="E281" i="19"/>
  <c r="D281" i="19"/>
  <c r="C281" i="19"/>
  <c r="K280" i="19"/>
  <c r="B280" i="19" s="1"/>
  <c r="F280" i="19" a="1"/>
  <c r="F280" i="19" s="1"/>
  <c r="E280" i="19"/>
  <c r="D280" i="19"/>
  <c r="C280" i="19"/>
  <c r="K279" i="19"/>
  <c r="B279" i="19" s="1"/>
  <c r="F279" i="19" a="1"/>
  <c r="F279" i="19" s="1"/>
  <c r="E279" i="19"/>
  <c r="D279" i="19"/>
  <c r="C279" i="19"/>
  <c r="K278" i="19"/>
  <c r="B278" i="19" s="1"/>
  <c r="F278" i="19" a="1"/>
  <c r="F278" i="19" s="1"/>
  <c r="E278" i="19"/>
  <c r="D278" i="19"/>
  <c r="C278" i="19"/>
  <c r="K277" i="19"/>
  <c r="B277" i="19" s="1"/>
  <c r="F277" i="19" a="1"/>
  <c r="F277" i="19" s="1"/>
  <c r="E277" i="19"/>
  <c r="D277" i="19"/>
  <c r="C277" i="19"/>
  <c r="K276" i="19"/>
  <c r="B276" i="19" s="1"/>
  <c r="F276" i="19" a="1"/>
  <c r="F276" i="19" s="1"/>
  <c r="E276" i="19"/>
  <c r="D276" i="19"/>
  <c r="C276" i="19"/>
  <c r="K275" i="19"/>
  <c r="B275" i="19" s="1"/>
  <c r="F275" i="19" a="1"/>
  <c r="F275" i="19" s="1"/>
  <c r="E275" i="19"/>
  <c r="D275" i="19"/>
  <c r="C275" i="19"/>
  <c r="K274" i="19"/>
  <c r="B274" i="19" s="1"/>
  <c r="F274" i="19" a="1"/>
  <c r="F274" i="19" s="1"/>
  <c r="E274" i="19"/>
  <c r="D274" i="19"/>
  <c r="C274" i="19"/>
  <c r="K273" i="19"/>
  <c r="B273" i="19" s="1"/>
  <c r="F273" i="19" a="1"/>
  <c r="F273" i="19" s="1"/>
  <c r="E273" i="19"/>
  <c r="D273" i="19"/>
  <c r="C273" i="19"/>
  <c r="K272" i="19"/>
  <c r="B272" i="19" s="1"/>
  <c r="F272" i="19" a="1"/>
  <c r="F272" i="19" s="1"/>
  <c r="E272" i="19"/>
  <c r="D272" i="19"/>
  <c r="C272" i="19"/>
  <c r="K271" i="19"/>
  <c r="B271" i="19" s="1"/>
  <c r="F271" i="19" a="1"/>
  <c r="F271" i="19" s="1"/>
  <c r="E271" i="19"/>
  <c r="D271" i="19"/>
  <c r="C271" i="19"/>
  <c r="K270" i="19"/>
  <c r="B270" i="19" s="1"/>
  <c r="F270" i="19" a="1"/>
  <c r="F270" i="19" s="1"/>
  <c r="E270" i="19"/>
  <c r="D270" i="19"/>
  <c r="C270" i="19"/>
  <c r="K269" i="19"/>
  <c r="B269" i="19" s="1"/>
  <c r="F269" i="19" a="1"/>
  <c r="F269" i="19" s="1"/>
  <c r="E269" i="19"/>
  <c r="D269" i="19"/>
  <c r="C269" i="19"/>
  <c r="K268" i="19"/>
  <c r="B268" i="19" s="1"/>
  <c r="F268" i="19" a="1"/>
  <c r="F268" i="19" s="1"/>
  <c r="E268" i="19"/>
  <c r="D268" i="19"/>
  <c r="C268" i="19"/>
  <c r="K267" i="19"/>
  <c r="B267" i="19" s="1"/>
  <c r="F267" i="19" a="1"/>
  <c r="F267" i="19" s="1"/>
  <c r="E267" i="19"/>
  <c r="D267" i="19"/>
  <c r="C267" i="19"/>
  <c r="K266" i="19"/>
  <c r="B266" i="19" s="1"/>
  <c r="F266" i="19" a="1"/>
  <c r="F266" i="19" s="1"/>
  <c r="E266" i="19"/>
  <c r="D266" i="19"/>
  <c r="C266" i="19"/>
  <c r="K265" i="19"/>
  <c r="B265" i="19" s="1"/>
  <c r="F265" i="19" a="1"/>
  <c r="F265" i="19" s="1"/>
  <c r="E265" i="19"/>
  <c r="D265" i="19"/>
  <c r="C265" i="19"/>
  <c r="K264" i="19"/>
  <c r="B264" i="19" s="1"/>
  <c r="F264" i="19" a="1"/>
  <c r="F264" i="19" s="1"/>
  <c r="E264" i="19"/>
  <c r="D264" i="19"/>
  <c r="C264" i="19"/>
  <c r="K263" i="19"/>
  <c r="B263" i="19" s="1"/>
  <c r="F263" i="19" a="1"/>
  <c r="F263" i="19" s="1"/>
  <c r="E263" i="19"/>
  <c r="D263" i="19"/>
  <c r="C263" i="19"/>
  <c r="K262" i="19"/>
  <c r="B262" i="19" s="1"/>
  <c r="F262" i="19" a="1"/>
  <c r="F262" i="19" s="1"/>
  <c r="E262" i="19"/>
  <c r="D262" i="19"/>
  <c r="C262" i="19"/>
  <c r="K261" i="19"/>
  <c r="B261" i="19" s="1"/>
  <c r="F261" i="19" a="1"/>
  <c r="F261" i="19" s="1"/>
  <c r="E261" i="19"/>
  <c r="D261" i="19"/>
  <c r="C261" i="19"/>
  <c r="K260" i="19"/>
  <c r="B260" i="19" s="1"/>
  <c r="F260" i="19" a="1"/>
  <c r="F260" i="19" s="1"/>
  <c r="E260" i="19"/>
  <c r="D260" i="19"/>
  <c r="C260" i="19"/>
  <c r="K259" i="19"/>
  <c r="B259" i="19" s="1"/>
  <c r="F259" i="19" a="1"/>
  <c r="F259" i="19" s="1"/>
  <c r="E259" i="19"/>
  <c r="D259" i="19"/>
  <c r="C259" i="19"/>
  <c r="K258" i="19"/>
  <c r="B258" i="19" s="1"/>
  <c r="F258" i="19" a="1"/>
  <c r="F258" i="19" s="1"/>
  <c r="E258" i="19"/>
  <c r="D258" i="19"/>
  <c r="C258" i="19"/>
  <c r="K257" i="19"/>
  <c r="B257" i="19" s="1"/>
  <c r="F257" i="19" a="1"/>
  <c r="F257" i="19" s="1"/>
  <c r="E257" i="19"/>
  <c r="D257" i="19"/>
  <c r="C257" i="19"/>
  <c r="K256" i="19"/>
  <c r="B256" i="19" s="1"/>
  <c r="F256" i="19" a="1"/>
  <c r="F256" i="19" s="1"/>
  <c r="E256" i="19"/>
  <c r="D256" i="19"/>
  <c r="C256" i="19"/>
  <c r="K255" i="19"/>
  <c r="B255" i="19" s="1"/>
  <c r="F255" i="19" a="1"/>
  <c r="F255" i="19" s="1"/>
  <c r="E255" i="19"/>
  <c r="D255" i="19"/>
  <c r="C255" i="19"/>
  <c r="K254" i="19"/>
  <c r="B254" i="19" s="1"/>
  <c r="F254" i="19" a="1"/>
  <c r="F254" i="19" s="1"/>
  <c r="E254" i="19"/>
  <c r="D254" i="19"/>
  <c r="C254" i="19"/>
  <c r="K253" i="19"/>
  <c r="B253" i="19" s="1"/>
  <c r="F253" i="19" a="1"/>
  <c r="F253" i="19" s="1"/>
  <c r="E253" i="19"/>
  <c r="D253" i="19"/>
  <c r="C253" i="19"/>
  <c r="K252" i="19"/>
  <c r="B252" i="19" s="1"/>
  <c r="F252" i="19" a="1"/>
  <c r="F252" i="19" s="1"/>
  <c r="E252" i="19"/>
  <c r="D252" i="19"/>
  <c r="C252" i="19"/>
  <c r="K251" i="19"/>
  <c r="B251" i="19" s="1"/>
  <c r="F251" i="19" a="1"/>
  <c r="F251" i="19" s="1"/>
  <c r="E251" i="19"/>
  <c r="D251" i="19"/>
  <c r="C251" i="19"/>
  <c r="K250" i="19"/>
  <c r="B250" i="19" s="1"/>
  <c r="F250" i="19" a="1"/>
  <c r="F250" i="19" s="1"/>
  <c r="E250" i="19"/>
  <c r="D250" i="19"/>
  <c r="C250" i="19"/>
  <c r="K249" i="19"/>
  <c r="B249" i="19" s="1"/>
  <c r="F249" i="19" a="1"/>
  <c r="F249" i="19" s="1"/>
  <c r="E249" i="19"/>
  <c r="D249" i="19"/>
  <c r="C249" i="19"/>
  <c r="K248" i="19"/>
  <c r="B248" i="19" s="1"/>
  <c r="F248" i="19" a="1"/>
  <c r="F248" i="19" s="1"/>
  <c r="E248" i="19"/>
  <c r="D248" i="19"/>
  <c r="C248" i="19"/>
  <c r="K247" i="19"/>
  <c r="B247" i="19" s="1"/>
  <c r="F247" i="19" a="1"/>
  <c r="F247" i="19" s="1"/>
  <c r="E247" i="19"/>
  <c r="D247" i="19"/>
  <c r="C247" i="19"/>
  <c r="K246" i="19"/>
  <c r="B246" i="19" s="1"/>
  <c r="F246" i="19" a="1"/>
  <c r="F246" i="19" s="1"/>
  <c r="E246" i="19"/>
  <c r="D246" i="19"/>
  <c r="C246" i="19"/>
  <c r="K245" i="19"/>
  <c r="B245" i="19" s="1"/>
  <c r="F245" i="19" a="1"/>
  <c r="F245" i="19" s="1"/>
  <c r="E245" i="19"/>
  <c r="D245" i="19"/>
  <c r="C245" i="19"/>
  <c r="K244" i="19"/>
  <c r="B244" i="19" s="1"/>
  <c r="F244" i="19" a="1"/>
  <c r="F244" i="19" s="1"/>
  <c r="E244" i="19"/>
  <c r="D244" i="19"/>
  <c r="C244" i="19"/>
  <c r="K243" i="19"/>
  <c r="B243" i="19" s="1"/>
  <c r="F243" i="19" a="1"/>
  <c r="F243" i="19" s="1"/>
  <c r="E243" i="19"/>
  <c r="D243" i="19"/>
  <c r="C243" i="19"/>
  <c r="K242" i="19"/>
  <c r="B242" i="19" s="1"/>
  <c r="F242" i="19" a="1"/>
  <c r="F242" i="19" s="1"/>
  <c r="E242" i="19"/>
  <c r="D242" i="19"/>
  <c r="C242" i="19"/>
  <c r="K241" i="19"/>
  <c r="B241" i="19" s="1"/>
  <c r="F241" i="19" a="1"/>
  <c r="F241" i="19" s="1"/>
  <c r="E241" i="19"/>
  <c r="D241" i="19"/>
  <c r="C241" i="19"/>
  <c r="K240" i="19"/>
  <c r="B240" i="19" s="1"/>
  <c r="F240" i="19" a="1"/>
  <c r="F240" i="19" s="1"/>
  <c r="E240" i="19"/>
  <c r="D240" i="19"/>
  <c r="C240" i="19"/>
  <c r="K239" i="19"/>
  <c r="B239" i="19" s="1"/>
  <c r="F239" i="19" a="1"/>
  <c r="F239" i="19" s="1"/>
  <c r="E239" i="19"/>
  <c r="D239" i="19"/>
  <c r="C239" i="19"/>
  <c r="K238" i="19"/>
  <c r="B238" i="19" s="1"/>
  <c r="F238" i="19" a="1"/>
  <c r="F238" i="19" s="1"/>
  <c r="E238" i="19"/>
  <c r="D238" i="19"/>
  <c r="C238" i="19"/>
  <c r="K237" i="19"/>
  <c r="B237" i="19" s="1"/>
  <c r="F237" i="19" a="1"/>
  <c r="F237" i="19" s="1"/>
  <c r="E237" i="19"/>
  <c r="D237" i="19"/>
  <c r="C237" i="19"/>
  <c r="K236" i="19"/>
  <c r="B236" i="19" s="1"/>
  <c r="F236" i="19" a="1"/>
  <c r="F236" i="19" s="1"/>
  <c r="E236" i="19"/>
  <c r="D236" i="19"/>
  <c r="C236" i="19"/>
  <c r="K235" i="19"/>
  <c r="B235" i="19" s="1"/>
  <c r="F235" i="19" a="1"/>
  <c r="F235" i="19" s="1"/>
  <c r="E235" i="19"/>
  <c r="D235" i="19"/>
  <c r="C235" i="19"/>
  <c r="K234" i="19"/>
  <c r="B234" i="19" s="1"/>
  <c r="F234" i="19" a="1"/>
  <c r="F234" i="19" s="1"/>
  <c r="E234" i="19"/>
  <c r="D234" i="19"/>
  <c r="C234" i="19"/>
  <c r="K233" i="19"/>
  <c r="B233" i="19" s="1"/>
  <c r="F233" i="19" a="1"/>
  <c r="F233" i="19" s="1"/>
  <c r="E233" i="19"/>
  <c r="D233" i="19"/>
  <c r="C233" i="19"/>
  <c r="K232" i="19"/>
  <c r="B232" i="19" s="1"/>
  <c r="F232" i="19" a="1"/>
  <c r="F232" i="19" s="1"/>
  <c r="E232" i="19"/>
  <c r="D232" i="19"/>
  <c r="C232" i="19"/>
  <c r="K231" i="19"/>
  <c r="B231" i="19" s="1"/>
  <c r="F231" i="19" a="1"/>
  <c r="F231" i="19" s="1"/>
  <c r="E231" i="19"/>
  <c r="D231" i="19"/>
  <c r="C231" i="19"/>
  <c r="K230" i="19"/>
  <c r="B230" i="19" s="1"/>
  <c r="F230" i="19" a="1"/>
  <c r="F230" i="19" s="1"/>
  <c r="E230" i="19"/>
  <c r="D230" i="19"/>
  <c r="C230" i="19"/>
  <c r="K229" i="19"/>
  <c r="B229" i="19" s="1"/>
  <c r="F229" i="19" a="1"/>
  <c r="F229" i="19" s="1"/>
  <c r="E229" i="19"/>
  <c r="D229" i="19"/>
  <c r="C229" i="19"/>
  <c r="K228" i="19"/>
  <c r="B228" i="19" s="1"/>
  <c r="F228" i="19" a="1"/>
  <c r="F228" i="19" s="1"/>
  <c r="E228" i="19"/>
  <c r="D228" i="19"/>
  <c r="C228" i="19"/>
  <c r="K227" i="19"/>
  <c r="B227" i="19" s="1"/>
  <c r="F227" i="19" a="1"/>
  <c r="F227" i="19" s="1"/>
  <c r="E227" i="19"/>
  <c r="D227" i="19"/>
  <c r="C227" i="19"/>
  <c r="K226" i="19"/>
  <c r="B226" i="19" s="1"/>
  <c r="F226" i="19" a="1"/>
  <c r="F226" i="19" s="1"/>
  <c r="E226" i="19"/>
  <c r="D226" i="19"/>
  <c r="C226" i="19"/>
  <c r="K225" i="19"/>
  <c r="B225" i="19" s="1"/>
  <c r="F225" i="19" a="1"/>
  <c r="F225" i="19" s="1"/>
  <c r="E225" i="19"/>
  <c r="D225" i="19"/>
  <c r="C225" i="19"/>
  <c r="K224" i="19"/>
  <c r="B224" i="19" s="1"/>
  <c r="F224" i="19" a="1"/>
  <c r="F224" i="19" s="1"/>
  <c r="E224" i="19"/>
  <c r="D224" i="19"/>
  <c r="C224" i="19"/>
  <c r="K223" i="19"/>
  <c r="B223" i="19" s="1"/>
  <c r="F223" i="19" a="1"/>
  <c r="F223" i="19" s="1"/>
  <c r="E223" i="19"/>
  <c r="D223" i="19"/>
  <c r="C223" i="19"/>
  <c r="K222" i="19"/>
  <c r="B222" i="19" s="1"/>
  <c r="F222" i="19" a="1"/>
  <c r="F222" i="19" s="1"/>
  <c r="E222" i="19"/>
  <c r="D222" i="19"/>
  <c r="C222" i="19"/>
  <c r="K221" i="19"/>
  <c r="B221" i="19" s="1"/>
  <c r="F221" i="19" a="1"/>
  <c r="F221" i="19" s="1"/>
  <c r="E221" i="19"/>
  <c r="D221" i="19"/>
  <c r="C221" i="19"/>
  <c r="K220" i="19"/>
  <c r="B220" i="19" s="1"/>
  <c r="F220" i="19" a="1"/>
  <c r="F220" i="19" s="1"/>
  <c r="E220" i="19"/>
  <c r="D220" i="19"/>
  <c r="C220" i="19"/>
  <c r="K219" i="19"/>
  <c r="B219" i="19" s="1"/>
  <c r="F219" i="19" a="1"/>
  <c r="F219" i="19" s="1"/>
  <c r="E219" i="19"/>
  <c r="D219" i="19"/>
  <c r="C219" i="19"/>
  <c r="K218" i="19"/>
  <c r="B218" i="19" s="1"/>
  <c r="F218" i="19" a="1"/>
  <c r="F218" i="19" s="1"/>
  <c r="E218" i="19"/>
  <c r="D218" i="19"/>
  <c r="C218" i="19"/>
  <c r="K217" i="19"/>
  <c r="B217" i="19" s="1"/>
  <c r="F217" i="19" a="1"/>
  <c r="F217" i="19" s="1"/>
  <c r="E217" i="19"/>
  <c r="D217" i="19"/>
  <c r="C217" i="19"/>
  <c r="K216" i="19"/>
  <c r="B216" i="19" s="1"/>
  <c r="F216" i="19" a="1"/>
  <c r="F216" i="19" s="1"/>
  <c r="E216" i="19"/>
  <c r="D216" i="19"/>
  <c r="C216" i="19"/>
  <c r="K215" i="19"/>
  <c r="B215" i="19" s="1"/>
  <c r="F215" i="19" a="1"/>
  <c r="F215" i="19" s="1"/>
  <c r="E215" i="19"/>
  <c r="D215" i="19"/>
  <c r="C215" i="19"/>
  <c r="K214" i="19"/>
  <c r="B214" i="19" s="1"/>
  <c r="F214" i="19" a="1"/>
  <c r="F214" i="19" s="1"/>
  <c r="E214" i="19"/>
  <c r="D214" i="19"/>
  <c r="C214" i="19"/>
  <c r="K213" i="19"/>
  <c r="B213" i="19" s="1"/>
  <c r="F213" i="19" a="1"/>
  <c r="F213" i="19" s="1"/>
  <c r="E213" i="19"/>
  <c r="D213" i="19"/>
  <c r="C213" i="19"/>
  <c r="K212" i="19"/>
  <c r="B212" i="19" s="1"/>
  <c r="F212" i="19" a="1"/>
  <c r="F212" i="19" s="1"/>
  <c r="E212" i="19"/>
  <c r="D212" i="19"/>
  <c r="C212" i="19"/>
  <c r="K211" i="19"/>
  <c r="B211" i="19" s="1"/>
  <c r="F211" i="19" a="1"/>
  <c r="F211" i="19" s="1"/>
  <c r="E211" i="19"/>
  <c r="D211" i="19"/>
  <c r="C211" i="19"/>
  <c r="K210" i="19"/>
  <c r="B210" i="19" s="1"/>
  <c r="F210" i="19" a="1"/>
  <c r="F210" i="19" s="1"/>
  <c r="E210" i="19"/>
  <c r="D210" i="19"/>
  <c r="C210" i="19"/>
  <c r="K209" i="19"/>
  <c r="B209" i="19" s="1"/>
  <c r="F209" i="19" a="1"/>
  <c r="F209" i="19" s="1"/>
  <c r="E209" i="19"/>
  <c r="D209" i="19"/>
  <c r="C209" i="19"/>
  <c r="K208" i="19"/>
  <c r="B208" i="19" s="1"/>
  <c r="F208" i="19" a="1"/>
  <c r="F208" i="19" s="1"/>
  <c r="E208" i="19"/>
  <c r="D208" i="19"/>
  <c r="C208" i="19"/>
  <c r="K207" i="19"/>
  <c r="B207" i="19" s="1"/>
  <c r="F207" i="19" a="1"/>
  <c r="F207" i="19" s="1"/>
  <c r="E207" i="19"/>
  <c r="D207" i="19"/>
  <c r="C207" i="19"/>
  <c r="K206" i="19"/>
  <c r="B206" i="19" s="1"/>
  <c r="F206" i="19" a="1"/>
  <c r="F206" i="19" s="1"/>
  <c r="E206" i="19"/>
  <c r="D206" i="19"/>
  <c r="C206" i="19"/>
  <c r="K205" i="19"/>
  <c r="B205" i="19" s="1"/>
  <c r="F205" i="19" a="1"/>
  <c r="F205" i="19" s="1"/>
  <c r="E205" i="19"/>
  <c r="D205" i="19"/>
  <c r="C205" i="19"/>
  <c r="K204" i="19"/>
  <c r="B204" i="19" s="1"/>
  <c r="F204" i="19" a="1"/>
  <c r="F204" i="19" s="1"/>
  <c r="E204" i="19"/>
  <c r="D204" i="19"/>
  <c r="C204" i="19"/>
  <c r="K203" i="19"/>
  <c r="B203" i="19" s="1"/>
  <c r="F203" i="19" a="1"/>
  <c r="F203" i="19" s="1"/>
  <c r="E203" i="19"/>
  <c r="D203" i="19"/>
  <c r="C203" i="19"/>
  <c r="K202" i="19"/>
  <c r="B202" i="19" s="1"/>
  <c r="F202" i="19" a="1"/>
  <c r="F202" i="19" s="1"/>
  <c r="E202" i="19"/>
  <c r="D202" i="19"/>
  <c r="C202" i="19"/>
  <c r="K201" i="19"/>
  <c r="B201" i="19" s="1"/>
  <c r="F201" i="19" a="1"/>
  <c r="F201" i="19" s="1"/>
  <c r="E201" i="19"/>
  <c r="D201" i="19"/>
  <c r="C201" i="19"/>
  <c r="K200" i="19"/>
  <c r="B200" i="19" s="1"/>
  <c r="F200" i="19" a="1"/>
  <c r="F200" i="19" s="1"/>
  <c r="E200" i="19"/>
  <c r="D200" i="19"/>
  <c r="C200" i="19"/>
  <c r="K199" i="19"/>
  <c r="B199" i="19" s="1"/>
  <c r="F199" i="19" a="1"/>
  <c r="F199" i="19" s="1"/>
  <c r="E199" i="19"/>
  <c r="D199" i="19"/>
  <c r="C199" i="19"/>
  <c r="K198" i="19"/>
  <c r="B198" i="19" s="1"/>
  <c r="F198" i="19" a="1"/>
  <c r="F198" i="19" s="1"/>
  <c r="E198" i="19"/>
  <c r="D198" i="19"/>
  <c r="C198" i="19"/>
  <c r="K197" i="19"/>
  <c r="B197" i="19" s="1"/>
  <c r="F197" i="19" a="1"/>
  <c r="F197" i="19" s="1"/>
  <c r="E197" i="19"/>
  <c r="D197" i="19"/>
  <c r="C197" i="19"/>
  <c r="K196" i="19"/>
  <c r="B196" i="19" s="1"/>
  <c r="F196" i="19" a="1"/>
  <c r="F196" i="19" s="1"/>
  <c r="E196" i="19"/>
  <c r="D196" i="19"/>
  <c r="C196" i="19"/>
  <c r="K195" i="19"/>
  <c r="B195" i="19" s="1"/>
  <c r="F195" i="19" a="1"/>
  <c r="F195" i="19" s="1"/>
  <c r="E195" i="19"/>
  <c r="D195" i="19"/>
  <c r="C195" i="19"/>
  <c r="K194" i="19"/>
  <c r="B194" i="19" s="1"/>
  <c r="F194" i="19" a="1"/>
  <c r="F194" i="19" s="1"/>
  <c r="E194" i="19"/>
  <c r="D194" i="19"/>
  <c r="C194" i="19"/>
  <c r="K193" i="19"/>
  <c r="B193" i="19" s="1"/>
  <c r="F193" i="19" a="1"/>
  <c r="F193" i="19" s="1"/>
  <c r="E193" i="19"/>
  <c r="D193" i="19"/>
  <c r="C193" i="19"/>
  <c r="K192" i="19"/>
  <c r="B192" i="19" s="1"/>
  <c r="F192" i="19" a="1"/>
  <c r="F192" i="19" s="1"/>
  <c r="E192" i="19"/>
  <c r="D192" i="19"/>
  <c r="C192" i="19"/>
  <c r="K191" i="19"/>
  <c r="B191" i="19" s="1"/>
  <c r="F191" i="19" a="1"/>
  <c r="F191" i="19" s="1"/>
  <c r="E191" i="19"/>
  <c r="D191" i="19"/>
  <c r="C191" i="19"/>
  <c r="K190" i="19"/>
  <c r="B190" i="19" s="1"/>
  <c r="F190" i="19" a="1"/>
  <c r="F190" i="19" s="1"/>
  <c r="E190" i="19"/>
  <c r="D190" i="19"/>
  <c r="C190" i="19"/>
  <c r="K189" i="19"/>
  <c r="B189" i="19" s="1"/>
  <c r="F189" i="19" a="1"/>
  <c r="F189" i="19" s="1"/>
  <c r="E189" i="19"/>
  <c r="D189" i="19"/>
  <c r="C189" i="19"/>
  <c r="K188" i="19"/>
  <c r="B188" i="19" s="1"/>
  <c r="F188" i="19" a="1"/>
  <c r="F188" i="19" s="1"/>
  <c r="E188" i="19"/>
  <c r="D188" i="19"/>
  <c r="C188" i="19"/>
  <c r="K187" i="19"/>
  <c r="B187" i="19" s="1"/>
  <c r="F187" i="19" a="1"/>
  <c r="F187" i="19" s="1"/>
  <c r="E187" i="19"/>
  <c r="D187" i="19"/>
  <c r="C187" i="19"/>
  <c r="K186" i="19"/>
  <c r="B186" i="19" s="1"/>
  <c r="F186" i="19" a="1"/>
  <c r="F186" i="19" s="1"/>
  <c r="E186" i="19"/>
  <c r="D186" i="19"/>
  <c r="C186" i="19"/>
  <c r="K185" i="19"/>
  <c r="B185" i="19" s="1"/>
  <c r="F185" i="19" a="1"/>
  <c r="F185" i="19" s="1"/>
  <c r="E185" i="19"/>
  <c r="D185" i="19"/>
  <c r="C185" i="19"/>
  <c r="K184" i="19"/>
  <c r="B184" i="19" s="1"/>
  <c r="F184" i="19" a="1"/>
  <c r="F184" i="19" s="1"/>
  <c r="E184" i="19"/>
  <c r="D184" i="19"/>
  <c r="C184" i="19"/>
  <c r="K183" i="19"/>
  <c r="B183" i="19" s="1"/>
  <c r="F183" i="19" a="1"/>
  <c r="F183" i="19" s="1"/>
  <c r="E183" i="19"/>
  <c r="D183" i="19"/>
  <c r="C183" i="19"/>
  <c r="K182" i="19"/>
  <c r="B182" i="19" s="1"/>
  <c r="F182" i="19" a="1"/>
  <c r="F182" i="19" s="1"/>
  <c r="E182" i="19"/>
  <c r="D182" i="19"/>
  <c r="C182" i="19"/>
  <c r="K181" i="19"/>
  <c r="B181" i="19" s="1"/>
  <c r="F181" i="19" a="1"/>
  <c r="F181" i="19" s="1"/>
  <c r="E181" i="19"/>
  <c r="D181" i="19"/>
  <c r="C181" i="19"/>
  <c r="K180" i="19"/>
  <c r="B180" i="19" s="1"/>
  <c r="F180" i="19" a="1"/>
  <c r="F180" i="19" s="1"/>
  <c r="E180" i="19"/>
  <c r="D180" i="19"/>
  <c r="C180" i="19"/>
  <c r="K179" i="19"/>
  <c r="B179" i="19" s="1"/>
  <c r="F179" i="19" a="1"/>
  <c r="F179" i="19" s="1"/>
  <c r="E179" i="19"/>
  <c r="D179" i="19"/>
  <c r="C179" i="19"/>
  <c r="K178" i="19"/>
  <c r="B178" i="19" s="1"/>
  <c r="F178" i="19" a="1"/>
  <c r="F178" i="19" s="1"/>
  <c r="E178" i="19"/>
  <c r="D178" i="19"/>
  <c r="C178" i="19"/>
  <c r="K177" i="19"/>
  <c r="B177" i="19" s="1"/>
  <c r="F177" i="19" a="1"/>
  <c r="F177" i="19" s="1"/>
  <c r="E177" i="19"/>
  <c r="D177" i="19"/>
  <c r="C177" i="19"/>
  <c r="K176" i="19"/>
  <c r="B176" i="19" s="1"/>
  <c r="F176" i="19" a="1"/>
  <c r="F176" i="19" s="1"/>
  <c r="E176" i="19"/>
  <c r="D176" i="19"/>
  <c r="C176" i="19"/>
  <c r="K175" i="19"/>
  <c r="B175" i="19" s="1"/>
  <c r="F175" i="19" a="1"/>
  <c r="F175" i="19" s="1"/>
  <c r="E175" i="19"/>
  <c r="D175" i="19"/>
  <c r="C175" i="19"/>
  <c r="K174" i="19"/>
  <c r="B174" i="19" s="1"/>
  <c r="F174" i="19" a="1"/>
  <c r="F174" i="19" s="1"/>
  <c r="E174" i="19"/>
  <c r="D174" i="19"/>
  <c r="C174" i="19"/>
  <c r="K173" i="19"/>
  <c r="B173" i="19" s="1"/>
  <c r="F173" i="19" a="1"/>
  <c r="F173" i="19" s="1"/>
  <c r="E173" i="19"/>
  <c r="D173" i="19"/>
  <c r="C173" i="19"/>
  <c r="K172" i="19"/>
  <c r="B172" i="19" s="1"/>
  <c r="F172" i="19" a="1"/>
  <c r="F172" i="19" s="1"/>
  <c r="E172" i="19"/>
  <c r="D172" i="19"/>
  <c r="C172" i="19"/>
  <c r="K171" i="19"/>
  <c r="B171" i="19" s="1"/>
  <c r="F171" i="19" a="1"/>
  <c r="F171" i="19" s="1"/>
  <c r="E171" i="19"/>
  <c r="D171" i="19"/>
  <c r="C171" i="19"/>
  <c r="K170" i="19"/>
  <c r="B170" i="19" s="1"/>
  <c r="F170" i="19" a="1"/>
  <c r="F170" i="19" s="1"/>
  <c r="E170" i="19"/>
  <c r="D170" i="19"/>
  <c r="C170" i="19"/>
  <c r="K169" i="19"/>
  <c r="B169" i="19" s="1"/>
  <c r="F169" i="19" a="1"/>
  <c r="F169" i="19" s="1"/>
  <c r="E169" i="19"/>
  <c r="D169" i="19"/>
  <c r="C169" i="19"/>
  <c r="K168" i="19"/>
  <c r="B168" i="19" s="1"/>
  <c r="F168" i="19" a="1"/>
  <c r="F168" i="19" s="1"/>
  <c r="E168" i="19"/>
  <c r="D168" i="19"/>
  <c r="C168" i="19"/>
  <c r="K167" i="19"/>
  <c r="B167" i="19" s="1"/>
  <c r="F167" i="19" a="1"/>
  <c r="F167" i="19" s="1"/>
  <c r="E167" i="19"/>
  <c r="D167" i="19"/>
  <c r="C167" i="19"/>
  <c r="K166" i="19"/>
  <c r="B166" i="19" s="1"/>
  <c r="F166" i="19" a="1"/>
  <c r="F166" i="19" s="1"/>
  <c r="E166" i="19"/>
  <c r="D166" i="19"/>
  <c r="C166" i="19"/>
  <c r="K165" i="19"/>
  <c r="B165" i="19" s="1"/>
  <c r="F165" i="19" a="1"/>
  <c r="F165" i="19" s="1"/>
  <c r="E165" i="19"/>
  <c r="D165" i="19"/>
  <c r="C165" i="19"/>
  <c r="K164" i="19"/>
  <c r="B164" i="19" s="1"/>
  <c r="F164" i="19" a="1"/>
  <c r="F164" i="19" s="1"/>
  <c r="E164" i="19"/>
  <c r="D164" i="19"/>
  <c r="C164" i="19"/>
  <c r="K163" i="19"/>
  <c r="B163" i="19" s="1"/>
  <c r="F163" i="19" a="1"/>
  <c r="F163" i="19" s="1"/>
  <c r="E163" i="19"/>
  <c r="D163" i="19"/>
  <c r="C163" i="19"/>
  <c r="K162" i="19"/>
  <c r="B162" i="19" s="1"/>
  <c r="F162" i="19" a="1"/>
  <c r="F162" i="19" s="1"/>
  <c r="E162" i="19"/>
  <c r="D162" i="19"/>
  <c r="C162" i="19"/>
  <c r="K161" i="19"/>
  <c r="B161" i="19" s="1"/>
  <c r="F161" i="19" a="1"/>
  <c r="F161" i="19" s="1"/>
  <c r="E161" i="19"/>
  <c r="D161" i="19"/>
  <c r="C161" i="19"/>
  <c r="K160" i="19"/>
  <c r="B160" i="19" s="1"/>
  <c r="F160" i="19" a="1"/>
  <c r="F160" i="19" s="1"/>
  <c r="E160" i="19"/>
  <c r="D160" i="19"/>
  <c r="C160" i="19"/>
  <c r="K159" i="19"/>
  <c r="B159" i="19" s="1"/>
  <c r="F159" i="19" a="1"/>
  <c r="F159" i="19" s="1"/>
  <c r="E159" i="19"/>
  <c r="D159" i="19"/>
  <c r="C159" i="19"/>
  <c r="K158" i="19"/>
  <c r="B158" i="19" s="1"/>
  <c r="F158" i="19" a="1"/>
  <c r="F158" i="19" s="1"/>
  <c r="E158" i="19"/>
  <c r="D158" i="19"/>
  <c r="C158" i="19"/>
  <c r="K157" i="19"/>
  <c r="B157" i="19" s="1"/>
  <c r="F157" i="19" a="1"/>
  <c r="F157" i="19" s="1"/>
  <c r="E157" i="19"/>
  <c r="D157" i="19"/>
  <c r="C157" i="19"/>
  <c r="K156" i="19"/>
  <c r="B156" i="19" s="1"/>
  <c r="F156" i="19" a="1"/>
  <c r="F156" i="19" s="1"/>
  <c r="E156" i="19"/>
  <c r="D156" i="19"/>
  <c r="C156" i="19"/>
  <c r="K155" i="19"/>
  <c r="B155" i="19" s="1"/>
  <c r="F155" i="19" a="1"/>
  <c r="F155" i="19" s="1"/>
  <c r="E155" i="19"/>
  <c r="D155" i="19"/>
  <c r="C155" i="19"/>
  <c r="K154" i="19"/>
  <c r="B154" i="19" s="1"/>
  <c r="F154" i="19" a="1"/>
  <c r="F154" i="19" s="1"/>
  <c r="E154" i="19"/>
  <c r="D154" i="19"/>
  <c r="C154" i="19"/>
  <c r="K153" i="19"/>
  <c r="B153" i="19" s="1"/>
  <c r="F153" i="19" a="1"/>
  <c r="F153" i="19" s="1"/>
  <c r="E153" i="19"/>
  <c r="D153" i="19"/>
  <c r="C153" i="19"/>
  <c r="K152" i="19"/>
  <c r="B152" i="19" s="1"/>
  <c r="F152" i="19" a="1"/>
  <c r="F152" i="19" s="1"/>
  <c r="E152" i="19"/>
  <c r="D152" i="19"/>
  <c r="C152" i="19"/>
  <c r="K151" i="19"/>
  <c r="B151" i="19" s="1"/>
  <c r="F151" i="19" a="1"/>
  <c r="F151" i="19" s="1"/>
  <c r="E151" i="19"/>
  <c r="D151" i="19"/>
  <c r="C151" i="19"/>
  <c r="K150" i="19"/>
  <c r="B150" i="19" s="1"/>
  <c r="F150" i="19" a="1"/>
  <c r="F150" i="19" s="1"/>
  <c r="E150" i="19"/>
  <c r="D150" i="19"/>
  <c r="C150" i="19"/>
  <c r="K149" i="19"/>
  <c r="B149" i="19" s="1"/>
  <c r="F149" i="19" a="1"/>
  <c r="F149" i="19" s="1"/>
  <c r="E149" i="19"/>
  <c r="D149" i="19"/>
  <c r="C149" i="19"/>
  <c r="K148" i="19"/>
  <c r="B148" i="19" s="1"/>
  <c r="F148" i="19" a="1"/>
  <c r="F148" i="19" s="1"/>
  <c r="E148" i="19"/>
  <c r="D148" i="19"/>
  <c r="C148" i="19"/>
  <c r="K147" i="19"/>
  <c r="B147" i="19" s="1"/>
  <c r="F147" i="19" a="1"/>
  <c r="F147" i="19" s="1"/>
  <c r="E147" i="19"/>
  <c r="D147" i="19"/>
  <c r="C147" i="19"/>
  <c r="K146" i="19"/>
  <c r="B146" i="19" s="1"/>
  <c r="F146" i="19" a="1"/>
  <c r="F146" i="19" s="1"/>
  <c r="E146" i="19"/>
  <c r="D146" i="19"/>
  <c r="C146" i="19"/>
  <c r="K145" i="19"/>
  <c r="B145" i="19" s="1"/>
  <c r="F145" i="19" a="1"/>
  <c r="F145" i="19" s="1"/>
  <c r="E145" i="19"/>
  <c r="D145" i="19"/>
  <c r="C145" i="19"/>
  <c r="K144" i="19"/>
  <c r="B144" i="19" s="1"/>
  <c r="F144" i="19" a="1"/>
  <c r="F144" i="19" s="1"/>
  <c r="E144" i="19"/>
  <c r="D144" i="19"/>
  <c r="C144" i="19"/>
  <c r="K143" i="19"/>
  <c r="B143" i="19" s="1"/>
  <c r="F143" i="19" a="1"/>
  <c r="F143" i="19" s="1"/>
  <c r="E143" i="19"/>
  <c r="D143" i="19"/>
  <c r="C143" i="19"/>
  <c r="K142" i="19"/>
  <c r="B142" i="19" s="1"/>
  <c r="F142" i="19" a="1"/>
  <c r="F142" i="19" s="1"/>
  <c r="E142" i="19"/>
  <c r="D142" i="19"/>
  <c r="C142" i="19"/>
  <c r="K141" i="19"/>
  <c r="B141" i="19" s="1"/>
  <c r="F141" i="19" a="1"/>
  <c r="F141" i="19" s="1"/>
  <c r="E141" i="19"/>
  <c r="D141" i="19"/>
  <c r="C141" i="19"/>
  <c r="K140" i="19"/>
  <c r="B140" i="19" s="1"/>
  <c r="F140" i="19" a="1"/>
  <c r="F140" i="19" s="1"/>
  <c r="E140" i="19"/>
  <c r="D140" i="19"/>
  <c r="C140" i="19"/>
  <c r="K139" i="19"/>
  <c r="B139" i="19" s="1"/>
  <c r="F139" i="19" a="1"/>
  <c r="F139" i="19" s="1"/>
  <c r="E139" i="19"/>
  <c r="D139" i="19"/>
  <c r="C139" i="19"/>
  <c r="K138" i="19"/>
  <c r="B138" i="19" s="1"/>
  <c r="F138" i="19" a="1"/>
  <c r="F138" i="19" s="1"/>
  <c r="E138" i="19"/>
  <c r="D138" i="19"/>
  <c r="C138" i="19"/>
  <c r="K137" i="19"/>
  <c r="B137" i="19" s="1"/>
  <c r="F137" i="19" a="1"/>
  <c r="F137" i="19" s="1"/>
  <c r="E137" i="19"/>
  <c r="D137" i="19"/>
  <c r="C137" i="19"/>
  <c r="K136" i="19"/>
  <c r="B136" i="19" s="1"/>
  <c r="F136" i="19" a="1"/>
  <c r="F136" i="19" s="1"/>
  <c r="E136" i="19"/>
  <c r="D136" i="19"/>
  <c r="C136" i="19"/>
  <c r="K135" i="19"/>
  <c r="B135" i="19" s="1"/>
  <c r="F135" i="19" a="1"/>
  <c r="F135" i="19" s="1"/>
  <c r="E135" i="19"/>
  <c r="D135" i="19"/>
  <c r="C135" i="19"/>
  <c r="K134" i="19"/>
  <c r="B134" i="19" s="1"/>
  <c r="F134" i="19" a="1"/>
  <c r="F134" i="19" s="1"/>
  <c r="E134" i="19"/>
  <c r="D134" i="19"/>
  <c r="C134" i="19"/>
  <c r="K133" i="19"/>
  <c r="B133" i="19" s="1"/>
  <c r="F133" i="19" a="1"/>
  <c r="F133" i="19" s="1"/>
  <c r="E133" i="19"/>
  <c r="D133" i="19"/>
  <c r="C133" i="19"/>
  <c r="K132" i="19"/>
  <c r="B132" i="19" s="1"/>
  <c r="F132" i="19" a="1"/>
  <c r="F132" i="19" s="1"/>
  <c r="E132" i="19"/>
  <c r="D132" i="19"/>
  <c r="C132" i="19"/>
  <c r="K131" i="19"/>
  <c r="B131" i="19" s="1"/>
  <c r="F131" i="19" a="1"/>
  <c r="F131" i="19" s="1"/>
  <c r="E131" i="19"/>
  <c r="D131" i="19"/>
  <c r="C131" i="19"/>
  <c r="K130" i="19"/>
  <c r="B130" i="19" s="1"/>
  <c r="F130" i="19" a="1"/>
  <c r="F130" i="19" s="1"/>
  <c r="E130" i="19"/>
  <c r="D130" i="19"/>
  <c r="C130" i="19"/>
  <c r="K129" i="19"/>
  <c r="B129" i="19" s="1"/>
  <c r="F129" i="19" a="1"/>
  <c r="F129" i="19" s="1"/>
  <c r="E129" i="19"/>
  <c r="D129" i="19"/>
  <c r="C129" i="19"/>
  <c r="K128" i="19"/>
  <c r="B128" i="19" s="1"/>
  <c r="F128" i="19" a="1"/>
  <c r="F128" i="19" s="1"/>
  <c r="E128" i="19"/>
  <c r="D128" i="19"/>
  <c r="C128" i="19"/>
  <c r="K127" i="19"/>
  <c r="B127" i="19" s="1"/>
  <c r="F127" i="19" a="1"/>
  <c r="F127" i="19" s="1"/>
  <c r="E127" i="19"/>
  <c r="D127" i="19"/>
  <c r="C127" i="19"/>
  <c r="K126" i="19"/>
  <c r="B126" i="19" s="1"/>
  <c r="F126" i="19" a="1"/>
  <c r="F126" i="19" s="1"/>
  <c r="E126" i="19"/>
  <c r="D126" i="19"/>
  <c r="C126" i="19"/>
  <c r="K125" i="19"/>
  <c r="B125" i="19" s="1"/>
  <c r="F125" i="19" a="1"/>
  <c r="F125" i="19" s="1"/>
  <c r="E125" i="19"/>
  <c r="D125" i="19"/>
  <c r="C125" i="19"/>
  <c r="K124" i="19"/>
  <c r="B124" i="19" s="1"/>
  <c r="F124" i="19" a="1"/>
  <c r="F124" i="19" s="1"/>
  <c r="E124" i="19"/>
  <c r="D124" i="19"/>
  <c r="C124" i="19"/>
  <c r="K123" i="19"/>
  <c r="B123" i="19" s="1"/>
  <c r="F123" i="19" a="1"/>
  <c r="F123" i="19" s="1"/>
  <c r="E123" i="19"/>
  <c r="D123" i="19"/>
  <c r="C123" i="19"/>
  <c r="K122" i="19"/>
  <c r="B122" i="19" s="1"/>
  <c r="F122" i="19" a="1"/>
  <c r="F122" i="19" s="1"/>
  <c r="E122" i="19"/>
  <c r="D122" i="19"/>
  <c r="C122" i="19"/>
  <c r="K121" i="19"/>
  <c r="B121" i="19" s="1"/>
  <c r="F121" i="19" a="1"/>
  <c r="F121" i="19" s="1"/>
  <c r="E121" i="19"/>
  <c r="D121" i="19"/>
  <c r="C121" i="19"/>
  <c r="K120" i="19"/>
  <c r="B120" i="19" s="1"/>
  <c r="F120" i="19" a="1"/>
  <c r="F120" i="19" s="1"/>
  <c r="E120" i="19"/>
  <c r="D120" i="19"/>
  <c r="C120" i="19"/>
  <c r="K119" i="19"/>
  <c r="B119" i="19" s="1"/>
  <c r="F119" i="19" a="1"/>
  <c r="F119" i="19" s="1"/>
  <c r="E119" i="19"/>
  <c r="D119" i="19"/>
  <c r="C119" i="19"/>
  <c r="K118" i="19"/>
  <c r="B118" i="19" s="1"/>
  <c r="F118" i="19" a="1"/>
  <c r="F118" i="19" s="1"/>
  <c r="E118" i="19"/>
  <c r="D118" i="19"/>
  <c r="C118" i="19"/>
  <c r="K117" i="19"/>
  <c r="B117" i="19" s="1"/>
  <c r="F117" i="19" a="1"/>
  <c r="F117" i="19" s="1"/>
  <c r="E117" i="19"/>
  <c r="D117" i="19"/>
  <c r="C117" i="19"/>
  <c r="K116" i="19"/>
  <c r="B116" i="19" s="1"/>
  <c r="F116" i="19" a="1"/>
  <c r="F116" i="19" s="1"/>
  <c r="E116" i="19"/>
  <c r="D116" i="19"/>
  <c r="C116" i="19"/>
  <c r="K115" i="19"/>
  <c r="B115" i="19" s="1"/>
  <c r="F115" i="19" a="1"/>
  <c r="F115" i="19" s="1"/>
  <c r="E115" i="19"/>
  <c r="D115" i="19"/>
  <c r="C115" i="19"/>
  <c r="K114" i="19"/>
  <c r="B114" i="19" s="1"/>
  <c r="F114" i="19" a="1"/>
  <c r="F114" i="19" s="1"/>
  <c r="E114" i="19"/>
  <c r="D114" i="19"/>
  <c r="C114" i="19"/>
  <c r="K113" i="19"/>
  <c r="B113" i="19" s="1"/>
  <c r="F113" i="19" a="1"/>
  <c r="F113" i="19" s="1"/>
  <c r="E113" i="19"/>
  <c r="D113" i="19"/>
  <c r="C113" i="19"/>
  <c r="K112" i="19"/>
  <c r="B112" i="19" s="1"/>
  <c r="F112" i="19" a="1"/>
  <c r="F112" i="19" s="1"/>
  <c r="E112" i="19"/>
  <c r="D112" i="19"/>
  <c r="C112" i="19"/>
  <c r="K111" i="19"/>
  <c r="B111" i="19" s="1"/>
  <c r="F111" i="19" a="1"/>
  <c r="F111" i="19" s="1"/>
  <c r="E111" i="19"/>
  <c r="D111" i="19"/>
  <c r="C111" i="19"/>
  <c r="K110" i="19"/>
  <c r="B110" i="19" s="1"/>
  <c r="F110" i="19" a="1"/>
  <c r="F110" i="19" s="1"/>
  <c r="E110" i="19"/>
  <c r="D110" i="19"/>
  <c r="C110" i="19"/>
  <c r="K109" i="19"/>
  <c r="B109" i="19" s="1"/>
  <c r="F109" i="19" a="1"/>
  <c r="F109" i="19" s="1"/>
  <c r="E109" i="19"/>
  <c r="D109" i="19"/>
  <c r="C109" i="19"/>
  <c r="K108" i="19"/>
  <c r="B108" i="19" s="1"/>
  <c r="F108" i="19" a="1"/>
  <c r="F108" i="19" s="1"/>
  <c r="E108" i="19"/>
  <c r="D108" i="19"/>
  <c r="C108" i="19"/>
  <c r="K107" i="19"/>
  <c r="B107" i="19" s="1"/>
  <c r="F107" i="19" a="1"/>
  <c r="F107" i="19" s="1"/>
  <c r="E107" i="19"/>
  <c r="D107" i="19"/>
  <c r="C107" i="19"/>
  <c r="K106" i="19"/>
  <c r="B106" i="19" s="1"/>
  <c r="F106" i="19" a="1"/>
  <c r="F106" i="19" s="1"/>
  <c r="E106" i="19"/>
  <c r="D106" i="19"/>
  <c r="C106" i="19"/>
  <c r="K105" i="19"/>
  <c r="B105" i="19" s="1"/>
  <c r="F105" i="19" a="1"/>
  <c r="F105" i="19" s="1"/>
  <c r="E105" i="19"/>
  <c r="D105" i="19"/>
  <c r="C105" i="19"/>
  <c r="K104" i="19"/>
  <c r="B104" i="19" s="1"/>
  <c r="F104" i="19" a="1"/>
  <c r="F104" i="19" s="1"/>
  <c r="E104" i="19"/>
  <c r="D104" i="19"/>
  <c r="C104" i="19"/>
  <c r="K103" i="19"/>
  <c r="B103" i="19" s="1"/>
  <c r="F103" i="19" a="1"/>
  <c r="F103" i="19" s="1"/>
  <c r="E103" i="19"/>
  <c r="D103" i="19"/>
  <c r="C103" i="19"/>
  <c r="K102" i="19"/>
  <c r="B102" i="19" s="1"/>
  <c r="F102" i="19" a="1"/>
  <c r="F102" i="19" s="1"/>
  <c r="E102" i="19"/>
  <c r="D102" i="19"/>
  <c r="C102" i="19"/>
  <c r="K101" i="19"/>
  <c r="B101" i="19" s="1"/>
  <c r="F101" i="19" a="1"/>
  <c r="F101" i="19" s="1"/>
  <c r="E101" i="19"/>
  <c r="D101" i="19"/>
  <c r="C101" i="19"/>
  <c r="K100" i="19"/>
  <c r="B100" i="19" s="1"/>
  <c r="F100" i="19" a="1"/>
  <c r="F100" i="19" s="1"/>
  <c r="E100" i="19"/>
  <c r="D100" i="19"/>
  <c r="C100" i="19"/>
  <c r="K99" i="19"/>
  <c r="B99" i="19" s="1"/>
  <c r="F99" i="19" a="1"/>
  <c r="F99" i="19" s="1"/>
  <c r="E99" i="19"/>
  <c r="D99" i="19"/>
  <c r="C99" i="19"/>
  <c r="K98" i="19"/>
  <c r="B98" i="19" s="1"/>
  <c r="F98" i="19" a="1"/>
  <c r="F98" i="19" s="1"/>
  <c r="E98" i="19"/>
  <c r="D98" i="19"/>
  <c r="C98" i="19"/>
  <c r="K97" i="19"/>
  <c r="B97" i="19" s="1"/>
  <c r="F97" i="19" a="1"/>
  <c r="F97" i="19" s="1"/>
  <c r="E97" i="19"/>
  <c r="D97" i="19"/>
  <c r="C97" i="19"/>
  <c r="K96" i="19"/>
  <c r="B96" i="19" s="1"/>
  <c r="F96" i="19" a="1"/>
  <c r="F96" i="19" s="1"/>
  <c r="E96" i="19"/>
  <c r="D96" i="19"/>
  <c r="C96" i="19"/>
  <c r="K95" i="19"/>
  <c r="B95" i="19" s="1"/>
  <c r="F95" i="19" a="1"/>
  <c r="F95" i="19" s="1"/>
  <c r="E95" i="19"/>
  <c r="D95" i="19"/>
  <c r="C95" i="19"/>
  <c r="K94" i="19"/>
  <c r="B94" i="19" s="1"/>
  <c r="F94" i="19" a="1"/>
  <c r="F94" i="19" s="1"/>
  <c r="E94" i="19"/>
  <c r="D94" i="19"/>
  <c r="C94" i="19"/>
  <c r="K93" i="19"/>
  <c r="B93" i="19" s="1"/>
  <c r="F93" i="19" a="1"/>
  <c r="F93" i="19" s="1"/>
  <c r="E93" i="19"/>
  <c r="D93" i="19"/>
  <c r="C93" i="19"/>
  <c r="K92" i="19"/>
  <c r="B92" i="19" s="1"/>
  <c r="F92" i="19" a="1"/>
  <c r="F92" i="19" s="1"/>
  <c r="E92" i="19"/>
  <c r="D92" i="19"/>
  <c r="C92" i="19"/>
  <c r="K91" i="19"/>
  <c r="B91" i="19" s="1"/>
  <c r="F91" i="19" a="1"/>
  <c r="F91" i="19" s="1"/>
  <c r="E91" i="19"/>
  <c r="D91" i="19"/>
  <c r="C91" i="19"/>
  <c r="K90" i="19"/>
  <c r="B90" i="19" s="1"/>
  <c r="F90" i="19" a="1"/>
  <c r="F90" i="19" s="1"/>
  <c r="E90" i="19"/>
  <c r="D90" i="19"/>
  <c r="C90" i="19"/>
  <c r="K89" i="19"/>
  <c r="B89" i="19" s="1"/>
  <c r="F89" i="19" a="1"/>
  <c r="F89" i="19" s="1"/>
  <c r="E89" i="19"/>
  <c r="D89" i="19"/>
  <c r="C89" i="19"/>
  <c r="K88" i="19"/>
  <c r="B88" i="19" s="1"/>
  <c r="F88" i="19" a="1"/>
  <c r="F88" i="19" s="1"/>
  <c r="E88" i="19"/>
  <c r="D88" i="19"/>
  <c r="C88" i="19"/>
  <c r="K87" i="19"/>
  <c r="B87" i="19" s="1"/>
  <c r="F87" i="19" a="1"/>
  <c r="F87" i="19" s="1"/>
  <c r="E87" i="19"/>
  <c r="D87" i="19"/>
  <c r="C87" i="19"/>
  <c r="K86" i="19"/>
  <c r="B86" i="19" s="1"/>
  <c r="F86" i="19" a="1"/>
  <c r="F86" i="19" s="1"/>
  <c r="E86" i="19"/>
  <c r="D86" i="19"/>
  <c r="C86" i="19"/>
  <c r="K85" i="19"/>
  <c r="B85" i="19" s="1"/>
  <c r="F85" i="19" a="1"/>
  <c r="F85" i="19" s="1"/>
  <c r="E85" i="19"/>
  <c r="D85" i="19"/>
  <c r="C85" i="19"/>
  <c r="K84" i="19"/>
  <c r="B84" i="19" s="1"/>
  <c r="F84" i="19" a="1"/>
  <c r="F84" i="19" s="1"/>
  <c r="E84" i="19"/>
  <c r="D84" i="19"/>
  <c r="C84" i="19"/>
  <c r="K83" i="19"/>
  <c r="B83" i="19" s="1"/>
  <c r="F83" i="19" a="1"/>
  <c r="F83" i="19" s="1"/>
  <c r="E83" i="19"/>
  <c r="D83" i="19"/>
  <c r="C83" i="19"/>
  <c r="K82" i="19"/>
  <c r="B82" i="19" s="1"/>
  <c r="F82" i="19" a="1"/>
  <c r="F82" i="19" s="1"/>
  <c r="E82" i="19"/>
  <c r="D82" i="19"/>
  <c r="C82" i="19"/>
  <c r="K81" i="19"/>
  <c r="B81" i="19" s="1"/>
  <c r="F81" i="19" a="1"/>
  <c r="F81" i="19" s="1"/>
  <c r="E81" i="19"/>
  <c r="D81" i="19"/>
  <c r="C81" i="19"/>
  <c r="K80" i="19"/>
  <c r="B80" i="19" s="1"/>
  <c r="F80" i="19" a="1"/>
  <c r="F80" i="19" s="1"/>
  <c r="E80" i="19"/>
  <c r="D80" i="19"/>
  <c r="C80" i="19"/>
  <c r="K79" i="19"/>
  <c r="B79" i="19" s="1"/>
  <c r="F79" i="19" a="1"/>
  <c r="F79" i="19" s="1"/>
  <c r="E79" i="19"/>
  <c r="D79" i="19"/>
  <c r="C79" i="19"/>
  <c r="K78" i="19"/>
  <c r="B78" i="19" s="1"/>
  <c r="F78" i="19" a="1"/>
  <c r="F78" i="19" s="1"/>
  <c r="E78" i="19"/>
  <c r="D78" i="19"/>
  <c r="C78" i="19"/>
  <c r="K77" i="19"/>
  <c r="B77" i="19" s="1"/>
  <c r="F77" i="19" a="1"/>
  <c r="F77" i="19" s="1"/>
  <c r="E77" i="19"/>
  <c r="D77" i="19"/>
  <c r="C77" i="19"/>
  <c r="K76" i="19"/>
  <c r="B76" i="19" s="1"/>
  <c r="F76" i="19" a="1"/>
  <c r="F76" i="19" s="1"/>
  <c r="E76" i="19"/>
  <c r="D76" i="19"/>
  <c r="C76" i="19"/>
  <c r="K75" i="19"/>
  <c r="B75" i="19" s="1"/>
  <c r="F75" i="19" a="1"/>
  <c r="F75" i="19" s="1"/>
  <c r="E75" i="19"/>
  <c r="D75" i="19"/>
  <c r="C75" i="19"/>
  <c r="K74" i="19"/>
  <c r="B74" i="19" s="1"/>
  <c r="F74" i="19" a="1"/>
  <c r="F74" i="19" s="1"/>
  <c r="E74" i="19"/>
  <c r="D74" i="19"/>
  <c r="C74" i="19"/>
  <c r="K73" i="19"/>
  <c r="B73" i="19" s="1"/>
  <c r="F73" i="19" a="1"/>
  <c r="F73" i="19" s="1"/>
  <c r="E73" i="19"/>
  <c r="D73" i="19"/>
  <c r="C73" i="19"/>
  <c r="K72" i="19"/>
  <c r="B72" i="19" s="1"/>
  <c r="F72" i="19" a="1"/>
  <c r="F72" i="19" s="1"/>
  <c r="E72" i="19"/>
  <c r="D72" i="19"/>
  <c r="C72" i="19"/>
  <c r="K71" i="19"/>
  <c r="B71" i="19" s="1"/>
  <c r="F71" i="19" a="1"/>
  <c r="F71" i="19" s="1"/>
  <c r="E71" i="19"/>
  <c r="D71" i="19"/>
  <c r="C71" i="19"/>
  <c r="K70" i="19"/>
  <c r="B70" i="19" s="1"/>
  <c r="F70" i="19" a="1"/>
  <c r="F70" i="19" s="1"/>
  <c r="E70" i="19"/>
  <c r="D70" i="19"/>
  <c r="C70" i="19"/>
  <c r="K69" i="19"/>
  <c r="B69" i="19" s="1"/>
  <c r="F69" i="19" a="1"/>
  <c r="F69" i="19" s="1"/>
  <c r="E69" i="19"/>
  <c r="D69" i="19"/>
  <c r="C69" i="19"/>
  <c r="K68" i="19"/>
  <c r="B68" i="19" s="1"/>
  <c r="F68" i="19" a="1"/>
  <c r="F68" i="19" s="1"/>
  <c r="E68" i="19"/>
  <c r="D68" i="19"/>
  <c r="C68" i="19"/>
  <c r="K67" i="19"/>
  <c r="B67" i="19" s="1"/>
  <c r="F67" i="19" a="1"/>
  <c r="F67" i="19" s="1"/>
  <c r="E67" i="19"/>
  <c r="D67" i="19"/>
  <c r="C67" i="19"/>
  <c r="K66" i="19"/>
  <c r="B66" i="19" s="1"/>
  <c r="F66" i="19" a="1"/>
  <c r="F66" i="19" s="1"/>
  <c r="E66" i="19"/>
  <c r="D66" i="19"/>
  <c r="C66" i="19"/>
  <c r="K65" i="19"/>
  <c r="B65" i="19" s="1"/>
  <c r="F65" i="19" a="1"/>
  <c r="F65" i="19" s="1"/>
  <c r="E65" i="19"/>
  <c r="D65" i="19"/>
  <c r="C65" i="19"/>
  <c r="K64" i="19"/>
  <c r="B64" i="19" s="1"/>
  <c r="F64" i="19" a="1"/>
  <c r="F64" i="19" s="1"/>
  <c r="E64" i="19"/>
  <c r="D64" i="19"/>
  <c r="C64" i="19"/>
  <c r="K63" i="19"/>
  <c r="B63" i="19" s="1"/>
  <c r="F63" i="19" a="1"/>
  <c r="F63" i="19" s="1"/>
  <c r="E63" i="19"/>
  <c r="D63" i="19"/>
  <c r="C63" i="19"/>
  <c r="K62" i="19"/>
  <c r="B62" i="19" s="1"/>
  <c r="F62" i="19" a="1"/>
  <c r="F62" i="19" s="1"/>
  <c r="E62" i="19"/>
  <c r="D62" i="19"/>
  <c r="C62" i="19"/>
  <c r="K61" i="19"/>
  <c r="B61" i="19" s="1"/>
  <c r="F61" i="19" a="1"/>
  <c r="F61" i="19" s="1"/>
  <c r="E61" i="19"/>
  <c r="D61" i="19"/>
  <c r="C61" i="19"/>
  <c r="K60" i="19"/>
  <c r="B60" i="19" s="1"/>
  <c r="F60" i="19" a="1"/>
  <c r="F60" i="19" s="1"/>
  <c r="E60" i="19"/>
  <c r="D60" i="19"/>
  <c r="C60" i="19"/>
  <c r="K59" i="19"/>
  <c r="B59" i="19" s="1"/>
  <c r="F59" i="19" a="1"/>
  <c r="F59" i="19" s="1"/>
  <c r="E59" i="19"/>
  <c r="D59" i="19"/>
  <c r="C59" i="19"/>
  <c r="K58" i="19"/>
  <c r="B58" i="19" s="1"/>
  <c r="F58" i="19" a="1"/>
  <c r="F58" i="19" s="1"/>
  <c r="E58" i="19"/>
  <c r="D58" i="19"/>
  <c r="C58" i="19"/>
  <c r="K57" i="19"/>
  <c r="B57" i="19" s="1"/>
  <c r="F57" i="19" a="1"/>
  <c r="F57" i="19" s="1"/>
  <c r="E57" i="19"/>
  <c r="D57" i="19"/>
  <c r="C57" i="19"/>
  <c r="K56" i="19"/>
  <c r="B56" i="19" s="1"/>
  <c r="F56" i="19" a="1"/>
  <c r="F56" i="19" s="1"/>
  <c r="E56" i="19"/>
  <c r="D56" i="19"/>
  <c r="C56" i="19"/>
  <c r="K55" i="19"/>
  <c r="B55" i="19" s="1"/>
  <c r="F55" i="19" a="1"/>
  <c r="F55" i="19" s="1"/>
  <c r="E55" i="19"/>
  <c r="D55" i="19"/>
  <c r="C55" i="19"/>
  <c r="K54" i="19"/>
  <c r="B54" i="19" s="1"/>
  <c r="F54" i="19" a="1"/>
  <c r="F54" i="19" s="1"/>
  <c r="E54" i="19"/>
  <c r="D54" i="19"/>
  <c r="C54" i="19"/>
  <c r="K53" i="19"/>
  <c r="B53" i="19" s="1"/>
  <c r="F53" i="19" a="1"/>
  <c r="F53" i="19" s="1"/>
  <c r="E53" i="19"/>
  <c r="D53" i="19"/>
  <c r="C53" i="19"/>
  <c r="K52" i="19"/>
  <c r="B52" i="19" s="1"/>
  <c r="F52" i="19" a="1"/>
  <c r="F52" i="19" s="1"/>
  <c r="E52" i="19"/>
  <c r="D52" i="19"/>
  <c r="C52" i="19"/>
  <c r="K51" i="19"/>
  <c r="B51" i="19" s="1"/>
  <c r="F51" i="19" a="1"/>
  <c r="F51" i="19" s="1"/>
  <c r="E51" i="19"/>
  <c r="D51" i="19"/>
  <c r="C51" i="19"/>
  <c r="K50" i="19"/>
  <c r="B50" i="19" s="1"/>
  <c r="F50" i="19" a="1"/>
  <c r="F50" i="19" s="1"/>
  <c r="E50" i="19"/>
  <c r="D50" i="19"/>
  <c r="C50" i="19"/>
  <c r="K49" i="19"/>
  <c r="B49" i="19" s="1"/>
  <c r="F49" i="19" a="1"/>
  <c r="F49" i="19" s="1"/>
  <c r="E49" i="19"/>
  <c r="D49" i="19"/>
  <c r="C49" i="19"/>
  <c r="K48" i="19"/>
  <c r="B48" i="19" s="1"/>
  <c r="F48" i="19" a="1"/>
  <c r="F48" i="19" s="1"/>
  <c r="E48" i="19"/>
  <c r="D48" i="19"/>
  <c r="C48" i="19"/>
  <c r="K47" i="19"/>
  <c r="B47" i="19" s="1"/>
  <c r="F47" i="19" a="1"/>
  <c r="F47" i="19" s="1"/>
  <c r="E47" i="19"/>
  <c r="D47" i="19"/>
  <c r="C47" i="19"/>
  <c r="K46" i="19"/>
  <c r="B46" i="19" s="1"/>
  <c r="F46" i="19" a="1"/>
  <c r="F46" i="19" s="1"/>
  <c r="E46" i="19"/>
  <c r="D46" i="19"/>
  <c r="C46" i="19"/>
  <c r="K45" i="19"/>
  <c r="B45" i="19" s="1"/>
  <c r="F45" i="19" a="1"/>
  <c r="F45" i="19" s="1"/>
  <c r="E45" i="19"/>
  <c r="D45" i="19"/>
  <c r="C45" i="19"/>
  <c r="K44" i="19"/>
  <c r="B44" i="19" s="1"/>
  <c r="F44" i="19" a="1"/>
  <c r="F44" i="19" s="1"/>
  <c r="E44" i="19"/>
  <c r="D44" i="19"/>
  <c r="C44" i="19"/>
  <c r="K43" i="19"/>
  <c r="B43" i="19" s="1"/>
  <c r="F43" i="19" a="1"/>
  <c r="F43" i="19" s="1"/>
  <c r="E43" i="19"/>
  <c r="D43" i="19"/>
  <c r="C43" i="19"/>
  <c r="K42" i="19"/>
  <c r="B42" i="19" s="1"/>
  <c r="F42" i="19" a="1"/>
  <c r="F42" i="19" s="1"/>
  <c r="E42" i="19"/>
  <c r="D42" i="19"/>
  <c r="C42" i="19"/>
  <c r="K41" i="19"/>
  <c r="B41" i="19" s="1"/>
  <c r="F41" i="19" a="1"/>
  <c r="F41" i="19" s="1"/>
  <c r="E41" i="19"/>
  <c r="D41" i="19"/>
  <c r="C41" i="19"/>
  <c r="K40" i="19"/>
  <c r="B40" i="19" s="1"/>
  <c r="F40" i="19" a="1"/>
  <c r="F40" i="19" s="1"/>
  <c r="E40" i="19"/>
  <c r="D40" i="19"/>
  <c r="C40" i="19"/>
  <c r="K39" i="19"/>
  <c r="B39" i="19" s="1"/>
  <c r="F39" i="19" a="1"/>
  <c r="F39" i="19" s="1"/>
  <c r="E39" i="19"/>
  <c r="D39" i="19"/>
  <c r="C39" i="19"/>
  <c r="K38" i="19"/>
  <c r="B38" i="19" s="1"/>
  <c r="F38" i="19" a="1"/>
  <c r="F38" i="19" s="1"/>
  <c r="E38" i="19"/>
  <c r="D38" i="19"/>
  <c r="C38" i="19"/>
  <c r="K37" i="19"/>
  <c r="B37" i="19" s="1"/>
  <c r="F37" i="19" a="1"/>
  <c r="F37" i="19" s="1"/>
  <c r="E37" i="19"/>
  <c r="D37" i="19"/>
  <c r="C37" i="19"/>
  <c r="K36" i="19"/>
  <c r="B36" i="19" s="1"/>
  <c r="F36" i="19" a="1"/>
  <c r="F36" i="19" s="1"/>
  <c r="E36" i="19"/>
  <c r="D36" i="19"/>
  <c r="C36" i="19"/>
  <c r="K35" i="19"/>
  <c r="B35" i="19" s="1"/>
  <c r="F35" i="19" a="1"/>
  <c r="F35" i="19" s="1"/>
  <c r="E35" i="19"/>
  <c r="D35" i="19"/>
  <c r="C35" i="19"/>
  <c r="K34" i="19"/>
  <c r="B34" i="19" s="1"/>
  <c r="F34" i="19" a="1"/>
  <c r="F34" i="19" s="1"/>
  <c r="E34" i="19"/>
  <c r="D34" i="19"/>
  <c r="C34" i="19"/>
  <c r="K33" i="19"/>
  <c r="B33" i="19" s="1"/>
  <c r="F33" i="19" a="1"/>
  <c r="F33" i="19" s="1"/>
  <c r="E33" i="19"/>
  <c r="D33" i="19"/>
  <c r="C33" i="19"/>
  <c r="K32" i="19"/>
  <c r="B32" i="19" s="1"/>
  <c r="F32" i="19" a="1"/>
  <c r="F32" i="19" s="1"/>
  <c r="E32" i="19"/>
  <c r="D32" i="19"/>
  <c r="C32" i="19"/>
  <c r="K31" i="19"/>
  <c r="B31" i="19" s="1"/>
  <c r="F31" i="19" a="1"/>
  <c r="F31" i="19" s="1"/>
  <c r="E31" i="19"/>
  <c r="D31" i="19"/>
  <c r="C31" i="19"/>
  <c r="K30" i="19"/>
  <c r="B30" i="19" s="1"/>
  <c r="F30" i="19" a="1"/>
  <c r="F30" i="19" s="1"/>
  <c r="E30" i="19"/>
  <c r="D30" i="19"/>
  <c r="C30" i="19"/>
  <c r="K29" i="19"/>
  <c r="B29" i="19" s="1"/>
  <c r="F29" i="19" a="1"/>
  <c r="F29" i="19" s="1"/>
  <c r="E29" i="19"/>
  <c r="D29" i="19"/>
  <c r="C29" i="19"/>
  <c r="K28" i="19"/>
  <c r="B28" i="19" s="1"/>
  <c r="F28" i="19" a="1"/>
  <c r="F28" i="19" s="1"/>
  <c r="E28" i="19"/>
  <c r="D28" i="19"/>
  <c r="C28" i="19"/>
  <c r="K27" i="19"/>
  <c r="B27" i="19" s="1"/>
  <c r="F27" i="19" a="1"/>
  <c r="F27" i="19" s="1"/>
  <c r="E27" i="19"/>
  <c r="D27" i="19"/>
  <c r="C27" i="19"/>
  <c r="K26" i="19"/>
  <c r="B26" i="19" s="1"/>
  <c r="F26" i="19" a="1"/>
  <c r="F26" i="19" s="1"/>
  <c r="E26" i="19"/>
  <c r="D26" i="19"/>
  <c r="C26" i="19"/>
  <c r="K25" i="19"/>
  <c r="B25" i="19" s="1"/>
  <c r="F25" i="19" a="1"/>
  <c r="F25" i="19" s="1"/>
  <c r="E25" i="19"/>
  <c r="D25" i="19"/>
  <c r="C25" i="19"/>
  <c r="K24" i="19"/>
  <c r="B24" i="19" s="1"/>
  <c r="F24" i="19" a="1"/>
  <c r="F24" i="19" s="1"/>
  <c r="E24" i="19"/>
  <c r="D24" i="19"/>
  <c r="C24" i="19"/>
  <c r="K23" i="19"/>
  <c r="B23" i="19" s="1"/>
  <c r="F23" i="19" a="1"/>
  <c r="F23" i="19" s="1"/>
  <c r="E23" i="19"/>
  <c r="D23" i="19"/>
  <c r="C23" i="19"/>
  <c r="K22" i="19"/>
  <c r="B22" i="19" s="1"/>
  <c r="F22" i="19" a="1"/>
  <c r="F22" i="19" s="1"/>
  <c r="E22" i="19"/>
  <c r="D22" i="19"/>
  <c r="C22" i="19"/>
  <c r="K21" i="19"/>
  <c r="B21" i="19" s="1"/>
  <c r="F21" i="19" a="1"/>
  <c r="F21" i="19" s="1"/>
  <c r="E21" i="19"/>
  <c r="D21" i="19"/>
  <c r="C21" i="19"/>
  <c r="K20" i="19"/>
  <c r="B20" i="19" s="1"/>
  <c r="F20" i="19" a="1"/>
  <c r="F20" i="19" s="1"/>
  <c r="E20" i="19"/>
  <c r="D20" i="19"/>
  <c r="C20" i="19"/>
  <c r="K19" i="19"/>
  <c r="B19" i="19" s="1"/>
  <c r="F19" i="19" a="1"/>
  <c r="F19" i="19" s="1"/>
  <c r="E19" i="19"/>
  <c r="D19" i="19"/>
  <c r="C19" i="19"/>
  <c r="K18" i="19"/>
  <c r="B18" i="19" s="1"/>
  <c r="F18" i="19" a="1"/>
  <c r="F18" i="19" s="1"/>
  <c r="E18" i="19"/>
  <c r="D18" i="19"/>
  <c r="C18" i="19"/>
  <c r="K17" i="19"/>
  <c r="B17" i="19" s="1"/>
  <c r="F17" i="19" a="1"/>
  <c r="F17" i="19" s="1"/>
  <c r="E17" i="19"/>
  <c r="D17" i="19"/>
  <c r="C17" i="19"/>
  <c r="K16" i="19"/>
  <c r="B16" i="19" s="1"/>
  <c r="F16" i="19" a="1"/>
  <c r="F16" i="19" s="1"/>
  <c r="E16" i="19"/>
  <c r="D16" i="19"/>
  <c r="C16" i="19"/>
  <c r="K15" i="19"/>
  <c r="B15" i="19" s="1"/>
  <c r="F15" i="19" a="1"/>
  <c r="F15" i="19" s="1"/>
  <c r="E15" i="19"/>
  <c r="D15" i="19"/>
  <c r="C15" i="19"/>
  <c r="K14" i="19"/>
  <c r="B14" i="19" s="1"/>
  <c r="F14" i="19" a="1"/>
  <c r="F14" i="19" s="1"/>
  <c r="E14" i="19"/>
  <c r="D14" i="19"/>
  <c r="C14" i="19"/>
  <c r="K13" i="19"/>
  <c r="B13" i="19" s="1"/>
  <c r="F13" i="19" a="1"/>
  <c r="F13" i="19" s="1"/>
  <c r="E13" i="19"/>
  <c r="D13" i="19"/>
  <c r="C13" i="19"/>
  <c r="K12" i="19"/>
  <c r="B12" i="19" s="1"/>
  <c r="F12" i="19" a="1"/>
  <c r="F12" i="19" s="1"/>
  <c r="E12" i="19"/>
  <c r="D12" i="19"/>
  <c r="C12" i="19"/>
  <c r="K11" i="19"/>
  <c r="B11" i="19" s="1"/>
  <c r="F11" i="19" a="1"/>
  <c r="F11" i="19" s="1"/>
  <c r="E11" i="19"/>
  <c r="D11" i="19"/>
  <c r="C11" i="19"/>
  <c r="K10" i="19"/>
  <c r="B10" i="19" s="1"/>
  <c r="F10" i="19" a="1"/>
  <c r="F10" i="19" s="1"/>
  <c r="E10" i="19"/>
  <c r="D10" i="19"/>
  <c r="C10" i="19"/>
  <c r="K9" i="19"/>
  <c r="B9" i="19" s="1"/>
  <c r="F9" i="19" a="1"/>
  <c r="F9" i="19" s="1"/>
  <c r="E9" i="19"/>
  <c r="D9" i="19"/>
  <c r="C9" i="19"/>
  <c r="K8" i="19"/>
  <c r="B8" i="19" s="1"/>
  <c r="F8" i="19" a="1"/>
  <c r="F8" i="19" s="1"/>
  <c r="E8" i="19"/>
  <c r="D8" i="19"/>
  <c r="C8" i="19"/>
  <c r="K7" i="19"/>
  <c r="B7" i="19" s="1"/>
  <c r="F7" i="19" a="1"/>
  <c r="F7" i="19" s="1"/>
  <c r="E7" i="19"/>
  <c r="D7" i="19"/>
  <c r="C7" i="19"/>
  <c r="K6" i="19"/>
  <c r="B6" i="19" s="1"/>
  <c r="F6" i="19" a="1"/>
  <c r="F6" i="19" s="1"/>
  <c r="E6" i="19"/>
  <c r="D6" i="19"/>
  <c r="C6" i="19"/>
  <c r="K5" i="19"/>
  <c r="B5" i="19" s="1"/>
  <c r="F5" i="19" a="1"/>
  <c r="F5" i="19" s="1"/>
  <c r="E5" i="19"/>
  <c r="D5" i="19"/>
  <c r="C5" i="19"/>
  <c r="K4" i="19"/>
  <c r="B4" i="19" s="1"/>
  <c r="F4" i="19" a="1"/>
  <c r="F4" i="19" s="1"/>
  <c r="E4" i="19"/>
  <c r="D4" i="19"/>
  <c r="C4" i="19"/>
  <c r="K3" i="19"/>
  <c r="B3" i="19" s="1"/>
  <c r="F3" i="19" a="1"/>
  <c r="F3" i="19" s="1"/>
  <c r="E3" i="19"/>
  <c r="D3" i="19"/>
  <c r="C3" i="19"/>
  <c r="A3" i="19"/>
  <c r="A4" i="19"/>
  <c r="A5" i="19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434" i="19"/>
  <c r="A435" i="19"/>
  <c r="A436" i="19"/>
  <c r="A437" i="19"/>
  <c r="A438" i="19"/>
  <c r="A439" i="19"/>
  <c r="A440" i="19"/>
  <c r="A441" i="19"/>
  <c r="A442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7" i="19"/>
  <c r="A488" i="19"/>
  <c r="A489" i="19"/>
  <c r="A490" i="19"/>
  <c r="A491" i="19"/>
  <c r="A492" i="19"/>
  <c r="A493" i="19"/>
  <c r="A494" i="19"/>
  <c r="A495" i="19"/>
  <c r="A496" i="19"/>
  <c r="A497" i="19"/>
  <c r="A498" i="19"/>
  <c r="A499" i="19"/>
  <c r="A500" i="19"/>
  <c r="A501" i="19"/>
  <c r="A502" i="19"/>
  <c r="A503" i="19"/>
  <c r="A504" i="19"/>
  <c r="A505" i="19"/>
  <c r="A506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1" i="19"/>
  <c r="A522" i="19"/>
  <c r="A523" i="19"/>
  <c r="A524" i="19"/>
  <c r="A525" i="19"/>
  <c r="A526" i="19"/>
  <c r="A527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554" i="19"/>
  <c r="A555" i="19"/>
  <c r="A556" i="19"/>
  <c r="A557" i="19"/>
  <c r="A558" i="19"/>
  <c r="A559" i="19"/>
  <c r="A560" i="19"/>
  <c r="A561" i="19"/>
  <c r="A562" i="19"/>
  <c r="A563" i="19"/>
  <c r="A564" i="19"/>
  <c r="A565" i="19"/>
  <c r="A566" i="19"/>
  <c r="A567" i="19"/>
  <c r="A568" i="19"/>
  <c r="A569" i="19"/>
  <c r="A570" i="19"/>
  <c r="A571" i="19"/>
  <c r="A572" i="19"/>
  <c r="A573" i="19"/>
  <c r="A574" i="19"/>
  <c r="A575" i="19"/>
  <c r="A576" i="19"/>
  <c r="A577" i="19"/>
  <c r="A578" i="19"/>
  <c r="A579" i="19"/>
  <c r="A580" i="19"/>
  <c r="A581" i="19"/>
  <c r="A582" i="19"/>
  <c r="A583" i="19"/>
  <c r="A584" i="19"/>
  <c r="A585" i="19"/>
  <c r="A586" i="19"/>
  <c r="A587" i="19"/>
  <c r="A588" i="19"/>
  <c r="A589" i="19"/>
  <c r="A590" i="19"/>
  <c r="A591" i="19"/>
  <c r="A592" i="19"/>
  <c r="A593" i="19"/>
  <c r="A594" i="19"/>
  <c r="A595" i="19"/>
  <c r="A596" i="19"/>
  <c r="A597" i="19"/>
  <c r="A598" i="19"/>
  <c r="A599" i="19"/>
  <c r="A600" i="19"/>
  <c r="A601" i="19"/>
  <c r="A602" i="19"/>
  <c r="A603" i="19"/>
  <c r="A604" i="19"/>
  <c r="A605" i="19"/>
  <c r="A606" i="19"/>
  <c r="A607" i="19"/>
  <c r="A608" i="19"/>
  <c r="A609" i="19"/>
  <c r="A610" i="19"/>
  <c r="A611" i="19"/>
  <c r="A612" i="19"/>
  <c r="A613" i="19"/>
  <c r="A614" i="19"/>
  <c r="A615" i="19"/>
  <c r="A616" i="19"/>
  <c r="A617" i="19"/>
  <c r="A618" i="19"/>
  <c r="A619" i="19"/>
  <c r="A620" i="19"/>
  <c r="A621" i="19"/>
  <c r="A622" i="19"/>
  <c r="A623" i="19"/>
  <c r="A624" i="19"/>
  <c r="A625" i="19"/>
  <c r="A626" i="19"/>
  <c r="A627" i="19"/>
  <c r="A628" i="19"/>
  <c r="A629" i="19"/>
  <c r="A630" i="19"/>
  <c r="A631" i="19"/>
  <c r="A632" i="19"/>
  <c r="A633" i="19"/>
  <c r="A634" i="19"/>
  <c r="A635" i="19"/>
  <c r="A636" i="19"/>
  <c r="A637" i="19"/>
  <c r="A638" i="19"/>
  <c r="A639" i="19"/>
  <c r="A640" i="19"/>
  <c r="A641" i="19"/>
  <c r="A642" i="19"/>
  <c r="A643" i="19"/>
  <c r="A644" i="19"/>
  <c r="A645" i="19"/>
  <c r="A646" i="19"/>
  <c r="A647" i="19"/>
  <c r="A648" i="19"/>
  <c r="A649" i="19"/>
  <c r="A650" i="19"/>
  <c r="A651" i="19"/>
  <c r="A652" i="19"/>
  <c r="A653" i="19"/>
  <c r="A654" i="19"/>
  <c r="A655" i="19"/>
  <c r="A656" i="19"/>
  <c r="A657" i="19"/>
  <c r="A658" i="19"/>
  <c r="A659" i="19"/>
  <c r="A660" i="19"/>
  <c r="A661" i="19"/>
  <c r="A662" i="19"/>
  <c r="A663" i="19"/>
  <c r="A664" i="19"/>
  <c r="A665" i="19"/>
  <c r="A666" i="19"/>
  <c r="A667" i="19"/>
  <c r="A668" i="19"/>
  <c r="A669" i="19"/>
  <c r="A670" i="19"/>
  <c r="A671" i="19"/>
  <c r="A672" i="19"/>
  <c r="A673" i="19"/>
  <c r="A674" i="19"/>
  <c r="A675" i="19"/>
  <c r="A676" i="19"/>
  <c r="A677" i="19"/>
  <c r="A678" i="19"/>
  <c r="A679" i="19"/>
  <c r="A680" i="19"/>
  <c r="A681" i="19"/>
  <c r="A682" i="19"/>
  <c r="A683" i="19"/>
  <c r="A684" i="19"/>
  <c r="A685" i="19"/>
  <c r="A686" i="19"/>
  <c r="A687" i="19"/>
  <c r="A688" i="19"/>
  <c r="A689" i="19"/>
  <c r="A690" i="19"/>
  <c r="A691" i="19"/>
  <c r="A692" i="19"/>
  <c r="A693" i="19"/>
  <c r="A694" i="19"/>
  <c r="A695" i="19"/>
  <c r="A696" i="19"/>
  <c r="A697" i="19"/>
  <c r="A698" i="19"/>
  <c r="A699" i="19"/>
  <c r="A700" i="19"/>
  <c r="A701" i="19"/>
  <c r="A702" i="19"/>
  <c r="A703" i="19"/>
  <c r="A704" i="19"/>
  <c r="A705" i="19"/>
  <c r="A706" i="19"/>
  <c r="A707" i="19"/>
  <c r="A708" i="19"/>
  <c r="A709" i="19"/>
  <c r="K2" i="19"/>
  <c r="B2" i="19" s="1"/>
  <c r="F2" i="19" a="1"/>
  <c r="F2" i="19" s="1"/>
  <c r="E2" i="19"/>
  <c r="D2" i="19"/>
  <c r="C2" i="19"/>
  <c r="A2" i="19"/>
  <c r="F1" i="19"/>
  <c r="E1" i="19"/>
  <c r="D1" i="19"/>
  <c r="C1" i="19"/>
  <c r="B1" i="19"/>
  <c r="A1" i="19"/>
  <c r="K709" i="17"/>
  <c r="B709" i="17" s="1"/>
  <c r="F709" i="17" a="1"/>
  <c r="F709" i="17" s="1"/>
  <c r="E709" i="17"/>
  <c r="D709" i="17"/>
  <c r="C709" i="17"/>
  <c r="K708" i="17"/>
  <c r="B708" i="17" s="1"/>
  <c r="F708" i="17" a="1"/>
  <c r="F708" i="17" s="1"/>
  <c r="E708" i="17"/>
  <c r="D708" i="17"/>
  <c r="C708" i="17"/>
  <c r="K707" i="17"/>
  <c r="B707" i="17" s="1"/>
  <c r="F707" i="17" a="1"/>
  <c r="F707" i="17" s="1"/>
  <c r="E707" i="17"/>
  <c r="D707" i="17"/>
  <c r="C707" i="17"/>
  <c r="K706" i="17"/>
  <c r="B706" i="17" s="1"/>
  <c r="F706" i="17" a="1"/>
  <c r="F706" i="17" s="1"/>
  <c r="E706" i="17"/>
  <c r="D706" i="17"/>
  <c r="C706" i="17"/>
  <c r="K705" i="17"/>
  <c r="B705" i="17" s="1"/>
  <c r="F705" i="17" a="1"/>
  <c r="F705" i="17" s="1"/>
  <c r="E705" i="17"/>
  <c r="D705" i="17"/>
  <c r="C705" i="17"/>
  <c r="K704" i="17"/>
  <c r="B704" i="17" s="1"/>
  <c r="F704" i="17" a="1"/>
  <c r="F704" i="17" s="1"/>
  <c r="E704" i="17"/>
  <c r="D704" i="17"/>
  <c r="C704" i="17"/>
  <c r="K703" i="17"/>
  <c r="B703" i="17" s="1"/>
  <c r="F703" i="17" a="1"/>
  <c r="F703" i="17" s="1"/>
  <c r="E703" i="17"/>
  <c r="D703" i="17"/>
  <c r="C703" i="17"/>
  <c r="K702" i="17"/>
  <c r="B702" i="17" s="1"/>
  <c r="F702" i="17" a="1"/>
  <c r="F702" i="17" s="1"/>
  <c r="E702" i="17"/>
  <c r="D702" i="17"/>
  <c r="C702" i="17"/>
  <c r="K701" i="17"/>
  <c r="B701" i="17" s="1"/>
  <c r="F701" i="17" a="1"/>
  <c r="F701" i="17" s="1"/>
  <c r="E701" i="17"/>
  <c r="D701" i="17"/>
  <c r="C701" i="17"/>
  <c r="K700" i="17"/>
  <c r="B700" i="17" s="1"/>
  <c r="F700" i="17" a="1"/>
  <c r="F700" i="17" s="1"/>
  <c r="E700" i="17"/>
  <c r="D700" i="17"/>
  <c r="C700" i="17"/>
  <c r="K699" i="17"/>
  <c r="B699" i="17" s="1"/>
  <c r="F699" i="17" a="1"/>
  <c r="F699" i="17" s="1"/>
  <c r="E699" i="17"/>
  <c r="D699" i="17"/>
  <c r="C699" i="17"/>
  <c r="K698" i="17"/>
  <c r="B698" i="17" s="1"/>
  <c r="F698" i="17" a="1"/>
  <c r="F698" i="17" s="1"/>
  <c r="E698" i="17"/>
  <c r="D698" i="17"/>
  <c r="C698" i="17"/>
  <c r="K697" i="17"/>
  <c r="B697" i="17" s="1"/>
  <c r="F697" i="17" a="1"/>
  <c r="F697" i="17" s="1"/>
  <c r="E697" i="17"/>
  <c r="D697" i="17"/>
  <c r="C697" i="17"/>
  <c r="K696" i="17"/>
  <c r="B696" i="17" s="1"/>
  <c r="F696" i="17" a="1"/>
  <c r="F696" i="17" s="1"/>
  <c r="E696" i="17"/>
  <c r="D696" i="17"/>
  <c r="C696" i="17"/>
  <c r="K695" i="17"/>
  <c r="B695" i="17" s="1"/>
  <c r="F695" i="17" a="1"/>
  <c r="F695" i="17" s="1"/>
  <c r="E695" i="17"/>
  <c r="D695" i="17"/>
  <c r="C695" i="17"/>
  <c r="K694" i="17"/>
  <c r="B694" i="17" s="1"/>
  <c r="F694" i="17" a="1"/>
  <c r="F694" i="17" s="1"/>
  <c r="E694" i="17"/>
  <c r="D694" i="17"/>
  <c r="C694" i="17"/>
  <c r="K693" i="17"/>
  <c r="B693" i="17" s="1"/>
  <c r="F693" i="17" a="1"/>
  <c r="F693" i="17" s="1"/>
  <c r="E693" i="17"/>
  <c r="D693" i="17"/>
  <c r="C693" i="17"/>
  <c r="K692" i="17"/>
  <c r="B692" i="17" s="1"/>
  <c r="F692" i="17" a="1"/>
  <c r="F692" i="17" s="1"/>
  <c r="E692" i="17"/>
  <c r="D692" i="17"/>
  <c r="C692" i="17"/>
  <c r="K691" i="17"/>
  <c r="B691" i="17" s="1"/>
  <c r="F691" i="17" a="1"/>
  <c r="F691" i="17" s="1"/>
  <c r="E691" i="17"/>
  <c r="D691" i="17"/>
  <c r="C691" i="17"/>
  <c r="K690" i="17"/>
  <c r="B690" i="17" s="1"/>
  <c r="F690" i="17" a="1"/>
  <c r="F690" i="17" s="1"/>
  <c r="E690" i="17"/>
  <c r="D690" i="17"/>
  <c r="C690" i="17"/>
  <c r="K689" i="17"/>
  <c r="B689" i="17" s="1"/>
  <c r="F689" i="17" a="1"/>
  <c r="F689" i="17" s="1"/>
  <c r="E689" i="17"/>
  <c r="D689" i="17"/>
  <c r="C689" i="17"/>
  <c r="K688" i="17"/>
  <c r="B688" i="17" s="1"/>
  <c r="F688" i="17" a="1"/>
  <c r="F688" i="17" s="1"/>
  <c r="E688" i="17"/>
  <c r="D688" i="17"/>
  <c r="C688" i="17"/>
  <c r="K687" i="17"/>
  <c r="B687" i="17" s="1"/>
  <c r="F687" i="17" a="1"/>
  <c r="F687" i="17" s="1"/>
  <c r="E687" i="17"/>
  <c r="D687" i="17"/>
  <c r="C687" i="17"/>
  <c r="K686" i="17"/>
  <c r="B686" i="17" s="1"/>
  <c r="F686" i="17" a="1"/>
  <c r="F686" i="17" s="1"/>
  <c r="E686" i="17"/>
  <c r="D686" i="17"/>
  <c r="C686" i="17"/>
  <c r="K685" i="17"/>
  <c r="B685" i="17" s="1"/>
  <c r="F685" i="17" a="1"/>
  <c r="F685" i="17" s="1"/>
  <c r="E685" i="17"/>
  <c r="D685" i="17"/>
  <c r="C685" i="17"/>
  <c r="K684" i="17"/>
  <c r="B684" i="17" s="1"/>
  <c r="F684" i="17" a="1"/>
  <c r="F684" i="17" s="1"/>
  <c r="E684" i="17"/>
  <c r="D684" i="17"/>
  <c r="C684" i="17"/>
  <c r="K683" i="17"/>
  <c r="B683" i="17" s="1"/>
  <c r="F683" i="17" a="1"/>
  <c r="F683" i="17" s="1"/>
  <c r="E683" i="17"/>
  <c r="D683" i="17"/>
  <c r="C683" i="17"/>
  <c r="K682" i="17"/>
  <c r="B682" i="17" s="1"/>
  <c r="F682" i="17" a="1"/>
  <c r="F682" i="17" s="1"/>
  <c r="E682" i="17"/>
  <c r="D682" i="17"/>
  <c r="C682" i="17"/>
  <c r="K681" i="17"/>
  <c r="B681" i="17" s="1"/>
  <c r="F681" i="17" a="1"/>
  <c r="F681" i="17" s="1"/>
  <c r="E681" i="17"/>
  <c r="D681" i="17"/>
  <c r="C681" i="17"/>
  <c r="K680" i="17"/>
  <c r="B680" i="17" s="1"/>
  <c r="F680" i="17" a="1"/>
  <c r="F680" i="17" s="1"/>
  <c r="E680" i="17"/>
  <c r="D680" i="17"/>
  <c r="C680" i="17"/>
  <c r="K679" i="17"/>
  <c r="B679" i="17" s="1"/>
  <c r="F679" i="17" a="1"/>
  <c r="F679" i="17" s="1"/>
  <c r="E679" i="17"/>
  <c r="D679" i="17"/>
  <c r="C679" i="17"/>
  <c r="K678" i="17"/>
  <c r="B678" i="17" s="1"/>
  <c r="F678" i="17" a="1"/>
  <c r="F678" i="17" s="1"/>
  <c r="E678" i="17"/>
  <c r="D678" i="17"/>
  <c r="C678" i="17"/>
  <c r="K677" i="17"/>
  <c r="B677" i="17" s="1"/>
  <c r="F677" i="17" a="1"/>
  <c r="F677" i="17" s="1"/>
  <c r="E677" i="17"/>
  <c r="D677" i="17"/>
  <c r="C677" i="17"/>
  <c r="K676" i="17"/>
  <c r="B676" i="17" s="1"/>
  <c r="F676" i="17" a="1"/>
  <c r="F676" i="17" s="1"/>
  <c r="E676" i="17"/>
  <c r="D676" i="17"/>
  <c r="C676" i="17"/>
  <c r="K675" i="17"/>
  <c r="B675" i="17" s="1"/>
  <c r="F675" i="17" a="1"/>
  <c r="F675" i="17" s="1"/>
  <c r="E675" i="17"/>
  <c r="D675" i="17"/>
  <c r="C675" i="17"/>
  <c r="K674" i="17"/>
  <c r="B674" i="17" s="1"/>
  <c r="F674" i="17" a="1"/>
  <c r="F674" i="17" s="1"/>
  <c r="E674" i="17"/>
  <c r="D674" i="17"/>
  <c r="C674" i="17"/>
  <c r="K673" i="17"/>
  <c r="B673" i="17" s="1"/>
  <c r="F673" i="17" a="1"/>
  <c r="F673" i="17" s="1"/>
  <c r="E673" i="17"/>
  <c r="D673" i="17"/>
  <c r="C673" i="17"/>
  <c r="K672" i="17"/>
  <c r="B672" i="17" s="1"/>
  <c r="F672" i="17" a="1"/>
  <c r="F672" i="17" s="1"/>
  <c r="E672" i="17"/>
  <c r="D672" i="17"/>
  <c r="C672" i="17"/>
  <c r="K671" i="17"/>
  <c r="B671" i="17" s="1"/>
  <c r="F671" i="17" a="1"/>
  <c r="F671" i="17" s="1"/>
  <c r="E671" i="17"/>
  <c r="D671" i="17"/>
  <c r="C671" i="17"/>
  <c r="K670" i="17"/>
  <c r="B670" i="17" s="1"/>
  <c r="F670" i="17" a="1"/>
  <c r="F670" i="17" s="1"/>
  <c r="E670" i="17"/>
  <c r="D670" i="17"/>
  <c r="C670" i="17"/>
  <c r="K669" i="17"/>
  <c r="B669" i="17" s="1"/>
  <c r="F669" i="17" a="1"/>
  <c r="F669" i="17" s="1"/>
  <c r="E669" i="17"/>
  <c r="D669" i="17"/>
  <c r="C669" i="17"/>
  <c r="K668" i="17"/>
  <c r="B668" i="17" s="1"/>
  <c r="F668" i="17" a="1"/>
  <c r="F668" i="17" s="1"/>
  <c r="E668" i="17"/>
  <c r="D668" i="17"/>
  <c r="C668" i="17"/>
  <c r="K667" i="17"/>
  <c r="B667" i="17" s="1"/>
  <c r="F667" i="17" a="1"/>
  <c r="F667" i="17" s="1"/>
  <c r="E667" i="17"/>
  <c r="D667" i="17"/>
  <c r="C667" i="17"/>
  <c r="K666" i="17"/>
  <c r="B666" i="17" s="1"/>
  <c r="F666" i="17" a="1"/>
  <c r="F666" i="17" s="1"/>
  <c r="E666" i="17"/>
  <c r="D666" i="17"/>
  <c r="C666" i="17"/>
  <c r="K665" i="17"/>
  <c r="B665" i="17" s="1"/>
  <c r="F665" i="17" a="1"/>
  <c r="F665" i="17" s="1"/>
  <c r="E665" i="17"/>
  <c r="D665" i="17"/>
  <c r="C665" i="17"/>
  <c r="K664" i="17"/>
  <c r="B664" i="17" s="1"/>
  <c r="F664" i="17" a="1"/>
  <c r="F664" i="17" s="1"/>
  <c r="E664" i="17"/>
  <c r="D664" i="17"/>
  <c r="C664" i="17"/>
  <c r="K663" i="17"/>
  <c r="B663" i="17" s="1"/>
  <c r="F663" i="17" a="1"/>
  <c r="F663" i="17" s="1"/>
  <c r="E663" i="17"/>
  <c r="D663" i="17"/>
  <c r="C663" i="17"/>
  <c r="K662" i="17"/>
  <c r="B662" i="17" s="1"/>
  <c r="F662" i="17" a="1"/>
  <c r="F662" i="17" s="1"/>
  <c r="E662" i="17"/>
  <c r="D662" i="17"/>
  <c r="C662" i="17"/>
  <c r="K661" i="17"/>
  <c r="B661" i="17" s="1"/>
  <c r="F661" i="17" a="1"/>
  <c r="F661" i="17" s="1"/>
  <c r="E661" i="17"/>
  <c r="D661" i="17"/>
  <c r="C661" i="17"/>
  <c r="K660" i="17"/>
  <c r="B660" i="17" s="1"/>
  <c r="F660" i="17" a="1"/>
  <c r="F660" i="17" s="1"/>
  <c r="E660" i="17"/>
  <c r="D660" i="17"/>
  <c r="C660" i="17"/>
  <c r="K659" i="17"/>
  <c r="B659" i="17" s="1"/>
  <c r="F659" i="17" a="1"/>
  <c r="F659" i="17" s="1"/>
  <c r="E659" i="17"/>
  <c r="D659" i="17"/>
  <c r="C659" i="17"/>
  <c r="K658" i="17"/>
  <c r="B658" i="17" s="1"/>
  <c r="F658" i="17" a="1"/>
  <c r="F658" i="17" s="1"/>
  <c r="E658" i="17"/>
  <c r="D658" i="17"/>
  <c r="C658" i="17"/>
  <c r="K657" i="17"/>
  <c r="B657" i="17" s="1"/>
  <c r="F657" i="17" a="1"/>
  <c r="F657" i="17" s="1"/>
  <c r="E657" i="17"/>
  <c r="D657" i="17"/>
  <c r="C657" i="17"/>
  <c r="K656" i="17"/>
  <c r="B656" i="17" s="1"/>
  <c r="F656" i="17" a="1"/>
  <c r="F656" i="17" s="1"/>
  <c r="E656" i="17"/>
  <c r="D656" i="17"/>
  <c r="C656" i="17"/>
  <c r="K655" i="17"/>
  <c r="B655" i="17" s="1"/>
  <c r="F655" i="17" a="1"/>
  <c r="F655" i="17" s="1"/>
  <c r="E655" i="17"/>
  <c r="D655" i="17"/>
  <c r="C655" i="17"/>
  <c r="K654" i="17"/>
  <c r="B654" i="17" s="1"/>
  <c r="F654" i="17" a="1"/>
  <c r="F654" i="17" s="1"/>
  <c r="E654" i="17"/>
  <c r="D654" i="17"/>
  <c r="C654" i="17"/>
  <c r="K653" i="17"/>
  <c r="B653" i="17" s="1"/>
  <c r="F653" i="17" a="1"/>
  <c r="F653" i="17" s="1"/>
  <c r="E653" i="17"/>
  <c r="D653" i="17"/>
  <c r="C653" i="17"/>
  <c r="K652" i="17"/>
  <c r="B652" i="17" s="1"/>
  <c r="F652" i="17" a="1"/>
  <c r="F652" i="17" s="1"/>
  <c r="E652" i="17"/>
  <c r="D652" i="17"/>
  <c r="C652" i="17"/>
  <c r="K651" i="17"/>
  <c r="B651" i="17" s="1"/>
  <c r="F651" i="17" a="1"/>
  <c r="F651" i="17" s="1"/>
  <c r="E651" i="17"/>
  <c r="D651" i="17"/>
  <c r="C651" i="17"/>
  <c r="K650" i="17"/>
  <c r="B650" i="17" s="1"/>
  <c r="F650" i="17" a="1"/>
  <c r="F650" i="17" s="1"/>
  <c r="E650" i="17"/>
  <c r="D650" i="17"/>
  <c r="C650" i="17"/>
  <c r="K649" i="17"/>
  <c r="B649" i="17" s="1"/>
  <c r="F649" i="17" a="1"/>
  <c r="F649" i="17" s="1"/>
  <c r="E649" i="17"/>
  <c r="D649" i="17"/>
  <c r="C649" i="17"/>
  <c r="K648" i="17"/>
  <c r="B648" i="17" s="1"/>
  <c r="F648" i="17" a="1"/>
  <c r="F648" i="17" s="1"/>
  <c r="E648" i="17"/>
  <c r="D648" i="17"/>
  <c r="C648" i="17"/>
  <c r="K647" i="17"/>
  <c r="B647" i="17" s="1"/>
  <c r="F647" i="17" a="1"/>
  <c r="F647" i="17" s="1"/>
  <c r="E647" i="17"/>
  <c r="D647" i="17"/>
  <c r="C647" i="17"/>
  <c r="K646" i="17"/>
  <c r="B646" i="17" s="1"/>
  <c r="F646" i="17" a="1"/>
  <c r="F646" i="17" s="1"/>
  <c r="E646" i="17"/>
  <c r="D646" i="17"/>
  <c r="C646" i="17"/>
  <c r="K645" i="17"/>
  <c r="B645" i="17" s="1"/>
  <c r="F645" i="17" a="1"/>
  <c r="F645" i="17" s="1"/>
  <c r="E645" i="17"/>
  <c r="D645" i="17"/>
  <c r="C645" i="17"/>
  <c r="K644" i="17"/>
  <c r="B644" i="17" s="1"/>
  <c r="F644" i="17" a="1"/>
  <c r="F644" i="17" s="1"/>
  <c r="E644" i="17"/>
  <c r="D644" i="17"/>
  <c r="C644" i="17"/>
  <c r="K643" i="17"/>
  <c r="B643" i="17" s="1"/>
  <c r="F643" i="17" a="1"/>
  <c r="F643" i="17" s="1"/>
  <c r="E643" i="17"/>
  <c r="D643" i="17"/>
  <c r="C643" i="17"/>
  <c r="K642" i="17"/>
  <c r="B642" i="17" s="1"/>
  <c r="F642" i="17" a="1"/>
  <c r="F642" i="17" s="1"/>
  <c r="E642" i="17"/>
  <c r="D642" i="17"/>
  <c r="C642" i="17"/>
  <c r="K641" i="17"/>
  <c r="B641" i="17" s="1"/>
  <c r="F641" i="17" a="1"/>
  <c r="F641" i="17" s="1"/>
  <c r="E641" i="17"/>
  <c r="D641" i="17"/>
  <c r="C641" i="17"/>
  <c r="K640" i="17"/>
  <c r="B640" i="17" s="1"/>
  <c r="F640" i="17" a="1"/>
  <c r="F640" i="17" s="1"/>
  <c r="E640" i="17"/>
  <c r="D640" i="17"/>
  <c r="C640" i="17"/>
  <c r="K639" i="17"/>
  <c r="B639" i="17" s="1"/>
  <c r="F639" i="17" a="1"/>
  <c r="F639" i="17" s="1"/>
  <c r="E639" i="17"/>
  <c r="D639" i="17"/>
  <c r="C639" i="17"/>
  <c r="K638" i="17"/>
  <c r="B638" i="17" s="1"/>
  <c r="F638" i="17" a="1"/>
  <c r="F638" i="17" s="1"/>
  <c r="E638" i="17"/>
  <c r="D638" i="17"/>
  <c r="C638" i="17"/>
  <c r="K637" i="17"/>
  <c r="B637" i="17" s="1"/>
  <c r="F637" i="17" a="1"/>
  <c r="F637" i="17" s="1"/>
  <c r="E637" i="17"/>
  <c r="D637" i="17"/>
  <c r="C637" i="17"/>
  <c r="K636" i="17"/>
  <c r="B636" i="17" s="1"/>
  <c r="F636" i="17" a="1"/>
  <c r="F636" i="17" s="1"/>
  <c r="E636" i="17"/>
  <c r="D636" i="17"/>
  <c r="C636" i="17"/>
  <c r="K635" i="17"/>
  <c r="B635" i="17" s="1"/>
  <c r="F635" i="17" a="1"/>
  <c r="F635" i="17" s="1"/>
  <c r="E635" i="17"/>
  <c r="D635" i="17"/>
  <c r="C635" i="17"/>
  <c r="K634" i="17"/>
  <c r="B634" i="17" s="1"/>
  <c r="F634" i="17" a="1"/>
  <c r="F634" i="17" s="1"/>
  <c r="E634" i="17"/>
  <c r="D634" i="17"/>
  <c r="C634" i="17"/>
  <c r="K633" i="17"/>
  <c r="B633" i="17" s="1"/>
  <c r="F633" i="17" a="1"/>
  <c r="F633" i="17" s="1"/>
  <c r="E633" i="17"/>
  <c r="D633" i="17"/>
  <c r="C633" i="17"/>
  <c r="K632" i="17"/>
  <c r="B632" i="17" s="1"/>
  <c r="F632" i="17" a="1"/>
  <c r="F632" i="17" s="1"/>
  <c r="E632" i="17"/>
  <c r="D632" i="17"/>
  <c r="C632" i="17"/>
  <c r="K631" i="17"/>
  <c r="B631" i="17" s="1"/>
  <c r="F631" i="17" a="1"/>
  <c r="F631" i="17" s="1"/>
  <c r="E631" i="17"/>
  <c r="D631" i="17"/>
  <c r="C631" i="17"/>
  <c r="K630" i="17"/>
  <c r="B630" i="17" s="1"/>
  <c r="F630" i="17" a="1"/>
  <c r="F630" i="17" s="1"/>
  <c r="E630" i="17"/>
  <c r="D630" i="17"/>
  <c r="C630" i="17"/>
  <c r="K629" i="17"/>
  <c r="B629" i="17" s="1"/>
  <c r="F629" i="17" a="1"/>
  <c r="F629" i="17" s="1"/>
  <c r="E629" i="17"/>
  <c r="D629" i="17"/>
  <c r="C629" i="17"/>
  <c r="K628" i="17"/>
  <c r="B628" i="17" s="1"/>
  <c r="F628" i="17" a="1"/>
  <c r="F628" i="17" s="1"/>
  <c r="E628" i="17"/>
  <c r="D628" i="17"/>
  <c r="C628" i="17"/>
  <c r="K627" i="17"/>
  <c r="B627" i="17" s="1"/>
  <c r="F627" i="17" a="1"/>
  <c r="F627" i="17" s="1"/>
  <c r="E627" i="17"/>
  <c r="D627" i="17"/>
  <c r="C627" i="17"/>
  <c r="K626" i="17"/>
  <c r="B626" i="17" s="1"/>
  <c r="F626" i="17" a="1"/>
  <c r="F626" i="17" s="1"/>
  <c r="E626" i="17"/>
  <c r="D626" i="17"/>
  <c r="C626" i="17"/>
  <c r="K625" i="17"/>
  <c r="B625" i="17" s="1"/>
  <c r="F625" i="17" a="1"/>
  <c r="F625" i="17" s="1"/>
  <c r="E625" i="17"/>
  <c r="D625" i="17"/>
  <c r="C625" i="17"/>
  <c r="K624" i="17"/>
  <c r="B624" i="17" s="1"/>
  <c r="F624" i="17" a="1"/>
  <c r="F624" i="17" s="1"/>
  <c r="E624" i="17"/>
  <c r="D624" i="17"/>
  <c r="C624" i="17"/>
  <c r="K623" i="17"/>
  <c r="B623" i="17" s="1"/>
  <c r="F623" i="17" a="1"/>
  <c r="F623" i="17" s="1"/>
  <c r="E623" i="17"/>
  <c r="D623" i="17"/>
  <c r="C623" i="17"/>
  <c r="K622" i="17"/>
  <c r="B622" i="17" s="1"/>
  <c r="F622" i="17" a="1"/>
  <c r="F622" i="17" s="1"/>
  <c r="E622" i="17"/>
  <c r="D622" i="17"/>
  <c r="C622" i="17"/>
  <c r="K621" i="17"/>
  <c r="B621" i="17" s="1"/>
  <c r="F621" i="17" a="1"/>
  <c r="F621" i="17" s="1"/>
  <c r="E621" i="17"/>
  <c r="D621" i="17"/>
  <c r="C621" i="17"/>
  <c r="K620" i="17"/>
  <c r="B620" i="17" s="1"/>
  <c r="F620" i="17" a="1"/>
  <c r="F620" i="17" s="1"/>
  <c r="E620" i="17"/>
  <c r="D620" i="17"/>
  <c r="C620" i="17"/>
  <c r="K619" i="17"/>
  <c r="B619" i="17" s="1"/>
  <c r="F619" i="17" a="1"/>
  <c r="F619" i="17" s="1"/>
  <c r="E619" i="17"/>
  <c r="D619" i="17"/>
  <c r="C619" i="17"/>
  <c r="K618" i="17"/>
  <c r="B618" i="17" s="1"/>
  <c r="F618" i="17" a="1"/>
  <c r="F618" i="17" s="1"/>
  <c r="E618" i="17"/>
  <c r="D618" i="17"/>
  <c r="C618" i="17"/>
  <c r="K617" i="17"/>
  <c r="B617" i="17" s="1"/>
  <c r="F617" i="17" a="1"/>
  <c r="F617" i="17" s="1"/>
  <c r="E617" i="17"/>
  <c r="D617" i="17"/>
  <c r="C617" i="17"/>
  <c r="K616" i="17"/>
  <c r="B616" i="17" s="1"/>
  <c r="F616" i="17" a="1"/>
  <c r="F616" i="17" s="1"/>
  <c r="E616" i="17"/>
  <c r="D616" i="17"/>
  <c r="C616" i="17"/>
  <c r="K615" i="17"/>
  <c r="B615" i="17" s="1"/>
  <c r="F615" i="17" a="1"/>
  <c r="F615" i="17" s="1"/>
  <c r="E615" i="17"/>
  <c r="D615" i="17"/>
  <c r="C615" i="17"/>
  <c r="K614" i="17"/>
  <c r="B614" i="17" s="1"/>
  <c r="F614" i="17" a="1"/>
  <c r="F614" i="17" s="1"/>
  <c r="E614" i="17"/>
  <c r="D614" i="17"/>
  <c r="C614" i="17"/>
  <c r="K613" i="17"/>
  <c r="B613" i="17" s="1"/>
  <c r="F613" i="17" a="1"/>
  <c r="F613" i="17" s="1"/>
  <c r="E613" i="17"/>
  <c r="D613" i="17"/>
  <c r="C613" i="17"/>
  <c r="K612" i="17"/>
  <c r="B612" i="17" s="1"/>
  <c r="F612" i="17" a="1"/>
  <c r="F612" i="17" s="1"/>
  <c r="E612" i="17"/>
  <c r="D612" i="17"/>
  <c r="C612" i="17"/>
  <c r="K611" i="17"/>
  <c r="B611" i="17" s="1"/>
  <c r="F611" i="17" a="1"/>
  <c r="F611" i="17" s="1"/>
  <c r="E611" i="17"/>
  <c r="D611" i="17"/>
  <c r="C611" i="17"/>
  <c r="K610" i="17"/>
  <c r="B610" i="17" s="1"/>
  <c r="F610" i="17" a="1"/>
  <c r="F610" i="17" s="1"/>
  <c r="E610" i="17"/>
  <c r="D610" i="17"/>
  <c r="C610" i="17"/>
  <c r="K609" i="17"/>
  <c r="B609" i="17" s="1"/>
  <c r="F609" i="17" a="1"/>
  <c r="F609" i="17" s="1"/>
  <c r="E609" i="17"/>
  <c r="D609" i="17"/>
  <c r="C609" i="17"/>
  <c r="K608" i="17"/>
  <c r="B608" i="17" s="1"/>
  <c r="F608" i="17" a="1"/>
  <c r="F608" i="17" s="1"/>
  <c r="E608" i="17"/>
  <c r="D608" i="17"/>
  <c r="C608" i="17"/>
  <c r="K607" i="17"/>
  <c r="B607" i="17" s="1"/>
  <c r="F607" i="17" a="1"/>
  <c r="F607" i="17" s="1"/>
  <c r="E607" i="17"/>
  <c r="D607" i="17"/>
  <c r="C607" i="17"/>
  <c r="K606" i="17"/>
  <c r="B606" i="17" s="1"/>
  <c r="F606" i="17" a="1"/>
  <c r="F606" i="17" s="1"/>
  <c r="E606" i="17"/>
  <c r="D606" i="17"/>
  <c r="C606" i="17"/>
  <c r="K605" i="17"/>
  <c r="B605" i="17" s="1"/>
  <c r="F605" i="17" a="1"/>
  <c r="F605" i="17" s="1"/>
  <c r="E605" i="17"/>
  <c r="D605" i="17"/>
  <c r="C605" i="17"/>
  <c r="K604" i="17"/>
  <c r="B604" i="17" s="1"/>
  <c r="F604" i="17" a="1"/>
  <c r="F604" i="17" s="1"/>
  <c r="E604" i="17"/>
  <c r="D604" i="17"/>
  <c r="C604" i="17"/>
  <c r="K603" i="17"/>
  <c r="B603" i="17" s="1"/>
  <c r="F603" i="17" a="1"/>
  <c r="F603" i="17" s="1"/>
  <c r="E603" i="17"/>
  <c r="D603" i="17"/>
  <c r="C603" i="17"/>
  <c r="K602" i="17"/>
  <c r="B602" i="17" s="1"/>
  <c r="F602" i="17" a="1"/>
  <c r="F602" i="17" s="1"/>
  <c r="E602" i="17"/>
  <c r="D602" i="17"/>
  <c r="C602" i="17"/>
  <c r="K601" i="17"/>
  <c r="B601" i="17" s="1"/>
  <c r="F601" i="17" a="1"/>
  <c r="F601" i="17" s="1"/>
  <c r="E601" i="17"/>
  <c r="D601" i="17"/>
  <c r="C601" i="17"/>
  <c r="K600" i="17"/>
  <c r="B600" i="17" s="1"/>
  <c r="F600" i="17" a="1"/>
  <c r="F600" i="17" s="1"/>
  <c r="E600" i="17"/>
  <c r="D600" i="17"/>
  <c r="C600" i="17"/>
  <c r="K599" i="17"/>
  <c r="B599" i="17" s="1"/>
  <c r="F599" i="17" a="1"/>
  <c r="F599" i="17" s="1"/>
  <c r="E599" i="17"/>
  <c r="D599" i="17"/>
  <c r="C599" i="17"/>
  <c r="K598" i="17"/>
  <c r="B598" i="17" s="1"/>
  <c r="F598" i="17" a="1"/>
  <c r="F598" i="17" s="1"/>
  <c r="E598" i="17"/>
  <c r="D598" i="17"/>
  <c r="C598" i="17"/>
  <c r="K597" i="17"/>
  <c r="B597" i="17" s="1"/>
  <c r="F597" i="17" a="1"/>
  <c r="F597" i="17" s="1"/>
  <c r="E597" i="17"/>
  <c r="D597" i="17"/>
  <c r="C597" i="17"/>
  <c r="K596" i="17"/>
  <c r="B596" i="17" s="1"/>
  <c r="F596" i="17" a="1"/>
  <c r="F596" i="17" s="1"/>
  <c r="E596" i="17"/>
  <c r="D596" i="17"/>
  <c r="C596" i="17"/>
  <c r="K595" i="17"/>
  <c r="B595" i="17" s="1"/>
  <c r="F595" i="17" a="1"/>
  <c r="F595" i="17" s="1"/>
  <c r="E595" i="17"/>
  <c r="D595" i="17"/>
  <c r="C595" i="17"/>
  <c r="K594" i="17"/>
  <c r="B594" i="17" s="1"/>
  <c r="F594" i="17" a="1"/>
  <c r="F594" i="17" s="1"/>
  <c r="E594" i="17"/>
  <c r="D594" i="17"/>
  <c r="C594" i="17"/>
  <c r="K593" i="17"/>
  <c r="B593" i="17" s="1"/>
  <c r="F593" i="17" a="1"/>
  <c r="F593" i="17" s="1"/>
  <c r="E593" i="17"/>
  <c r="D593" i="17"/>
  <c r="C593" i="17"/>
  <c r="K592" i="17"/>
  <c r="B592" i="17" s="1"/>
  <c r="F592" i="17" a="1"/>
  <c r="F592" i="17" s="1"/>
  <c r="E592" i="17"/>
  <c r="D592" i="17"/>
  <c r="C592" i="17"/>
  <c r="K591" i="17"/>
  <c r="B591" i="17" s="1"/>
  <c r="F591" i="17" a="1"/>
  <c r="F591" i="17" s="1"/>
  <c r="E591" i="17"/>
  <c r="D591" i="17"/>
  <c r="C591" i="17"/>
  <c r="K590" i="17"/>
  <c r="B590" i="17" s="1"/>
  <c r="F590" i="17" a="1"/>
  <c r="F590" i="17" s="1"/>
  <c r="E590" i="17"/>
  <c r="D590" i="17"/>
  <c r="C590" i="17"/>
  <c r="K589" i="17"/>
  <c r="B589" i="17" s="1"/>
  <c r="F589" i="17" a="1"/>
  <c r="F589" i="17" s="1"/>
  <c r="E589" i="17"/>
  <c r="D589" i="17"/>
  <c r="C589" i="17"/>
  <c r="K588" i="17"/>
  <c r="B588" i="17" s="1"/>
  <c r="F588" i="17" a="1"/>
  <c r="F588" i="17" s="1"/>
  <c r="E588" i="17"/>
  <c r="D588" i="17"/>
  <c r="C588" i="17"/>
  <c r="K587" i="17"/>
  <c r="B587" i="17" s="1"/>
  <c r="F587" i="17" a="1"/>
  <c r="F587" i="17" s="1"/>
  <c r="E587" i="17"/>
  <c r="D587" i="17"/>
  <c r="C587" i="17"/>
  <c r="K586" i="17"/>
  <c r="B586" i="17" s="1"/>
  <c r="F586" i="17" a="1"/>
  <c r="F586" i="17" s="1"/>
  <c r="E586" i="17"/>
  <c r="D586" i="17"/>
  <c r="C586" i="17"/>
  <c r="K585" i="17"/>
  <c r="B585" i="17" s="1"/>
  <c r="F585" i="17" a="1"/>
  <c r="F585" i="17" s="1"/>
  <c r="E585" i="17"/>
  <c r="D585" i="17"/>
  <c r="C585" i="17"/>
  <c r="K584" i="17"/>
  <c r="B584" i="17" s="1"/>
  <c r="F584" i="17" a="1"/>
  <c r="F584" i="17" s="1"/>
  <c r="E584" i="17"/>
  <c r="D584" i="17"/>
  <c r="C584" i="17"/>
  <c r="K583" i="17"/>
  <c r="B583" i="17" s="1"/>
  <c r="F583" i="17" a="1"/>
  <c r="F583" i="17" s="1"/>
  <c r="E583" i="17"/>
  <c r="D583" i="17"/>
  <c r="C583" i="17"/>
  <c r="K582" i="17"/>
  <c r="B582" i="17" s="1"/>
  <c r="F582" i="17" a="1"/>
  <c r="F582" i="17" s="1"/>
  <c r="E582" i="17"/>
  <c r="D582" i="17"/>
  <c r="C582" i="17"/>
  <c r="K581" i="17"/>
  <c r="B581" i="17" s="1"/>
  <c r="F581" i="17" a="1"/>
  <c r="F581" i="17" s="1"/>
  <c r="E581" i="17"/>
  <c r="D581" i="17"/>
  <c r="C581" i="17"/>
  <c r="K580" i="17"/>
  <c r="B580" i="17" s="1"/>
  <c r="F580" i="17" a="1"/>
  <c r="F580" i="17" s="1"/>
  <c r="E580" i="17"/>
  <c r="D580" i="17"/>
  <c r="C580" i="17"/>
  <c r="K579" i="17"/>
  <c r="B579" i="17" s="1"/>
  <c r="F579" i="17" a="1"/>
  <c r="F579" i="17" s="1"/>
  <c r="E579" i="17"/>
  <c r="D579" i="17"/>
  <c r="C579" i="17"/>
  <c r="K578" i="17"/>
  <c r="B578" i="17" s="1"/>
  <c r="F578" i="17" a="1"/>
  <c r="F578" i="17" s="1"/>
  <c r="E578" i="17"/>
  <c r="D578" i="17"/>
  <c r="C578" i="17"/>
  <c r="K577" i="17"/>
  <c r="B577" i="17" s="1"/>
  <c r="F577" i="17" a="1"/>
  <c r="F577" i="17" s="1"/>
  <c r="E577" i="17"/>
  <c r="D577" i="17"/>
  <c r="C577" i="17"/>
  <c r="K576" i="17"/>
  <c r="B576" i="17" s="1"/>
  <c r="F576" i="17" a="1"/>
  <c r="F576" i="17" s="1"/>
  <c r="E576" i="17"/>
  <c r="D576" i="17"/>
  <c r="C576" i="17"/>
  <c r="K575" i="17"/>
  <c r="B575" i="17" s="1"/>
  <c r="F575" i="17" a="1"/>
  <c r="F575" i="17" s="1"/>
  <c r="E575" i="17"/>
  <c r="D575" i="17"/>
  <c r="C575" i="17"/>
  <c r="K574" i="17"/>
  <c r="B574" i="17" s="1"/>
  <c r="F574" i="17" a="1"/>
  <c r="F574" i="17" s="1"/>
  <c r="E574" i="17"/>
  <c r="D574" i="17"/>
  <c r="C574" i="17"/>
  <c r="K573" i="17"/>
  <c r="B573" i="17" s="1"/>
  <c r="F573" i="17" a="1"/>
  <c r="F573" i="17" s="1"/>
  <c r="E573" i="17"/>
  <c r="D573" i="17"/>
  <c r="C573" i="17"/>
  <c r="K572" i="17"/>
  <c r="B572" i="17" s="1"/>
  <c r="F572" i="17" a="1"/>
  <c r="F572" i="17" s="1"/>
  <c r="E572" i="17"/>
  <c r="D572" i="17"/>
  <c r="C572" i="17"/>
  <c r="K571" i="17"/>
  <c r="B571" i="17" s="1"/>
  <c r="F571" i="17" a="1"/>
  <c r="F571" i="17" s="1"/>
  <c r="E571" i="17"/>
  <c r="D571" i="17"/>
  <c r="C571" i="17"/>
  <c r="K570" i="17"/>
  <c r="B570" i="17" s="1"/>
  <c r="F570" i="17" a="1"/>
  <c r="F570" i="17" s="1"/>
  <c r="E570" i="17"/>
  <c r="D570" i="17"/>
  <c r="C570" i="17"/>
  <c r="K569" i="17"/>
  <c r="B569" i="17" s="1"/>
  <c r="F569" i="17" a="1"/>
  <c r="F569" i="17" s="1"/>
  <c r="E569" i="17"/>
  <c r="D569" i="17"/>
  <c r="C569" i="17"/>
  <c r="K568" i="17"/>
  <c r="B568" i="17" s="1"/>
  <c r="F568" i="17" a="1"/>
  <c r="F568" i="17" s="1"/>
  <c r="E568" i="17"/>
  <c r="D568" i="17"/>
  <c r="C568" i="17"/>
  <c r="K567" i="17"/>
  <c r="B567" i="17" s="1"/>
  <c r="F567" i="17" a="1"/>
  <c r="F567" i="17" s="1"/>
  <c r="E567" i="17"/>
  <c r="D567" i="17"/>
  <c r="C567" i="17"/>
  <c r="K566" i="17"/>
  <c r="B566" i="17" s="1"/>
  <c r="F566" i="17" a="1"/>
  <c r="F566" i="17" s="1"/>
  <c r="E566" i="17"/>
  <c r="D566" i="17"/>
  <c r="C566" i="17"/>
  <c r="K565" i="17"/>
  <c r="B565" i="17" s="1"/>
  <c r="F565" i="17" a="1"/>
  <c r="F565" i="17" s="1"/>
  <c r="E565" i="17"/>
  <c r="D565" i="17"/>
  <c r="C565" i="17"/>
  <c r="K564" i="17"/>
  <c r="B564" i="17" s="1"/>
  <c r="F564" i="17" a="1"/>
  <c r="F564" i="17" s="1"/>
  <c r="E564" i="17"/>
  <c r="D564" i="17"/>
  <c r="C564" i="17"/>
  <c r="K563" i="17"/>
  <c r="B563" i="17" s="1"/>
  <c r="F563" i="17" a="1"/>
  <c r="F563" i="17" s="1"/>
  <c r="E563" i="17"/>
  <c r="D563" i="17"/>
  <c r="C563" i="17"/>
  <c r="K562" i="17"/>
  <c r="B562" i="17" s="1"/>
  <c r="F562" i="17" a="1"/>
  <c r="F562" i="17" s="1"/>
  <c r="E562" i="17"/>
  <c r="D562" i="17"/>
  <c r="C562" i="17"/>
  <c r="K561" i="17"/>
  <c r="B561" i="17" s="1"/>
  <c r="F561" i="17" a="1"/>
  <c r="F561" i="17" s="1"/>
  <c r="E561" i="17"/>
  <c r="D561" i="17"/>
  <c r="C561" i="17"/>
  <c r="K560" i="17"/>
  <c r="B560" i="17" s="1"/>
  <c r="F560" i="17" a="1"/>
  <c r="F560" i="17" s="1"/>
  <c r="E560" i="17"/>
  <c r="D560" i="17"/>
  <c r="C560" i="17"/>
  <c r="K559" i="17"/>
  <c r="B559" i="17" s="1"/>
  <c r="F559" i="17" a="1"/>
  <c r="F559" i="17" s="1"/>
  <c r="E559" i="17"/>
  <c r="D559" i="17"/>
  <c r="C559" i="17"/>
  <c r="K558" i="17"/>
  <c r="B558" i="17" s="1"/>
  <c r="F558" i="17" a="1"/>
  <c r="F558" i="17" s="1"/>
  <c r="E558" i="17"/>
  <c r="D558" i="17"/>
  <c r="C558" i="17"/>
  <c r="K557" i="17"/>
  <c r="B557" i="17" s="1"/>
  <c r="F557" i="17" a="1"/>
  <c r="F557" i="17" s="1"/>
  <c r="E557" i="17"/>
  <c r="D557" i="17"/>
  <c r="C557" i="17"/>
  <c r="K556" i="17"/>
  <c r="B556" i="17" s="1"/>
  <c r="F556" i="17" a="1"/>
  <c r="F556" i="17" s="1"/>
  <c r="E556" i="17"/>
  <c r="D556" i="17"/>
  <c r="C556" i="17"/>
  <c r="K555" i="17"/>
  <c r="B555" i="17" s="1"/>
  <c r="F555" i="17" a="1"/>
  <c r="F555" i="17" s="1"/>
  <c r="E555" i="17"/>
  <c r="D555" i="17"/>
  <c r="C555" i="17"/>
  <c r="K554" i="17"/>
  <c r="B554" i="17" s="1"/>
  <c r="F554" i="17" a="1"/>
  <c r="F554" i="17" s="1"/>
  <c r="E554" i="17"/>
  <c r="D554" i="17"/>
  <c r="C554" i="17"/>
  <c r="K553" i="17"/>
  <c r="B553" i="17" s="1"/>
  <c r="F553" i="17" a="1"/>
  <c r="F553" i="17" s="1"/>
  <c r="E553" i="17"/>
  <c r="D553" i="17"/>
  <c r="C553" i="17"/>
  <c r="K552" i="17"/>
  <c r="B552" i="17" s="1"/>
  <c r="F552" i="17" a="1"/>
  <c r="F552" i="17" s="1"/>
  <c r="E552" i="17"/>
  <c r="D552" i="17"/>
  <c r="C552" i="17"/>
  <c r="K551" i="17"/>
  <c r="B551" i="17" s="1"/>
  <c r="F551" i="17" a="1"/>
  <c r="F551" i="17" s="1"/>
  <c r="E551" i="17"/>
  <c r="D551" i="17"/>
  <c r="C551" i="17"/>
  <c r="K550" i="17"/>
  <c r="B550" i="17" s="1"/>
  <c r="F550" i="17" a="1"/>
  <c r="F550" i="17" s="1"/>
  <c r="E550" i="17"/>
  <c r="D550" i="17"/>
  <c r="C550" i="17"/>
  <c r="K549" i="17"/>
  <c r="B549" i="17" s="1"/>
  <c r="F549" i="17" a="1"/>
  <c r="F549" i="17" s="1"/>
  <c r="E549" i="17"/>
  <c r="D549" i="17"/>
  <c r="C549" i="17"/>
  <c r="K548" i="17"/>
  <c r="B548" i="17" s="1"/>
  <c r="F548" i="17" a="1"/>
  <c r="F548" i="17" s="1"/>
  <c r="E548" i="17"/>
  <c r="D548" i="17"/>
  <c r="C548" i="17"/>
  <c r="K547" i="17"/>
  <c r="B547" i="17" s="1"/>
  <c r="F547" i="17" a="1"/>
  <c r="F547" i="17" s="1"/>
  <c r="E547" i="17"/>
  <c r="D547" i="17"/>
  <c r="C547" i="17"/>
  <c r="K546" i="17"/>
  <c r="B546" i="17" s="1"/>
  <c r="F546" i="17" a="1"/>
  <c r="F546" i="17" s="1"/>
  <c r="E546" i="17"/>
  <c r="D546" i="17"/>
  <c r="C546" i="17"/>
  <c r="K545" i="17"/>
  <c r="B545" i="17" s="1"/>
  <c r="F545" i="17" a="1"/>
  <c r="F545" i="17" s="1"/>
  <c r="E545" i="17"/>
  <c r="D545" i="17"/>
  <c r="C545" i="17"/>
  <c r="K544" i="17"/>
  <c r="B544" i="17" s="1"/>
  <c r="F544" i="17" a="1"/>
  <c r="F544" i="17" s="1"/>
  <c r="E544" i="17"/>
  <c r="D544" i="17"/>
  <c r="C544" i="17"/>
  <c r="K543" i="17"/>
  <c r="B543" i="17" s="1"/>
  <c r="F543" i="17" a="1"/>
  <c r="F543" i="17" s="1"/>
  <c r="E543" i="17"/>
  <c r="D543" i="17"/>
  <c r="C543" i="17"/>
  <c r="K542" i="17"/>
  <c r="B542" i="17" s="1"/>
  <c r="F542" i="17" a="1"/>
  <c r="F542" i="17" s="1"/>
  <c r="E542" i="17"/>
  <c r="D542" i="17"/>
  <c r="C542" i="17"/>
  <c r="K541" i="17"/>
  <c r="B541" i="17" s="1"/>
  <c r="F541" i="17" a="1"/>
  <c r="F541" i="17" s="1"/>
  <c r="E541" i="17"/>
  <c r="D541" i="17"/>
  <c r="C541" i="17"/>
  <c r="K540" i="17"/>
  <c r="B540" i="17" s="1"/>
  <c r="F540" i="17" a="1"/>
  <c r="F540" i="17" s="1"/>
  <c r="E540" i="17"/>
  <c r="D540" i="17"/>
  <c r="C540" i="17"/>
  <c r="K539" i="17"/>
  <c r="B539" i="17" s="1"/>
  <c r="F539" i="17" a="1"/>
  <c r="F539" i="17" s="1"/>
  <c r="E539" i="17"/>
  <c r="D539" i="17"/>
  <c r="C539" i="17"/>
  <c r="K538" i="17"/>
  <c r="B538" i="17" s="1"/>
  <c r="F538" i="17" a="1"/>
  <c r="F538" i="17" s="1"/>
  <c r="E538" i="17"/>
  <c r="D538" i="17"/>
  <c r="C538" i="17"/>
  <c r="K537" i="17"/>
  <c r="B537" i="17" s="1"/>
  <c r="F537" i="17" a="1"/>
  <c r="F537" i="17" s="1"/>
  <c r="E537" i="17"/>
  <c r="D537" i="17"/>
  <c r="C537" i="17"/>
  <c r="K536" i="17"/>
  <c r="B536" i="17" s="1"/>
  <c r="F536" i="17" a="1"/>
  <c r="F536" i="17" s="1"/>
  <c r="E536" i="17"/>
  <c r="D536" i="17"/>
  <c r="C536" i="17"/>
  <c r="K535" i="17"/>
  <c r="B535" i="17" s="1"/>
  <c r="F535" i="17" a="1"/>
  <c r="F535" i="17" s="1"/>
  <c r="E535" i="17"/>
  <c r="D535" i="17"/>
  <c r="C535" i="17"/>
  <c r="K534" i="17"/>
  <c r="B534" i="17" s="1"/>
  <c r="F534" i="17" a="1"/>
  <c r="F534" i="17" s="1"/>
  <c r="E534" i="17"/>
  <c r="D534" i="17"/>
  <c r="C534" i="17"/>
  <c r="K533" i="17"/>
  <c r="B533" i="17" s="1"/>
  <c r="F533" i="17" a="1"/>
  <c r="F533" i="17" s="1"/>
  <c r="E533" i="17"/>
  <c r="D533" i="17"/>
  <c r="C533" i="17"/>
  <c r="K532" i="17"/>
  <c r="B532" i="17" s="1"/>
  <c r="F532" i="17" a="1"/>
  <c r="F532" i="17" s="1"/>
  <c r="E532" i="17"/>
  <c r="D532" i="17"/>
  <c r="C532" i="17"/>
  <c r="K531" i="17"/>
  <c r="B531" i="17" s="1"/>
  <c r="F531" i="17" a="1"/>
  <c r="F531" i="17" s="1"/>
  <c r="E531" i="17"/>
  <c r="D531" i="17"/>
  <c r="C531" i="17"/>
  <c r="K530" i="17"/>
  <c r="B530" i="17" s="1"/>
  <c r="F530" i="17" a="1"/>
  <c r="F530" i="17" s="1"/>
  <c r="E530" i="17"/>
  <c r="D530" i="17"/>
  <c r="C530" i="17"/>
  <c r="K529" i="17"/>
  <c r="B529" i="17" s="1"/>
  <c r="F529" i="17" a="1"/>
  <c r="F529" i="17" s="1"/>
  <c r="E529" i="17"/>
  <c r="D529" i="17"/>
  <c r="C529" i="17"/>
  <c r="K528" i="17"/>
  <c r="B528" i="17" s="1"/>
  <c r="F528" i="17" a="1"/>
  <c r="F528" i="17" s="1"/>
  <c r="E528" i="17"/>
  <c r="D528" i="17"/>
  <c r="C528" i="17"/>
  <c r="K527" i="17"/>
  <c r="B527" i="17" s="1"/>
  <c r="F527" i="17" a="1"/>
  <c r="F527" i="17" s="1"/>
  <c r="E527" i="17"/>
  <c r="D527" i="17"/>
  <c r="C527" i="17"/>
  <c r="K526" i="17"/>
  <c r="B526" i="17" s="1"/>
  <c r="F526" i="17" a="1"/>
  <c r="F526" i="17" s="1"/>
  <c r="E526" i="17"/>
  <c r="D526" i="17"/>
  <c r="C526" i="17"/>
  <c r="K525" i="17"/>
  <c r="B525" i="17" s="1"/>
  <c r="F525" i="17" a="1"/>
  <c r="F525" i="17" s="1"/>
  <c r="E525" i="17"/>
  <c r="D525" i="17"/>
  <c r="C525" i="17"/>
  <c r="K524" i="17"/>
  <c r="B524" i="17" s="1"/>
  <c r="F524" i="17" a="1"/>
  <c r="F524" i="17" s="1"/>
  <c r="E524" i="17"/>
  <c r="D524" i="17"/>
  <c r="C524" i="17"/>
  <c r="K523" i="17"/>
  <c r="B523" i="17" s="1"/>
  <c r="F523" i="17" a="1"/>
  <c r="F523" i="17" s="1"/>
  <c r="E523" i="17"/>
  <c r="D523" i="17"/>
  <c r="C523" i="17"/>
  <c r="K522" i="17"/>
  <c r="B522" i="17" s="1"/>
  <c r="F522" i="17" a="1"/>
  <c r="F522" i="17" s="1"/>
  <c r="E522" i="17"/>
  <c r="D522" i="17"/>
  <c r="C522" i="17"/>
  <c r="K521" i="17"/>
  <c r="B521" i="17" s="1"/>
  <c r="F521" i="17" a="1"/>
  <c r="F521" i="17" s="1"/>
  <c r="E521" i="17"/>
  <c r="D521" i="17"/>
  <c r="C521" i="17"/>
  <c r="K520" i="17"/>
  <c r="B520" i="17" s="1"/>
  <c r="F520" i="17" a="1"/>
  <c r="F520" i="17" s="1"/>
  <c r="E520" i="17"/>
  <c r="D520" i="17"/>
  <c r="C520" i="17"/>
  <c r="K519" i="17"/>
  <c r="B519" i="17" s="1"/>
  <c r="F519" i="17" a="1"/>
  <c r="F519" i="17" s="1"/>
  <c r="E519" i="17"/>
  <c r="D519" i="17"/>
  <c r="C519" i="17"/>
  <c r="K518" i="17"/>
  <c r="B518" i="17" s="1"/>
  <c r="F518" i="17" a="1"/>
  <c r="F518" i="17" s="1"/>
  <c r="E518" i="17"/>
  <c r="D518" i="17"/>
  <c r="C518" i="17"/>
  <c r="K517" i="17"/>
  <c r="B517" i="17" s="1"/>
  <c r="F517" i="17" a="1"/>
  <c r="F517" i="17" s="1"/>
  <c r="E517" i="17"/>
  <c r="D517" i="17"/>
  <c r="C517" i="17"/>
  <c r="K516" i="17"/>
  <c r="B516" i="17" s="1"/>
  <c r="F516" i="17" a="1"/>
  <c r="F516" i="17" s="1"/>
  <c r="E516" i="17"/>
  <c r="D516" i="17"/>
  <c r="C516" i="17"/>
  <c r="K515" i="17"/>
  <c r="B515" i="17" s="1"/>
  <c r="F515" i="17" a="1"/>
  <c r="F515" i="17" s="1"/>
  <c r="E515" i="17"/>
  <c r="D515" i="17"/>
  <c r="C515" i="17"/>
  <c r="K514" i="17"/>
  <c r="B514" i="17" s="1"/>
  <c r="F514" i="17" a="1"/>
  <c r="F514" i="17" s="1"/>
  <c r="E514" i="17"/>
  <c r="D514" i="17"/>
  <c r="C514" i="17"/>
  <c r="K513" i="17"/>
  <c r="B513" i="17" s="1"/>
  <c r="F513" i="17" a="1"/>
  <c r="F513" i="17" s="1"/>
  <c r="E513" i="17"/>
  <c r="D513" i="17"/>
  <c r="C513" i="17"/>
  <c r="K512" i="17"/>
  <c r="B512" i="17" s="1"/>
  <c r="F512" i="17" a="1"/>
  <c r="F512" i="17" s="1"/>
  <c r="E512" i="17"/>
  <c r="D512" i="17"/>
  <c r="C512" i="17"/>
  <c r="K511" i="17"/>
  <c r="B511" i="17" s="1"/>
  <c r="F511" i="17" a="1"/>
  <c r="F511" i="17" s="1"/>
  <c r="E511" i="17"/>
  <c r="D511" i="17"/>
  <c r="C511" i="17"/>
  <c r="K510" i="17"/>
  <c r="B510" i="17" s="1"/>
  <c r="F510" i="17" a="1"/>
  <c r="F510" i="17" s="1"/>
  <c r="E510" i="17"/>
  <c r="D510" i="17"/>
  <c r="C510" i="17"/>
  <c r="K509" i="17"/>
  <c r="B509" i="17" s="1"/>
  <c r="F509" i="17" a="1"/>
  <c r="F509" i="17" s="1"/>
  <c r="E509" i="17"/>
  <c r="D509" i="17"/>
  <c r="C509" i="17"/>
  <c r="K508" i="17"/>
  <c r="B508" i="17" s="1"/>
  <c r="F508" i="17" a="1"/>
  <c r="F508" i="17" s="1"/>
  <c r="E508" i="17"/>
  <c r="D508" i="17"/>
  <c r="C508" i="17"/>
  <c r="K507" i="17"/>
  <c r="B507" i="17" s="1"/>
  <c r="F507" i="17" a="1"/>
  <c r="F507" i="17" s="1"/>
  <c r="E507" i="17"/>
  <c r="D507" i="17"/>
  <c r="C507" i="17"/>
  <c r="K506" i="17"/>
  <c r="B506" i="17" s="1"/>
  <c r="F506" i="17" a="1"/>
  <c r="F506" i="17" s="1"/>
  <c r="E506" i="17"/>
  <c r="D506" i="17"/>
  <c r="C506" i="17"/>
  <c r="K505" i="17"/>
  <c r="B505" i="17" s="1"/>
  <c r="F505" i="17" a="1"/>
  <c r="F505" i="17" s="1"/>
  <c r="E505" i="17"/>
  <c r="D505" i="17"/>
  <c r="C505" i="17"/>
  <c r="K504" i="17"/>
  <c r="B504" i="17" s="1"/>
  <c r="F504" i="17" a="1"/>
  <c r="F504" i="17" s="1"/>
  <c r="E504" i="17"/>
  <c r="D504" i="17"/>
  <c r="C504" i="17"/>
  <c r="K503" i="17"/>
  <c r="B503" i="17" s="1"/>
  <c r="F503" i="17" a="1"/>
  <c r="F503" i="17" s="1"/>
  <c r="E503" i="17"/>
  <c r="D503" i="17"/>
  <c r="C503" i="17"/>
  <c r="K502" i="17"/>
  <c r="B502" i="17" s="1"/>
  <c r="F502" i="17" a="1"/>
  <c r="F502" i="17" s="1"/>
  <c r="E502" i="17"/>
  <c r="D502" i="17"/>
  <c r="C502" i="17"/>
  <c r="K501" i="17"/>
  <c r="B501" i="17" s="1"/>
  <c r="F501" i="17" a="1"/>
  <c r="F501" i="17" s="1"/>
  <c r="E501" i="17"/>
  <c r="D501" i="17"/>
  <c r="C501" i="17"/>
  <c r="K500" i="17"/>
  <c r="B500" i="17" s="1"/>
  <c r="F500" i="17" a="1"/>
  <c r="F500" i="17" s="1"/>
  <c r="E500" i="17"/>
  <c r="D500" i="17"/>
  <c r="C500" i="17"/>
  <c r="K499" i="17"/>
  <c r="B499" i="17" s="1"/>
  <c r="F499" i="17" a="1"/>
  <c r="F499" i="17" s="1"/>
  <c r="E499" i="17"/>
  <c r="D499" i="17"/>
  <c r="C499" i="17"/>
  <c r="K498" i="17"/>
  <c r="B498" i="17" s="1"/>
  <c r="F498" i="17" a="1"/>
  <c r="F498" i="17" s="1"/>
  <c r="E498" i="17"/>
  <c r="D498" i="17"/>
  <c r="C498" i="17"/>
  <c r="K497" i="17"/>
  <c r="B497" i="17" s="1"/>
  <c r="F497" i="17" a="1"/>
  <c r="F497" i="17" s="1"/>
  <c r="E497" i="17"/>
  <c r="D497" i="17"/>
  <c r="C497" i="17"/>
  <c r="K496" i="17"/>
  <c r="B496" i="17" s="1"/>
  <c r="F496" i="17" a="1"/>
  <c r="F496" i="17" s="1"/>
  <c r="E496" i="17"/>
  <c r="D496" i="17"/>
  <c r="C496" i="17"/>
  <c r="K495" i="17"/>
  <c r="B495" i="17" s="1"/>
  <c r="F495" i="17" a="1"/>
  <c r="F495" i="17" s="1"/>
  <c r="E495" i="17"/>
  <c r="D495" i="17"/>
  <c r="C495" i="17"/>
  <c r="K494" i="17"/>
  <c r="B494" i="17" s="1"/>
  <c r="F494" i="17" a="1"/>
  <c r="F494" i="17" s="1"/>
  <c r="E494" i="17"/>
  <c r="D494" i="17"/>
  <c r="C494" i="17"/>
  <c r="K493" i="17"/>
  <c r="B493" i="17" s="1"/>
  <c r="F493" i="17" a="1"/>
  <c r="F493" i="17" s="1"/>
  <c r="E493" i="17"/>
  <c r="D493" i="17"/>
  <c r="C493" i="17"/>
  <c r="K492" i="17"/>
  <c r="B492" i="17" s="1"/>
  <c r="F492" i="17" a="1"/>
  <c r="F492" i="17" s="1"/>
  <c r="E492" i="17"/>
  <c r="D492" i="17"/>
  <c r="C492" i="17"/>
  <c r="K491" i="17"/>
  <c r="B491" i="17" s="1"/>
  <c r="F491" i="17" a="1"/>
  <c r="F491" i="17" s="1"/>
  <c r="E491" i="17"/>
  <c r="D491" i="17"/>
  <c r="C491" i="17"/>
  <c r="K490" i="17"/>
  <c r="B490" i="17" s="1"/>
  <c r="F490" i="17" a="1"/>
  <c r="F490" i="17" s="1"/>
  <c r="E490" i="17"/>
  <c r="D490" i="17"/>
  <c r="C490" i="17"/>
  <c r="K489" i="17"/>
  <c r="B489" i="17" s="1"/>
  <c r="F489" i="17" a="1"/>
  <c r="F489" i="17" s="1"/>
  <c r="E489" i="17"/>
  <c r="D489" i="17"/>
  <c r="C489" i="17"/>
  <c r="K488" i="17"/>
  <c r="B488" i="17" s="1"/>
  <c r="F488" i="17" a="1"/>
  <c r="F488" i="17" s="1"/>
  <c r="E488" i="17"/>
  <c r="D488" i="17"/>
  <c r="C488" i="17"/>
  <c r="K487" i="17"/>
  <c r="B487" i="17" s="1"/>
  <c r="F487" i="17" a="1"/>
  <c r="F487" i="17" s="1"/>
  <c r="E487" i="17"/>
  <c r="D487" i="17"/>
  <c r="C487" i="17"/>
  <c r="K486" i="17"/>
  <c r="B486" i="17" s="1"/>
  <c r="F486" i="17" a="1"/>
  <c r="F486" i="17" s="1"/>
  <c r="E486" i="17"/>
  <c r="D486" i="17"/>
  <c r="C486" i="17"/>
  <c r="K485" i="17"/>
  <c r="B485" i="17" s="1"/>
  <c r="F485" i="17" a="1"/>
  <c r="F485" i="17" s="1"/>
  <c r="E485" i="17"/>
  <c r="D485" i="17"/>
  <c r="C485" i="17"/>
  <c r="K484" i="17"/>
  <c r="B484" i="17" s="1"/>
  <c r="F484" i="17" a="1"/>
  <c r="F484" i="17" s="1"/>
  <c r="E484" i="17"/>
  <c r="D484" i="17"/>
  <c r="C484" i="17"/>
  <c r="K483" i="17"/>
  <c r="B483" i="17" s="1"/>
  <c r="F483" i="17" a="1"/>
  <c r="F483" i="17" s="1"/>
  <c r="E483" i="17"/>
  <c r="D483" i="17"/>
  <c r="C483" i="17"/>
  <c r="K482" i="17"/>
  <c r="B482" i="17" s="1"/>
  <c r="F482" i="17" a="1"/>
  <c r="F482" i="17" s="1"/>
  <c r="E482" i="17"/>
  <c r="D482" i="17"/>
  <c r="C482" i="17"/>
  <c r="K481" i="17"/>
  <c r="B481" i="17" s="1"/>
  <c r="F481" i="17" a="1"/>
  <c r="F481" i="17" s="1"/>
  <c r="E481" i="17"/>
  <c r="D481" i="17"/>
  <c r="C481" i="17"/>
  <c r="K480" i="17"/>
  <c r="B480" i="17" s="1"/>
  <c r="F480" i="17" a="1"/>
  <c r="F480" i="17" s="1"/>
  <c r="E480" i="17"/>
  <c r="D480" i="17"/>
  <c r="C480" i="17"/>
  <c r="K479" i="17"/>
  <c r="B479" i="17" s="1"/>
  <c r="F479" i="17" a="1"/>
  <c r="F479" i="17" s="1"/>
  <c r="E479" i="17"/>
  <c r="D479" i="17"/>
  <c r="C479" i="17"/>
  <c r="K478" i="17"/>
  <c r="B478" i="17" s="1"/>
  <c r="F478" i="17" a="1"/>
  <c r="F478" i="17" s="1"/>
  <c r="E478" i="17"/>
  <c r="D478" i="17"/>
  <c r="C478" i="17"/>
  <c r="K477" i="17"/>
  <c r="B477" i="17" s="1"/>
  <c r="F477" i="17" a="1"/>
  <c r="F477" i="17" s="1"/>
  <c r="E477" i="17"/>
  <c r="D477" i="17"/>
  <c r="C477" i="17"/>
  <c r="K476" i="17"/>
  <c r="B476" i="17" s="1"/>
  <c r="F476" i="17" a="1"/>
  <c r="F476" i="17" s="1"/>
  <c r="E476" i="17"/>
  <c r="D476" i="17"/>
  <c r="C476" i="17"/>
  <c r="K475" i="17"/>
  <c r="B475" i="17" s="1"/>
  <c r="F475" i="17" a="1"/>
  <c r="F475" i="17" s="1"/>
  <c r="E475" i="17"/>
  <c r="D475" i="17"/>
  <c r="C475" i="17"/>
  <c r="K474" i="17"/>
  <c r="B474" i="17" s="1"/>
  <c r="F474" i="17" a="1"/>
  <c r="F474" i="17" s="1"/>
  <c r="E474" i="17"/>
  <c r="D474" i="17"/>
  <c r="C474" i="17"/>
  <c r="K473" i="17"/>
  <c r="B473" i="17" s="1"/>
  <c r="F473" i="17" a="1"/>
  <c r="F473" i="17" s="1"/>
  <c r="E473" i="17"/>
  <c r="D473" i="17"/>
  <c r="C473" i="17"/>
  <c r="K472" i="17"/>
  <c r="B472" i="17" s="1"/>
  <c r="F472" i="17" a="1"/>
  <c r="F472" i="17" s="1"/>
  <c r="E472" i="17"/>
  <c r="D472" i="17"/>
  <c r="C472" i="17"/>
  <c r="K471" i="17"/>
  <c r="B471" i="17" s="1"/>
  <c r="F471" i="17" a="1"/>
  <c r="F471" i="17" s="1"/>
  <c r="E471" i="17"/>
  <c r="D471" i="17"/>
  <c r="C471" i="17"/>
  <c r="K470" i="17"/>
  <c r="B470" i="17" s="1"/>
  <c r="F470" i="17" a="1"/>
  <c r="F470" i="17" s="1"/>
  <c r="E470" i="17"/>
  <c r="D470" i="17"/>
  <c r="C470" i="17"/>
  <c r="K469" i="17"/>
  <c r="B469" i="17" s="1"/>
  <c r="F469" i="17" a="1"/>
  <c r="F469" i="17" s="1"/>
  <c r="E469" i="17"/>
  <c r="D469" i="17"/>
  <c r="C469" i="17"/>
  <c r="K468" i="17"/>
  <c r="B468" i="17" s="1"/>
  <c r="F468" i="17" a="1"/>
  <c r="F468" i="17" s="1"/>
  <c r="E468" i="17"/>
  <c r="D468" i="17"/>
  <c r="C468" i="17"/>
  <c r="K467" i="17"/>
  <c r="B467" i="17" s="1"/>
  <c r="F467" i="17" a="1"/>
  <c r="F467" i="17" s="1"/>
  <c r="E467" i="17"/>
  <c r="D467" i="17"/>
  <c r="C467" i="17"/>
  <c r="K466" i="17"/>
  <c r="B466" i="17" s="1"/>
  <c r="F466" i="17" a="1"/>
  <c r="F466" i="17" s="1"/>
  <c r="E466" i="17"/>
  <c r="D466" i="17"/>
  <c r="C466" i="17"/>
  <c r="K465" i="17"/>
  <c r="B465" i="17" s="1"/>
  <c r="F465" i="17" a="1"/>
  <c r="F465" i="17" s="1"/>
  <c r="E465" i="17"/>
  <c r="D465" i="17"/>
  <c r="C465" i="17"/>
  <c r="K464" i="17"/>
  <c r="B464" i="17" s="1"/>
  <c r="F464" i="17" a="1"/>
  <c r="F464" i="17" s="1"/>
  <c r="E464" i="17"/>
  <c r="D464" i="17"/>
  <c r="C464" i="17"/>
  <c r="K463" i="17"/>
  <c r="B463" i="17" s="1"/>
  <c r="F463" i="17" a="1"/>
  <c r="F463" i="17" s="1"/>
  <c r="E463" i="17"/>
  <c r="D463" i="17"/>
  <c r="C463" i="17"/>
  <c r="K462" i="17"/>
  <c r="B462" i="17" s="1"/>
  <c r="F462" i="17" a="1"/>
  <c r="F462" i="17" s="1"/>
  <c r="E462" i="17"/>
  <c r="D462" i="17"/>
  <c r="C462" i="17"/>
  <c r="K461" i="17"/>
  <c r="B461" i="17" s="1"/>
  <c r="F461" i="17" a="1"/>
  <c r="F461" i="17" s="1"/>
  <c r="E461" i="17"/>
  <c r="D461" i="17"/>
  <c r="C461" i="17"/>
  <c r="K460" i="17"/>
  <c r="B460" i="17" s="1"/>
  <c r="F460" i="17" a="1"/>
  <c r="F460" i="17" s="1"/>
  <c r="E460" i="17"/>
  <c r="D460" i="17"/>
  <c r="C460" i="17"/>
  <c r="K459" i="17"/>
  <c r="B459" i="17" s="1"/>
  <c r="F459" i="17" a="1"/>
  <c r="F459" i="17" s="1"/>
  <c r="E459" i="17"/>
  <c r="D459" i="17"/>
  <c r="C459" i="17"/>
  <c r="K458" i="17"/>
  <c r="B458" i="17" s="1"/>
  <c r="F458" i="17" a="1"/>
  <c r="F458" i="17" s="1"/>
  <c r="E458" i="17"/>
  <c r="D458" i="17"/>
  <c r="C458" i="17"/>
  <c r="K457" i="17"/>
  <c r="B457" i="17" s="1"/>
  <c r="F457" i="17" a="1"/>
  <c r="F457" i="17" s="1"/>
  <c r="E457" i="17"/>
  <c r="D457" i="17"/>
  <c r="C457" i="17"/>
  <c r="K456" i="17"/>
  <c r="B456" i="17" s="1"/>
  <c r="F456" i="17" a="1"/>
  <c r="F456" i="17" s="1"/>
  <c r="E456" i="17"/>
  <c r="D456" i="17"/>
  <c r="C456" i="17"/>
  <c r="K455" i="17"/>
  <c r="B455" i="17" s="1"/>
  <c r="F455" i="17" a="1"/>
  <c r="F455" i="17" s="1"/>
  <c r="E455" i="17"/>
  <c r="D455" i="17"/>
  <c r="C455" i="17"/>
  <c r="K454" i="17"/>
  <c r="B454" i="17" s="1"/>
  <c r="F454" i="17" a="1"/>
  <c r="F454" i="17" s="1"/>
  <c r="E454" i="17"/>
  <c r="D454" i="17"/>
  <c r="C454" i="17"/>
  <c r="K453" i="17"/>
  <c r="B453" i="17" s="1"/>
  <c r="F453" i="17" a="1"/>
  <c r="F453" i="17" s="1"/>
  <c r="E453" i="17"/>
  <c r="D453" i="17"/>
  <c r="C453" i="17"/>
  <c r="K452" i="17"/>
  <c r="B452" i="17" s="1"/>
  <c r="F452" i="17" a="1"/>
  <c r="F452" i="17" s="1"/>
  <c r="E452" i="17"/>
  <c r="D452" i="17"/>
  <c r="C452" i="17"/>
  <c r="K451" i="17"/>
  <c r="B451" i="17" s="1"/>
  <c r="F451" i="17" a="1"/>
  <c r="F451" i="17" s="1"/>
  <c r="E451" i="17"/>
  <c r="D451" i="17"/>
  <c r="C451" i="17"/>
  <c r="K450" i="17"/>
  <c r="B450" i="17" s="1"/>
  <c r="F450" i="17" a="1"/>
  <c r="F450" i="17" s="1"/>
  <c r="E450" i="17"/>
  <c r="D450" i="17"/>
  <c r="C450" i="17"/>
  <c r="K449" i="17"/>
  <c r="B449" i="17" s="1"/>
  <c r="F449" i="17" a="1"/>
  <c r="F449" i="17" s="1"/>
  <c r="E449" i="17"/>
  <c r="D449" i="17"/>
  <c r="C449" i="17"/>
  <c r="K448" i="17"/>
  <c r="B448" i="17" s="1"/>
  <c r="F448" i="17" a="1"/>
  <c r="F448" i="17" s="1"/>
  <c r="E448" i="17"/>
  <c r="D448" i="17"/>
  <c r="C448" i="17"/>
  <c r="K447" i="17"/>
  <c r="B447" i="17" s="1"/>
  <c r="F447" i="17" a="1"/>
  <c r="F447" i="17" s="1"/>
  <c r="E447" i="17"/>
  <c r="D447" i="17"/>
  <c r="C447" i="17"/>
  <c r="K446" i="17"/>
  <c r="B446" i="17" s="1"/>
  <c r="F446" i="17" a="1"/>
  <c r="F446" i="17" s="1"/>
  <c r="E446" i="17"/>
  <c r="D446" i="17"/>
  <c r="C446" i="17"/>
  <c r="K445" i="17"/>
  <c r="B445" i="17" s="1"/>
  <c r="F445" i="17" a="1"/>
  <c r="F445" i="17" s="1"/>
  <c r="E445" i="17"/>
  <c r="D445" i="17"/>
  <c r="C445" i="17"/>
  <c r="K444" i="17"/>
  <c r="B444" i="17" s="1"/>
  <c r="F444" i="17" a="1"/>
  <c r="F444" i="17" s="1"/>
  <c r="E444" i="17"/>
  <c r="D444" i="17"/>
  <c r="C444" i="17"/>
  <c r="K443" i="17"/>
  <c r="B443" i="17" s="1"/>
  <c r="F443" i="17" a="1"/>
  <c r="F443" i="17" s="1"/>
  <c r="E443" i="17"/>
  <c r="D443" i="17"/>
  <c r="C443" i="17"/>
  <c r="K442" i="17"/>
  <c r="B442" i="17" s="1"/>
  <c r="F442" i="17" a="1"/>
  <c r="F442" i="17" s="1"/>
  <c r="E442" i="17"/>
  <c r="D442" i="17"/>
  <c r="C442" i="17"/>
  <c r="K441" i="17"/>
  <c r="B441" i="17" s="1"/>
  <c r="F441" i="17" a="1"/>
  <c r="F441" i="17" s="1"/>
  <c r="E441" i="17"/>
  <c r="D441" i="17"/>
  <c r="C441" i="17"/>
  <c r="K440" i="17"/>
  <c r="B440" i="17" s="1"/>
  <c r="F440" i="17" a="1"/>
  <c r="F440" i="17" s="1"/>
  <c r="E440" i="17"/>
  <c r="D440" i="17"/>
  <c r="C440" i="17"/>
  <c r="K439" i="17"/>
  <c r="B439" i="17" s="1"/>
  <c r="F439" i="17" a="1"/>
  <c r="F439" i="17" s="1"/>
  <c r="E439" i="17"/>
  <c r="D439" i="17"/>
  <c r="C439" i="17"/>
  <c r="K438" i="17"/>
  <c r="B438" i="17" s="1"/>
  <c r="F438" i="17" a="1"/>
  <c r="F438" i="17" s="1"/>
  <c r="E438" i="17"/>
  <c r="D438" i="17"/>
  <c r="C438" i="17"/>
  <c r="K437" i="17"/>
  <c r="B437" i="17" s="1"/>
  <c r="F437" i="17" a="1"/>
  <c r="F437" i="17" s="1"/>
  <c r="E437" i="17"/>
  <c r="D437" i="17"/>
  <c r="C437" i="17"/>
  <c r="K436" i="17"/>
  <c r="B436" i="17" s="1"/>
  <c r="F436" i="17" a="1"/>
  <c r="F436" i="17" s="1"/>
  <c r="E436" i="17"/>
  <c r="D436" i="17"/>
  <c r="C436" i="17"/>
  <c r="K435" i="17"/>
  <c r="B435" i="17" s="1"/>
  <c r="F435" i="17" a="1"/>
  <c r="F435" i="17" s="1"/>
  <c r="E435" i="17"/>
  <c r="D435" i="17"/>
  <c r="C435" i="17"/>
  <c r="K434" i="17"/>
  <c r="B434" i="17" s="1"/>
  <c r="F434" i="17" a="1"/>
  <c r="F434" i="17" s="1"/>
  <c r="E434" i="17"/>
  <c r="D434" i="17"/>
  <c r="C434" i="17"/>
  <c r="K433" i="17"/>
  <c r="B433" i="17" s="1"/>
  <c r="F433" i="17" a="1"/>
  <c r="F433" i="17" s="1"/>
  <c r="E433" i="17"/>
  <c r="D433" i="17"/>
  <c r="C433" i="17"/>
  <c r="K432" i="17"/>
  <c r="B432" i="17" s="1"/>
  <c r="F432" i="17" a="1"/>
  <c r="F432" i="17" s="1"/>
  <c r="E432" i="17"/>
  <c r="D432" i="17"/>
  <c r="C432" i="17"/>
  <c r="K431" i="17"/>
  <c r="B431" i="17" s="1"/>
  <c r="F431" i="17" a="1"/>
  <c r="F431" i="17" s="1"/>
  <c r="E431" i="17"/>
  <c r="D431" i="17"/>
  <c r="C431" i="17"/>
  <c r="K430" i="17"/>
  <c r="B430" i="17" s="1"/>
  <c r="F430" i="17" a="1"/>
  <c r="F430" i="17" s="1"/>
  <c r="E430" i="17"/>
  <c r="D430" i="17"/>
  <c r="C430" i="17"/>
  <c r="K429" i="17"/>
  <c r="B429" i="17" s="1"/>
  <c r="F429" i="17" a="1"/>
  <c r="F429" i="17" s="1"/>
  <c r="E429" i="17"/>
  <c r="D429" i="17"/>
  <c r="C429" i="17"/>
  <c r="K428" i="17"/>
  <c r="B428" i="17" s="1"/>
  <c r="F428" i="17" a="1"/>
  <c r="F428" i="17" s="1"/>
  <c r="E428" i="17"/>
  <c r="D428" i="17"/>
  <c r="C428" i="17"/>
  <c r="K427" i="17"/>
  <c r="B427" i="17" s="1"/>
  <c r="F427" i="17" a="1"/>
  <c r="F427" i="17" s="1"/>
  <c r="E427" i="17"/>
  <c r="D427" i="17"/>
  <c r="C427" i="17"/>
  <c r="K426" i="17"/>
  <c r="B426" i="17" s="1"/>
  <c r="F426" i="17" a="1"/>
  <c r="F426" i="17" s="1"/>
  <c r="E426" i="17"/>
  <c r="D426" i="17"/>
  <c r="C426" i="17"/>
  <c r="K425" i="17"/>
  <c r="B425" i="17" s="1"/>
  <c r="F425" i="17" a="1"/>
  <c r="F425" i="17" s="1"/>
  <c r="E425" i="17"/>
  <c r="D425" i="17"/>
  <c r="C425" i="17"/>
  <c r="K424" i="17"/>
  <c r="B424" i="17" s="1"/>
  <c r="F424" i="17" a="1"/>
  <c r="F424" i="17" s="1"/>
  <c r="E424" i="17"/>
  <c r="D424" i="17"/>
  <c r="C424" i="17"/>
  <c r="K423" i="17"/>
  <c r="B423" i="17" s="1"/>
  <c r="F423" i="17" a="1"/>
  <c r="F423" i="17" s="1"/>
  <c r="E423" i="17"/>
  <c r="D423" i="17"/>
  <c r="C423" i="17"/>
  <c r="K422" i="17"/>
  <c r="B422" i="17" s="1"/>
  <c r="F422" i="17" a="1"/>
  <c r="F422" i="17" s="1"/>
  <c r="E422" i="17"/>
  <c r="D422" i="17"/>
  <c r="C422" i="17"/>
  <c r="K421" i="17"/>
  <c r="B421" i="17" s="1"/>
  <c r="F421" i="17" a="1"/>
  <c r="F421" i="17" s="1"/>
  <c r="E421" i="17"/>
  <c r="D421" i="17"/>
  <c r="C421" i="17"/>
  <c r="K420" i="17"/>
  <c r="B420" i="17" s="1"/>
  <c r="F420" i="17" a="1"/>
  <c r="F420" i="17" s="1"/>
  <c r="E420" i="17"/>
  <c r="D420" i="17"/>
  <c r="C420" i="17"/>
  <c r="K419" i="17"/>
  <c r="B419" i="17" s="1"/>
  <c r="F419" i="17" a="1"/>
  <c r="F419" i="17" s="1"/>
  <c r="E419" i="17"/>
  <c r="D419" i="17"/>
  <c r="C419" i="17"/>
  <c r="K418" i="17"/>
  <c r="B418" i="17" s="1"/>
  <c r="F418" i="17" a="1"/>
  <c r="F418" i="17" s="1"/>
  <c r="E418" i="17"/>
  <c r="D418" i="17"/>
  <c r="C418" i="17"/>
  <c r="K417" i="17"/>
  <c r="B417" i="17" s="1"/>
  <c r="F417" i="17" a="1"/>
  <c r="F417" i="17" s="1"/>
  <c r="E417" i="17"/>
  <c r="D417" i="17"/>
  <c r="C417" i="17"/>
  <c r="K416" i="17"/>
  <c r="B416" i="17" s="1"/>
  <c r="F416" i="17" a="1"/>
  <c r="F416" i="17" s="1"/>
  <c r="E416" i="17"/>
  <c r="D416" i="17"/>
  <c r="C416" i="17"/>
  <c r="K415" i="17"/>
  <c r="B415" i="17" s="1"/>
  <c r="F415" i="17" a="1"/>
  <c r="F415" i="17" s="1"/>
  <c r="E415" i="17"/>
  <c r="D415" i="17"/>
  <c r="C415" i="17"/>
  <c r="K414" i="17"/>
  <c r="B414" i="17" s="1"/>
  <c r="F414" i="17" a="1"/>
  <c r="F414" i="17" s="1"/>
  <c r="E414" i="17"/>
  <c r="D414" i="17"/>
  <c r="C414" i="17"/>
  <c r="K413" i="17"/>
  <c r="B413" i="17" s="1"/>
  <c r="F413" i="17" a="1"/>
  <c r="F413" i="17" s="1"/>
  <c r="E413" i="17"/>
  <c r="D413" i="17"/>
  <c r="C413" i="17"/>
  <c r="K412" i="17"/>
  <c r="B412" i="17" s="1"/>
  <c r="F412" i="17" a="1"/>
  <c r="F412" i="17" s="1"/>
  <c r="E412" i="17"/>
  <c r="D412" i="17"/>
  <c r="C412" i="17"/>
  <c r="K411" i="17"/>
  <c r="B411" i="17" s="1"/>
  <c r="F411" i="17" a="1"/>
  <c r="F411" i="17" s="1"/>
  <c r="E411" i="17"/>
  <c r="D411" i="17"/>
  <c r="C411" i="17"/>
  <c r="K410" i="17"/>
  <c r="B410" i="17" s="1"/>
  <c r="F410" i="17" a="1"/>
  <c r="F410" i="17" s="1"/>
  <c r="E410" i="17"/>
  <c r="D410" i="17"/>
  <c r="C410" i="17"/>
  <c r="K409" i="17"/>
  <c r="B409" i="17" s="1"/>
  <c r="F409" i="17" a="1"/>
  <c r="F409" i="17" s="1"/>
  <c r="E409" i="17"/>
  <c r="D409" i="17"/>
  <c r="C409" i="17"/>
  <c r="K408" i="17"/>
  <c r="B408" i="17" s="1"/>
  <c r="F408" i="17" a="1"/>
  <c r="F408" i="17" s="1"/>
  <c r="E408" i="17"/>
  <c r="D408" i="17"/>
  <c r="C408" i="17"/>
  <c r="K407" i="17"/>
  <c r="B407" i="17" s="1"/>
  <c r="F407" i="17" a="1"/>
  <c r="F407" i="17" s="1"/>
  <c r="E407" i="17"/>
  <c r="D407" i="17"/>
  <c r="C407" i="17"/>
  <c r="K406" i="17"/>
  <c r="B406" i="17" s="1"/>
  <c r="F406" i="17" a="1"/>
  <c r="F406" i="17" s="1"/>
  <c r="E406" i="17"/>
  <c r="D406" i="17"/>
  <c r="C406" i="17"/>
  <c r="K405" i="17"/>
  <c r="B405" i="17" s="1"/>
  <c r="F405" i="17" a="1"/>
  <c r="F405" i="17" s="1"/>
  <c r="E405" i="17"/>
  <c r="D405" i="17"/>
  <c r="C405" i="17"/>
  <c r="K404" i="17"/>
  <c r="B404" i="17" s="1"/>
  <c r="F404" i="17" a="1"/>
  <c r="F404" i="17" s="1"/>
  <c r="E404" i="17"/>
  <c r="D404" i="17"/>
  <c r="C404" i="17"/>
  <c r="K403" i="17"/>
  <c r="B403" i="17" s="1"/>
  <c r="F403" i="17" a="1"/>
  <c r="F403" i="17" s="1"/>
  <c r="E403" i="17"/>
  <c r="D403" i="17"/>
  <c r="C403" i="17"/>
  <c r="K402" i="17"/>
  <c r="B402" i="17" s="1"/>
  <c r="F402" i="17" a="1"/>
  <c r="F402" i="17" s="1"/>
  <c r="E402" i="17"/>
  <c r="D402" i="17"/>
  <c r="C402" i="17"/>
  <c r="K401" i="17"/>
  <c r="B401" i="17" s="1"/>
  <c r="F401" i="17" a="1"/>
  <c r="F401" i="17" s="1"/>
  <c r="E401" i="17"/>
  <c r="D401" i="17"/>
  <c r="C401" i="17"/>
  <c r="K400" i="17"/>
  <c r="B400" i="17" s="1"/>
  <c r="F400" i="17" a="1"/>
  <c r="F400" i="17" s="1"/>
  <c r="E400" i="17"/>
  <c r="D400" i="17"/>
  <c r="C400" i="17"/>
  <c r="K399" i="17"/>
  <c r="B399" i="17" s="1"/>
  <c r="F399" i="17" a="1"/>
  <c r="F399" i="17" s="1"/>
  <c r="E399" i="17"/>
  <c r="D399" i="17"/>
  <c r="C399" i="17"/>
  <c r="K398" i="17"/>
  <c r="B398" i="17" s="1"/>
  <c r="F398" i="17" a="1"/>
  <c r="F398" i="17" s="1"/>
  <c r="E398" i="17"/>
  <c r="D398" i="17"/>
  <c r="C398" i="17"/>
  <c r="K397" i="17"/>
  <c r="B397" i="17" s="1"/>
  <c r="F397" i="17" a="1"/>
  <c r="F397" i="17" s="1"/>
  <c r="E397" i="17"/>
  <c r="D397" i="17"/>
  <c r="C397" i="17"/>
  <c r="K396" i="17"/>
  <c r="B396" i="17" s="1"/>
  <c r="F396" i="17" a="1"/>
  <c r="F396" i="17" s="1"/>
  <c r="E396" i="17"/>
  <c r="D396" i="17"/>
  <c r="C396" i="17"/>
  <c r="K395" i="17"/>
  <c r="B395" i="17" s="1"/>
  <c r="F395" i="17" a="1"/>
  <c r="F395" i="17" s="1"/>
  <c r="E395" i="17"/>
  <c r="D395" i="17"/>
  <c r="C395" i="17"/>
  <c r="K394" i="17"/>
  <c r="B394" i="17" s="1"/>
  <c r="F394" i="17" a="1"/>
  <c r="F394" i="17" s="1"/>
  <c r="E394" i="17"/>
  <c r="D394" i="17"/>
  <c r="C394" i="17"/>
  <c r="K393" i="17"/>
  <c r="B393" i="17" s="1"/>
  <c r="F393" i="17" a="1"/>
  <c r="F393" i="17" s="1"/>
  <c r="E393" i="17"/>
  <c r="D393" i="17"/>
  <c r="C393" i="17"/>
  <c r="K392" i="17"/>
  <c r="B392" i="17" s="1"/>
  <c r="F392" i="17" a="1"/>
  <c r="F392" i="17" s="1"/>
  <c r="E392" i="17"/>
  <c r="D392" i="17"/>
  <c r="C392" i="17"/>
  <c r="K391" i="17"/>
  <c r="B391" i="17" s="1"/>
  <c r="F391" i="17" a="1"/>
  <c r="F391" i="17" s="1"/>
  <c r="E391" i="17"/>
  <c r="D391" i="17"/>
  <c r="C391" i="17"/>
  <c r="K390" i="17"/>
  <c r="B390" i="17" s="1"/>
  <c r="F390" i="17" a="1"/>
  <c r="F390" i="17" s="1"/>
  <c r="E390" i="17"/>
  <c r="D390" i="17"/>
  <c r="C390" i="17"/>
  <c r="K389" i="17"/>
  <c r="B389" i="17" s="1"/>
  <c r="F389" i="17" a="1"/>
  <c r="F389" i="17" s="1"/>
  <c r="E389" i="17"/>
  <c r="D389" i="17"/>
  <c r="C389" i="17"/>
  <c r="K388" i="17"/>
  <c r="B388" i="17" s="1"/>
  <c r="F388" i="17" a="1"/>
  <c r="F388" i="17" s="1"/>
  <c r="E388" i="17"/>
  <c r="D388" i="17"/>
  <c r="C388" i="17"/>
  <c r="K387" i="17"/>
  <c r="B387" i="17" s="1"/>
  <c r="F387" i="17" a="1"/>
  <c r="F387" i="17" s="1"/>
  <c r="E387" i="17"/>
  <c r="D387" i="17"/>
  <c r="C387" i="17"/>
  <c r="K386" i="17"/>
  <c r="B386" i="17" s="1"/>
  <c r="F386" i="17" a="1"/>
  <c r="F386" i="17" s="1"/>
  <c r="E386" i="17"/>
  <c r="D386" i="17"/>
  <c r="C386" i="17"/>
  <c r="K385" i="17"/>
  <c r="B385" i="17" s="1"/>
  <c r="F385" i="17" a="1"/>
  <c r="F385" i="17" s="1"/>
  <c r="E385" i="17"/>
  <c r="D385" i="17"/>
  <c r="C385" i="17"/>
  <c r="K384" i="17"/>
  <c r="B384" i="17" s="1"/>
  <c r="F384" i="17" a="1"/>
  <c r="F384" i="17" s="1"/>
  <c r="E384" i="17"/>
  <c r="D384" i="17"/>
  <c r="C384" i="17"/>
  <c r="K383" i="17"/>
  <c r="B383" i="17" s="1"/>
  <c r="F383" i="17" a="1"/>
  <c r="F383" i="17" s="1"/>
  <c r="E383" i="17"/>
  <c r="D383" i="17"/>
  <c r="C383" i="17"/>
  <c r="K382" i="17"/>
  <c r="B382" i="17" s="1"/>
  <c r="F382" i="17" a="1"/>
  <c r="F382" i="17" s="1"/>
  <c r="E382" i="17"/>
  <c r="D382" i="17"/>
  <c r="C382" i="17"/>
  <c r="K381" i="17"/>
  <c r="B381" i="17" s="1"/>
  <c r="F381" i="17" a="1"/>
  <c r="F381" i="17" s="1"/>
  <c r="E381" i="17"/>
  <c r="D381" i="17"/>
  <c r="C381" i="17"/>
  <c r="K380" i="17"/>
  <c r="B380" i="17" s="1"/>
  <c r="F380" i="17" a="1"/>
  <c r="F380" i="17" s="1"/>
  <c r="E380" i="17"/>
  <c r="D380" i="17"/>
  <c r="C380" i="17"/>
  <c r="K379" i="17"/>
  <c r="B379" i="17" s="1"/>
  <c r="F379" i="17" a="1"/>
  <c r="F379" i="17" s="1"/>
  <c r="E379" i="17"/>
  <c r="D379" i="17"/>
  <c r="C379" i="17"/>
  <c r="K378" i="17"/>
  <c r="B378" i="17" s="1"/>
  <c r="F378" i="17" a="1"/>
  <c r="F378" i="17" s="1"/>
  <c r="E378" i="17"/>
  <c r="D378" i="17"/>
  <c r="C378" i="17"/>
  <c r="K377" i="17"/>
  <c r="B377" i="17" s="1"/>
  <c r="F377" i="17" a="1"/>
  <c r="F377" i="17" s="1"/>
  <c r="E377" i="17"/>
  <c r="D377" i="17"/>
  <c r="C377" i="17"/>
  <c r="K376" i="17"/>
  <c r="B376" i="17" s="1"/>
  <c r="F376" i="17" a="1"/>
  <c r="F376" i="17" s="1"/>
  <c r="E376" i="17"/>
  <c r="D376" i="17"/>
  <c r="C376" i="17"/>
  <c r="K375" i="17"/>
  <c r="B375" i="17" s="1"/>
  <c r="F375" i="17" a="1"/>
  <c r="F375" i="17" s="1"/>
  <c r="E375" i="17"/>
  <c r="D375" i="17"/>
  <c r="C375" i="17"/>
  <c r="K374" i="17"/>
  <c r="B374" i="17" s="1"/>
  <c r="F374" i="17" a="1"/>
  <c r="F374" i="17" s="1"/>
  <c r="E374" i="17"/>
  <c r="D374" i="17"/>
  <c r="C374" i="17"/>
  <c r="K373" i="17"/>
  <c r="B373" i="17" s="1"/>
  <c r="F373" i="17" a="1"/>
  <c r="F373" i="17" s="1"/>
  <c r="E373" i="17"/>
  <c r="D373" i="17"/>
  <c r="C373" i="17"/>
  <c r="K372" i="17"/>
  <c r="B372" i="17" s="1"/>
  <c r="F372" i="17" a="1"/>
  <c r="F372" i="17" s="1"/>
  <c r="E372" i="17"/>
  <c r="D372" i="17"/>
  <c r="C372" i="17"/>
  <c r="K371" i="17"/>
  <c r="B371" i="17" s="1"/>
  <c r="F371" i="17" a="1"/>
  <c r="F371" i="17" s="1"/>
  <c r="E371" i="17"/>
  <c r="D371" i="17"/>
  <c r="C371" i="17"/>
  <c r="K370" i="17"/>
  <c r="B370" i="17" s="1"/>
  <c r="F370" i="17" a="1"/>
  <c r="F370" i="17" s="1"/>
  <c r="E370" i="17"/>
  <c r="D370" i="17"/>
  <c r="C370" i="17"/>
  <c r="K369" i="17"/>
  <c r="B369" i="17" s="1"/>
  <c r="F369" i="17" a="1"/>
  <c r="F369" i="17" s="1"/>
  <c r="E369" i="17"/>
  <c r="D369" i="17"/>
  <c r="C369" i="17"/>
  <c r="K368" i="17"/>
  <c r="B368" i="17" s="1"/>
  <c r="F368" i="17" a="1"/>
  <c r="F368" i="17" s="1"/>
  <c r="E368" i="17"/>
  <c r="D368" i="17"/>
  <c r="C368" i="17"/>
  <c r="K367" i="17"/>
  <c r="B367" i="17" s="1"/>
  <c r="F367" i="17" a="1"/>
  <c r="F367" i="17" s="1"/>
  <c r="E367" i="17"/>
  <c r="D367" i="17"/>
  <c r="C367" i="17"/>
  <c r="K366" i="17"/>
  <c r="B366" i="17" s="1"/>
  <c r="F366" i="17" a="1"/>
  <c r="F366" i="17" s="1"/>
  <c r="E366" i="17"/>
  <c r="D366" i="17"/>
  <c r="C366" i="17"/>
  <c r="K365" i="17"/>
  <c r="B365" i="17" s="1"/>
  <c r="F365" i="17" a="1"/>
  <c r="F365" i="17" s="1"/>
  <c r="E365" i="17"/>
  <c r="D365" i="17"/>
  <c r="C365" i="17"/>
  <c r="K364" i="17"/>
  <c r="B364" i="17" s="1"/>
  <c r="F364" i="17" a="1"/>
  <c r="F364" i="17" s="1"/>
  <c r="E364" i="17"/>
  <c r="D364" i="17"/>
  <c r="C364" i="17"/>
  <c r="K363" i="17"/>
  <c r="B363" i="17" s="1"/>
  <c r="F363" i="17" a="1"/>
  <c r="F363" i="17" s="1"/>
  <c r="E363" i="17"/>
  <c r="D363" i="17"/>
  <c r="C363" i="17"/>
  <c r="K362" i="17"/>
  <c r="B362" i="17" s="1"/>
  <c r="F362" i="17" a="1"/>
  <c r="F362" i="17" s="1"/>
  <c r="E362" i="17"/>
  <c r="D362" i="17"/>
  <c r="C362" i="17"/>
  <c r="K361" i="17"/>
  <c r="B361" i="17" s="1"/>
  <c r="F361" i="17" a="1"/>
  <c r="F361" i="17" s="1"/>
  <c r="E361" i="17"/>
  <c r="D361" i="17"/>
  <c r="C361" i="17"/>
  <c r="K360" i="17"/>
  <c r="B360" i="17" s="1"/>
  <c r="F360" i="17" a="1"/>
  <c r="F360" i="17" s="1"/>
  <c r="E360" i="17"/>
  <c r="D360" i="17"/>
  <c r="C360" i="17"/>
  <c r="K359" i="17"/>
  <c r="B359" i="17" s="1"/>
  <c r="F359" i="17" a="1"/>
  <c r="F359" i="17" s="1"/>
  <c r="E359" i="17"/>
  <c r="D359" i="17"/>
  <c r="C359" i="17"/>
  <c r="K358" i="17"/>
  <c r="B358" i="17" s="1"/>
  <c r="F358" i="17" a="1"/>
  <c r="F358" i="17" s="1"/>
  <c r="E358" i="17"/>
  <c r="D358" i="17"/>
  <c r="C358" i="17"/>
  <c r="K357" i="17"/>
  <c r="B357" i="17" s="1"/>
  <c r="F357" i="17" a="1"/>
  <c r="F357" i="17" s="1"/>
  <c r="E357" i="17"/>
  <c r="D357" i="17"/>
  <c r="C357" i="17"/>
  <c r="K356" i="17"/>
  <c r="B356" i="17" s="1"/>
  <c r="F356" i="17" a="1"/>
  <c r="F356" i="17" s="1"/>
  <c r="E356" i="17"/>
  <c r="D356" i="17"/>
  <c r="C356" i="17"/>
  <c r="K355" i="17"/>
  <c r="B355" i="17" s="1"/>
  <c r="F355" i="17" a="1"/>
  <c r="F355" i="17" s="1"/>
  <c r="E355" i="17"/>
  <c r="D355" i="17"/>
  <c r="C355" i="17"/>
  <c r="K354" i="17"/>
  <c r="B354" i="17" s="1"/>
  <c r="F354" i="17" a="1"/>
  <c r="F354" i="17" s="1"/>
  <c r="E354" i="17"/>
  <c r="D354" i="17"/>
  <c r="C354" i="17"/>
  <c r="K353" i="17"/>
  <c r="B353" i="17" s="1"/>
  <c r="F353" i="17" a="1"/>
  <c r="F353" i="17" s="1"/>
  <c r="E353" i="17"/>
  <c r="D353" i="17"/>
  <c r="C353" i="17"/>
  <c r="K352" i="17"/>
  <c r="B352" i="17" s="1"/>
  <c r="F352" i="17" a="1"/>
  <c r="F352" i="17" s="1"/>
  <c r="E352" i="17"/>
  <c r="D352" i="17"/>
  <c r="C352" i="17"/>
  <c r="K351" i="17"/>
  <c r="B351" i="17" s="1"/>
  <c r="F351" i="17" a="1"/>
  <c r="F351" i="17" s="1"/>
  <c r="E351" i="17"/>
  <c r="D351" i="17"/>
  <c r="C351" i="17"/>
  <c r="K350" i="17"/>
  <c r="B350" i="17" s="1"/>
  <c r="F350" i="17" a="1"/>
  <c r="F350" i="17" s="1"/>
  <c r="E350" i="17"/>
  <c r="D350" i="17"/>
  <c r="C350" i="17"/>
  <c r="K349" i="17"/>
  <c r="B349" i="17" s="1"/>
  <c r="F349" i="17" a="1"/>
  <c r="F349" i="17" s="1"/>
  <c r="E349" i="17"/>
  <c r="D349" i="17"/>
  <c r="C349" i="17"/>
  <c r="K348" i="17"/>
  <c r="B348" i="17" s="1"/>
  <c r="F348" i="17" a="1"/>
  <c r="F348" i="17" s="1"/>
  <c r="E348" i="17"/>
  <c r="D348" i="17"/>
  <c r="C348" i="17"/>
  <c r="K347" i="17"/>
  <c r="B347" i="17" s="1"/>
  <c r="F347" i="17" a="1"/>
  <c r="F347" i="17" s="1"/>
  <c r="E347" i="17"/>
  <c r="D347" i="17"/>
  <c r="C347" i="17"/>
  <c r="K346" i="17"/>
  <c r="B346" i="17" s="1"/>
  <c r="F346" i="17" a="1"/>
  <c r="F346" i="17" s="1"/>
  <c r="E346" i="17"/>
  <c r="D346" i="17"/>
  <c r="C346" i="17"/>
  <c r="K345" i="17"/>
  <c r="B345" i="17" s="1"/>
  <c r="F345" i="17" a="1"/>
  <c r="F345" i="17" s="1"/>
  <c r="E345" i="17"/>
  <c r="D345" i="17"/>
  <c r="C345" i="17"/>
  <c r="K344" i="17"/>
  <c r="B344" i="17" s="1"/>
  <c r="F344" i="17" a="1"/>
  <c r="F344" i="17" s="1"/>
  <c r="E344" i="17"/>
  <c r="D344" i="17"/>
  <c r="C344" i="17"/>
  <c r="K343" i="17"/>
  <c r="B343" i="17" s="1"/>
  <c r="F343" i="17" a="1"/>
  <c r="F343" i="17" s="1"/>
  <c r="E343" i="17"/>
  <c r="D343" i="17"/>
  <c r="C343" i="17"/>
  <c r="K342" i="17"/>
  <c r="B342" i="17" s="1"/>
  <c r="F342" i="17" a="1"/>
  <c r="F342" i="17" s="1"/>
  <c r="E342" i="17"/>
  <c r="D342" i="17"/>
  <c r="C342" i="17"/>
  <c r="K341" i="17"/>
  <c r="B341" i="17" s="1"/>
  <c r="F341" i="17" a="1"/>
  <c r="F341" i="17" s="1"/>
  <c r="E341" i="17"/>
  <c r="D341" i="17"/>
  <c r="C341" i="17"/>
  <c r="K340" i="17"/>
  <c r="B340" i="17" s="1"/>
  <c r="F340" i="17" a="1"/>
  <c r="F340" i="17" s="1"/>
  <c r="E340" i="17"/>
  <c r="D340" i="17"/>
  <c r="C340" i="17"/>
  <c r="K339" i="17"/>
  <c r="B339" i="17" s="1"/>
  <c r="F339" i="17" a="1"/>
  <c r="F339" i="17" s="1"/>
  <c r="E339" i="17"/>
  <c r="D339" i="17"/>
  <c r="C339" i="17"/>
  <c r="K338" i="17"/>
  <c r="B338" i="17" s="1"/>
  <c r="F338" i="17" a="1"/>
  <c r="F338" i="17" s="1"/>
  <c r="E338" i="17"/>
  <c r="D338" i="17"/>
  <c r="C338" i="17"/>
  <c r="K337" i="17"/>
  <c r="B337" i="17" s="1"/>
  <c r="F337" i="17" a="1"/>
  <c r="F337" i="17" s="1"/>
  <c r="E337" i="17"/>
  <c r="D337" i="17"/>
  <c r="C337" i="17"/>
  <c r="K336" i="17"/>
  <c r="B336" i="17" s="1"/>
  <c r="F336" i="17" a="1"/>
  <c r="F336" i="17" s="1"/>
  <c r="E336" i="17"/>
  <c r="D336" i="17"/>
  <c r="C336" i="17"/>
  <c r="K335" i="17"/>
  <c r="B335" i="17" s="1"/>
  <c r="F335" i="17" a="1"/>
  <c r="F335" i="17" s="1"/>
  <c r="E335" i="17"/>
  <c r="D335" i="17"/>
  <c r="C335" i="17"/>
  <c r="K334" i="17"/>
  <c r="B334" i="17" s="1"/>
  <c r="F334" i="17" a="1"/>
  <c r="F334" i="17" s="1"/>
  <c r="E334" i="17"/>
  <c r="D334" i="17"/>
  <c r="C334" i="17"/>
  <c r="K333" i="17"/>
  <c r="B333" i="17" s="1"/>
  <c r="F333" i="17" a="1"/>
  <c r="F333" i="17" s="1"/>
  <c r="E333" i="17"/>
  <c r="D333" i="17"/>
  <c r="C333" i="17"/>
  <c r="K332" i="17"/>
  <c r="B332" i="17" s="1"/>
  <c r="F332" i="17" a="1"/>
  <c r="F332" i="17" s="1"/>
  <c r="E332" i="17"/>
  <c r="D332" i="17"/>
  <c r="C332" i="17"/>
  <c r="K331" i="17"/>
  <c r="B331" i="17" s="1"/>
  <c r="F331" i="17" a="1"/>
  <c r="F331" i="17" s="1"/>
  <c r="E331" i="17"/>
  <c r="D331" i="17"/>
  <c r="C331" i="17"/>
  <c r="K330" i="17"/>
  <c r="B330" i="17" s="1"/>
  <c r="F330" i="17" a="1"/>
  <c r="F330" i="17" s="1"/>
  <c r="E330" i="17"/>
  <c r="D330" i="17"/>
  <c r="C330" i="17"/>
  <c r="K329" i="17"/>
  <c r="B329" i="17" s="1"/>
  <c r="F329" i="17" a="1"/>
  <c r="F329" i="17" s="1"/>
  <c r="E329" i="17"/>
  <c r="D329" i="17"/>
  <c r="C329" i="17"/>
  <c r="K328" i="17"/>
  <c r="B328" i="17" s="1"/>
  <c r="F328" i="17" a="1"/>
  <c r="F328" i="17" s="1"/>
  <c r="E328" i="17"/>
  <c r="D328" i="17"/>
  <c r="C328" i="17"/>
  <c r="K327" i="17"/>
  <c r="B327" i="17" s="1"/>
  <c r="F327" i="17" a="1"/>
  <c r="F327" i="17" s="1"/>
  <c r="E327" i="17"/>
  <c r="D327" i="17"/>
  <c r="C327" i="17"/>
  <c r="K326" i="17"/>
  <c r="B326" i="17" s="1"/>
  <c r="F326" i="17" a="1"/>
  <c r="F326" i="17" s="1"/>
  <c r="E326" i="17"/>
  <c r="D326" i="17"/>
  <c r="C326" i="17"/>
  <c r="K325" i="17"/>
  <c r="B325" i="17" s="1"/>
  <c r="F325" i="17" a="1"/>
  <c r="F325" i="17" s="1"/>
  <c r="E325" i="17"/>
  <c r="D325" i="17"/>
  <c r="C325" i="17"/>
  <c r="K324" i="17"/>
  <c r="B324" i="17" s="1"/>
  <c r="F324" i="17" a="1"/>
  <c r="F324" i="17" s="1"/>
  <c r="E324" i="17"/>
  <c r="D324" i="17"/>
  <c r="C324" i="17"/>
  <c r="K323" i="17"/>
  <c r="B323" i="17" s="1"/>
  <c r="F323" i="17" a="1"/>
  <c r="F323" i="17" s="1"/>
  <c r="E323" i="17"/>
  <c r="D323" i="17"/>
  <c r="C323" i="17"/>
  <c r="K322" i="17"/>
  <c r="B322" i="17" s="1"/>
  <c r="F322" i="17" a="1"/>
  <c r="F322" i="17" s="1"/>
  <c r="E322" i="17"/>
  <c r="D322" i="17"/>
  <c r="C322" i="17"/>
  <c r="K321" i="17"/>
  <c r="B321" i="17" s="1"/>
  <c r="F321" i="17" a="1"/>
  <c r="F321" i="17" s="1"/>
  <c r="E321" i="17"/>
  <c r="D321" i="17"/>
  <c r="C321" i="17"/>
  <c r="K320" i="17"/>
  <c r="B320" i="17" s="1"/>
  <c r="F320" i="17" a="1"/>
  <c r="F320" i="17" s="1"/>
  <c r="E320" i="17"/>
  <c r="D320" i="17"/>
  <c r="C320" i="17"/>
  <c r="K319" i="17"/>
  <c r="B319" i="17" s="1"/>
  <c r="F319" i="17" a="1"/>
  <c r="F319" i="17" s="1"/>
  <c r="E319" i="17"/>
  <c r="D319" i="17"/>
  <c r="C319" i="17"/>
  <c r="K318" i="17"/>
  <c r="B318" i="17" s="1"/>
  <c r="F318" i="17" a="1"/>
  <c r="F318" i="17" s="1"/>
  <c r="E318" i="17"/>
  <c r="D318" i="17"/>
  <c r="C318" i="17"/>
  <c r="K317" i="17"/>
  <c r="B317" i="17" s="1"/>
  <c r="F317" i="17" a="1"/>
  <c r="F317" i="17" s="1"/>
  <c r="E317" i="17"/>
  <c r="D317" i="17"/>
  <c r="C317" i="17"/>
  <c r="K316" i="17"/>
  <c r="B316" i="17" s="1"/>
  <c r="F316" i="17" a="1"/>
  <c r="F316" i="17" s="1"/>
  <c r="E316" i="17"/>
  <c r="D316" i="17"/>
  <c r="C316" i="17"/>
  <c r="K315" i="17"/>
  <c r="B315" i="17" s="1"/>
  <c r="F315" i="17" a="1"/>
  <c r="F315" i="17" s="1"/>
  <c r="E315" i="17"/>
  <c r="D315" i="17"/>
  <c r="C315" i="17"/>
  <c r="K314" i="17"/>
  <c r="B314" i="17" s="1"/>
  <c r="F314" i="17" a="1"/>
  <c r="F314" i="17" s="1"/>
  <c r="E314" i="17"/>
  <c r="D314" i="17"/>
  <c r="C314" i="17"/>
  <c r="K313" i="17"/>
  <c r="B313" i="17" s="1"/>
  <c r="F313" i="17" a="1"/>
  <c r="F313" i="17" s="1"/>
  <c r="E313" i="17"/>
  <c r="D313" i="17"/>
  <c r="C313" i="17"/>
  <c r="K312" i="17"/>
  <c r="B312" i="17" s="1"/>
  <c r="F312" i="17" a="1"/>
  <c r="F312" i="17" s="1"/>
  <c r="E312" i="17"/>
  <c r="D312" i="17"/>
  <c r="C312" i="17"/>
  <c r="K311" i="17"/>
  <c r="B311" i="17" s="1"/>
  <c r="F311" i="17" a="1"/>
  <c r="F311" i="17" s="1"/>
  <c r="E311" i="17"/>
  <c r="D311" i="17"/>
  <c r="C311" i="17"/>
  <c r="K310" i="17"/>
  <c r="B310" i="17" s="1"/>
  <c r="F310" i="17" a="1"/>
  <c r="F310" i="17" s="1"/>
  <c r="E310" i="17"/>
  <c r="D310" i="17"/>
  <c r="C310" i="17"/>
  <c r="K309" i="17"/>
  <c r="B309" i="17" s="1"/>
  <c r="F309" i="17" a="1"/>
  <c r="F309" i="17" s="1"/>
  <c r="E309" i="17"/>
  <c r="D309" i="17"/>
  <c r="C309" i="17"/>
  <c r="K308" i="17"/>
  <c r="B308" i="17" s="1"/>
  <c r="F308" i="17" a="1"/>
  <c r="F308" i="17" s="1"/>
  <c r="E308" i="17"/>
  <c r="D308" i="17"/>
  <c r="C308" i="17"/>
  <c r="K307" i="17"/>
  <c r="B307" i="17" s="1"/>
  <c r="F307" i="17" a="1"/>
  <c r="F307" i="17" s="1"/>
  <c r="E307" i="17"/>
  <c r="D307" i="17"/>
  <c r="C307" i="17"/>
  <c r="K306" i="17"/>
  <c r="B306" i="17" s="1"/>
  <c r="F306" i="17" a="1"/>
  <c r="F306" i="17" s="1"/>
  <c r="E306" i="17"/>
  <c r="D306" i="17"/>
  <c r="C306" i="17"/>
  <c r="K305" i="17"/>
  <c r="B305" i="17" s="1"/>
  <c r="F305" i="17" a="1"/>
  <c r="F305" i="17" s="1"/>
  <c r="E305" i="17"/>
  <c r="D305" i="17"/>
  <c r="C305" i="17"/>
  <c r="K304" i="17"/>
  <c r="B304" i="17" s="1"/>
  <c r="F304" i="17" a="1"/>
  <c r="F304" i="17" s="1"/>
  <c r="E304" i="17"/>
  <c r="D304" i="17"/>
  <c r="C304" i="17"/>
  <c r="K303" i="17"/>
  <c r="B303" i="17" s="1"/>
  <c r="F303" i="17" a="1"/>
  <c r="F303" i="17" s="1"/>
  <c r="E303" i="17"/>
  <c r="D303" i="17"/>
  <c r="C303" i="17"/>
  <c r="K302" i="17"/>
  <c r="B302" i="17" s="1"/>
  <c r="F302" i="17" a="1"/>
  <c r="F302" i="17" s="1"/>
  <c r="E302" i="17"/>
  <c r="D302" i="17"/>
  <c r="C302" i="17"/>
  <c r="K301" i="17"/>
  <c r="B301" i="17" s="1"/>
  <c r="F301" i="17" a="1"/>
  <c r="F301" i="17" s="1"/>
  <c r="E301" i="17"/>
  <c r="D301" i="17"/>
  <c r="C301" i="17"/>
  <c r="K300" i="17"/>
  <c r="B300" i="17" s="1"/>
  <c r="F300" i="17" a="1"/>
  <c r="F300" i="17" s="1"/>
  <c r="E300" i="17"/>
  <c r="D300" i="17"/>
  <c r="C300" i="17"/>
  <c r="K299" i="17"/>
  <c r="B299" i="17" s="1"/>
  <c r="F299" i="17" a="1"/>
  <c r="F299" i="17" s="1"/>
  <c r="E299" i="17"/>
  <c r="D299" i="17"/>
  <c r="C299" i="17"/>
  <c r="K298" i="17"/>
  <c r="B298" i="17" s="1"/>
  <c r="F298" i="17" a="1"/>
  <c r="F298" i="17" s="1"/>
  <c r="E298" i="17"/>
  <c r="D298" i="17"/>
  <c r="C298" i="17"/>
  <c r="K297" i="17"/>
  <c r="B297" i="17" s="1"/>
  <c r="F297" i="17" a="1"/>
  <c r="F297" i="17" s="1"/>
  <c r="E297" i="17"/>
  <c r="D297" i="17"/>
  <c r="C297" i="17"/>
  <c r="K296" i="17"/>
  <c r="B296" i="17" s="1"/>
  <c r="F296" i="17" a="1"/>
  <c r="F296" i="17" s="1"/>
  <c r="E296" i="17"/>
  <c r="D296" i="17"/>
  <c r="C296" i="17"/>
  <c r="K295" i="17"/>
  <c r="B295" i="17" s="1"/>
  <c r="F295" i="17" a="1"/>
  <c r="F295" i="17" s="1"/>
  <c r="E295" i="17"/>
  <c r="D295" i="17"/>
  <c r="C295" i="17"/>
  <c r="K294" i="17"/>
  <c r="B294" i="17" s="1"/>
  <c r="F294" i="17" a="1"/>
  <c r="F294" i="17" s="1"/>
  <c r="E294" i="17"/>
  <c r="D294" i="17"/>
  <c r="C294" i="17"/>
  <c r="K293" i="17"/>
  <c r="B293" i="17" s="1"/>
  <c r="F293" i="17" a="1"/>
  <c r="F293" i="17" s="1"/>
  <c r="E293" i="17"/>
  <c r="D293" i="17"/>
  <c r="C293" i="17"/>
  <c r="K292" i="17"/>
  <c r="B292" i="17" s="1"/>
  <c r="F292" i="17" a="1"/>
  <c r="F292" i="17" s="1"/>
  <c r="E292" i="17"/>
  <c r="D292" i="17"/>
  <c r="C292" i="17"/>
  <c r="K291" i="17"/>
  <c r="B291" i="17" s="1"/>
  <c r="F291" i="17" a="1"/>
  <c r="F291" i="17" s="1"/>
  <c r="E291" i="17"/>
  <c r="D291" i="17"/>
  <c r="C291" i="17"/>
  <c r="K290" i="17"/>
  <c r="B290" i="17" s="1"/>
  <c r="F290" i="17" a="1"/>
  <c r="F290" i="17" s="1"/>
  <c r="E290" i="17"/>
  <c r="D290" i="17"/>
  <c r="C290" i="17"/>
  <c r="K289" i="17"/>
  <c r="B289" i="17" s="1"/>
  <c r="F289" i="17" a="1"/>
  <c r="F289" i="17" s="1"/>
  <c r="E289" i="17"/>
  <c r="D289" i="17"/>
  <c r="C289" i="17"/>
  <c r="K288" i="17"/>
  <c r="B288" i="17" s="1"/>
  <c r="F288" i="17" a="1"/>
  <c r="F288" i="17" s="1"/>
  <c r="E288" i="17"/>
  <c r="D288" i="17"/>
  <c r="C288" i="17"/>
  <c r="K287" i="17"/>
  <c r="B287" i="17" s="1"/>
  <c r="F287" i="17" a="1"/>
  <c r="F287" i="17" s="1"/>
  <c r="E287" i="17"/>
  <c r="D287" i="17"/>
  <c r="C287" i="17"/>
  <c r="K286" i="17"/>
  <c r="B286" i="17" s="1"/>
  <c r="F286" i="17" a="1"/>
  <c r="F286" i="17" s="1"/>
  <c r="E286" i="17"/>
  <c r="D286" i="17"/>
  <c r="C286" i="17"/>
  <c r="K285" i="17"/>
  <c r="B285" i="17" s="1"/>
  <c r="F285" i="17" a="1"/>
  <c r="F285" i="17" s="1"/>
  <c r="E285" i="17"/>
  <c r="D285" i="17"/>
  <c r="C285" i="17"/>
  <c r="K284" i="17"/>
  <c r="B284" i="17" s="1"/>
  <c r="F284" i="17" a="1"/>
  <c r="F284" i="17" s="1"/>
  <c r="E284" i="17"/>
  <c r="D284" i="17"/>
  <c r="C284" i="17"/>
  <c r="K283" i="17"/>
  <c r="B283" i="17" s="1"/>
  <c r="F283" i="17" a="1"/>
  <c r="F283" i="17" s="1"/>
  <c r="E283" i="17"/>
  <c r="D283" i="17"/>
  <c r="C283" i="17"/>
  <c r="K282" i="17"/>
  <c r="B282" i="17" s="1"/>
  <c r="F282" i="17" a="1"/>
  <c r="F282" i="17" s="1"/>
  <c r="E282" i="17"/>
  <c r="D282" i="17"/>
  <c r="C282" i="17"/>
  <c r="K281" i="17"/>
  <c r="B281" i="17" s="1"/>
  <c r="F281" i="17" a="1"/>
  <c r="F281" i="17" s="1"/>
  <c r="E281" i="17"/>
  <c r="D281" i="17"/>
  <c r="C281" i="17"/>
  <c r="K280" i="17"/>
  <c r="B280" i="17" s="1"/>
  <c r="F280" i="17" a="1"/>
  <c r="F280" i="17" s="1"/>
  <c r="E280" i="17"/>
  <c r="D280" i="17"/>
  <c r="C280" i="17"/>
  <c r="K279" i="17"/>
  <c r="B279" i="17" s="1"/>
  <c r="F279" i="17" a="1"/>
  <c r="F279" i="17" s="1"/>
  <c r="E279" i="17"/>
  <c r="D279" i="17"/>
  <c r="C279" i="17"/>
  <c r="K278" i="17"/>
  <c r="B278" i="17" s="1"/>
  <c r="F278" i="17" a="1"/>
  <c r="F278" i="17" s="1"/>
  <c r="E278" i="17"/>
  <c r="D278" i="17"/>
  <c r="C278" i="17"/>
  <c r="K277" i="17"/>
  <c r="B277" i="17" s="1"/>
  <c r="F277" i="17" a="1"/>
  <c r="F277" i="17" s="1"/>
  <c r="E277" i="17"/>
  <c r="D277" i="17"/>
  <c r="C277" i="17"/>
  <c r="K276" i="17"/>
  <c r="B276" i="17" s="1"/>
  <c r="F276" i="17" a="1"/>
  <c r="F276" i="17" s="1"/>
  <c r="E276" i="17"/>
  <c r="D276" i="17"/>
  <c r="C276" i="17"/>
  <c r="K275" i="17"/>
  <c r="B275" i="17" s="1"/>
  <c r="F275" i="17" a="1"/>
  <c r="F275" i="17" s="1"/>
  <c r="E275" i="17"/>
  <c r="D275" i="17"/>
  <c r="C275" i="17"/>
  <c r="K274" i="17"/>
  <c r="B274" i="17" s="1"/>
  <c r="F274" i="17" a="1"/>
  <c r="F274" i="17" s="1"/>
  <c r="E274" i="17"/>
  <c r="D274" i="17"/>
  <c r="C274" i="17"/>
  <c r="K273" i="17"/>
  <c r="B273" i="17" s="1"/>
  <c r="F273" i="17" a="1"/>
  <c r="F273" i="17" s="1"/>
  <c r="E273" i="17"/>
  <c r="D273" i="17"/>
  <c r="C273" i="17"/>
  <c r="K272" i="17"/>
  <c r="B272" i="17" s="1"/>
  <c r="F272" i="17" a="1"/>
  <c r="F272" i="17" s="1"/>
  <c r="E272" i="17"/>
  <c r="D272" i="17"/>
  <c r="C272" i="17"/>
  <c r="K271" i="17"/>
  <c r="B271" i="17" s="1"/>
  <c r="F271" i="17" a="1"/>
  <c r="F271" i="17" s="1"/>
  <c r="E271" i="17"/>
  <c r="D271" i="17"/>
  <c r="C271" i="17"/>
  <c r="K270" i="17"/>
  <c r="B270" i="17" s="1"/>
  <c r="F270" i="17" a="1"/>
  <c r="F270" i="17" s="1"/>
  <c r="E270" i="17"/>
  <c r="D270" i="17"/>
  <c r="C270" i="17"/>
  <c r="K269" i="17"/>
  <c r="B269" i="17" s="1"/>
  <c r="F269" i="17" a="1"/>
  <c r="F269" i="17" s="1"/>
  <c r="E269" i="17"/>
  <c r="D269" i="17"/>
  <c r="C269" i="17"/>
  <c r="K268" i="17"/>
  <c r="B268" i="17" s="1"/>
  <c r="F268" i="17" a="1"/>
  <c r="F268" i="17" s="1"/>
  <c r="E268" i="17"/>
  <c r="D268" i="17"/>
  <c r="C268" i="17"/>
  <c r="K267" i="17"/>
  <c r="B267" i="17" s="1"/>
  <c r="F267" i="17" a="1"/>
  <c r="F267" i="17" s="1"/>
  <c r="E267" i="17"/>
  <c r="D267" i="17"/>
  <c r="C267" i="17"/>
  <c r="K266" i="17"/>
  <c r="B266" i="17" s="1"/>
  <c r="F266" i="17" a="1"/>
  <c r="F266" i="17" s="1"/>
  <c r="E266" i="17"/>
  <c r="D266" i="17"/>
  <c r="C266" i="17"/>
  <c r="K265" i="17"/>
  <c r="B265" i="17" s="1"/>
  <c r="F265" i="17" a="1"/>
  <c r="F265" i="17" s="1"/>
  <c r="E265" i="17"/>
  <c r="D265" i="17"/>
  <c r="C265" i="17"/>
  <c r="K264" i="17"/>
  <c r="B264" i="17" s="1"/>
  <c r="F264" i="17" a="1"/>
  <c r="F264" i="17" s="1"/>
  <c r="E264" i="17"/>
  <c r="D264" i="17"/>
  <c r="C264" i="17"/>
  <c r="K263" i="17"/>
  <c r="B263" i="17" s="1"/>
  <c r="F263" i="17" a="1"/>
  <c r="F263" i="17" s="1"/>
  <c r="E263" i="17"/>
  <c r="D263" i="17"/>
  <c r="C263" i="17"/>
  <c r="K262" i="17"/>
  <c r="B262" i="17" s="1"/>
  <c r="F262" i="17" a="1"/>
  <c r="F262" i="17" s="1"/>
  <c r="E262" i="17"/>
  <c r="D262" i="17"/>
  <c r="C262" i="17"/>
  <c r="K261" i="17"/>
  <c r="B261" i="17" s="1"/>
  <c r="F261" i="17" a="1"/>
  <c r="F261" i="17" s="1"/>
  <c r="E261" i="17"/>
  <c r="D261" i="17"/>
  <c r="C261" i="17"/>
  <c r="K260" i="17"/>
  <c r="B260" i="17" s="1"/>
  <c r="F260" i="17" a="1"/>
  <c r="F260" i="17" s="1"/>
  <c r="E260" i="17"/>
  <c r="D260" i="17"/>
  <c r="C260" i="17"/>
  <c r="K259" i="17"/>
  <c r="B259" i="17" s="1"/>
  <c r="F259" i="17" a="1"/>
  <c r="F259" i="17" s="1"/>
  <c r="E259" i="17"/>
  <c r="D259" i="17"/>
  <c r="C259" i="17"/>
  <c r="K258" i="17"/>
  <c r="B258" i="17" s="1"/>
  <c r="F258" i="17" a="1"/>
  <c r="F258" i="17" s="1"/>
  <c r="E258" i="17"/>
  <c r="D258" i="17"/>
  <c r="C258" i="17"/>
  <c r="K257" i="17"/>
  <c r="B257" i="17" s="1"/>
  <c r="F257" i="17" a="1"/>
  <c r="F257" i="17" s="1"/>
  <c r="E257" i="17"/>
  <c r="D257" i="17"/>
  <c r="C257" i="17"/>
  <c r="K256" i="17"/>
  <c r="B256" i="17" s="1"/>
  <c r="F256" i="17" a="1"/>
  <c r="F256" i="17" s="1"/>
  <c r="E256" i="17"/>
  <c r="D256" i="17"/>
  <c r="C256" i="17"/>
  <c r="K255" i="17"/>
  <c r="B255" i="17" s="1"/>
  <c r="F255" i="17" a="1"/>
  <c r="F255" i="17" s="1"/>
  <c r="E255" i="17"/>
  <c r="D255" i="17"/>
  <c r="C255" i="17"/>
  <c r="K254" i="17"/>
  <c r="B254" i="17" s="1"/>
  <c r="F254" i="17" a="1"/>
  <c r="F254" i="17" s="1"/>
  <c r="E254" i="17"/>
  <c r="D254" i="17"/>
  <c r="C254" i="17"/>
  <c r="K253" i="17"/>
  <c r="B253" i="17" s="1"/>
  <c r="F253" i="17" a="1"/>
  <c r="F253" i="17" s="1"/>
  <c r="E253" i="17"/>
  <c r="D253" i="17"/>
  <c r="C253" i="17"/>
  <c r="K252" i="17"/>
  <c r="B252" i="17" s="1"/>
  <c r="F252" i="17" a="1"/>
  <c r="F252" i="17" s="1"/>
  <c r="E252" i="17"/>
  <c r="D252" i="17"/>
  <c r="C252" i="17"/>
  <c r="K251" i="17"/>
  <c r="B251" i="17" s="1"/>
  <c r="F251" i="17" a="1"/>
  <c r="F251" i="17" s="1"/>
  <c r="E251" i="17"/>
  <c r="D251" i="17"/>
  <c r="C251" i="17"/>
  <c r="K250" i="17"/>
  <c r="B250" i="17" s="1"/>
  <c r="F250" i="17" a="1"/>
  <c r="F250" i="17" s="1"/>
  <c r="E250" i="17"/>
  <c r="D250" i="17"/>
  <c r="C250" i="17"/>
  <c r="K249" i="17"/>
  <c r="B249" i="17" s="1"/>
  <c r="F249" i="17" a="1"/>
  <c r="F249" i="17" s="1"/>
  <c r="E249" i="17"/>
  <c r="D249" i="17"/>
  <c r="C249" i="17"/>
  <c r="K248" i="17"/>
  <c r="B248" i="17" s="1"/>
  <c r="F248" i="17" a="1"/>
  <c r="F248" i="17" s="1"/>
  <c r="E248" i="17"/>
  <c r="D248" i="17"/>
  <c r="C248" i="17"/>
  <c r="K247" i="17"/>
  <c r="B247" i="17" s="1"/>
  <c r="F247" i="17" a="1"/>
  <c r="F247" i="17" s="1"/>
  <c r="E247" i="17"/>
  <c r="D247" i="17"/>
  <c r="C247" i="17"/>
  <c r="K246" i="17"/>
  <c r="B246" i="17" s="1"/>
  <c r="F246" i="17" a="1"/>
  <c r="F246" i="17" s="1"/>
  <c r="E246" i="17"/>
  <c r="D246" i="17"/>
  <c r="C246" i="17"/>
  <c r="K245" i="17"/>
  <c r="B245" i="17" s="1"/>
  <c r="F245" i="17" a="1"/>
  <c r="F245" i="17" s="1"/>
  <c r="E245" i="17"/>
  <c r="D245" i="17"/>
  <c r="C245" i="17"/>
  <c r="K244" i="17"/>
  <c r="B244" i="17" s="1"/>
  <c r="F244" i="17" a="1"/>
  <c r="F244" i="17" s="1"/>
  <c r="E244" i="17"/>
  <c r="D244" i="17"/>
  <c r="C244" i="17"/>
  <c r="K243" i="17"/>
  <c r="B243" i="17" s="1"/>
  <c r="F243" i="17" a="1"/>
  <c r="F243" i="17" s="1"/>
  <c r="E243" i="17"/>
  <c r="D243" i="17"/>
  <c r="C243" i="17"/>
  <c r="K242" i="17"/>
  <c r="B242" i="17" s="1"/>
  <c r="F242" i="17" a="1"/>
  <c r="F242" i="17" s="1"/>
  <c r="E242" i="17"/>
  <c r="D242" i="17"/>
  <c r="C242" i="17"/>
  <c r="K241" i="17"/>
  <c r="B241" i="17" s="1"/>
  <c r="F241" i="17" a="1"/>
  <c r="F241" i="17" s="1"/>
  <c r="E241" i="17"/>
  <c r="D241" i="17"/>
  <c r="C241" i="17"/>
  <c r="K240" i="17"/>
  <c r="B240" i="17" s="1"/>
  <c r="F240" i="17" a="1"/>
  <c r="F240" i="17" s="1"/>
  <c r="E240" i="17"/>
  <c r="D240" i="17"/>
  <c r="C240" i="17"/>
  <c r="K239" i="17"/>
  <c r="B239" i="17" s="1"/>
  <c r="F239" i="17" a="1"/>
  <c r="F239" i="17" s="1"/>
  <c r="E239" i="17"/>
  <c r="D239" i="17"/>
  <c r="C239" i="17"/>
  <c r="K238" i="17"/>
  <c r="B238" i="17" s="1"/>
  <c r="F238" i="17" a="1"/>
  <c r="F238" i="17" s="1"/>
  <c r="E238" i="17"/>
  <c r="D238" i="17"/>
  <c r="C238" i="17"/>
  <c r="K237" i="17"/>
  <c r="B237" i="17" s="1"/>
  <c r="F237" i="17" a="1"/>
  <c r="F237" i="17" s="1"/>
  <c r="E237" i="17"/>
  <c r="D237" i="17"/>
  <c r="C237" i="17"/>
  <c r="K236" i="17"/>
  <c r="B236" i="17" s="1"/>
  <c r="F236" i="17" a="1"/>
  <c r="F236" i="17" s="1"/>
  <c r="E236" i="17"/>
  <c r="D236" i="17"/>
  <c r="C236" i="17"/>
  <c r="K235" i="17"/>
  <c r="B235" i="17" s="1"/>
  <c r="F235" i="17" a="1"/>
  <c r="F235" i="17" s="1"/>
  <c r="E235" i="17"/>
  <c r="D235" i="17"/>
  <c r="C235" i="17"/>
  <c r="K234" i="17"/>
  <c r="B234" i="17" s="1"/>
  <c r="F234" i="17" a="1"/>
  <c r="F234" i="17" s="1"/>
  <c r="E234" i="17"/>
  <c r="D234" i="17"/>
  <c r="C234" i="17"/>
  <c r="K233" i="17"/>
  <c r="B233" i="17" s="1"/>
  <c r="F233" i="17" a="1"/>
  <c r="F233" i="17" s="1"/>
  <c r="E233" i="17"/>
  <c r="D233" i="17"/>
  <c r="C233" i="17"/>
  <c r="K232" i="17"/>
  <c r="B232" i="17" s="1"/>
  <c r="F232" i="17" a="1"/>
  <c r="F232" i="17" s="1"/>
  <c r="E232" i="17"/>
  <c r="D232" i="17"/>
  <c r="C232" i="17"/>
  <c r="K231" i="17"/>
  <c r="B231" i="17" s="1"/>
  <c r="F231" i="17" a="1"/>
  <c r="F231" i="17" s="1"/>
  <c r="E231" i="17"/>
  <c r="D231" i="17"/>
  <c r="C231" i="17"/>
  <c r="K230" i="17"/>
  <c r="B230" i="17" s="1"/>
  <c r="F230" i="17" a="1"/>
  <c r="F230" i="17" s="1"/>
  <c r="E230" i="17"/>
  <c r="D230" i="17"/>
  <c r="C230" i="17"/>
  <c r="K229" i="17"/>
  <c r="B229" i="17" s="1"/>
  <c r="F229" i="17" a="1"/>
  <c r="F229" i="17" s="1"/>
  <c r="E229" i="17"/>
  <c r="D229" i="17"/>
  <c r="C229" i="17"/>
  <c r="K228" i="17"/>
  <c r="B228" i="17" s="1"/>
  <c r="F228" i="17" a="1"/>
  <c r="F228" i="17" s="1"/>
  <c r="E228" i="17"/>
  <c r="D228" i="17"/>
  <c r="C228" i="17"/>
  <c r="K227" i="17"/>
  <c r="B227" i="17" s="1"/>
  <c r="F227" i="17" a="1"/>
  <c r="F227" i="17" s="1"/>
  <c r="E227" i="17"/>
  <c r="D227" i="17"/>
  <c r="C227" i="17"/>
  <c r="K226" i="17"/>
  <c r="B226" i="17" s="1"/>
  <c r="F226" i="17" a="1"/>
  <c r="F226" i="17" s="1"/>
  <c r="E226" i="17"/>
  <c r="D226" i="17"/>
  <c r="C226" i="17"/>
  <c r="K225" i="17"/>
  <c r="B225" i="17" s="1"/>
  <c r="F225" i="17" a="1"/>
  <c r="F225" i="17" s="1"/>
  <c r="E225" i="17"/>
  <c r="D225" i="17"/>
  <c r="C225" i="17"/>
  <c r="K224" i="17"/>
  <c r="B224" i="17" s="1"/>
  <c r="F224" i="17" a="1"/>
  <c r="F224" i="17" s="1"/>
  <c r="E224" i="17"/>
  <c r="D224" i="17"/>
  <c r="C224" i="17"/>
  <c r="K223" i="17"/>
  <c r="B223" i="17" s="1"/>
  <c r="F223" i="17" a="1"/>
  <c r="F223" i="17" s="1"/>
  <c r="E223" i="17"/>
  <c r="D223" i="17"/>
  <c r="C223" i="17"/>
  <c r="K222" i="17"/>
  <c r="B222" i="17" s="1"/>
  <c r="F222" i="17" a="1"/>
  <c r="F222" i="17" s="1"/>
  <c r="E222" i="17"/>
  <c r="D222" i="17"/>
  <c r="C222" i="17"/>
  <c r="K221" i="17"/>
  <c r="B221" i="17" s="1"/>
  <c r="F221" i="17" a="1"/>
  <c r="F221" i="17" s="1"/>
  <c r="E221" i="17"/>
  <c r="D221" i="17"/>
  <c r="C221" i="17"/>
  <c r="K220" i="17"/>
  <c r="B220" i="17" s="1"/>
  <c r="F220" i="17" a="1"/>
  <c r="F220" i="17" s="1"/>
  <c r="E220" i="17"/>
  <c r="D220" i="17"/>
  <c r="C220" i="17"/>
  <c r="K219" i="17"/>
  <c r="B219" i="17" s="1"/>
  <c r="F219" i="17" a="1"/>
  <c r="F219" i="17" s="1"/>
  <c r="E219" i="17"/>
  <c r="D219" i="17"/>
  <c r="C219" i="17"/>
  <c r="K218" i="17"/>
  <c r="B218" i="17" s="1"/>
  <c r="F218" i="17" a="1"/>
  <c r="F218" i="17" s="1"/>
  <c r="E218" i="17"/>
  <c r="D218" i="17"/>
  <c r="C218" i="17"/>
  <c r="K217" i="17"/>
  <c r="B217" i="17" s="1"/>
  <c r="F217" i="17" a="1"/>
  <c r="F217" i="17" s="1"/>
  <c r="E217" i="17"/>
  <c r="D217" i="17"/>
  <c r="C217" i="17"/>
  <c r="K216" i="17"/>
  <c r="B216" i="17" s="1"/>
  <c r="F216" i="17" a="1"/>
  <c r="F216" i="17" s="1"/>
  <c r="E216" i="17"/>
  <c r="D216" i="17"/>
  <c r="C216" i="17"/>
  <c r="K215" i="17"/>
  <c r="B215" i="17" s="1"/>
  <c r="F215" i="17" a="1"/>
  <c r="F215" i="17" s="1"/>
  <c r="E215" i="17"/>
  <c r="D215" i="17"/>
  <c r="C215" i="17"/>
  <c r="K214" i="17"/>
  <c r="B214" i="17" s="1"/>
  <c r="F214" i="17" a="1"/>
  <c r="F214" i="17" s="1"/>
  <c r="E214" i="17"/>
  <c r="D214" i="17"/>
  <c r="C214" i="17"/>
  <c r="K213" i="17"/>
  <c r="B213" i="17" s="1"/>
  <c r="F213" i="17" a="1"/>
  <c r="F213" i="17" s="1"/>
  <c r="E213" i="17"/>
  <c r="D213" i="17"/>
  <c r="C213" i="17"/>
  <c r="K212" i="17"/>
  <c r="B212" i="17" s="1"/>
  <c r="F212" i="17" a="1"/>
  <c r="F212" i="17" s="1"/>
  <c r="E212" i="17"/>
  <c r="D212" i="17"/>
  <c r="C212" i="17"/>
  <c r="K211" i="17"/>
  <c r="B211" i="17" s="1"/>
  <c r="F211" i="17" a="1"/>
  <c r="F211" i="17" s="1"/>
  <c r="E211" i="17"/>
  <c r="D211" i="17"/>
  <c r="C211" i="17"/>
  <c r="K210" i="17"/>
  <c r="B210" i="17" s="1"/>
  <c r="F210" i="17" a="1"/>
  <c r="F210" i="17" s="1"/>
  <c r="E210" i="17"/>
  <c r="D210" i="17"/>
  <c r="C210" i="17"/>
  <c r="K209" i="17"/>
  <c r="B209" i="17" s="1"/>
  <c r="F209" i="17" a="1"/>
  <c r="F209" i="17" s="1"/>
  <c r="E209" i="17"/>
  <c r="D209" i="17"/>
  <c r="C209" i="17"/>
  <c r="K208" i="17"/>
  <c r="B208" i="17" s="1"/>
  <c r="F208" i="17" a="1"/>
  <c r="F208" i="17" s="1"/>
  <c r="E208" i="17"/>
  <c r="D208" i="17"/>
  <c r="C208" i="17"/>
  <c r="K207" i="17"/>
  <c r="B207" i="17" s="1"/>
  <c r="F207" i="17" a="1"/>
  <c r="F207" i="17" s="1"/>
  <c r="E207" i="17"/>
  <c r="D207" i="17"/>
  <c r="C207" i="17"/>
  <c r="K206" i="17"/>
  <c r="B206" i="17" s="1"/>
  <c r="F206" i="17" a="1"/>
  <c r="F206" i="17" s="1"/>
  <c r="E206" i="17"/>
  <c r="D206" i="17"/>
  <c r="C206" i="17"/>
  <c r="K205" i="17"/>
  <c r="B205" i="17" s="1"/>
  <c r="F205" i="17" a="1"/>
  <c r="F205" i="17" s="1"/>
  <c r="E205" i="17"/>
  <c r="D205" i="17"/>
  <c r="C205" i="17"/>
  <c r="K204" i="17"/>
  <c r="B204" i="17" s="1"/>
  <c r="F204" i="17" a="1"/>
  <c r="F204" i="17" s="1"/>
  <c r="E204" i="17"/>
  <c r="D204" i="17"/>
  <c r="C204" i="17"/>
  <c r="K203" i="17"/>
  <c r="B203" i="17" s="1"/>
  <c r="F203" i="17" a="1"/>
  <c r="F203" i="17" s="1"/>
  <c r="E203" i="17"/>
  <c r="D203" i="17"/>
  <c r="C203" i="17"/>
  <c r="K202" i="17"/>
  <c r="B202" i="17" s="1"/>
  <c r="F202" i="17" a="1"/>
  <c r="F202" i="17" s="1"/>
  <c r="E202" i="17"/>
  <c r="D202" i="17"/>
  <c r="C202" i="17"/>
  <c r="K201" i="17"/>
  <c r="B201" i="17" s="1"/>
  <c r="F201" i="17" a="1"/>
  <c r="F201" i="17" s="1"/>
  <c r="E201" i="17"/>
  <c r="D201" i="17"/>
  <c r="C201" i="17"/>
  <c r="K200" i="17"/>
  <c r="B200" i="17" s="1"/>
  <c r="F200" i="17" a="1"/>
  <c r="F200" i="17" s="1"/>
  <c r="E200" i="17"/>
  <c r="D200" i="17"/>
  <c r="C200" i="17"/>
  <c r="K199" i="17"/>
  <c r="B199" i="17" s="1"/>
  <c r="F199" i="17" a="1"/>
  <c r="F199" i="17" s="1"/>
  <c r="E199" i="17"/>
  <c r="D199" i="17"/>
  <c r="C199" i="17"/>
  <c r="K198" i="17"/>
  <c r="B198" i="17" s="1"/>
  <c r="F198" i="17" a="1"/>
  <c r="F198" i="17" s="1"/>
  <c r="E198" i="17"/>
  <c r="D198" i="17"/>
  <c r="C198" i="17"/>
  <c r="K197" i="17"/>
  <c r="B197" i="17" s="1"/>
  <c r="F197" i="17" a="1"/>
  <c r="F197" i="17" s="1"/>
  <c r="E197" i="17"/>
  <c r="D197" i="17"/>
  <c r="C197" i="17"/>
  <c r="K196" i="17"/>
  <c r="B196" i="17" s="1"/>
  <c r="F196" i="17" a="1"/>
  <c r="F196" i="17" s="1"/>
  <c r="E196" i="17"/>
  <c r="D196" i="17"/>
  <c r="C196" i="17"/>
  <c r="K195" i="17"/>
  <c r="B195" i="17" s="1"/>
  <c r="F195" i="17" a="1"/>
  <c r="F195" i="17" s="1"/>
  <c r="E195" i="17"/>
  <c r="D195" i="17"/>
  <c r="C195" i="17"/>
  <c r="K194" i="17"/>
  <c r="B194" i="17" s="1"/>
  <c r="F194" i="17" a="1"/>
  <c r="F194" i="17" s="1"/>
  <c r="E194" i="17"/>
  <c r="D194" i="17"/>
  <c r="C194" i="17"/>
  <c r="K193" i="17"/>
  <c r="B193" i="17" s="1"/>
  <c r="F193" i="17" a="1"/>
  <c r="F193" i="17" s="1"/>
  <c r="E193" i="17"/>
  <c r="D193" i="17"/>
  <c r="C193" i="17"/>
  <c r="K192" i="17"/>
  <c r="B192" i="17" s="1"/>
  <c r="F192" i="17" a="1"/>
  <c r="F192" i="17" s="1"/>
  <c r="E192" i="17"/>
  <c r="D192" i="17"/>
  <c r="C192" i="17"/>
  <c r="K191" i="17"/>
  <c r="B191" i="17" s="1"/>
  <c r="F191" i="17" a="1"/>
  <c r="F191" i="17" s="1"/>
  <c r="E191" i="17"/>
  <c r="D191" i="17"/>
  <c r="C191" i="17"/>
  <c r="K190" i="17"/>
  <c r="B190" i="17" s="1"/>
  <c r="F190" i="17" a="1"/>
  <c r="F190" i="17" s="1"/>
  <c r="E190" i="17"/>
  <c r="D190" i="17"/>
  <c r="C190" i="17"/>
  <c r="K189" i="17"/>
  <c r="B189" i="17" s="1"/>
  <c r="F189" i="17" a="1"/>
  <c r="F189" i="17" s="1"/>
  <c r="E189" i="17"/>
  <c r="D189" i="17"/>
  <c r="C189" i="17"/>
  <c r="K188" i="17"/>
  <c r="B188" i="17" s="1"/>
  <c r="F188" i="17" a="1"/>
  <c r="F188" i="17" s="1"/>
  <c r="E188" i="17"/>
  <c r="D188" i="17"/>
  <c r="C188" i="17"/>
  <c r="K187" i="17"/>
  <c r="B187" i="17" s="1"/>
  <c r="F187" i="17" a="1"/>
  <c r="F187" i="17" s="1"/>
  <c r="E187" i="17"/>
  <c r="D187" i="17"/>
  <c r="C187" i="17"/>
  <c r="K186" i="17"/>
  <c r="B186" i="17" s="1"/>
  <c r="F186" i="17" a="1"/>
  <c r="F186" i="17" s="1"/>
  <c r="E186" i="17"/>
  <c r="D186" i="17"/>
  <c r="C186" i="17"/>
  <c r="K185" i="17"/>
  <c r="B185" i="17" s="1"/>
  <c r="F185" i="17" a="1"/>
  <c r="F185" i="17" s="1"/>
  <c r="E185" i="17"/>
  <c r="D185" i="17"/>
  <c r="C185" i="17"/>
  <c r="K184" i="17"/>
  <c r="B184" i="17" s="1"/>
  <c r="F184" i="17" a="1"/>
  <c r="F184" i="17" s="1"/>
  <c r="E184" i="17"/>
  <c r="D184" i="17"/>
  <c r="C184" i="17"/>
  <c r="K183" i="17"/>
  <c r="B183" i="17" s="1"/>
  <c r="F183" i="17" a="1"/>
  <c r="F183" i="17" s="1"/>
  <c r="E183" i="17"/>
  <c r="D183" i="17"/>
  <c r="C183" i="17"/>
  <c r="K182" i="17"/>
  <c r="B182" i="17" s="1"/>
  <c r="F182" i="17" a="1"/>
  <c r="F182" i="17" s="1"/>
  <c r="E182" i="17"/>
  <c r="D182" i="17"/>
  <c r="C182" i="17"/>
  <c r="K181" i="17"/>
  <c r="B181" i="17" s="1"/>
  <c r="F181" i="17" a="1"/>
  <c r="F181" i="17" s="1"/>
  <c r="E181" i="17"/>
  <c r="D181" i="17"/>
  <c r="C181" i="17"/>
  <c r="K180" i="17"/>
  <c r="B180" i="17" s="1"/>
  <c r="F180" i="17" a="1"/>
  <c r="F180" i="17" s="1"/>
  <c r="E180" i="17"/>
  <c r="D180" i="17"/>
  <c r="C180" i="17"/>
  <c r="K179" i="17"/>
  <c r="B179" i="17" s="1"/>
  <c r="F179" i="17" a="1"/>
  <c r="F179" i="17" s="1"/>
  <c r="E179" i="17"/>
  <c r="D179" i="17"/>
  <c r="C179" i="17"/>
  <c r="K178" i="17"/>
  <c r="B178" i="17" s="1"/>
  <c r="F178" i="17" a="1"/>
  <c r="F178" i="17" s="1"/>
  <c r="E178" i="17"/>
  <c r="D178" i="17"/>
  <c r="C178" i="17"/>
  <c r="K177" i="17"/>
  <c r="B177" i="17" s="1"/>
  <c r="F177" i="17" a="1"/>
  <c r="F177" i="17" s="1"/>
  <c r="E177" i="17"/>
  <c r="D177" i="17"/>
  <c r="C177" i="17"/>
  <c r="K176" i="17"/>
  <c r="B176" i="17" s="1"/>
  <c r="F176" i="17" a="1"/>
  <c r="F176" i="17" s="1"/>
  <c r="E176" i="17"/>
  <c r="D176" i="17"/>
  <c r="C176" i="17"/>
  <c r="K175" i="17"/>
  <c r="B175" i="17" s="1"/>
  <c r="F175" i="17" a="1"/>
  <c r="F175" i="17" s="1"/>
  <c r="E175" i="17"/>
  <c r="D175" i="17"/>
  <c r="C175" i="17"/>
  <c r="K174" i="17"/>
  <c r="B174" i="17" s="1"/>
  <c r="F174" i="17" a="1"/>
  <c r="F174" i="17" s="1"/>
  <c r="E174" i="17"/>
  <c r="D174" i="17"/>
  <c r="C174" i="17"/>
  <c r="K173" i="17"/>
  <c r="B173" i="17" s="1"/>
  <c r="F173" i="17" a="1"/>
  <c r="F173" i="17" s="1"/>
  <c r="E173" i="17"/>
  <c r="D173" i="17"/>
  <c r="C173" i="17"/>
  <c r="K172" i="17"/>
  <c r="B172" i="17" s="1"/>
  <c r="F172" i="17" a="1"/>
  <c r="F172" i="17" s="1"/>
  <c r="E172" i="17"/>
  <c r="D172" i="17"/>
  <c r="C172" i="17"/>
  <c r="K171" i="17"/>
  <c r="B171" i="17" s="1"/>
  <c r="F171" i="17" a="1"/>
  <c r="F171" i="17" s="1"/>
  <c r="E171" i="17"/>
  <c r="D171" i="17"/>
  <c r="C171" i="17"/>
  <c r="K170" i="17"/>
  <c r="B170" i="17" s="1"/>
  <c r="F170" i="17" a="1"/>
  <c r="F170" i="17" s="1"/>
  <c r="E170" i="17"/>
  <c r="D170" i="17"/>
  <c r="C170" i="17"/>
  <c r="K169" i="17"/>
  <c r="B169" i="17" s="1"/>
  <c r="F169" i="17" a="1"/>
  <c r="F169" i="17" s="1"/>
  <c r="E169" i="17"/>
  <c r="D169" i="17"/>
  <c r="C169" i="17"/>
  <c r="K168" i="17"/>
  <c r="B168" i="17" s="1"/>
  <c r="F168" i="17" a="1"/>
  <c r="F168" i="17" s="1"/>
  <c r="E168" i="17"/>
  <c r="D168" i="17"/>
  <c r="C168" i="17"/>
  <c r="K167" i="17"/>
  <c r="B167" i="17" s="1"/>
  <c r="F167" i="17" a="1"/>
  <c r="F167" i="17" s="1"/>
  <c r="E167" i="17"/>
  <c r="D167" i="17"/>
  <c r="C167" i="17"/>
  <c r="K166" i="17"/>
  <c r="B166" i="17" s="1"/>
  <c r="F166" i="17" a="1"/>
  <c r="F166" i="17" s="1"/>
  <c r="E166" i="17"/>
  <c r="D166" i="17"/>
  <c r="C166" i="17"/>
  <c r="K165" i="17"/>
  <c r="B165" i="17" s="1"/>
  <c r="F165" i="17" a="1"/>
  <c r="F165" i="17" s="1"/>
  <c r="E165" i="17"/>
  <c r="D165" i="17"/>
  <c r="C165" i="17"/>
  <c r="K164" i="17"/>
  <c r="B164" i="17" s="1"/>
  <c r="F164" i="17" a="1"/>
  <c r="F164" i="17" s="1"/>
  <c r="E164" i="17"/>
  <c r="D164" i="17"/>
  <c r="C164" i="17"/>
  <c r="K163" i="17"/>
  <c r="B163" i="17" s="1"/>
  <c r="F163" i="17" a="1"/>
  <c r="F163" i="17" s="1"/>
  <c r="E163" i="17"/>
  <c r="D163" i="17"/>
  <c r="C163" i="17"/>
  <c r="K162" i="17"/>
  <c r="B162" i="17" s="1"/>
  <c r="F162" i="17" a="1"/>
  <c r="F162" i="17" s="1"/>
  <c r="E162" i="17"/>
  <c r="D162" i="17"/>
  <c r="C162" i="17"/>
  <c r="K161" i="17"/>
  <c r="B161" i="17" s="1"/>
  <c r="F161" i="17" a="1"/>
  <c r="F161" i="17" s="1"/>
  <c r="E161" i="17"/>
  <c r="D161" i="17"/>
  <c r="C161" i="17"/>
  <c r="K160" i="17"/>
  <c r="B160" i="17" s="1"/>
  <c r="F160" i="17" a="1"/>
  <c r="F160" i="17" s="1"/>
  <c r="E160" i="17"/>
  <c r="D160" i="17"/>
  <c r="C160" i="17"/>
  <c r="K159" i="17"/>
  <c r="B159" i="17" s="1"/>
  <c r="F159" i="17" a="1"/>
  <c r="F159" i="17" s="1"/>
  <c r="E159" i="17"/>
  <c r="D159" i="17"/>
  <c r="C159" i="17"/>
  <c r="K158" i="17"/>
  <c r="B158" i="17" s="1"/>
  <c r="F158" i="17" a="1"/>
  <c r="F158" i="17" s="1"/>
  <c r="E158" i="17"/>
  <c r="D158" i="17"/>
  <c r="C158" i="17"/>
  <c r="K157" i="17"/>
  <c r="B157" i="17" s="1"/>
  <c r="F157" i="17" a="1"/>
  <c r="F157" i="17" s="1"/>
  <c r="E157" i="17"/>
  <c r="D157" i="17"/>
  <c r="C157" i="17"/>
  <c r="K156" i="17"/>
  <c r="B156" i="17" s="1"/>
  <c r="F156" i="17" a="1"/>
  <c r="F156" i="17" s="1"/>
  <c r="E156" i="17"/>
  <c r="D156" i="17"/>
  <c r="C156" i="17"/>
  <c r="K155" i="17"/>
  <c r="B155" i="17" s="1"/>
  <c r="F155" i="17" a="1"/>
  <c r="F155" i="17" s="1"/>
  <c r="E155" i="17"/>
  <c r="D155" i="17"/>
  <c r="C155" i="17"/>
  <c r="K154" i="17"/>
  <c r="B154" i="17" s="1"/>
  <c r="F154" i="17" a="1"/>
  <c r="F154" i="17" s="1"/>
  <c r="E154" i="17"/>
  <c r="D154" i="17"/>
  <c r="C154" i="17"/>
  <c r="K153" i="17"/>
  <c r="B153" i="17" s="1"/>
  <c r="F153" i="17" a="1"/>
  <c r="F153" i="17" s="1"/>
  <c r="E153" i="17"/>
  <c r="D153" i="17"/>
  <c r="C153" i="17"/>
  <c r="K152" i="17"/>
  <c r="B152" i="17" s="1"/>
  <c r="F152" i="17" a="1"/>
  <c r="F152" i="17" s="1"/>
  <c r="E152" i="17"/>
  <c r="D152" i="17"/>
  <c r="C152" i="17"/>
  <c r="K151" i="17"/>
  <c r="B151" i="17" s="1"/>
  <c r="F151" i="17" a="1"/>
  <c r="F151" i="17" s="1"/>
  <c r="E151" i="17"/>
  <c r="D151" i="17"/>
  <c r="C151" i="17"/>
  <c r="K150" i="17"/>
  <c r="B150" i="17" s="1"/>
  <c r="F150" i="17" a="1"/>
  <c r="F150" i="17" s="1"/>
  <c r="E150" i="17"/>
  <c r="D150" i="17"/>
  <c r="C150" i="17"/>
  <c r="K149" i="17"/>
  <c r="B149" i="17" s="1"/>
  <c r="F149" i="17" a="1"/>
  <c r="F149" i="17" s="1"/>
  <c r="E149" i="17"/>
  <c r="D149" i="17"/>
  <c r="C149" i="17"/>
  <c r="K148" i="17"/>
  <c r="B148" i="17" s="1"/>
  <c r="F148" i="17" a="1"/>
  <c r="F148" i="17" s="1"/>
  <c r="E148" i="17"/>
  <c r="D148" i="17"/>
  <c r="C148" i="17"/>
  <c r="K147" i="17"/>
  <c r="B147" i="17" s="1"/>
  <c r="F147" i="17" a="1"/>
  <c r="F147" i="17" s="1"/>
  <c r="E147" i="17"/>
  <c r="D147" i="17"/>
  <c r="C147" i="17"/>
  <c r="K146" i="17"/>
  <c r="B146" i="17" s="1"/>
  <c r="F146" i="17" a="1"/>
  <c r="F146" i="17" s="1"/>
  <c r="E146" i="17"/>
  <c r="D146" i="17"/>
  <c r="C146" i="17"/>
  <c r="K145" i="17"/>
  <c r="B145" i="17" s="1"/>
  <c r="F145" i="17" a="1"/>
  <c r="F145" i="17" s="1"/>
  <c r="E145" i="17"/>
  <c r="D145" i="17"/>
  <c r="C145" i="17"/>
  <c r="K144" i="17"/>
  <c r="B144" i="17" s="1"/>
  <c r="F144" i="17" a="1"/>
  <c r="F144" i="17" s="1"/>
  <c r="E144" i="17"/>
  <c r="D144" i="17"/>
  <c r="C144" i="17"/>
  <c r="K143" i="17"/>
  <c r="B143" i="17" s="1"/>
  <c r="F143" i="17" a="1"/>
  <c r="F143" i="17" s="1"/>
  <c r="E143" i="17"/>
  <c r="D143" i="17"/>
  <c r="C143" i="17"/>
  <c r="K142" i="17"/>
  <c r="B142" i="17" s="1"/>
  <c r="F142" i="17" a="1"/>
  <c r="F142" i="17" s="1"/>
  <c r="E142" i="17"/>
  <c r="D142" i="17"/>
  <c r="C142" i="17"/>
  <c r="K141" i="17"/>
  <c r="B141" i="17" s="1"/>
  <c r="F141" i="17" a="1"/>
  <c r="F141" i="17" s="1"/>
  <c r="E141" i="17"/>
  <c r="D141" i="17"/>
  <c r="C141" i="17"/>
  <c r="K140" i="17"/>
  <c r="B140" i="17" s="1"/>
  <c r="F140" i="17" a="1"/>
  <c r="F140" i="17" s="1"/>
  <c r="E140" i="17"/>
  <c r="D140" i="17"/>
  <c r="C140" i="17"/>
  <c r="K139" i="17"/>
  <c r="B139" i="17" s="1"/>
  <c r="F139" i="17" a="1"/>
  <c r="F139" i="17" s="1"/>
  <c r="E139" i="17"/>
  <c r="D139" i="17"/>
  <c r="C139" i="17"/>
  <c r="K138" i="17"/>
  <c r="B138" i="17" s="1"/>
  <c r="F138" i="17" a="1"/>
  <c r="F138" i="17" s="1"/>
  <c r="E138" i="17"/>
  <c r="D138" i="17"/>
  <c r="C138" i="17"/>
  <c r="K137" i="17"/>
  <c r="B137" i="17" s="1"/>
  <c r="F137" i="17" a="1"/>
  <c r="F137" i="17" s="1"/>
  <c r="E137" i="17"/>
  <c r="D137" i="17"/>
  <c r="C137" i="17"/>
  <c r="K136" i="17"/>
  <c r="B136" i="17" s="1"/>
  <c r="F136" i="17" a="1"/>
  <c r="F136" i="17" s="1"/>
  <c r="E136" i="17"/>
  <c r="D136" i="17"/>
  <c r="C136" i="17"/>
  <c r="K135" i="17"/>
  <c r="B135" i="17" s="1"/>
  <c r="F135" i="17" a="1"/>
  <c r="F135" i="17" s="1"/>
  <c r="E135" i="17"/>
  <c r="D135" i="17"/>
  <c r="C135" i="17"/>
  <c r="K134" i="17"/>
  <c r="B134" i="17" s="1"/>
  <c r="F134" i="17" a="1"/>
  <c r="F134" i="17" s="1"/>
  <c r="E134" i="17"/>
  <c r="D134" i="17"/>
  <c r="C134" i="17"/>
  <c r="K133" i="17"/>
  <c r="B133" i="17" s="1"/>
  <c r="F133" i="17" a="1"/>
  <c r="F133" i="17" s="1"/>
  <c r="E133" i="17"/>
  <c r="D133" i="17"/>
  <c r="C133" i="17"/>
  <c r="K132" i="17"/>
  <c r="B132" i="17" s="1"/>
  <c r="F132" i="17" a="1"/>
  <c r="F132" i="17" s="1"/>
  <c r="E132" i="17"/>
  <c r="D132" i="17"/>
  <c r="C132" i="17"/>
  <c r="K131" i="17"/>
  <c r="B131" i="17" s="1"/>
  <c r="F131" i="17" a="1"/>
  <c r="F131" i="17" s="1"/>
  <c r="E131" i="17"/>
  <c r="D131" i="17"/>
  <c r="C131" i="17"/>
  <c r="K130" i="17"/>
  <c r="B130" i="17" s="1"/>
  <c r="F130" i="17" a="1"/>
  <c r="F130" i="17" s="1"/>
  <c r="E130" i="17"/>
  <c r="D130" i="17"/>
  <c r="C130" i="17"/>
  <c r="K129" i="17"/>
  <c r="B129" i="17" s="1"/>
  <c r="F129" i="17" a="1"/>
  <c r="F129" i="17" s="1"/>
  <c r="E129" i="17"/>
  <c r="D129" i="17"/>
  <c r="C129" i="17"/>
  <c r="K128" i="17"/>
  <c r="B128" i="17" s="1"/>
  <c r="F128" i="17" a="1"/>
  <c r="F128" i="17" s="1"/>
  <c r="E128" i="17"/>
  <c r="D128" i="17"/>
  <c r="C128" i="17"/>
  <c r="K127" i="17"/>
  <c r="B127" i="17" s="1"/>
  <c r="F127" i="17" a="1"/>
  <c r="F127" i="17" s="1"/>
  <c r="E127" i="17"/>
  <c r="D127" i="17"/>
  <c r="C127" i="17"/>
  <c r="K126" i="17"/>
  <c r="B126" i="17" s="1"/>
  <c r="F126" i="17" a="1"/>
  <c r="F126" i="17" s="1"/>
  <c r="E126" i="17"/>
  <c r="D126" i="17"/>
  <c r="C126" i="17"/>
  <c r="K125" i="17"/>
  <c r="B125" i="17" s="1"/>
  <c r="F125" i="17" a="1"/>
  <c r="F125" i="17" s="1"/>
  <c r="E125" i="17"/>
  <c r="D125" i="17"/>
  <c r="C125" i="17"/>
  <c r="K124" i="17"/>
  <c r="B124" i="17" s="1"/>
  <c r="F124" i="17" a="1"/>
  <c r="F124" i="17" s="1"/>
  <c r="E124" i="17"/>
  <c r="D124" i="17"/>
  <c r="C124" i="17"/>
  <c r="K123" i="17"/>
  <c r="B123" i="17" s="1"/>
  <c r="F123" i="17" a="1"/>
  <c r="F123" i="17" s="1"/>
  <c r="E123" i="17"/>
  <c r="D123" i="17"/>
  <c r="C123" i="17"/>
  <c r="K122" i="17"/>
  <c r="B122" i="17" s="1"/>
  <c r="F122" i="17" a="1"/>
  <c r="F122" i="17" s="1"/>
  <c r="E122" i="17"/>
  <c r="D122" i="17"/>
  <c r="C122" i="17"/>
  <c r="K121" i="17"/>
  <c r="B121" i="17" s="1"/>
  <c r="F121" i="17" a="1"/>
  <c r="F121" i="17" s="1"/>
  <c r="E121" i="17"/>
  <c r="D121" i="17"/>
  <c r="C121" i="17"/>
  <c r="K120" i="17"/>
  <c r="B120" i="17" s="1"/>
  <c r="F120" i="17" a="1"/>
  <c r="F120" i="17" s="1"/>
  <c r="E120" i="17"/>
  <c r="D120" i="17"/>
  <c r="C120" i="17"/>
  <c r="K119" i="17"/>
  <c r="B119" i="17" s="1"/>
  <c r="F119" i="17" a="1"/>
  <c r="F119" i="17" s="1"/>
  <c r="E119" i="17"/>
  <c r="D119" i="17"/>
  <c r="C119" i="17"/>
  <c r="K118" i="17"/>
  <c r="B118" i="17" s="1"/>
  <c r="F118" i="17" a="1"/>
  <c r="F118" i="17" s="1"/>
  <c r="E118" i="17"/>
  <c r="D118" i="17"/>
  <c r="C118" i="17"/>
  <c r="K117" i="17"/>
  <c r="B117" i="17" s="1"/>
  <c r="F117" i="17" a="1"/>
  <c r="F117" i="17" s="1"/>
  <c r="E117" i="17"/>
  <c r="D117" i="17"/>
  <c r="C117" i="17"/>
  <c r="K116" i="17"/>
  <c r="B116" i="17" s="1"/>
  <c r="F116" i="17" a="1"/>
  <c r="F116" i="17" s="1"/>
  <c r="E116" i="17"/>
  <c r="D116" i="17"/>
  <c r="C116" i="17"/>
  <c r="K115" i="17"/>
  <c r="B115" i="17" s="1"/>
  <c r="F115" i="17" a="1"/>
  <c r="F115" i="17" s="1"/>
  <c r="E115" i="17"/>
  <c r="D115" i="17"/>
  <c r="C115" i="17"/>
  <c r="K114" i="17"/>
  <c r="B114" i="17" s="1"/>
  <c r="F114" i="17" a="1"/>
  <c r="F114" i="17" s="1"/>
  <c r="E114" i="17"/>
  <c r="D114" i="17"/>
  <c r="C114" i="17"/>
  <c r="K113" i="17"/>
  <c r="B113" i="17" s="1"/>
  <c r="F113" i="17" a="1"/>
  <c r="F113" i="17" s="1"/>
  <c r="E113" i="17"/>
  <c r="D113" i="17"/>
  <c r="C113" i="17"/>
  <c r="K112" i="17"/>
  <c r="B112" i="17" s="1"/>
  <c r="F112" i="17" a="1"/>
  <c r="F112" i="17" s="1"/>
  <c r="E112" i="17"/>
  <c r="D112" i="17"/>
  <c r="C112" i="17"/>
  <c r="K111" i="17"/>
  <c r="B111" i="17" s="1"/>
  <c r="F111" i="17" a="1"/>
  <c r="F111" i="17" s="1"/>
  <c r="E111" i="17"/>
  <c r="D111" i="17"/>
  <c r="C111" i="17"/>
  <c r="K110" i="17"/>
  <c r="B110" i="17" s="1"/>
  <c r="F110" i="17" a="1"/>
  <c r="F110" i="17" s="1"/>
  <c r="E110" i="17"/>
  <c r="D110" i="17"/>
  <c r="C110" i="17"/>
  <c r="K109" i="17"/>
  <c r="B109" i="17" s="1"/>
  <c r="F109" i="17" a="1"/>
  <c r="F109" i="17" s="1"/>
  <c r="E109" i="17"/>
  <c r="D109" i="17"/>
  <c r="C109" i="17"/>
  <c r="K108" i="17"/>
  <c r="B108" i="17" s="1"/>
  <c r="F108" i="17" a="1"/>
  <c r="F108" i="17" s="1"/>
  <c r="E108" i="17"/>
  <c r="D108" i="17"/>
  <c r="C108" i="17"/>
  <c r="K107" i="17"/>
  <c r="B107" i="17" s="1"/>
  <c r="F107" i="17" a="1"/>
  <c r="F107" i="17" s="1"/>
  <c r="E107" i="17"/>
  <c r="D107" i="17"/>
  <c r="C107" i="17"/>
  <c r="K106" i="17"/>
  <c r="B106" i="17" s="1"/>
  <c r="F106" i="17" a="1"/>
  <c r="F106" i="17" s="1"/>
  <c r="E106" i="17"/>
  <c r="D106" i="17"/>
  <c r="C106" i="17"/>
  <c r="K105" i="17"/>
  <c r="B105" i="17" s="1"/>
  <c r="F105" i="17" a="1"/>
  <c r="F105" i="17" s="1"/>
  <c r="E105" i="17"/>
  <c r="D105" i="17"/>
  <c r="C105" i="17"/>
  <c r="K104" i="17"/>
  <c r="B104" i="17" s="1"/>
  <c r="F104" i="17" a="1"/>
  <c r="F104" i="17" s="1"/>
  <c r="E104" i="17"/>
  <c r="D104" i="17"/>
  <c r="C104" i="17"/>
  <c r="K103" i="17"/>
  <c r="B103" i="17" s="1"/>
  <c r="F103" i="17" a="1"/>
  <c r="F103" i="17" s="1"/>
  <c r="E103" i="17"/>
  <c r="D103" i="17"/>
  <c r="C103" i="17"/>
  <c r="K102" i="17"/>
  <c r="B102" i="17" s="1"/>
  <c r="F102" i="17" a="1"/>
  <c r="F102" i="17" s="1"/>
  <c r="E102" i="17"/>
  <c r="D102" i="17"/>
  <c r="C102" i="17"/>
  <c r="K101" i="17"/>
  <c r="B101" i="17" s="1"/>
  <c r="F101" i="17" a="1"/>
  <c r="F101" i="17" s="1"/>
  <c r="E101" i="17"/>
  <c r="D101" i="17"/>
  <c r="C101" i="17"/>
  <c r="K100" i="17"/>
  <c r="B100" i="17" s="1"/>
  <c r="F100" i="17" a="1"/>
  <c r="F100" i="17" s="1"/>
  <c r="E100" i="17"/>
  <c r="D100" i="17"/>
  <c r="C100" i="17"/>
  <c r="K99" i="17"/>
  <c r="B99" i="17" s="1"/>
  <c r="F99" i="17" a="1"/>
  <c r="F99" i="17" s="1"/>
  <c r="E99" i="17"/>
  <c r="D99" i="17"/>
  <c r="C99" i="17"/>
  <c r="K98" i="17"/>
  <c r="B98" i="17" s="1"/>
  <c r="F98" i="17" a="1"/>
  <c r="F98" i="17" s="1"/>
  <c r="E98" i="17"/>
  <c r="D98" i="17"/>
  <c r="C98" i="17"/>
  <c r="K97" i="17"/>
  <c r="B97" i="17" s="1"/>
  <c r="F97" i="17" a="1"/>
  <c r="F97" i="17" s="1"/>
  <c r="E97" i="17"/>
  <c r="D97" i="17"/>
  <c r="C97" i="17"/>
  <c r="K96" i="17"/>
  <c r="B96" i="17" s="1"/>
  <c r="F96" i="17" a="1"/>
  <c r="F96" i="17" s="1"/>
  <c r="E96" i="17"/>
  <c r="D96" i="17"/>
  <c r="C96" i="17"/>
  <c r="K95" i="17"/>
  <c r="B95" i="17" s="1"/>
  <c r="F95" i="17" a="1"/>
  <c r="F95" i="17" s="1"/>
  <c r="E95" i="17"/>
  <c r="D95" i="17"/>
  <c r="C95" i="17"/>
  <c r="K94" i="17"/>
  <c r="B94" i="17" s="1"/>
  <c r="F94" i="17" a="1"/>
  <c r="F94" i="17" s="1"/>
  <c r="E94" i="17"/>
  <c r="D94" i="17"/>
  <c r="C94" i="17"/>
  <c r="K93" i="17"/>
  <c r="B93" i="17" s="1"/>
  <c r="F93" i="17" a="1"/>
  <c r="F93" i="17" s="1"/>
  <c r="E93" i="17"/>
  <c r="D93" i="17"/>
  <c r="C93" i="17"/>
  <c r="K92" i="17"/>
  <c r="B92" i="17" s="1"/>
  <c r="F92" i="17" a="1"/>
  <c r="F92" i="17" s="1"/>
  <c r="E92" i="17"/>
  <c r="D92" i="17"/>
  <c r="C92" i="17"/>
  <c r="K91" i="17"/>
  <c r="B91" i="17" s="1"/>
  <c r="F91" i="17" a="1"/>
  <c r="F91" i="17" s="1"/>
  <c r="E91" i="17"/>
  <c r="D91" i="17"/>
  <c r="C91" i="17"/>
  <c r="K90" i="17"/>
  <c r="B90" i="17" s="1"/>
  <c r="F90" i="17" a="1"/>
  <c r="F90" i="17" s="1"/>
  <c r="E90" i="17"/>
  <c r="D90" i="17"/>
  <c r="C90" i="17"/>
  <c r="K89" i="17"/>
  <c r="B89" i="17" s="1"/>
  <c r="F89" i="17" a="1"/>
  <c r="F89" i="17" s="1"/>
  <c r="E89" i="17"/>
  <c r="D89" i="17"/>
  <c r="C89" i="17"/>
  <c r="K88" i="17"/>
  <c r="B88" i="17" s="1"/>
  <c r="F88" i="17" a="1"/>
  <c r="F88" i="17" s="1"/>
  <c r="E88" i="17"/>
  <c r="D88" i="17"/>
  <c r="C88" i="17"/>
  <c r="K87" i="17"/>
  <c r="B87" i="17" s="1"/>
  <c r="F87" i="17" a="1"/>
  <c r="F87" i="17" s="1"/>
  <c r="E87" i="17"/>
  <c r="D87" i="17"/>
  <c r="C87" i="17"/>
  <c r="K86" i="17"/>
  <c r="B86" i="17" s="1"/>
  <c r="F86" i="17" a="1"/>
  <c r="F86" i="17" s="1"/>
  <c r="E86" i="17"/>
  <c r="D86" i="17"/>
  <c r="C86" i="17"/>
  <c r="K85" i="17"/>
  <c r="B85" i="17" s="1"/>
  <c r="F85" i="17" a="1"/>
  <c r="F85" i="17" s="1"/>
  <c r="E85" i="17"/>
  <c r="D85" i="17"/>
  <c r="C85" i="17"/>
  <c r="K84" i="17"/>
  <c r="B84" i="17" s="1"/>
  <c r="F84" i="17" a="1"/>
  <c r="F84" i="17" s="1"/>
  <c r="E84" i="17"/>
  <c r="D84" i="17"/>
  <c r="C84" i="17"/>
  <c r="K83" i="17"/>
  <c r="B83" i="17" s="1"/>
  <c r="F83" i="17" a="1"/>
  <c r="F83" i="17" s="1"/>
  <c r="E83" i="17"/>
  <c r="D83" i="17"/>
  <c r="C83" i="17"/>
  <c r="K82" i="17"/>
  <c r="B82" i="17" s="1"/>
  <c r="F82" i="17" a="1"/>
  <c r="F82" i="17" s="1"/>
  <c r="E82" i="17"/>
  <c r="D82" i="17"/>
  <c r="C82" i="17"/>
  <c r="K81" i="17"/>
  <c r="B81" i="17" s="1"/>
  <c r="F81" i="17" a="1"/>
  <c r="F81" i="17" s="1"/>
  <c r="E81" i="17"/>
  <c r="D81" i="17"/>
  <c r="C81" i="17"/>
  <c r="K80" i="17"/>
  <c r="B80" i="17" s="1"/>
  <c r="F80" i="17" a="1"/>
  <c r="F80" i="17" s="1"/>
  <c r="E80" i="17"/>
  <c r="D80" i="17"/>
  <c r="C80" i="17"/>
  <c r="K79" i="17"/>
  <c r="B79" i="17" s="1"/>
  <c r="F79" i="17" a="1"/>
  <c r="F79" i="17" s="1"/>
  <c r="E79" i="17"/>
  <c r="D79" i="17"/>
  <c r="C79" i="17"/>
  <c r="K78" i="17"/>
  <c r="B78" i="17" s="1"/>
  <c r="F78" i="17" a="1"/>
  <c r="F78" i="17" s="1"/>
  <c r="E78" i="17"/>
  <c r="D78" i="17"/>
  <c r="C78" i="17"/>
  <c r="K77" i="17"/>
  <c r="B77" i="17" s="1"/>
  <c r="F77" i="17" a="1"/>
  <c r="F77" i="17" s="1"/>
  <c r="E77" i="17"/>
  <c r="D77" i="17"/>
  <c r="C77" i="17"/>
  <c r="K76" i="17"/>
  <c r="B76" i="17" s="1"/>
  <c r="F76" i="17" a="1"/>
  <c r="F76" i="17" s="1"/>
  <c r="E76" i="17"/>
  <c r="D76" i="17"/>
  <c r="C76" i="17"/>
  <c r="K75" i="17"/>
  <c r="B75" i="17" s="1"/>
  <c r="F75" i="17" a="1"/>
  <c r="F75" i="17" s="1"/>
  <c r="E75" i="17"/>
  <c r="D75" i="17"/>
  <c r="C75" i="17"/>
  <c r="K74" i="17"/>
  <c r="B74" i="17" s="1"/>
  <c r="F74" i="17" a="1"/>
  <c r="F74" i="17" s="1"/>
  <c r="E74" i="17"/>
  <c r="D74" i="17"/>
  <c r="C74" i="17"/>
  <c r="K73" i="17"/>
  <c r="B73" i="17" s="1"/>
  <c r="F73" i="17" a="1"/>
  <c r="F73" i="17" s="1"/>
  <c r="E73" i="17"/>
  <c r="D73" i="17"/>
  <c r="C73" i="17"/>
  <c r="K72" i="17"/>
  <c r="B72" i="17" s="1"/>
  <c r="F72" i="17" a="1"/>
  <c r="F72" i="17" s="1"/>
  <c r="E72" i="17"/>
  <c r="D72" i="17"/>
  <c r="C72" i="17"/>
  <c r="K71" i="17"/>
  <c r="B71" i="17" s="1"/>
  <c r="F71" i="17" a="1"/>
  <c r="F71" i="17" s="1"/>
  <c r="E71" i="17"/>
  <c r="D71" i="17"/>
  <c r="C71" i="17"/>
  <c r="K70" i="17"/>
  <c r="B70" i="17" s="1"/>
  <c r="F70" i="17" a="1"/>
  <c r="F70" i="17" s="1"/>
  <c r="E70" i="17"/>
  <c r="D70" i="17"/>
  <c r="C70" i="17"/>
  <c r="K69" i="17"/>
  <c r="B69" i="17" s="1"/>
  <c r="F69" i="17" a="1"/>
  <c r="F69" i="17" s="1"/>
  <c r="E69" i="17"/>
  <c r="D69" i="17"/>
  <c r="C69" i="17"/>
  <c r="K68" i="17"/>
  <c r="B68" i="17" s="1"/>
  <c r="F68" i="17" a="1"/>
  <c r="F68" i="17" s="1"/>
  <c r="E68" i="17"/>
  <c r="D68" i="17"/>
  <c r="C68" i="17"/>
  <c r="K67" i="17"/>
  <c r="B67" i="17" s="1"/>
  <c r="F67" i="17" a="1"/>
  <c r="F67" i="17" s="1"/>
  <c r="E67" i="17"/>
  <c r="D67" i="17"/>
  <c r="C67" i="17"/>
  <c r="K66" i="17"/>
  <c r="B66" i="17" s="1"/>
  <c r="F66" i="17" a="1"/>
  <c r="F66" i="17" s="1"/>
  <c r="E66" i="17"/>
  <c r="D66" i="17"/>
  <c r="C66" i="17"/>
  <c r="K65" i="17"/>
  <c r="B65" i="17" s="1"/>
  <c r="F65" i="17" a="1"/>
  <c r="F65" i="17" s="1"/>
  <c r="E65" i="17"/>
  <c r="D65" i="17"/>
  <c r="C65" i="17"/>
  <c r="K64" i="17"/>
  <c r="B64" i="17" s="1"/>
  <c r="F64" i="17" a="1"/>
  <c r="F64" i="17" s="1"/>
  <c r="E64" i="17"/>
  <c r="D64" i="17"/>
  <c r="C64" i="17"/>
  <c r="K63" i="17"/>
  <c r="B63" i="17" s="1"/>
  <c r="F63" i="17" a="1"/>
  <c r="F63" i="17" s="1"/>
  <c r="E63" i="17"/>
  <c r="D63" i="17"/>
  <c r="C63" i="17"/>
  <c r="K62" i="17"/>
  <c r="B62" i="17" s="1"/>
  <c r="F62" i="17" a="1"/>
  <c r="F62" i="17" s="1"/>
  <c r="E62" i="17"/>
  <c r="D62" i="17"/>
  <c r="C62" i="17"/>
  <c r="K61" i="17"/>
  <c r="B61" i="17" s="1"/>
  <c r="F61" i="17" a="1"/>
  <c r="F61" i="17" s="1"/>
  <c r="E61" i="17"/>
  <c r="D61" i="17"/>
  <c r="C61" i="17"/>
  <c r="K60" i="17"/>
  <c r="B60" i="17" s="1"/>
  <c r="F60" i="17" a="1"/>
  <c r="F60" i="17" s="1"/>
  <c r="E60" i="17"/>
  <c r="D60" i="17"/>
  <c r="C60" i="17"/>
  <c r="K59" i="17"/>
  <c r="B59" i="17" s="1"/>
  <c r="F59" i="17" a="1"/>
  <c r="F59" i="17" s="1"/>
  <c r="E59" i="17"/>
  <c r="D59" i="17"/>
  <c r="C59" i="17"/>
  <c r="K58" i="17"/>
  <c r="B58" i="17" s="1"/>
  <c r="F58" i="17" a="1"/>
  <c r="F58" i="17" s="1"/>
  <c r="E58" i="17"/>
  <c r="D58" i="17"/>
  <c r="C58" i="17"/>
  <c r="K57" i="17"/>
  <c r="B57" i="17" s="1"/>
  <c r="F57" i="17" a="1"/>
  <c r="F57" i="17" s="1"/>
  <c r="E57" i="17"/>
  <c r="D57" i="17"/>
  <c r="C57" i="17"/>
  <c r="K56" i="17"/>
  <c r="B56" i="17" s="1"/>
  <c r="F56" i="17" a="1"/>
  <c r="F56" i="17" s="1"/>
  <c r="E56" i="17"/>
  <c r="D56" i="17"/>
  <c r="C56" i="17"/>
  <c r="K55" i="17"/>
  <c r="B55" i="17" s="1"/>
  <c r="F55" i="17" a="1"/>
  <c r="F55" i="17" s="1"/>
  <c r="E55" i="17"/>
  <c r="D55" i="17"/>
  <c r="C55" i="17"/>
  <c r="K54" i="17"/>
  <c r="B54" i="17" s="1"/>
  <c r="F54" i="17" a="1"/>
  <c r="F54" i="17" s="1"/>
  <c r="E54" i="17"/>
  <c r="D54" i="17"/>
  <c r="C54" i="17"/>
  <c r="K53" i="17"/>
  <c r="B53" i="17" s="1"/>
  <c r="F53" i="17" a="1"/>
  <c r="F53" i="17" s="1"/>
  <c r="E53" i="17"/>
  <c r="D53" i="17"/>
  <c r="C53" i="17"/>
  <c r="K52" i="17"/>
  <c r="B52" i="17" s="1"/>
  <c r="F52" i="17" a="1"/>
  <c r="F52" i="17" s="1"/>
  <c r="E52" i="17"/>
  <c r="D52" i="17"/>
  <c r="C52" i="17"/>
  <c r="K51" i="17"/>
  <c r="B51" i="17" s="1"/>
  <c r="F51" i="17" a="1"/>
  <c r="F51" i="17" s="1"/>
  <c r="E51" i="17"/>
  <c r="D51" i="17"/>
  <c r="C51" i="17"/>
  <c r="K50" i="17"/>
  <c r="B50" i="17" s="1"/>
  <c r="F50" i="17" a="1"/>
  <c r="F50" i="17" s="1"/>
  <c r="E50" i="17"/>
  <c r="D50" i="17"/>
  <c r="C50" i="17"/>
  <c r="K49" i="17"/>
  <c r="B49" i="17" s="1"/>
  <c r="F49" i="17" a="1"/>
  <c r="F49" i="17" s="1"/>
  <c r="E49" i="17"/>
  <c r="D49" i="17"/>
  <c r="C49" i="17"/>
  <c r="K48" i="17"/>
  <c r="B48" i="17" s="1"/>
  <c r="F48" i="17" a="1"/>
  <c r="F48" i="17" s="1"/>
  <c r="E48" i="17"/>
  <c r="D48" i="17"/>
  <c r="C48" i="17"/>
  <c r="K47" i="17"/>
  <c r="B47" i="17" s="1"/>
  <c r="F47" i="17" a="1"/>
  <c r="F47" i="17" s="1"/>
  <c r="E47" i="17"/>
  <c r="D47" i="17"/>
  <c r="C47" i="17"/>
  <c r="K46" i="17"/>
  <c r="B46" i="17" s="1"/>
  <c r="F46" i="17" a="1"/>
  <c r="F46" i="17" s="1"/>
  <c r="E46" i="17"/>
  <c r="D46" i="17"/>
  <c r="C46" i="17"/>
  <c r="K45" i="17"/>
  <c r="B45" i="17" s="1"/>
  <c r="F45" i="17" a="1"/>
  <c r="F45" i="17" s="1"/>
  <c r="E45" i="17"/>
  <c r="D45" i="17"/>
  <c r="C45" i="17"/>
  <c r="K44" i="17"/>
  <c r="B44" i="17" s="1"/>
  <c r="F44" i="17" a="1"/>
  <c r="F44" i="17" s="1"/>
  <c r="E44" i="17"/>
  <c r="D44" i="17"/>
  <c r="C44" i="17"/>
  <c r="K43" i="17"/>
  <c r="B43" i="17" s="1"/>
  <c r="F43" i="17" a="1"/>
  <c r="F43" i="17" s="1"/>
  <c r="E43" i="17"/>
  <c r="D43" i="17"/>
  <c r="C43" i="17"/>
  <c r="K42" i="17"/>
  <c r="B42" i="17" s="1"/>
  <c r="F42" i="17" a="1"/>
  <c r="F42" i="17" s="1"/>
  <c r="E42" i="17"/>
  <c r="D42" i="17"/>
  <c r="C42" i="17"/>
  <c r="K41" i="17"/>
  <c r="B41" i="17" s="1"/>
  <c r="F41" i="17" a="1"/>
  <c r="F41" i="17" s="1"/>
  <c r="E41" i="17"/>
  <c r="D41" i="17"/>
  <c r="C41" i="17"/>
  <c r="K40" i="17"/>
  <c r="B40" i="17" s="1"/>
  <c r="F40" i="17" a="1"/>
  <c r="F40" i="17" s="1"/>
  <c r="E40" i="17"/>
  <c r="D40" i="17"/>
  <c r="C40" i="17"/>
  <c r="K39" i="17"/>
  <c r="B39" i="17" s="1"/>
  <c r="F39" i="17" a="1"/>
  <c r="F39" i="17" s="1"/>
  <c r="E39" i="17"/>
  <c r="D39" i="17"/>
  <c r="C39" i="17"/>
  <c r="K38" i="17"/>
  <c r="B38" i="17" s="1"/>
  <c r="F38" i="17" a="1"/>
  <c r="F38" i="17" s="1"/>
  <c r="E38" i="17"/>
  <c r="D38" i="17"/>
  <c r="C38" i="17"/>
  <c r="K37" i="17"/>
  <c r="B37" i="17" s="1"/>
  <c r="F37" i="17" a="1"/>
  <c r="F37" i="17" s="1"/>
  <c r="E37" i="17"/>
  <c r="D37" i="17"/>
  <c r="C37" i="17"/>
  <c r="K36" i="17"/>
  <c r="B36" i="17" s="1"/>
  <c r="F36" i="17" a="1"/>
  <c r="F36" i="17" s="1"/>
  <c r="E36" i="17"/>
  <c r="D36" i="17"/>
  <c r="C36" i="17"/>
  <c r="K35" i="17"/>
  <c r="B35" i="17" s="1"/>
  <c r="F35" i="17" a="1"/>
  <c r="F35" i="17" s="1"/>
  <c r="E35" i="17"/>
  <c r="D35" i="17"/>
  <c r="C35" i="17"/>
  <c r="K34" i="17"/>
  <c r="B34" i="17" s="1"/>
  <c r="F34" i="17" a="1"/>
  <c r="F34" i="17" s="1"/>
  <c r="E34" i="17"/>
  <c r="D34" i="17"/>
  <c r="C34" i="17"/>
  <c r="K33" i="17"/>
  <c r="B33" i="17" s="1"/>
  <c r="F33" i="17" a="1"/>
  <c r="F33" i="17" s="1"/>
  <c r="E33" i="17"/>
  <c r="D33" i="17"/>
  <c r="C33" i="17"/>
  <c r="K32" i="17"/>
  <c r="B32" i="17" s="1"/>
  <c r="F32" i="17" a="1"/>
  <c r="F32" i="17" s="1"/>
  <c r="E32" i="17"/>
  <c r="D32" i="17"/>
  <c r="C32" i="17"/>
  <c r="K31" i="17"/>
  <c r="B31" i="17" s="1"/>
  <c r="F31" i="17" a="1"/>
  <c r="F31" i="17" s="1"/>
  <c r="E31" i="17"/>
  <c r="D31" i="17"/>
  <c r="C31" i="17"/>
  <c r="K30" i="17"/>
  <c r="B30" i="17" s="1"/>
  <c r="F30" i="17" a="1"/>
  <c r="F30" i="17" s="1"/>
  <c r="E30" i="17"/>
  <c r="D30" i="17"/>
  <c r="C30" i="17"/>
  <c r="K29" i="17"/>
  <c r="B29" i="17" s="1"/>
  <c r="F29" i="17" a="1"/>
  <c r="F29" i="17" s="1"/>
  <c r="E29" i="17"/>
  <c r="D29" i="17"/>
  <c r="C29" i="17"/>
  <c r="K28" i="17"/>
  <c r="B28" i="17" s="1"/>
  <c r="F28" i="17" a="1"/>
  <c r="F28" i="17" s="1"/>
  <c r="E28" i="17"/>
  <c r="D28" i="17"/>
  <c r="C28" i="17"/>
  <c r="K27" i="17"/>
  <c r="B27" i="17" s="1"/>
  <c r="F27" i="17" a="1"/>
  <c r="F27" i="17" s="1"/>
  <c r="E27" i="17"/>
  <c r="D27" i="17"/>
  <c r="C27" i="17"/>
  <c r="K26" i="17"/>
  <c r="B26" i="17" s="1"/>
  <c r="F26" i="17" a="1"/>
  <c r="F26" i="17" s="1"/>
  <c r="E26" i="17"/>
  <c r="D26" i="17"/>
  <c r="C26" i="17"/>
  <c r="K25" i="17"/>
  <c r="B25" i="17" s="1"/>
  <c r="F25" i="17" a="1"/>
  <c r="F25" i="17" s="1"/>
  <c r="E25" i="17"/>
  <c r="D25" i="17"/>
  <c r="C25" i="17"/>
  <c r="K24" i="17"/>
  <c r="B24" i="17" s="1"/>
  <c r="F24" i="17" a="1"/>
  <c r="F24" i="17" s="1"/>
  <c r="E24" i="17"/>
  <c r="D24" i="17"/>
  <c r="C24" i="17"/>
  <c r="K23" i="17"/>
  <c r="B23" i="17" s="1"/>
  <c r="F23" i="17" a="1"/>
  <c r="F23" i="17" s="1"/>
  <c r="E23" i="17"/>
  <c r="D23" i="17"/>
  <c r="C23" i="17"/>
  <c r="K22" i="17"/>
  <c r="B22" i="17" s="1"/>
  <c r="F22" i="17" a="1"/>
  <c r="F22" i="17" s="1"/>
  <c r="E22" i="17"/>
  <c r="D22" i="17"/>
  <c r="C22" i="17"/>
  <c r="K21" i="17"/>
  <c r="B21" i="17" s="1"/>
  <c r="F21" i="17" a="1"/>
  <c r="F21" i="17" s="1"/>
  <c r="E21" i="17"/>
  <c r="D21" i="17"/>
  <c r="C21" i="17"/>
  <c r="K20" i="17"/>
  <c r="B20" i="17" s="1"/>
  <c r="F20" i="17" a="1"/>
  <c r="F20" i="17" s="1"/>
  <c r="E20" i="17"/>
  <c r="D20" i="17"/>
  <c r="C20" i="17"/>
  <c r="K19" i="17"/>
  <c r="B19" i="17" s="1"/>
  <c r="F19" i="17" a="1"/>
  <c r="F19" i="17" s="1"/>
  <c r="E19" i="17"/>
  <c r="D19" i="17"/>
  <c r="C19" i="17"/>
  <c r="K18" i="17"/>
  <c r="B18" i="17" s="1"/>
  <c r="F18" i="17" a="1"/>
  <c r="F18" i="17" s="1"/>
  <c r="E18" i="17"/>
  <c r="D18" i="17"/>
  <c r="C18" i="17"/>
  <c r="K17" i="17"/>
  <c r="B17" i="17" s="1"/>
  <c r="F17" i="17" a="1"/>
  <c r="F17" i="17" s="1"/>
  <c r="E17" i="17"/>
  <c r="D17" i="17"/>
  <c r="C17" i="17"/>
  <c r="K16" i="17"/>
  <c r="B16" i="17" s="1"/>
  <c r="F16" i="17" a="1"/>
  <c r="F16" i="17" s="1"/>
  <c r="E16" i="17"/>
  <c r="D16" i="17"/>
  <c r="C16" i="17"/>
  <c r="K15" i="17"/>
  <c r="B15" i="17" s="1"/>
  <c r="F15" i="17" a="1"/>
  <c r="F15" i="17" s="1"/>
  <c r="E15" i="17"/>
  <c r="D15" i="17"/>
  <c r="C15" i="17"/>
  <c r="K14" i="17"/>
  <c r="B14" i="17" s="1"/>
  <c r="F14" i="17" a="1"/>
  <c r="F14" i="17" s="1"/>
  <c r="E14" i="17"/>
  <c r="D14" i="17"/>
  <c r="C14" i="17"/>
  <c r="K13" i="17"/>
  <c r="B13" i="17" s="1"/>
  <c r="F13" i="17" a="1"/>
  <c r="F13" i="17" s="1"/>
  <c r="E13" i="17"/>
  <c r="D13" i="17"/>
  <c r="C13" i="17"/>
  <c r="K12" i="17"/>
  <c r="B12" i="17" s="1"/>
  <c r="F12" i="17" a="1"/>
  <c r="F12" i="17" s="1"/>
  <c r="E12" i="17"/>
  <c r="D12" i="17"/>
  <c r="C12" i="17"/>
  <c r="K11" i="17"/>
  <c r="B11" i="17" s="1"/>
  <c r="F11" i="17" a="1"/>
  <c r="F11" i="17" s="1"/>
  <c r="E11" i="17"/>
  <c r="D11" i="17"/>
  <c r="C11" i="17"/>
  <c r="K10" i="17"/>
  <c r="B10" i="17" s="1"/>
  <c r="F10" i="17" a="1"/>
  <c r="F10" i="17" s="1"/>
  <c r="E10" i="17"/>
  <c r="D10" i="17"/>
  <c r="C10" i="17"/>
  <c r="K9" i="17"/>
  <c r="B9" i="17" s="1"/>
  <c r="F9" i="17" a="1"/>
  <c r="F9" i="17" s="1"/>
  <c r="E9" i="17"/>
  <c r="D9" i="17"/>
  <c r="C9" i="17"/>
  <c r="K8" i="17"/>
  <c r="B8" i="17" s="1"/>
  <c r="F8" i="17" a="1"/>
  <c r="F8" i="17" s="1"/>
  <c r="E8" i="17"/>
  <c r="D8" i="17"/>
  <c r="C8" i="17"/>
  <c r="K7" i="17"/>
  <c r="B7" i="17" s="1"/>
  <c r="F7" i="17" a="1"/>
  <c r="F7" i="17" s="1"/>
  <c r="E7" i="17"/>
  <c r="D7" i="17"/>
  <c r="C7" i="17"/>
  <c r="K6" i="17"/>
  <c r="B6" i="17" s="1"/>
  <c r="F6" i="17" a="1"/>
  <c r="F6" i="17" s="1"/>
  <c r="E6" i="17"/>
  <c r="D6" i="17"/>
  <c r="C6" i="17"/>
  <c r="K5" i="17"/>
  <c r="B5" i="17" s="1"/>
  <c r="F5" i="17" a="1"/>
  <c r="F5" i="17" s="1"/>
  <c r="E5" i="17"/>
  <c r="D5" i="17"/>
  <c r="C5" i="17"/>
  <c r="K4" i="17"/>
  <c r="B4" i="17" s="1"/>
  <c r="F4" i="17" a="1"/>
  <c r="F4" i="17" s="1"/>
  <c r="E4" i="17"/>
  <c r="D4" i="17"/>
  <c r="C4" i="17"/>
  <c r="K3" i="17"/>
  <c r="B3" i="17" s="1"/>
  <c r="F3" i="17" a="1"/>
  <c r="F3" i="17" s="1"/>
  <c r="E3" i="17"/>
  <c r="D3" i="17"/>
  <c r="C3" i="17"/>
  <c r="K2" i="17"/>
  <c r="B2" i="17" s="1"/>
  <c r="F2" i="17" a="1"/>
  <c r="F2" i="17" s="1"/>
  <c r="E2" i="17"/>
  <c r="D2" i="17"/>
  <c r="C2" i="17"/>
  <c r="A2" i="17"/>
  <c r="A3" i="17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672" i="17"/>
  <c r="A673" i="17"/>
  <c r="A674" i="17"/>
  <c r="A675" i="17"/>
  <c r="A676" i="17"/>
  <c r="A677" i="17"/>
  <c r="A678" i="17"/>
  <c r="A679" i="17"/>
  <c r="A680" i="17"/>
  <c r="A681" i="17"/>
  <c r="A682" i="17"/>
  <c r="A683" i="17"/>
  <c r="A684" i="17"/>
  <c r="A685" i="17"/>
  <c r="A686" i="17"/>
  <c r="A687" i="17"/>
  <c r="A688" i="17"/>
  <c r="A689" i="17"/>
  <c r="A690" i="17"/>
  <c r="A691" i="17"/>
  <c r="A692" i="17"/>
  <c r="A693" i="17"/>
  <c r="A694" i="17"/>
  <c r="A695" i="17"/>
  <c r="A696" i="17"/>
  <c r="A697" i="17"/>
  <c r="A698" i="17"/>
  <c r="A699" i="17"/>
  <c r="A700" i="17"/>
  <c r="A701" i="17"/>
  <c r="A702" i="17"/>
  <c r="A703" i="17"/>
  <c r="A704" i="17"/>
  <c r="A705" i="17"/>
  <c r="A706" i="17"/>
  <c r="A707" i="17"/>
  <c r="A708" i="17"/>
  <c r="A709" i="17"/>
  <c r="F1" i="17"/>
  <c r="E1" i="17"/>
  <c r="D1" i="17"/>
  <c r="C1" i="17"/>
  <c r="B1" i="17"/>
  <c r="A1" i="17"/>
  <c r="K3" i="13"/>
  <c r="B3" i="13" s="1"/>
  <c r="K4" i="13"/>
  <c r="B4" i="13" s="1"/>
  <c r="K5" i="13"/>
  <c r="B5" i="13" s="1"/>
  <c r="K6" i="13"/>
  <c r="B6" i="13" s="1"/>
  <c r="K7" i="13"/>
  <c r="B7" i="13" s="1"/>
  <c r="K8" i="13"/>
  <c r="B8" i="13" s="1"/>
  <c r="K9" i="13"/>
  <c r="B9" i="13" s="1"/>
  <c r="K10" i="13"/>
  <c r="B10" i="13" s="1"/>
  <c r="K11" i="13"/>
  <c r="B11" i="13" s="1"/>
  <c r="K12" i="13"/>
  <c r="B12" i="13" s="1"/>
  <c r="K13" i="13"/>
  <c r="B13" i="13" s="1"/>
  <c r="K14" i="13"/>
  <c r="B14" i="13" s="1"/>
  <c r="K15" i="13"/>
  <c r="B15" i="13" s="1"/>
  <c r="K16" i="13"/>
  <c r="B16" i="13" s="1"/>
  <c r="K17" i="13"/>
  <c r="B17" i="13" s="1"/>
  <c r="K18" i="13"/>
  <c r="B18" i="13" s="1"/>
  <c r="K19" i="13"/>
  <c r="K20" i="13"/>
  <c r="K21" i="13"/>
  <c r="B21" i="13" s="1"/>
  <c r="K22" i="13"/>
  <c r="B22" i="13" s="1"/>
  <c r="K23" i="13"/>
  <c r="B23" i="13" s="1"/>
  <c r="K24" i="13"/>
  <c r="B24" i="13" s="1"/>
  <c r="K25" i="13"/>
  <c r="B25" i="13" s="1"/>
  <c r="K26" i="13"/>
  <c r="B26" i="13" s="1"/>
  <c r="K27" i="13"/>
  <c r="B27" i="13" s="1"/>
  <c r="K28" i="13"/>
  <c r="B28" i="13" s="1"/>
  <c r="K29" i="13"/>
  <c r="B29" i="13" s="1"/>
  <c r="K30" i="13"/>
  <c r="B30" i="13" s="1"/>
  <c r="K31" i="13"/>
  <c r="B31" i="13" s="1"/>
  <c r="K32" i="13"/>
  <c r="B32" i="13" s="1"/>
  <c r="K33" i="13"/>
  <c r="K34" i="13"/>
  <c r="B34" i="13" s="1"/>
  <c r="K35" i="13"/>
  <c r="B35" i="13" s="1"/>
  <c r="K36" i="13"/>
  <c r="B36" i="13" s="1"/>
  <c r="K37" i="13"/>
  <c r="B37" i="13" s="1"/>
  <c r="K38" i="13"/>
  <c r="B38" i="13" s="1"/>
  <c r="K39" i="13"/>
  <c r="B39" i="13" s="1"/>
  <c r="K40" i="13"/>
  <c r="B40" i="13" s="1"/>
  <c r="K41" i="13"/>
  <c r="B41" i="13" s="1"/>
  <c r="K42" i="13"/>
  <c r="B42" i="13" s="1"/>
  <c r="K43" i="13"/>
  <c r="K44" i="13"/>
  <c r="B44" i="13" s="1"/>
  <c r="K45" i="13"/>
  <c r="B45" i="13" s="1"/>
  <c r="K46" i="13"/>
  <c r="K47" i="13"/>
  <c r="B47" i="13" s="1"/>
  <c r="K48" i="13"/>
  <c r="B48" i="13" s="1"/>
  <c r="K49" i="13"/>
  <c r="B49" i="13" s="1"/>
  <c r="K50" i="13"/>
  <c r="B50" i="13" s="1"/>
  <c r="K51" i="13"/>
  <c r="B51" i="13" s="1"/>
  <c r="K52" i="13"/>
  <c r="B52" i="13" s="1"/>
  <c r="K53" i="13"/>
  <c r="B53" i="13" s="1"/>
  <c r="K54" i="13"/>
  <c r="B54" i="13" s="1"/>
  <c r="K55" i="13"/>
  <c r="B55" i="13" s="1"/>
  <c r="K56" i="13"/>
  <c r="B56" i="13" s="1"/>
  <c r="K57" i="13"/>
  <c r="B57" i="13" s="1"/>
  <c r="K58" i="13"/>
  <c r="B58" i="13" s="1"/>
  <c r="K59" i="13"/>
  <c r="B59" i="13" s="1"/>
  <c r="K60" i="13"/>
  <c r="B60" i="13" s="1"/>
  <c r="K61" i="13"/>
  <c r="B61" i="13" s="1"/>
  <c r="K62" i="13"/>
  <c r="B62" i="13" s="1"/>
  <c r="K63" i="13"/>
  <c r="B63" i="13" s="1"/>
  <c r="K64" i="13"/>
  <c r="B64" i="13" s="1"/>
  <c r="K65" i="13"/>
  <c r="B65" i="13" s="1"/>
  <c r="K66" i="13"/>
  <c r="B66" i="13" s="1"/>
  <c r="K67" i="13"/>
  <c r="B67" i="13" s="1"/>
  <c r="K68" i="13"/>
  <c r="B68" i="13" s="1"/>
  <c r="K69" i="13"/>
  <c r="B69" i="13" s="1"/>
  <c r="K70" i="13"/>
  <c r="B70" i="13" s="1"/>
  <c r="K71" i="13"/>
  <c r="B71" i="13" s="1"/>
  <c r="K72" i="13"/>
  <c r="B72" i="13" s="1"/>
  <c r="K73" i="13"/>
  <c r="B73" i="13" s="1"/>
  <c r="K74" i="13"/>
  <c r="B74" i="13" s="1"/>
  <c r="K75" i="13"/>
  <c r="B75" i="13" s="1"/>
  <c r="K76" i="13"/>
  <c r="B76" i="13" s="1"/>
  <c r="K77" i="13"/>
  <c r="B77" i="13" s="1"/>
  <c r="K78" i="13"/>
  <c r="B78" i="13" s="1"/>
  <c r="K79" i="13"/>
  <c r="B79" i="13" s="1"/>
  <c r="K80" i="13"/>
  <c r="B80" i="13" s="1"/>
  <c r="K81" i="13"/>
  <c r="B81" i="13" s="1"/>
  <c r="K82" i="13"/>
  <c r="B82" i="13" s="1"/>
  <c r="K83" i="13"/>
  <c r="K84" i="13"/>
  <c r="B84" i="13" s="1"/>
  <c r="K85" i="13"/>
  <c r="B85" i="13" s="1"/>
  <c r="K86" i="13"/>
  <c r="B86" i="13" s="1"/>
  <c r="K87" i="13"/>
  <c r="B87" i="13" s="1"/>
  <c r="K88" i="13"/>
  <c r="B88" i="13" s="1"/>
  <c r="K89" i="13"/>
  <c r="B89" i="13" s="1"/>
  <c r="K90" i="13"/>
  <c r="B90" i="13" s="1"/>
  <c r="K91" i="13"/>
  <c r="K92" i="13"/>
  <c r="K93" i="13"/>
  <c r="B93" i="13" s="1"/>
  <c r="K94" i="13"/>
  <c r="B94" i="13" s="1"/>
  <c r="K95" i="13"/>
  <c r="B95" i="13" s="1"/>
  <c r="K96" i="13"/>
  <c r="B96" i="13" s="1"/>
  <c r="K97" i="13"/>
  <c r="B97" i="13" s="1"/>
  <c r="K98" i="13"/>
  <c r="B98" i="13" s="1"/>
  <c r="K99" i="13"/>
  <c r="B99" i="13" s="1"/>
  <c r="K100" i="13"/>
  <c r="B100" i="13" s="1"/>
  <c r="K101" i="13"/>
  <c r="B101" i="13" s="1"/>
  <c r="K102" i="13"/>
  <c r="B102" i="13" s="1"/>
  <c r="K103" i="13"/>
  <c r="B103" i="13" s="1"/>
  <c r="K104" i="13"/>
  <c r="B104" i="13" s="1"/>
  <c r="K105" i="13"/>
  <c r="B105" i="13" s="1"/>
  <c r="K106" i="13"/>
  <c r="B106" i="13" s="1"/>
  <c r="K107" i="13"/>
  <c r="K108" i="13"/>
  <c r="B108" i="13" s="1"/>
  <c r="K109" i="13"/>
  <c r="B109" i="13" s="1"/>
  <c r="K110" i="13"/>
  <c r="B110" i="13" s="1"/>
  <c r="K111" i="13"/>
  <c r="B111" i="13" s="1"/>
  <c r="K112" i="13"/>
  <c r="B112" i="13" s="1"/>
  <c r="K113" i="13"/>
  <c r="B113" i="13" s="1"/>
  <c r="K114" i="13"/>
  <c r="B114" i="13" s="1"/>
  <c r="K115" i="13"/>
  <c r="B115" i="13" s="1"/>
  <c r="K116" i="13"/>
  <c r="B116" i="13" s="1"/>
  <c r="K117" i="13"/>
  <c r="B117" i="13" s="1"/>
  <c r="K118" i="13"/>
  <c r="B118" i="13" s="1"/>
  <c r="K119" i="13"/>
  <c r="B119" i="13" s="1"/>
  <c r="K120" i="13"/>
  <c r="B120" i="13" s="1"/>
  <c r="K121" i="13"/>
  <c r="B121" i="13" s="1"/>
  <c r="K122" i="13"/>
  <c r="B122" i="13" s="1"/>
  <c r="K123" i="13"/>
  <c r="B123" i="13" s="1"/>
  <c r="K124" i="13"/>
  <c r="B124" i="13" s="1"/>
  <c r="K125" i="13"/>
  <c r="B125" i="13" s="1"/>
  <c r="K126" i="13"/>
  <c r="B126" i="13" s="1"/>
  <c r="K127" i="13"/>
  <c r="B127" i="13" s="1"/>
  <c r="K128" i="13"/>
  <c r="B128" i="13" s="1"/>
  <c r="K129" i="13"/>
  <c r="B129" i="13" s="1"/>
  <c r="K130" i="13"/>
  <c r="B130" i="13" s="1"/>
  <c r="K131" i="13"/>
  <c r="B131" i="13" s="1"/>
  <c r="K132" i="13"/>
  <c r="B132" i="13" s="1"/>
  <c r="K133" i="13"/>
  <c r="B133" i="13" s="1"/>
  <c r="K134" i="13"/>
  <c r="B134" i="13" s="1"/>
  <c r="K135" i="13"/>
  <c r="B135" i="13" s="1"/>
  <c r="K136" i="13"/>
  <c r="B136" i="13" s="1"/>
  <c r="K137" i="13"/>
  <c r="B137" i="13" s="1"/>
  <c r="K138" i="13"/>
  <c r="B138" i="13" s="1"/>
  <c r="K139" i="13"/>
  <c r="B139" i="13" s="1"/>
  <c r="K140" i="13"/>
  <c r="B140" i="13" s="1"/>
  <c r="K141" i="13"/>
  <c r="B141" i="13" s="1"/>
  <c r="K142" i="13"/>
  <c r="K143" i="13"/>
  <c r="K144" i="13"/>
  <c r="B144" i="13" s="1"/>
  <c r="K145" i="13"/>
  <c r="B145" i="13" s="1"/>
  <c r="K146" i="13"/>
  <c r="B146" i="13" s="1"/>
  <c r="K147" i="13"/>
  <c r="B147" i="13" s="1"/>
  <c r="K148" i="13"/>
  <c r="B148" i="13" s="1"/>
  <c r="K149" i="13"/>
  <c r="B149" i="13" s="1"/>
  <c r="K150" i="13"/>
  <c r="B150" i="13" s="1"/>
  <c r="K151" i="13"/>
  <c r="B151" i="13" s="1"/>
  <c r="K152" i="13"/>
  <c r="B152" i="13" s="1"/>
  <c r="K153" i="13"/>
  <c r="B153" i="13" s="1"/>
  <c r="K154" i="13"/>
  <c r="B154" i="13" s="1"/>
  <c r="K155" i="13"/>
  <c r="B155" i="13" s="1"/>
  <c r="K156" i="13"/>
  <c r="B156" i="13" s="1"/>
  <c r="K157" i="13"/>
  <c r="B157" i="13" s="1"/>
  <c r="K158" i="13"/>
  <c r="B158" i="13" s="1"/>
  <c r="K159" i="13"/>
  <c r="B159" i="13" s="1"/>
  <c r="K160" i="13"/>
  <c r="B160" i="13" s="1"/>
  <c r="K161" i="13"/>
  <c r="B161" i="13" s="1"/>
  <c r="K162" i="13"/>
  <c r="B162" i="13" s="1"/>
  <c r="K163" i="13"/>
  <c r="K164" i="13"/>
  <c r="B164" i="13" s="1"/>
  <c r="K165" i="13"/>
  <c r="B165" i="13" s="1"/>
  <c r="K166" i="13"/>
  <c r="B166" i="13" s="1"/>
  <c r="K167" i="13"/>
  <c r="K168" i="13"/>
  <c r="B168" i="13" s="1"/>
  <c r="K169" i="13"/>
  <c r="B169" i="13" s="1"/>
  <c r="K170" i="13"/>
  <c r="B170" i="13" s="1"/>
  <c r="K171" i="13"/>
  <c r="K172" i="13"/>
  <c r="B172" i="13" s="1"/>
  <c r="K173" i="13"/>
  <c r="B173" i="13" s="1"/>
  <c r="K174" i="13"/>
  <c r="B174" i="13" s="1"/>
  <c r="K175" i="13"/>
  <c r="B175" i="13" s="1"/>
  <c r="K176" i="13"/>
  <c r="B176" i="13" s="1"/>
  <c r="K177" i="13"/>
  <c r="B177" i="13" s="1"/>
  <c r="K178" i="13"/>
  <c r="B178" i="13" s="1"/>
  <c r="K179" i="13"/>
  <c r="B179" i="13" s="1"/>
  <c r="K180" i="13"/>
  <c r="B180" i="13" s="1"/>
  <c r="K181" i="13"/>
  <c r="B181" i="13" s="1"/>
  <c r="K182" i="13"/>
  <c r="B182" i="13" s="1"/>
  <c r="K183" i="13"/>
  <c r="B183" i="13" s="1"/>
  <c r="K184" i="13"/>
  <c r="B184" i="13" s="1"/>
  <c r="K185" i="13"/>
  <c r="B185" i="13" s="1"/>
  <c r="K186" i="13"/>
  <c r="B186" i="13" s="1"/>
  <c r="K187" i="13"/>
  <c r="B187" i="13" s="1"/>
  <c r="K188" i="13"/>
  <c r="B188" i="13" s="1"/>
  <c r="K189" i="13"/>
  <c r="B189" i="13" s="1"/>
  <c r="K190" i="13"/>
  <c r="B190" i="13" s="1"/>
  <c r="K191" i="13"/>
  <c r="B191" i="13" s="1"/>
  <c r="K192" i="13"/>
  <c r="B192" i="13" s="1"/>
  <c r="K193" i="13"/>
  <c r="B193" i="13" s="1"/>
  <c r="K194" i="13"/>
  <c r="B194" i="13" s="1"/>
  <c r="K195" i="13"/>
  <c r="B195" i="13" s="1"/>
  <c r="K196" i="13"/>
  <c r="B196" i="13" s="1"/>
  <c r="K197" i="13"/>
  <c r="B197" i="13" s="1"/>
  <c r="K198" i="13"/>
  <c r="K199" i="13"/>
  <c r="B199" i="13" s="1"/>
  <c r="K200" i="13"/>
  <c r="B200" i="13" s="1"/>
  <c r="K201" i="13"/>
  <c r="B201" i="13" s="1"/>
  <c r="K202" i="13"/>
  <c r="B202" i="13" s="1"/>
  <c r="K203" i="13"/>
  <c r="B203" i="13" s="1"/>
  <c r="K204" i="13"/>
  <c r="B204" i="13" s="1"/>
  <c r="K205" i="13"/>
  <c r="B205" i="13" s="1"/>
  <c r="K206" i="13"/>
  <c r="B206" i="13" s="1"/>
  <c r="K207" i="13"/>
  <c r="B207" i="13" s="1"/>
  <c r="K208" i="13"/>
  <c r="B208" i="13" s="1"/>
  <c r="K209" i="13"/>
  <c r="B209" i="13" s="1"/>
  <c r="K210" i="13"/>
  <c r="B210" i="13" s="1"/>
  <c r="K211" i="13"/>
  <c r="B211" i="13" s="1"/>
  <c r="K212" i="13"/>
  <c r="B212" i="13" s="1"/>
  <c r="K213" i="13"/>
  <c r="B213" i="13" s="1"/>
  <c r="K214" i="13"/>
  <c r="B214" i="13" s="1"/>
  <c r="K215" i="13"/>
  <c r="B215" i="13" s="1"/>
  <c r="K216" i="13"/>
  <c r="B216" i="13" s="1"/>
  <c r="K217" i="13"/>
  <c r="B217" i="13" s="1"/>
  <c r="K218" i="13"/>
  <c r="B218" i="13" s="1"/>
  <c r="K219" i="13"/>
  <c r="B219" i="13" s="1"/>
  <c r="K220" i="13"/>
  <c r="B220" i="13" s="1"/>
  <c r="K221" i="13"/>
  <c r="B221" i="13" s="1"/>
  <c r="K222" i="13"/>
  <c r="B222" i="13" s="1"/>
  <c r="K223" i="13"/>
  <c r="B223" i="13" s="1"/>
  <c r="K224" i="13"/>
  <c r="B224" i="13" s="1"/>
  <c r="K225" i="13"/>
  <c r="B225" i="13" s="1"/>
  <c r="K226" i="13"/>
  <c r="B226" i="13" s="1"/>
  <c r="K227" i="13"/>
  <c r="B227" i="13" s="1"/>
  <c r="K228" i="13"/>
  <c r="B228" i="13" s="1"/>
  <c r="K229" i="13"/>
  <c r="B229" i="13" s="1"/>
  <c r="K230" i="13"/>
  <c r="B230" i="13" s="1"/>
  <c r="K231" i="13"/>
  <c r="B231" i="13" s="1"/>
  <c r="K232" i="13"/>
  <c r="B232" i="13" s="1"/>
  <c r="K233" i="13"/>
  <c r="B233" i="13" s="1"/>
  <c r="K234" i="13"/>
  <c r="B234" i="13" s="1"/>
  <c r="K235" i="13"/>
  <c r="B235" i="13" s="1"/>
  <c r="K236" i="13"/>
  <c r="B236" i="13" s="1"/>
  <c r="K237" i="13"/>
  <c r="B237" i="13" s="1"/>
  <c r="K238" i="13"/>
  <c r="B238" i="13" s="1"/>
  <c r="K239" i="13"/>
  <c r="B239" i="13" s="1"/>
  <c r="K240" i="13"/>
  <c r="B240" i="13" s="1"/>
  <c r="K241" i="13"/>
  <c r="B241" i="13" s="1"/>
  <c r="K242" i="13"/>
  <c r="B242" i="13" s="1"/>
  <c r="K243" i="13"/>
  <c r="B243" i="13" s="1"/>
  <c r="K244" i="13"/>
  <c r="B244" i="13" s="1"/>
  <c r="K245" i="13"/>
  <c r="B245" i="13" s="1"/>
  <c r="K246" i="13"/>
  <c r="B246" i="13" s="1"/>
  <c r="K247" i="13"/>
  <c r="B247" i="13" s="1"/>
  <c r="K248" i="13"/>
  <c r="B248" i="13" s="1"/>
  <c r="K249" i="13"/>
  <c r="B249" i="13" s="1"/>
  <c r="K250" i="13"/>
  <c r="B250" i="13" s="1"/>
  <c r="K251" i="13"/>
  <c r="B251" i="13" s="1"/>
  <c r="K252" i="13"/>
  <c r="K253" i="13"/>
  <c r="B253" i="13" s="1"/>
  <c r="K254" i="13"/>
  <c r="B254" i="13" s="1"/>
  <c r="K255" i="13"/>
  <c r="B255" i="13" s="1"/>
  <c r="K256" i="13"/>
  <c r="B256" i="13" s="1"/>
  <c r="K257" i="13"/>
  <c r="B257" i="13" s="1"/>
  <c r="K258" i="13"/>
  <c r="B258" i="13" s="1"/>
  <c r="K259" i="13"/>
  <c r="B259" i="13" s="1"/>
  <c r="K260" i="13"/>
  <c r="B260" i="13" s="1"/>
  <c r="K261" i="13"/>
  <c r="B261" i="13" s="1"/>
  <c r="K262" i="13"/>
  <c r="B262" i="13" s="1"/>
  <c r="K263" i="13"/>
  <c r="B263" i="13" s="1"/>
  <c r="K264" i="13"/>
  <c r="B264" i="13" s="1"/>
  <c r="K265" i="13"/>
  <c r="B265" i="13" s="1"/>
  <c r="K266" i="13"/>
  <c r="B266" i="13" s="1"/>
  <c r="K267" i="13"/>
  <c r="B267" i="13" s="1"/>
  <c r="K268" i="13"/>
  <c r="B268" i="13" s="1"/>
  <c r="K269" i="13"/>
  <c r="B269" i="13" s="1"/>
  <c r="K270" i="13"/>
  <c r="B270" i="13" s="1"/>
  <c r="K271" i="13"/>
  <c r="B271" i="13" s="1"/>
  <c r="K272" i="13"/>
  <c r="B272" i="13" s="1"/>
  <c r="K273" i="13"/>
  <c r="B273" i="13" s="1"/>
  <c r="K274" i="13"/>
  <c r="B274" i="13" s="1"/>
  <c r="K275" i="13"/>
  <c r="B275" i="13" s="1"/>
  <c r="K276" i="13"/>
  <c r="B276" i="13" s="1"/>
  <c r="K277" i="13"/>
  <c r="B277" i="13" s="1"/>
  <c r="K278" i="13"/>
  <c r="B278" i="13" s="1"/>
  <c r="K279" i="13"/>
  <c r="B279" i="13" s="1"/>
  <c r="K280" i="13"/>
  <c r="B280" i="13" s="1"/>
  <c r="K281" i="13"/>
  <c r="B281" i="13" s="1"/>
  <c r="K282" i="13"/>
  <c r="B282" i="13" s="1"/>
  <c r="K283" i="13"/>
  <c r="B283" i="13" s="1"/>
  <c r="K284" i="13"/>
  <c r="B284" i="13" s="1"/>
  <c r="K285" i="13"/>
  <c r="B285" i="13" s="1"/>
  <c r="K286" i="13"/>
  <c r="K287" i="13"/>
  <c r="K288" i="13"/>
  <c r="B288" i="13" s="1"/>
  <c r="K289" i="13"/>
  <c r="B289" i="13" s="1"/>
  <c r="K290" i="13"/>
  <c r="B290" i="13" s="1"/>
  <c r="K291" i="13"/>
  <c r="B291" i="13" s="1"/>
  <c r="K292" i="13"/>
  <c r="B292" i="13" s="1"/>
  <c r="K293" i="13"/>
  <c r="B293" i="13" s="1"/>
  <c r="K294" i="13"/>
  <c r="K295" i="13"/>
  <c r="K296" i="13"/>
  <c r="B296" i="13" s="1"/>
  <c r="K297" i="13"/>
  <c r="B297" i="13" s="1"/>
  <c r="K298" i="13"/>
  <c r="B298" i="13" s="1"/>
  <c r="K299" i="13"/>
  <c r="B299" i="13" s="1"/>
  <c r="K300" i="13"/>
  <c r="B300" i="13" s="1"/>
  <c r="K301" i="13"/>
  <c r="B301" i="13" s="1"/>
  <c r="K302" i="13"/>
  <c r="B302" i="13" s="1"/>
  <c r="K303" i="13"/>
  <c r="B303" i="13" s="1"/>
  <c r="K304" i="13"/>
  <c r="B304" i="13" s="1"/>
  <c r="K305" i="13"/>
  <c r="B305" i="13" s="1"/>
  <c r="K306" i="13"/>
  <c r="B306" i="13" s="1"/>
  <c r="K307" i="13"/>
  <c r="K308" i="13"/>
  <c r="K309" i="13"/>
  <c r="B309" i="13" s="1"/>
  <c r="K310" i="13"/>
  <c r="B310" i="13" s="1"/>
  <c r="K311" i="13"/>
  <c r="B311" i="13" s="1"/>
  <c r="K312" i="13"/>
  <c r="B312" i="13" s="1"/>
  <c r="K313" i="13"/>
  <c r="B313" i="13" s="1"/>
  <c r="K314" i="13"/>
  <c r="B314" i="13" s="1"/>
  <c r="K315" i="13"/>
  <c r="B315" i="13" s="1"/>
  <c r="K316" i="13"/>
  <c r="B316" i="13" s="1"/>
  <c r="K317" i="13"/>
  <c r="B317" i="13" s="1"/>
  <c r="K318" i="13"/>
  <c r="B318" i="13" s="1"/>
  <c r="K319" i="13"/>
  <c r="B319" i="13" s="1"/>
  <c r="K320" i="13"/>
  <c r="B320" i="13" s="1"/>
  <c r="K321" i="13"/>
  <c r="B321" i="13" s="1"/>
  <c r="K322" i="13"/>
  <c r="B322" i="13" s="1"/>
  <c r="K323" i="13"/>
  <c r="K324" i="13"/>
  <c r="K325" i="13"/>
  <c r="B325" i="13" s="1"/>
  <c r="K326" i="13"/>
  <c r="B326" i="13" s="1"/>
  <c r="K327" i="13"/>
  <c r="B327" i="13" s="1"/>
  <c r="K328" i="13"/>
  <c r="B328" i="13" s="1"/>
  <c r="K329" i="13"/>
  <c r="B329" i="13" s="1"/>
  <c r="K330" i="13"/>
  <c r="B330" i="13" s="1"/>
  <c r="K331" i="13"/>
  <c r="B331" i="13" s="1"/>
  <c r="K332" i="13"/>
  <c r="B332" i="13" s="1"/>
  <c r="K333" i="13"/>
  <c r="B333" i="13" s="1"/>
  <c r="K334" i="13"/>
  <c r="K335" i="13"/>
  <c r="B335" i="13" s="1"/>
  <c r="K336" i="13"/>
  <c r="B336" i="13" s="1"/>
  <c r="K337" i="13"/>
  <c r="B337" i="13" s="1"/>
  <c r="K338" i="13"/>
  <c r="B338" i="13" s="1"/>
  <c r="K339" i="13"/>
  <c r="B339" i="13" s="1"/>
  <c r="K340" i="13"/>
  <c r="B340" i="13" s="1"/>
  <c r="K341" i="13"/>
  <c r="B341" i="13" s="1"/>
  <c r="K342" i="13"/>
  <c r="B342" i="13" s="1"/>
  <c r="K343" i="13"/>
  <c r="K344" i="13"/>
  <c r="B344" i="13" s="1"/>
  <c r="K345" i="13"/>
  <c r="B345" i="13" s="1"/>
  <c r="K346" i="13"/>
  <c r="B346" i="13" s="1"/>
  <c r="K347" i="13"/>
  <c r="B347" i="13" s="1"/>
  <c r="K348" i="13"/>
  <c r="B348" i="13" s="1"/>
  <c r="K349" i="13"/>
  <c r="B349" i="13" s="1"/>
  <c r="K350" i="13"/>
  <c r="B350" i="13" s="1"/>
  <c r="K351" i="13"/>
  <c r="K352" i="13"/>
  <c r="B352" i="13" s="1"/>
  <c r="K353" i="13"/>
  <c r="B353" i="13" s="1"/>
  <c r="K354" i="13"/>
  <c r="B354" i="13" s="1"/>
  <c r="K355" i="13"/>
  <c r="B355" i="13" s="1"/>
  <c r="K356" i="13"/>
  <c r="B356" i="13" s="1"/>
  <c r="K357" i="13"/>
  <c r="B357" i="13" s="1"/>
  <c r="K358" i="13"/>
  <c r="K359" i="13"/>
  <c r="B359" i="13" s="1"/>
  <c r="K360" i="13"/>
  <c r="B360" i="13" s="1"/>
  <c r="K361" i="13"/>
  <c r="B361" i="13" s="1"/>
  <c r="K362" i="13"/>
  <c r="B362" i="13" s="1"/>
  <c r="K363" i="13"/>
  <c r="B363" i="13" s="1"/>
  <c r="K364" i="13"/>
  <c r="B364" i="13" s="1"/>
  <c r="K365" i="13"/>
  <c r="B365" i="13" s="1"/>
  <c r="K366" i="13"/>
  <c r="B366" i="13" s="1"/>
  <c r="K367" i="13"/>
  <c r="B367" i="13" s="1"/>
  <c r="K368" i="13"/>
  <c r="B368" i="13" s="1"/>
  <c r="K369" i="13"/>
  <c r="B369" i="13" s="1"/>
  <c r="K370" i="13"/>
  <c r="B370" i="13" s="1"/>
  <c r="K371" i="13"/>
  <c r="B371" i="13" s="1"/>
  <c r="K372" i="13"/>
  <c r="B372" i="13" s="1"/>
  <c r="K373" i="13"/>
  <c r="B373" i="13" s="1"/>
  <c r="K374" i="13"/>
  <c r="B374" i="13" s="1"/>
  <c r="K375" i="13"/>
  <c r="B375" i="13" s="1"/>
  <c r="K376" i="13"/>
  <c r="B376" i="13" s="1"/>
  <c r="K377" i="13"/>
  <c r="B377" i="13" s="1"/>
  <c r="K378" i="13"/>
  <c r="B378" i="13" s="1"/>
  <c r="K379" i="13"/>
  <c r="B379" i="13" s="1"/>
  <c r="K380" i="13"/>
  <c r="B380" i="13" s="1"/>
  <c r="K381" i="13"/>
  <c r="B381" i="13" s="1"/>
  <c r="K382" i="13"/>
  <c r="B382" i="13" s="1"/>
  <c r="K383" i="13"/>
  <c r="K384" i="13"/>
  <c r="K385" i="13"/>
  <c r="B385" i="13" s="1"/>
  <c r="K386" i="13"/>
  <c r="B386" i="13" s="1"/>
  <c r="K387" i="13"/>
  <c r="B387" i="13" s="1"/>
  <c r="K388" i="13"/>
  <c r="B388" i="13" s="1"/>
  <c r="K389" i="13"/>
  <c r="B389" i="13" s="1"/>
  <c r="K390" i="13"/>
  <c r="B390" i="13" s="1"/>
  <c r="K391" i="13"/>
  <c r="B391" i="13" s="1"/>
  <c r="K392" i="13"/>
  <c r="B392" i="13" s="1"/>
  <c r="K393" i="13"/>
  <c r="B393" i="13" s="1"/>
  <c r="K394" i="13"/>
  <c r="B394" i="13" s="1"/>
  <c r="K395" i="13"/>
  <c r="B395" i="13" s="1"/>
  <c r="K396" i="13"/>
  <c r="B396" i="13" s="1"/>
  <c r="K397" i="13"/>
  <c r="B397" i="13" s="1"/>
  <c r="K398" i="13"/>
  <c r="B398" i="13" s="1"/>
  <c r="K399" i="13"/>
  <c r="B399" i="13" s="1"/>
  <c r="K400" i="13"/>
  <c r="B400" i="13" s="1"/>
  <c r="K401" i="13"/>
  <c r="B401" i="13" s="1"/>
  <c r="K402" i="13"/>
  <c r="B402" i="13" s="1"/>
  <c r="K403" i="13"/>
  <c r="B403" i="13" s="1"/>
  <c r="K404" i="13"/>
  <c r="B404" i="13" s="1"/>
  <c r="K405" i="13"/>
  <c r="B405" i="13" s="1"/>
  <c r="K406" i="13"/>
  <c r="B406" i="13" s="1"/>
  <c r="K407" i="13"/>
  <c r="B407" i="13" s="1"/>
  <c r="K408" i="13"/>
  <c r="B408" i="13" s="1"/>
  <c r="K409" i="13"/>
  <c r="B409" i="13" s="1"/>
  <c r="K410" i="13"/>
  <c r="B410" i="13" s="1"/>
  <c r="K411" i="13"/>
  <c r="B411" i="13" s="1"/>
  <c r="K412" i="13"/>
  <c r="B412" i="13" s="1"/>
  <c r="K413" i="13"/>
  <c r="B413" i="13" s="1"/>
  <c r="K414" i="13"/>
  <c r="B414" i="13" s="1"/>
  <c r="K415" i="13"/>
  <c r="K416" i="13"/>
  <c r="B416" i="13" s="1"/>
  <c r="K417" i="13"/>
  <c r="B417" i="13" s="1"/>
  <c r="K418" i="13"/>
  <c r="B418" i="13" s="1"/>
  <c r="K419" i="13"/>
  <c r="B419" i="13" s="1"/>
  <c r="K420" i="13"/>
  <c r="B420" i="13" s="1"/>
  <c r="K421" i="13"/>
  <c r="B421" i="13" s="1"/>
  <c r="K422" i="13"/>
  <c r="B422" i="13" s="1"/>
  <c r="K423" i="13"/>
  <c r="B423" i="13" s="1"/>
  <c r="K424" i="13"/>
  <c r="B424" i="13" s="1"/>
  <c r="K425" i="13"/>
  <c r="B425" i="13" s="1"/>
  <c r="K426" i="13"/>
  <c r="B426" i="13" s="1"/>
  <c r="K427" i="13"/>
  <c r="B427" i="13" s="1"/>
  <c r="K428" i="13"/>
  <c r="B428" i="13" s="1"/>
  <c r="K429" i="13"/>
  <c r="B429" i="13" s="1"/>
  <c r="K430" i="13"/>
  <c r="B430" i="13" s="1"/>
  <c r="K431" i="13"/>
  <c r="B431" i="13" s="1"/>
  <c r="K432" i="13"/>
  <c r="B432" i="13" s="1"/>
  <c r="K433" i="13"/>
  <c r="B433" i="13" s="1"/>
  <c r="K434" i="13"/>
  <c r="B434" i="13" s="1"/>
  <c r="K435" i="13"/>
  <c r="B435" i="13" s="1"/>
  <c r="K436" i="13"/>
  <c r="B436" i="13" s="1"/>
  <c r="K437" i="13"/>
  <c r="B437" i="13" s="1"/>
  <c r="K438" i="13"/>
  <c r="B438" i="13" s="1"/>
  <c r="K439" i="13"/>
  <c r="B439" i="13" s="1"/>
  <c r="K440" i="13"/>
  <c r="B440" i="13" s="1"/>
  <c r="K441" i="13"/>
  <c r="B441" i="13" s="1"/>
  <c r="K442" i="13"/>
  <c r="B442" i="13" s="1"/>
  <c r="K443" i="13"/>
  <c r="B443" i="13" s="1"/>
  <c r="K444" i="13"/>
  <c r="B444" i="13" s="1"/>
  <c r="K445" i="13"/>
  <c r="B445" i="13" s="1"/>
  <c r="K446" i="13"/>
  <c r="K447" i="13"/>
  <c r="B447" i="13" s="1"/>
  <c r="K448" i="13"/>
  <c r="B448" i="13" s="1"/>
  <c r="K449" i="13"/>
  <c r="B449" i="13" s="1"/>
  <c r="K450" i="13"/>
  <c r="B450" i="13" s="1"/>
  <c r="K451" i="13"/>
  <c r="B451" i="13" s="1"/>
  <c r="K452" i="13"/>
  <c r="B452" i="13" s="1"/>
  <c r="K453" i="13"/>
  <c r="B453" i="13" s="1"/>
  <c r="K454" i="13"/>
  <c r="B454" i="13" s="1"/>
  <c r="K455" i="13"/>
  <c r="B455" i="13" s="1"/>
  <c r="K456" i="13"/>
  <c r="B456" i="13" s="1"/>
  <c r="K457" i="13"/>
  <c r="B457" i="13" s="1"/>
  <c r="K458" i="13"/>
  <c r="B458" i="13" s="1"/>
  <c r="K459" i="13"/>
  <c r="B459" i="13" s="1"/>
  <c r="K460" i="13"/>
  <c r="B460" i="13" s="1"/>
  <c r="K461" i="13"/>
  <c r="B461" i="13" s="1"/>
  <c r="K462" i="13"/>
  <c r="B462" i="13" s="1"/>
  <c r="K463" i="13"/>
  <c r="B463" i="13" s="1"/>
  <c r="K464" i="13"/>
  <c r="B464" i="13" s="1"/>
  <c r="K465" i="13"/>
  <c r="B465" i="13" s="1"/>
  <c r="K466" i="13"/>
  <c r="B466" i="13" s="1"/>
  <c r="K467" i="13"/>
  <c r="B467" i="13" s="1"/>
  <c r="K468" i="13"/>
  <c r="B468" i="13" s="1"/>
  <c r="K469" i="13"/>
  <c r="B469" i="13" s="1"/>
  <c r="K470" i="13"/>
  <c r="B470" i="13" s="1"/>
  <c r="K471" i="13"/>
  <c r="B471" i="13" s="1"/>
  <c r="K472" i="13"/>
  <c r="B472" i="13" s="1"/>
  <c r="K473" i="13"/>
  <c r="B473" i="13" s="1"/>
  <c r="K474" i="13"/>
  <c r="B474" i="13" s="1"/>
  <c r="K475" i="13"/>
  <c r="K476" i="13"/>
  <c r="B476" i="13" s="1"/>
  <c r="K477" i="13"/>
  <c r="B477" i="13" s="1"/>
  <c r="K478" i="13"/>
  <c r="B478" i="13" s="1"/>
  <c r="K479" i="13"/>
  <c r="B479" i="13" s="1"/>
  <c r="K480" i="13"/>
  <c r="B480" i="13" s="1"/>
  <c r="K481" i="13"/>
  <c r="B481" i="13" s="1"/>
  <c r="K482" i="13"/>
  <c r="B482" i="13" s="1"/>
  <c r="K483" i="13"/>
  <c r="B483" i="13" s="1"/>
  <c r="K484" i="13"/>
  <c r="K485" i="13"/>
  <c r="B485" i="13" s="1"/>
  <c r="K486" i="13"/>
  <c r="B486" i="13" s="1"/>
  <c r="K487" i="13"/>
  <c r="B487" i="13" s="1"/>
  <c r="K488" i="13"/>
  <c r="B488" i="13" s="1"/>
  <c r="K489" i="13"/>
  <c r="B489" i="13" s="1"/>
  <c r="K490" i="13"/>
  <c r="B490" i="13" s="1"/>
  <c r="K491" i="13"/>
  <c r="B491" i="13" s="1"/>
  <c r="K492" i="13"/>
  <c r="B492" i="13" s="1"/>
  <c r="K493" i="13"/>
  <c r="B493" i="13" s="1"/>
  <c r="K494" i="13"/>
  <c r="B494" i="13" s="1"/>
  <c r="K495" i="13"/>
  <c r="B495" i="13" s="1"/>
  <c r="K496" i="13"/>
  <c r="B496" i="13" s="1"/>
  <c r="K497" i="13"/>
  <c r="B497" i="13" s="1"/>
  <c r="K498" i="13"/>
  <c r="B498" i="13" s="1"/>
  <c r="K499" i="13"/>
  <c r="B499" i="13" s="1"/>
  <c r="K500" i="13"/>
  <c r="B500" i="13" s="1"/>
  <c r="K501" i="13"/>
  <c r="B501" i="13" s="1"/>
  <c r="K502" i="13"/>
  <c r="B502" i="13" s="1"/>
  <c r="K503" i="13"/>
  <c r="B503" i="13" s="1"/>
  <c r="K504" i="13"/>
  <c r="B504" i="13" s="1"/>
  <c r="K505" i="13"/>
  <c r="B505" i="13" s="1"/>
  <c r="K506" i="13"/>
  <c r="B506" i="13" s="1"/>
  <c r="K507" i="13"/>
  <c r="B507" i="13" s="1"/>
  <c r="K508" i="13"/>
  <c r="B508" i="13" s="1"/>
  <c r="K509" i="13"/>
  <c r="B509" i="13" s="1"/>
  <c r="K510" i="13"/>
  <c r="B510" i="13" s="1"/>
  <c r="K511" i="13"/>
  <c r="B511" i="13" s="1"/>
  <c r="K512" i="13"/>
  <c r="B512" i="13" s="1"/>
  <c r="K513" i="13"/>
  <c r="B513" i="13" s="1"/>
  <c r="K514" i="13"/>
  <c r="B514" i="13" s="1"/>
  <c r="K515" i="13"/>
  <c r="K516" i="13"/>
  <c r="K517" i="13"/>
  <c r="B517" i="13" s="1"/>
  <c r="K518" i="13"/>
  <c r="B518" i="13" s="1"/>
  <c r="K519" i="13"/>
  <c r="K520" i="13"/>
  <c r="B520" i="13" s="1"/>
  <c r="K521" i="13"/>
  <c r="B521" i="13" s="1"/>
  <c r="K522" i="13"/>
  <c r="B522" i="13" s="1"/>
  <c r="K523" i="13"/>
  <c r="K524" i="13"/>
  <c r="B524" i="13" s="1"/>
  <c r="K525" i="13"/>
  <c r="B525" i="13" s="1"/>
  <c r="K526" i="13"/>
  <c r="B526" i="13" s="1"/>
  <c r="K527" i="13"/>
  <c r="B527" i="13" s="1"/>
  <c r="K528" i="13"/>
  <c r="B528" i="13" s="1"/>
  <c r="K529" i="13"/>
  <c r="B529" i="13" s="1"/>
  <c r="K530" i="13"/>
  <c r="B530" i="13" s="1"/>
  <c r="K531" i="13"/>
  <c r="K532" i="13"/>
  <c r="B532" i="13" s="1"/>
  <c r="K533" i="13"/>
  <c r="B533" i="13" s="1"/>
  <c r="K534" i="13"/>
  <c r="B534" i="13" s="1"/>
  <c r="K535" i="13"/>
  <c r="B535" i="13" s="1"/>
  <c r="K536" i="13"/>
  <c r="B536" i="13" s="1"/>
  <c r="K537" i="13"/>
  <c r="B537" i="13" s="1"/>
  <c r="K538" i="13"/>
  <c r="B538" i="13" s="1"/>
  <c r="K539" i="13"/>
  <c r="B539" i="13" s="1"/>
  <c r="K540" i="13"/>
  <c r="B540" i="13" s="1"/>
  <c r="K541" i="13"/>
  <c r="B541" i="13" s="1"/>
  <c r="K542" i="13"/>
  <c r="B542" i="13" s="1"/>
  <c r="K543" i="13"/>
  <c r="K544" i="13"/>
  <c r="B544" i="13" s="1"/>
  <c r="K545" i="13"/>
  <c r="B545" i="13" s="1"/>
  <c r="K546" i="13"/>
  <c r="B546" i="13" s="1"/>
  <c r="K547" i="13"/>
  <c r="B547" i="13" s="1"/>
  <c r="K548" i="13"/>
  <c r="B548" i="13" s="1"/>
  <c r="K549" i="13"/>
  <c r="B549" i="13" s="1"/>
  <c r="K550" i="13"/>
  <c r="B550" i="13" s="1"/>
  <c r="K551" i="13"/>
  <c r="B551" i="13" s="1"/>
  <c r="K552" i="13"/>
  <c r="B552" i="13" s="1"/>
  <c r="K553" i="13"/>
  <c r="B553" i="13" s="1"/>
  <c r="K554" i="13"/>
  <c r="B554" i="13" s="1"/>
  <c r="K555" i="13"/>
  <c r="B555" i="13" s="1"/>
  <c r="K556" i="13"/>
  <c r="B556" i="13" s="1"/>
  <c r="K557" i="13"/>
  <c r="B557" i="13" s="1"/>
  <c r="K558" i="13"/>
  <c r="B558" i="13" s="1"/>
  <c r="K559" i="13"/>
  <c r="B559" i="13" s="1"/>
  <c r="K560" i="13"/>
  <c r="B560" i="13" s="1"/>
  <c r="K561" i="13"/>
  <c r="B561" i="13" s="1"/>
  <c r="K562" i="13"/>
  <c r="B562" i="13" s="1"/>
  <c r="K563" i="13"/>
  <c r="B563" i="13" s="1"/>
  <c r="K564" i="13"/>
  <c r="B564" i="13" s="1"/>
  <c r="K565" i="13"/>
  <c r="B565" i="13" s="1"/>
  <c r="K566" i="13"/>
  <c r="B566" i="13" s="1"/>
  <c r="K567" i="13"/>
  <c r="B567" i="13" s="1"/>
  <c r="K568" i="13"/>
  <c r="B568" i="13" s="1"/>
  <c r="K569" i="13"/>
  <c r="B569" i="13" s="1"/>
  <c r="K570" i="13"/>
  <c r="B570" i="13" s="1"/>
  <c r="K571" i="13"/>
  <c r="K572" i="13"/>
  <c r="B572" i="13" s="1"/>
  <c r="K573" i="13"/>
  <c r="B573" i="13" s="1"/>
  <c r="K574" i="13"/>
  <c r="K575" i="13"/>
  <c r="B575" i="13" s="1"/>
  <c r="K576" i="13"/>
  <c r="B576" i="13" s="1"/>
  <c r="K577" i="13"/>
  <c r="B577" i="13" s="1"/>
  <c r="K578" i="13"/>
  <c r="B578" i="13" s="1"/>
  <c r="K579" i="13"/>
  <c r="B579" i="13" s="1"/>
  <c r="K580" i="13"/>
  <c r="B580" i="13" s="1"/>
  <c r="K581" i="13"/>
  <c r="K582" i="13"/>
  <c r="B582" i="13" s="1"/>
  <c r="K583" i="13"/>
  <c r="K584" i="13"/>
  <c r="B584" i="13" s="1"/>
  <c r="K585" i="13"/>
  <c r="B585" i="13" s="1"/>
  <c r="K586" i="13"/>
  <c r="B586" i="13" s="1"/>
  <c r="K587" i="13"/>
  <c r="K588" i="13"/>
  <c r="B588" i="13" s="1"/>
  <c r="K589" i="13"/>
  <c r="B589" i="13" s="1"/>
  <c r="K590" i="13"/>
  <c r="B590" i="13" s="1"/>
  <c r="K591" i="13"/>
  <c r="B591" i="13" s="1"/>
  <c r="K592" i="13"/>
  <c r="B592" i="13" s="1"/>
  <c r="K593" i="13"/>
  <c r="B593" i="13" s="1"/>
  <c r="K594" i="13"/>
  <c r="B594" i="13" s="1"/>
  <c r="K595" i="13"/>
  <c r="B595" i="13" s="1"/>
  <c r="K596" i="13"/>
  <c r="B596" i="13" s="1"/>
  <c r="K597" i="13"/>
  <c r="B597" i="13" s="1"/>
  <c r="K598" i="13"/>
  <c r="B598" i="13" s="1"/>
  <c r="K599" i="13"/>
  <c r="B599" i="13" s="1"/>
  <c r="K600" i="13"/>
  <c r="B600" i="13" s="1"/>
  <c r="K601" i="13"/>
  <c r="B601" i="13" s="1"/>
  <c r="K602" i="13"/>
  <c r="B602" i="13" s="1"/>
  <c r="K603" i="13"/>
  <c r="B603" i="13" s="1"/>
  <c r="K604" i="13"/>
  <c r="B604" i="13" s="1"/>
  <c r="K605" i="13"/>
  <c r="B605" i="13" s="1"/>
  <c r="K606" i="13"/>
  <c r="B606" i="13" s="1"/>
  <c r="K607" i="13"/>
  <c r="B607" i="13" s="1"/>
  <c r="K608" i="13"/>
  <c r="B608" i="13" s="1"/>
  <c r="K609" i="13"/>
  <c r="B609" i="13" s="1"/>
  <c r="K610" i="13"/>
  <c r="B610" i="13" s="1"/>
  <c r="K611" i="13"/>
  <c r="B611" i="13" s="1"/>
  <c r="K612" i="13"/>
  <c r="B612" i="13" s="1"/>
  <c r="K613" i="13"/>
  <c r="B613" i="13" s="1"/>
  <c r="K614" i="13"/>
  <c r="B614" i="13" s="1"/>
  <c r="K615" i="13"/>
  <c r="K616" i="13"/>
  <c r="B616" i="13" s="1"/>
  <c r="K617" i="13"/>
  <c r="B617" i="13" s="1"/>
  <c r="K618" i="13"/>
  <c r="B618" i="13" s="1"/>
  <c r="K619" i="13"/>
  <c r="K620" i="13"/>
  <c r="B620" i="13" s="1"/>
  <c r="K621" i="13"/>
  <c r="B621" i="13" s="1"/>
  <c r="K622" i="13"/>
  <c r="B622" i="13" s="1"/>
  <c r="K623" i="13"/>
  <c r="B623" i="13" s="1"/>
  <c r="K624" i="13"/>
  <c r="B624" i="13" s="1"/>
  <c r="K625" i="13"/>
  <c r="B625" i="13" s="1"/>
  <c r="K626" i="13"/>
  <c r="B626" i="13" s="1"/>
  <c r="K627" i="13"/>
  <c r="K628" i="13"/>
  <c r="B628" i="13" s="1"/>
  <c r="K629" i="13"/>
  <c r="B629" i="13" s="1"/>
  <c r="K630" i="13"/>
  <c r="B630" i="13" s="1"/>
  <c r="K631" i="13"/>
  <c r="K632" i="13"/>
  <c r="B632" i="13" s="1"/>
  <c r="K633" i="13"/>
  <c r="B633" i="13" s="1"/>
  <c r="K634" i="13"/>
  <c r="B634" i="13" s="1"/>
  <c r="K635" i="13"/>
  <c r="B635" i="13" s="1"/>
  <c r="K636" i="13"/>
  <c r="B636" i="13" s="1"/>
  <c r="K637" i="13"/>
  <c r="B637" i="13" s="1"/>
  <c r="K638" i="13"/>
  <c r="B638" i="13" s="1"/>
  <c r="K639" i="13"/>
  <c r="K640" i="13"/>
  <c r="B640" i="13" s="1"/>
  <c r="K641" i="13"/>
  <c r="B641" i="13" s="1"/>
  <c r="K642" i="13"/>
  <c r="B642" i="13" s="1"/>
  <c r="K643" i="13"/>
  <c r="B643" i="13" s="1"/>
  <c r="K644" i="13"/>
  <c r="B644" i="13" s="1"/>
  <c r="K645" i="13"/>
  <c r="B645" i="13" s="1"/>
  <c r="K646" i="13"/>
  <c r="B646" i="13" s="1"/>
  <c r="K647" i="13"/>
  <c r="B647" i="13" s="1"/>
  <c r="K648" i="13"/>
  <c r="B648" i="13" s="1"/>
  <c r="K649" i="13"/>
  <c r="B649" i="13" s="1"/>
  <c r="K650" i="13"/>
  <c r="B650" i="13" s="1"/>
  <c r="K651" i="13"/>
  <c r="B651" i="13" s="1"/>
  <c r="K652" i="13"/>
  <c r="B652" i="13" s="1"/>
  <c r="K653" i="13"/>
  <c r="B653" i="13" s="1"/>
  <c r="K654" i="13"/>
  <c r="B654" i="13" s="1"/>
  <c r="K655" i="13"/>
  <c r="B655" i="13" s="1"/>
  <c r="K656" i="13"/>
  <c r="B656" i="13" s="1"/>
  <c r="K657" i="13"/>
  <c r="B657" i="13" s="1"/>
  <c r="K658" i="13"/>
  <c r="B658" i="13" s="1"/>
  <c r="K659" i="13"/>
  <c r="B659" i="13" s="1"/>
  <c r="K660" i="13"/>
  <c r="K661" i="13"/>
  <c r="B661" i="13" s="1"/>
  <c r="K662" i="13"/>
  <c r="B662" i="13" s="1"/>
  <c r="K663" i="13"/>
  <c r="B663" i="13" s="1"/>
  <c r="K664" i="13"/>
  <c r="B664" i="13" s="1"/>
  <c r="K665" i="13"/>
  <c r="B665" i="13" s="1"/>
  <c r="K666" i="13"/>
  <c r="B666" i="13" s="1"/>
  <c r="K667" i="13"/>
  <c r="B667" i="13" s="1"/>
  <c r="K668" i="13"/>
  <c r="B668" i="13" s="1"/>
  <c r="K669" i="13"/>
  <c r="B669" i="13" s="1"/>
  <c r="K670" i="13"/>
  <c r="K671" i="13"/>
  <c r="B671" i="13" s="1"/>
  <c r="K672" i="13"/>
  <c r="B672" i="13" s="1"/>
  <c r="K673" i="13"/>
  <c r="B673" i="13" s="1"/>
  <c r="K674" i="13"/>
  <c r="B674" i="13" s="1"/>
  <c r="K675" i="13"/>
  <c r="B675" i="13" s="1"/>
  <c r="K676" i="13"/>
  <c r="B676" i="13" s="1"/>
  <c r="K677" i="13"/>
  <c r="B677" i="13" s="1"/>
  <c r="K678" i="13"/>
  <c r="B678" i="13" s="1"/>
  <c r="K679" i="13"/>
  <c r="B679" i="13" s="1"/>
  <c r="K680" i="13"/>
  <c r="K681" i="13"/>
  <c r="B681" i="13" s="1"/>
  <c r="K682" i="13"/>
  <c r="B682" i="13" s="1"/>
  <c r="K683" i="13"/>
  <c r="B683" i="13" s="1"/>
  <c r="K684" i="13"/>
  <c r="B684" i="13" s="1"/>
  <c r="K685" i="13"/>
  <c r="B685" i="13" s="1"/>
  <c r="K686" i="13"/>
  <c r="B686" i="13" s="1"/>
  <c r="K687" i="13"/>
  <c r="B687" i="13" s="1"/>
  <c r="K688" i="13"/>
  <c r="B688" i="13" s="1"/>
  <c r="K689" i="13"/>
  <c r="B689" i="13" s="1"/>
  <c r="K690" i="13"/>
  <c r="B690" i="13" s="1"/>
  <c r="K691" i="13"/>
  <c r="B691" i="13" s="1"/>
  <c r="K692" i="13"/>
  <c r="B692" i="13" s="1"/>
  <c r="K693" i="13"/>
  <c r="B693" i="13" s="1"/>
  <c r="K694" i="13"/>
  <c r="K695" i="13"/>
  <c r="K696" i="13"/>
  <c r="B696" i="13" s="1"/>
  <c r="K697" i="13"/>
  <c r="B697" i="13" s="1"/>
  <c r="K698" i="13"/>
  <c r="B698" i="13" s="1"/>
  <c r="K699" i="13"/>
  <c r="B699" i="13" s="1"/>
  <c r="K700" i="13"/>
  <c r="B700" i="13" s="1"/>
  <c r="K701" i="13"/>
  <c r="B701" i="13" s="1"/>
  <c r="K702" i="13"/>
  <c r="B702" i="13" s="1"/>
  <c r="K703" i="13"/>
  <c r="B703" i="13" s="1"/>
  <c r="K704" i="13"/>
  <c r="B704" i="13" s="1"/>
  <c r="K705" i="13"/>
  <c r="B705" i="13" s="1"/>
  <c r="K706" i="13"/>
  <c r="B706" i="13" s="1"/>
  <c r="K707" i="13"/>
  <c r="B707" i="13" s="1"/>
  <c r="K708" i="13"/>
  <c r="B708" i="13" s="1"/>
  <c r="K709" i="13"/>
  <c r="B709" i="13" s="1"/>
  <c r="K2" i="13"/>
  <c r="B2" i="13" s="1"/>
  <c r="K3" i="14"/>
  <c r="B3" i="14" s="1"/>
  <c r="K4" i="14"/>
  <c r="B4" i="14" s="1"/>
  <c r="K5" i="14"/>
  <c r="B5" i="14" s="1"/>
  <c r="K6" i="14"/>
  <c r="B6" i="14" s="1"/>
  <c r="K7" i="14"/>
  <c r="B7" i="14" s="1"/>
  <c r="K8" i="14"/>
  <c r="K9" i="14"/>
  <c r="B9" i="14" s="1"/>
  <c r="K10" i="14"/>
  <c r="B10" i="14" s="1"/>
  <c r="K11" i="14"/>
  <c r="B11" i="14" s="1"/>
  <c r="K12" i="14"/>
  <c r="B12" i="14" s="1"/>
  <c r="K13" i="14"/>
  <c r="B13" i="14" s="1"/>
  <c r="K14" i="14"/>
  <c r="B14" i="14" s="1"/>
  <c r="K15" i="14"/>
  <c r="B15" i="14" s="1"/>
  <c r="K16" i="14"/>
  <c r="B16" i="14" s="1"/>
  <c r="K17" i="14"/>
  <c r="B17" i="14" s="1"/>
  <c r="K18" i="14"/>
  <c r="B18" i="14" s="1"/>
  <c r="K19" i="14"/>
  <c r="B19" i="14" s="1"/>
  <c r="K20" i="14"/>
  <c r="B20" i="14" s="1"/>
  <c r="K21" i="14"/>
  <c r="B21" i="14" s="1"/>
  <c r="K22" i="14"/>
  <c r="B22" i="14" s="1"/>
  <c r="K23" i="14"/>
  <c r="B23" i="14" s="1"/>
  <c r="K24" i="14"/>
  <c r="B24" i="14" s="1"/>
  <c r="K25" i="14"/>
  <c r="B25" i="14" s="1"/>
  <c r="K26" i="14"/>
  <c r="B26" i="14" s="1"/>
  <c r="K27" i="14"/>
  <c r="B27" i="14" s="1"/>
  <c r="K28" i="14"/>
  <c r="B28" i="14" s="1"/>
  <c r="K29" i="14"/>
  <c r="B29" i="14" s="1"/>
  <c r="K30" i="14"/>
  <c r="B30" i="14" s="1"/>
  <c r="K31" i="14"/>
  <c r="B31" i="14" s="1"/>
  <c r="K32" i="14"/>
  <c r="B32" i="14" s="1"/>
  <c r="K33" i="14"/>
  <c r="B33" i="14" s="1"/>
  <c r="K34" i="14"/>
  <c r="B34" i="14" s="1"/>
  <c r="K35" i="14"/>
  <c r="B35" i="14" s="1"/>
  <c r="K36" i="14"/>
  <c r="B36" i="14" s="1"/>
  <c r="K37" i="14"/>
  <c r="B37" i="14" s="1"/>
  <c r="K38" i="14"/>
  <c r="B38" i="14" s="1"/>
  <c r="K39" i="14"/>
  <c r="B39" i="14" s="1"/>
  <c r="K40" i="14"/>
  <c r="B40" i="14" s="1"/>
  <c r="K41" i="14"/>
  <c r="B41" i="14" s="1"/>
  <c r="K42" i="14"/>
  <c r="K43" i="14"/>
  <c r="K44" i="14"/>
  <c r="B44" i="14" s="1"/>
  <c r="K45" i="14"/>
  <c r="B45" i="14" s="1"/>
  <c r="K46" i="14"/>
  <c r="K47" i="14"/>
  <c r="B47" i="14" s="1"/>
  <c r="K48" i="14"/>
  <c r="B48" i="14" s="1"/>
  <c r="K49" i="14"/>
  <c r="B49" i="14" s="1"/>
  <c r="K50" i="14"/>
  <c r="B50" i="14" s="1"/>
  <c r="K51" i="14"/>
  <c r="B51" i="14" s="1"/>
  <c r="K52" i="14"/>
  <c r="B52" i="14" s="1"/>
  <c r="K53" i="14"/>
  <c r="B53" i="14" s="1"/>
  <c r="K54" i="14"/>
  <c r="B54" i="14" s="1"/>
  <c r="K55" i="14"/>
  <c r="B55" i="14" s="1"/>
  <c r="K56" i="14"/>
  <c r="B56" i="14" s="1"/>
  <c r="K57" i="14"/>
  <c r="B57" i="14" s="1"/>
  <c r="K58" i="14"/>
  <c r="B58" i="14" s="1"/>
  <c r="K59" i="14"/>
  <c r="B59" i="14" s="1"/>
  <c r="K60" i="14"/>
  <c r="B60" i="14" s="1"/>
  <c r="K61" i="14"/>
  <c r="B61" i="14" s="1"/>
  <c r="K62" i="14"/>
  <c r="B62" i="14" s="1"/>
  <c r="K63" i="14"/>
  <c r="B63" i="14" s="1"/>
  <c r="K64" i="14"/>
  <c r="B64" i="14" s="1"/>
  <c r="K65" i="14"/>
  <c r="B65" i="14" s="1"/>
  <c r="K66" i="14"/>
  <c r="B66" i="14" s="1"/>
  <c r="K67" i="14"/>
  <c r="B67" i="14" s="1"/>
  <c r="K68" i="14"/>
  <c r="B68" i="14" s="1"/>
  <c r="K69" i="14"/>
  <c r="B69" i="14" s="1"/>
  <c r="K70" i="14"/>
  <c r="B70" i="14" s="1"/>
  <c r="K71" i="14"/>
  <c r="B71" i="14" s="1"/>
  <c r="K72" i="14"/>
  <c r="B72" i="14" s="1"/>
  <c r="K73" i="14"/>
  <c r="B73" i="14" s="1"/>
  <c r="K74" i="14"/>
  <c r="B74" i="14" s="1"/>
  <c r="K75" i="14"/>
  <c r="K76" i="14"/>
  <c r="B76" i="14" s="1"/>
  <c r="K77" i="14"/>
  <c r="B77" i="14" s="1"/>
  <c r="K78" i="14"/>
  <c r="B78" i="14" s="1"/>
  <c r="K79" i="14"/>
  <c r="K80" i="14"/>
  <c r="K81" i="14"/>
  <c r="B81" i="14" s="1"/>
  <c r="K82" i="14"/>
  <c r="B82" i="14" s="1"/>
  <c r="K83" i="14"/>
  <c r="K84" i="14"/>
  <c r="B84" i="14" s="1"/>
  <c r="K85" i="14"/>
  <c r="B85" i="14" s="1"/>
  <c r="K86" i="14"/>
  <c r="B86" i="14" s="1"/>
  <c r="K87" i="14"/>
  <c r="B87" i="14" s="1"/>
  <c r="K88" i="14"/>
  <c r="B88" i="14" s="1"/>
  <c r="K89" i="14"/>
  <c r="B89" i="14" s="1"/>
  <c r="K90" i="14"/>
  <c r="K91" i="14"/>
  <c r="K92" i="14"/>
  <c r="B92" i="14" s="1"/>
  <c r="K93" i="14"/>
  <c r="B93" i="14" s="1"/>
  <c r="K94" i="14"/>
  <c r="B94" i="14" s="1"/>
  <c r="K95" i="14"/>
  <c r="B95" i="14" s="1"/>
  <c r="K96" i="14"/>
  <c r="B96" i="14" s="1"/>
  <c r="K97" i="14"/>
  <c r="B97" i="14" s="1"/>
  <c r="K98" i="14"/>
  <c r="B98" i="14" s="1"/>
  <c r="K99" i="14"/>
  <c r="K100" i="14"/>
  <c r="B100" i="14" s="1"/>
  <c r="K101" i="14"/>
  <c r="B101" i="14" s="1"/>
  <c r="K102" i="14"/>
  <c r="B102" i="14" s="1"/>
  <c r="K103" i="14"/>
  <c r="B103" i="14" s="1"/>
  <c r="K104" i="14"/>
  <c r="B104" i="14" s="1"/>
  <c r="K105" i="14"/>
  <c r="B105" i="14" s="1"/>
  <c r="K106" i="14"/>
  <c r="K107" i="14"/>
  <c r="K108" i="14"/>
  <c r="B108" i="14" s="1"/>
  <c r="K109" i="14"/>
  <c r="B109" i="14" s="1"/>
  <c r="K110" i="14"/>
  <c r="B110" i="14" s="1"/>
  <c r="K111" i="14"/>
  <c r="K112" i="14"/>
  <c r="B112" i="14" s="1"/>
  <c r="K113" i="14"/>
  <c r="B113" i="14" s="1"/>
  <c r="K114" i="14"/>
  <c r="B114" i="14" s="1"/>
  <c r="K115" i="14"/>
  <c r="B115" i="14" s="1"/>
  <c r="K116" i="14"/>
  <c r="B116" i="14" s="1"/>
  <c r="K117" i="14"/>
  <c r="B117" i="14" s="1"/>
  <c r="K118" i="14"/>
  <c r="B118" i="14" s="1"/>
  <c r="K119" i="14"/>
  <c r="B119" i="14" s="1"/>
  <c r="K120" i="14"/>
  <c r="B120" i="14" s="1"/>
  <c r="K121" i="14"/>
  <c r="B121" i="14" s="1"/>
  <c r="K122" i="14"/>
  <c r="B122" i="14" s="1"/>
  <c r="K123" i="14"/>
  <c r="B123" i="14" s="1"/>
  <c r="K124" i="14"/>
  <c r="B124" i="14" s="1"/>
  <c r="K125" i="14"/>
  <c r="B125" i="14" s="1"/>
  <c r="K126" i="14"/>
  <c r="B126" i="14" s="1"/>
  <c r="K127" i="14"/>
  <c r="B127" i="14" s="1"/>
  <c r="K128" i="14"/>
  <c r="B128" i="14" s="1"/>
  <c r="K129" i="14"/>
  <c r="B129" i="14" s="1"/>
  <c r="K130" i="14"/>
  <c r="B130" i="14" s="1"/>
  <c r="K131" i="14"/>
  <c r="B131" i="14" s="1"/>
  <c r="K132" i="14"/>
  <c r="B132" i="14" s="1"/>
  <c r="K133" i="14"/>
  <c r="B133" i="14" s="1"/>
  <c r="K134" i="14"/>
  <c r="B134" i="14" s="1"/>
  <c r="K135" i="14"/>
  <c r="B135" i="14" s="1"/>
  <c r="K136" i="14"/>
  <c r="B136" i="14" s="1"/>
  <c r="K137" i="14"/>
  <c r="B137" i="14" s="1"/>
  <c r="K138" i="14"/>
  <c r="B138" i="14" s="1"/>
  <c r="K139" i="14"/>
  <c r="B139" i="14" s="1"/>
  <c r="K140" i="14"/>
  <c r="B140" i="14" s="1"/>
  <c r="K141" i="14"/>
  <c r="B141" i="14" s="1"/>
  <c r="K142" i="14"/>
  <c r="K143" i="14"/>
  <c r="B143" i="14" s="1"/>
  <c r="K144" i="14"/>
  <c r="B144" i="14" s="1"/>
  <c r="K145" i="14"/>
  <c r="B145" i="14" s="1"/>
  <c r="K146" i="14"/>
  <c r="B146" i="14" s="1"/>
  <c r="K147" i="14"/>
  <c r="B147" i="14" s="1"/>
  <c r="K148" i="14"/>
  <c r="B148" i="14" s="1"/>
  <c r="K149" i="14"/>
  <c r="B149" i="14" s="1"/>
  <c r="K150" i="14"/>
  <c r="B150" i="14" s="1"/>
  <c r="K151" i="14"/>
  <c r="K152" i="14"/>
  <c r="B152" i="14" s="1"/>
  <c r="K153" i="14"/>
  <c r="B153" i="14" s="1"/>
  <c r="K154" i="14"/>
  <c r="B154" i="14" s="1"/>
  <c r="K155" i="14"/>
  <c r="B155" i="14" s="1"/>
  <c r="K156" i="14"/>
  <c r="B156" i="14" s="1"/>
  <c r="K157" i="14"/>
  <c r="B157" i="14" s="1"/>
  <c r="K158" i="14"/>
  <c r="B158" i="14" s="1"/>
  <c r="K159" i="14"/>
  <c r="B159" i="14" s="1"/>
  <c r="K160" i="14"/>
  <c r="B160" i="14" s="1"/>
  <c r="K161" i="14"/>
  <c r="B161" i="14" s="1"/>
  <c r="K162" i="14"/>
  <c r="B162" i="14" s="1"/>
  <c r="K163" i="14"/>
  <c r="K164" i="14"/>
  <c r="B164" i="14" s="1"/>
  <c r="K165" i="14"/>
  <c r="B165" i="14" s="1"/>
  <c r="K166" i="14"/>
  <c r="B166" i="14" s="1"/>
  <c r="K167" i="14"/>
  <c r="K168" i="14"/>
  <c r="B168" i="14" s="1"/>
  <c r="K169" i="14"/>
  <c r="B169" i="14" s="1"/>
  <c r="K170" i="14"/>
  <c r="B170" i="14" s="1"/>
  <c r="K171" i="14"/>
  <c r="K172" i="14"/>
  <c r="B172" i="14" s="1"/>
  <c r="K173" i="14"/>
  <c r="B173" i="14" s="1"/>
  <c r="K174" i="14"/>
  <c r="B174" i="14" s="1"/>
  <c r="K175" i="14"/>
  <c r="B175" i="14" s="1"/>
  <c r="K176" i="14"/>
  <c r="B176" i="14" s="1"/>
  <c r="K177" i="14"/>
  <c r="B177" i="14" s="1"/>
  <c r="K178" i="14"/>
  <c r="B178" i="14" s="1"/>
  <c r="K179" i="14"/>
  <c r="B179" i="14" s="1"/>
  <c r="K180" i="14"/>
  <c r="B180" i="14" s="1"/>
  <c r="K181" i="14"/>
  <c r="B181" i="14" s="1"/>
  <c r="K182" i="14"/>
  <c r="B182" i="14" s="1"/>
  <c r="K183" i="14"/>
  <c r="B183" i="14" s="1"/>
  <c r="K184" i="14"/>
  <c r="B184" i="14" s="1"/>
  <c r="K185" i="14"/>
  <c r="B185" i="14" s="1"/>
  <c r="K186" i="14"/>
  <c r="K187" i="14"/>
  <c r="K188" i="14"/>
  <c r="B188" i="14" s="1"/>
  <c r="K189" i="14"/>
  <c r="B189" i="14" s="1"/>
  <c r="K190" i="14"/>
  <c r="B190" i="14" s="1"/>
  <c r="K191" i="14"/>
  <c r="B191" i="14" s="1"/>
  <c r="K192" i="14"/>
  <c r="B192" i="14" s="1"/>
  <c r="K193" i="14"/>
  <c r="B193" i="14" s="1"/>
  <c r="K194" i="14"/>
  <c r="B194" i="14" s="1"/>
  <c r="K195" i="14"/>
  <c r="B195" i="14" s="1"/>
  <c r="K196" i="14"/>
  <c r="B196" i="14" s="1"/>
  <c r="K197" i="14"/>
  <c r="B197" i="14" s="1"/>
  <c r="K198" i="14"/>
  <c r="K199" i="14"/>
  <c r="B199" i="14" s="1"/>
  <c r="K200" i="14"/>
  <c r="B200" i="14" s="1"/>
  <c r="K201" i="14"/>
  <c r="B201" i="14" s="1"/>
  <c r="K202" i="14"/>
  <c r="B202" i="14" s="1"/>
  <c r="K203" i="14"/>
  <c r="B203" i="14" s="1"/>
  <c r="K204" i="14"/>
  <c r="B204" i="14" s="1"/>
  <c r="K205" i="14"/>
  <c r="B205" i="14" s="1"/>
  <c r="K206" i="14"/>
  <c r="B206" i="14" s="1"/>
  <c r="K207" i="14"/>
  <c r="B207" i="14" s="1"/>
  <c r="K208" i="14"/>
  <c r="B208" i="14" s="1"/>
  <c r="K209" i="14"/>
  <c r="B209" i="14" s="1"/>
  <c r="K210" i="14"/>
  <c r="B210" i="14" s="1"/>
  <c r="K211" i="14"/>
  <c r="B211" i="14" s="1"/>
  <c r="K212" i="14"/>
  <c r="B212" i="14" s="1"/>
  <c r="K213" i="14"/>
  <c r="B213" i="14" s="1"/>
  <c r="K214" i="14"/>
  <c r="B214" i="14" s="1"/>
  <c r="K215" i="14"/>
  <c r="B215" i="14" s="1"/>
  <c r="K216" i="14"/>
  <c r="B216" i="14" s="1"/>
  <c r="K217" i="14"/>
  <c r="B217" i="14" s="1"/>
  <c r="K218" i="14"/>
  <c r="B218" i="14" s="1"/>
  <c r="K219" i="14"/>
  <c r="B219" i="14" s="1"/>
  <c r="K220" i="14"/>
  <c r="B220" i="14" s="1"/>
  <c r="K221" i="14"/>
  <c r="B221" i="14" s="1"/>
  <c r="K222" i="14"/>
  <c r="B222" i="14" s="1"/>
  <c r="K223" i="14"/>
  <c r="B223" i="14" s="1"/>
  <c r="K224" i="14"/>
  <c r="B224" i="14" s="1"/>
  <c r="K225" i="14"/>
  <c r="B225" i="14" s="1"/>
  <c r="K226" i="14"/>
  <c r="B226" i="14" s="1"/>
  <c r="K227" i="14"/>
  <c r="B227" i="14" s="1"/>
  <c r="K228" i="14"/>
  <c r="B228" i="14" s="1"/>
  <c r="K229" i="14"/>
  <c r="B229" i="14" s="1"/>
  <c r="K230" i="14"/>
  <c r="B230" i="14" s="1"/>
  <c r="K231" i="14"/>
  <c r="B231" i="14" s="1"/>
  <c r="K232" i="14"/>
  <c r="B232" i="14" s="1"/>
  <c r="K233" i="14"/>
  <c r="B233" i="14" s="1"/>
  <c r="K234" i="14"/>
  <c r="B234" i="14" s="1"/>
  <c r="K235" i="14"/>
  <c r="B235" i="14" s="1"/>
  <c r="K236" i="14"/>
  <c r="B236" i="14" s="1"/>
  <c r="K237" i="14"/>
  <c r="B237" i="14" s="1"/>
  <c r="K238" i="14"/>
  <c r="B238" i="14" s="1"/>
  <c r="K239" i="14"/>
  <c r="B239" i="14" s="1"/>
  <c r="K240" i="14"/>
  <c r="B240" i="14" s="1"/>
  <c r="K241" i="14"/>
  <c r="B241" i="14" s="1"/>
  <c r="K242" i="14"/>
  <c r="B242" i="14" s="1"/>
  <c r="K243" i="14"/>
  <c r="B243" i="14" s="1"/>
  <c r="K244" i="14"/>
  <c r="B244" i="14" s="1"/>
  <c r="K245" i="14"/>
  <c r="B245" i="14" s="1"/>
  <c r="K246" i="14"/>
  <c r="B246" i="14" s="1"/>
  <c r="K247" i="14"/>
  <c r="B247" i="14" s="1"/>
  <c r="K248" i="14"/>
  <c r="B248" i="14" s="1"/>
  <c r="K249" i="14"/>
  <c r="B249" i="14" s="1"/>
  <c r="K250" i="14"/>
  <c r="B250" i="14" s="1"/>
  <c r="K251" i="14"/>
  <c r="K252" i="14"/>
  <c r="B252" i="14" s="1"/>
  <c r="K253" i="14"/>
  <c r="B253" i="14" s="1"/>
  <c r="K254" i="14"/>
  <c r="B254" i="14" s="1"/>
  <c r="K255" i="14"/>
  <c r="B255" i="14" s="1"/>
  <c r="K256" i="14"/>
  <c r="B256" i="14" s="1"/>
  <c r="K257" i="14"/>
  <c r="B257" i="14" s="1"/>
  <c r="K258" i="14"/>
  <c r="B258" i="14" s="1"/>
  <c r="K259" i="14"/>
  <c r="B259" i="14" s="1"/>
  <c r="K260" i="14"/>
  <c r="B260" i="14" s="1"/>
  <c r="K261" i="14"/>
  <c r="B261" i="14" s="1"/>
  <c r="K262" i="14"/>
  <c r="B262" i="14" s="1"/>
  <c r="K263" i="14"/>
  <c r="B263" i="14" s="1"/>
  <c r="K264" i="14"/>
  <c r="B264" i="14" s="1"/>
  <c r="K265" i="14"/>
  <c r="B265" i="14" s="1"/>
  <c r="K266" i="14"/>
  <c r="B266" i="14" s="1"/>
  <c r="K267" i="14"/>
  <c r="K268" i="14"/>
  <c r="B268" i="14" s="1"/>
  <c r="K269" i="14"/>
  <c r="B269" i="14" s="1"/>
  <c r="K270" i="14"/>
  <c r="B270" i="14" s="1"/>
  <c r="K271" i="14"/>
  <c r="B271" i="14" s="1"/>
  <c r="K272" i="14"/>
  <c r="B272" i="14" s="1"/>
  <c r="K273" i="14"/>
  <c r="B273" i="14" s="1"/>
  <c r="K274" i="14"/>
  <c r="B274" i="14" s="1"/>
  <c r="K275" i="14"/>
  <c r="K276" i="14"/>
  <c r="B276" i="14" s="1"/>
  <c r="K277" i="14"/>
  <c r="B277" i="14" s="1"/>
  <c r="K278" i="14"/>
  <c r="B278" i="14" s="1"/>
  <c r="K279" i="14"/>
  <c r="B279" i="14" s="1"/>
  <c r="K280" i="14"/>
  <c r="B280" i="14" s="1"/>
  <c r="K281" i="14"/>
  <c r="B281" i="14" s="1"/>
  <c r="K282" i="14"/>
  <c r="B282" i="14" s="1"/>
  <c r="K283" i="14"/>
  <c r="B283" i="14" s="1"/>
  <c r="K284" i="14"/>
  <c r="B284" i="14" s="1"/>
  <c r="K285" i="14"/>
  <c r="B285" i="14" s="1"/>
  <c r="K286" i="14"/>
  <c r="K287" i="14"/>
  <c r="B287" i="14" s="1"/>
  <c r="K288" i="14"/>
  <c r="B288" i="14" s="1"/>
  <c r="K289" i="14"/>
  <c r="B289" i="14" s="1"/>
  <c r="K290" i="14"/>
  <c r="B290" i="14" s="1"/>
  <c r="K291" i="14"/>
  <c r="B291" i="14" s="1"/>
  <c r="K292" i="14"/>
  <c r="B292" i="14" s="1"/>
  <c r="K293" i="14"/>
  <c r="B293" i="14" s="1"/>
  <c r="K294" i="14"/>
  <c r="B294" i="14" s="1"/>
  <c r="K295" i="14"/>
  <c r="B295" i="14" s="1"/>
  <c r="K296" i="14"/>
  <c r="B296" i="14" s="1"/>
  <c r="K297" i="14"/>
  <c r="B297" i="14" s="1"/>
  <c r="K298" i="14"/>
  <c r="B298" i="14" s="1"/>
  <c r="K299" i="14"/>
  <c r="K300" i="14"/>
  <c r="B300" i="14" s="1"/>
  <c r="K301" i="14"/>
  <c r="B301" i="14" s="1"/>
  <c r="K302" i="14"/>
  <c r="B302" i="14" s="1"/>
  <c r="K303" i="14"/>
  <c r="B303" i="14" s="1"/>
  <c r="K304" i="14"/>
  <c r="B304" i="14" s="1"/>
  <c r="K305" i="14"/>
  <c r="B305" i="14" s="1"/>
  <c r="K306" i="14"/>
  <c r="B306" i="14" s="1"/>
  <c r="K307" i="14"/>
  <c r="K308" i="14"/>
  <c r="B308" i="14" s="1"/>
  <c r="K309" i="14"/>
  <c r="B309" i="14" s="1"/>
  <c r="K310" i="14"/>
  <c r="B310" i="14" s="1"/>
  <c r="K311" i="14"/>
  <c r="B311" i="14" s="1"/>
  <c r="K312" i="14"/>
  <c r="B312" i="14" s="1"/>
  <c r="K313" i="14"/>
  <c r="B313" i="14" s="1"/>
  <c r="K314" i="14"/>
  <c r="B314" i="14" s="1"/>
  <c r="K315" i="14"/>
  <c r="K316" i="14"/>
  <c r="B316" i="14" s="1"/>
  <c r="K317" i="14"/>
  <c r="B317" i="14" s="1"/>
  <c r="K318" i="14"/>
  <c r="B318" i="14" s="1"/>
  <c r="K319" i="14"/>
  <c r="B319" i="14" s="1"/>
  <c r="K320" i="14"/>
  <c r="B320" i="14" s="1"/>
  <c r="K321" i="14"/>
  <c r="B321" i="14" s="1"/>
  <c r="K322" i="14"/>
  <c r="B322" i="14" s="1"/>
  <c r="K323" i="14"/>
  <c r="B323" i="14" s="1"/>
  <c r="K324" i="14"/>
  <c r="B324" i="14" s="1"/>
  <c r="K325" i="14"/>
  <c r="B325" i="14" s="1"/>
  <c r="K326" i="14"/>
  <c r="B326" i="14" s="1"/>
  <c r="K327" i="14"/>
  <c r="B327" i="14" s="1"/>
  <c r="K328" i="14"/>
  <c r="B328" i="14" s="1"/>
  <c r="K329" i="14"/>
  <c r="B329" i="14" s="1"/>
  <c r="K330" i="14"/>
  <c r="B330" i="14" s="1"/>
  <c r="K331" i="14"/>
  <c r="B331" i="14" s="1"/>
  <c r="K332" i="14"/>
  <c r="B332" i="14" s="1"/>
  <c r="K333" i="14"/>
  <c r="B333" i="14" s="1"/>
  <c r="K334" i="14"/>
  <c r="B334" i="14" s="1"/>
  <c r="K335" i="14"/>
  <c r="B335" i="14" s="1"/>
  <c r="K336" i="14"/>
  <c r="B336" i="14" s="1"/>
  <c r="K337" i="14"/>
  <c r="B337" i="14" s="1"/>
  <c r="K338" i="14"/>
  <c r="B338" i="14" s="1"/>
  <c r="K339" i="14"/>
  <c r="B339" i="14" s="1"/>
  <c r="K340" i="14"/>
  <c r="B340" i="14" s="1"/>
  <c r="K341" i="14"/>
  <c r="B341" i="14" s="1"/>
  <c r="K342" i="14"/>
  <c r="B342" i="14" s="1"/>
  <c r="K343" i="14"/>
  <c r="K344" i="14"/>
  <c r="B344" i="14" s="1"/>
  <c r="K345" i="14"/>
  <c r="B345" i="14" s="1"/>
  <c r="K346" i="14"/>
  <c r="B346" i="14" s="1"/>
  <c r="K347" i="14"/>
  <c r="B347" i="14" s="1"/>
  <c r="K348" i="14"/>
  <c r="B348" i="14" s="1"/>
  <c r="K349" i="14"/>
  <c r="B349" i="14" s="1"/>
  <c r="K350" i="14"/>
  <c r="B350" i="14" s="1"/>
  <c r="K351" i="14"/>
  <c r="K352" i="14"/>
  <c r="B352" i="14" s="1"/>
  <c r="K353" i="14"/>
  <c r="B353" i="14" s="1"/>
  <c r="K354" i="14"/>
  <c r="B354" i="14" s="1"/>
  <c r="K355" i="14"/>
  <c r="B355" i="14" s="1"/>
  <c r="K356" i="14"/>
  <c r="B356" i="14" s="1"/>
  <c r="K357" i="14"/>
  <c r="B357" i="14" s="1"/>
  <c r="K358" i="14"/>
  <c r="K359" i="14"/>
  <c r="B359" i="14" s="1"/>
  <c r="K360" i="14"/>
  <c r="B360" i="14" s="1"/>
  <c r="K361" i="14"/>
  <c r="B361" i="14" s="1"/>
  <c r="K362" i="14"/>
  <c r="B362" i="14" s="1"/>
  <c r="K363" i="14"/>
  <c r="B363" i="14" s="1"/>
  <c r="K364" i="14"/>
  <c r="B364" i="14" s="1"/>
  <c r="K365" i="14"/>
  <c r="B365" i="14" s="1"/>
  <c r="K366" i="14"/>
  <c r="B366" i="14" s="1"/>
  <c r="K367" i="14"/>
  <c r="B367" i="14" s="1"/>
  <c r="K368" i="14"/>
  <c r="B368" i="14" s="1"/>
  <c r="K369" i="14"/>
  <c r="B369" i="14" s="1"/>
  <c r="K370" i="14"/>
  <c r="B370" i="14" s="1"/>
  <c r="K371" i="14"/>
  <c r="B371" i="14" s="1"/>
  <c r="K372" i="14"/>
  <c r="B372" i="14" s="1"/>
  <c r="K373" i="14"/>
  <c r="B373" i="14" s="1"/>
  <c r="K374" i="14"/>
  <c r="B374" i="14" s="1"/>
  <c r="K375" i="14"/>
  <c r="B375" i="14" s="1"/>
  <c r="K376" i="14"/>
  <c r="B376" i="14" s="1"/>
  <c r="K377" i="14"/>
  <c r="B377" i="14" s="1"/>
  <c r="K378" i="14"/>
  <c r="B378" i="14" s="1"/>
  <c r="K379" i="14"/>
  <c r="B379" i="14" s="1"/>
  <c r="K380" i="14"/>
  <c r="B380" i="14" s="1"/>
  <c r="K381" i="14"/>
  <c r="B381" i="14" s="1"/>
  <c r="K382" i="14"/>
  <c r="K383" i="14"/>
  <c r="K384" i="14"/>
  <c r="K385" i="14"/>
  <c r="B385" i="14" s="1"/>
  <c r="K386" i="14"/>
  <c r="B386" i="14" s="1"/>
  <c r="K387" i="14"/>
  <c r="B387" i="14" s="1"/>
  <c r="K388" i="14"/>
  <c r="B388" i="14" s="1"/>
  <c r="K389" i="14"/>
  <c r="B389" i="14" s="1"/>
  <c r="K390" i="14"/>
  <c r="B390" i="14" s="1"/>
  <c r="K391" i="14"/>
  <c r="B391" i="14" s="1"/>
  <c r="K392" i="14"/>
  <c r="B392" i="14" s="1"/>
  <c r="K393" i="14"/>
  <c r="B393" i="14" s="1"/>
  <c r="K394" i="14"/>
  <c r="B394" i="14" s="1"/>
  <c r="K395" i="14"/>
  <c r="B395" i="14" s="1"/>
  <c r="K396" i="14"/>
  <c r="B396" i="14" s="1"/>
  <c r="K397" i="14"/>
  <c r="B397" i="14" s="1"/>
  <c r="K398" i="14"/>
  <c r="B398" i="14" s="1"/>
  <c r="K399" i="14"/>
  <c r="B399" i="14" s="1"/>
  <c r="K400" i="14"/>
  <c r="B400" i="14" s="1"/>
  <c r="K401" i="14"/>
  <c r="B401" i="14" s="1"/>
  <c r="K402" i="14"/>
  <c r="K403" i="14"/>
  <c r="B403" i="14" s="1"/>
  <c r="K404" i="14"/>
  <c r="B404" i="14" s="1"/>
  <c r="K405" i="14"/>
  <c r="B405" i="14" s="1"/>
  <c r="K406" i="14"/>
  <c r="B406" i="14" s="1"/>
  <c r="K407" i="14"/>
  <c r="B407" i="14" s="1"/>
  <c r="K408" i="14"/>
  <c r="B408" i="14" s="1"/>
  <c r="K409" i="14"/>
  <c r="B409" i="14" s="1"/>
  <c r="K410" i="14"/>
  <c r="B410" i="14" s="1"/>
  <c r="K411" i="14"/>
  <c r="B411" i="14" s="1"/>
  <c r="K412" i="14"/>
  <c r="B412" i="14" s="1"/>
  <c r="K413" i="14"/>
  <c r="B413" i="14" s="1"/>
  <c r="K414" i="14"/>
  <c r="B414" i="14" s="1"/>
  <c r="K415" i="14"/>
  <c r="K416" i="14"/>
  <c r="B416" i="14" s="1"/>
  <c r="K417" i="14"/>
  <c r="B417" i="14" s="1"/>
  <c r="K418" i="14"/>
  <c r="B418" i="14" s="1"/>
  <c r="K419" i="14"/>
  <c r="B419" i="14" s="1"/>
  <c r="K420" i="14"/>
  <c r="B420" i="14" s="1"/>
  <c r="K421" i="14"/>
  <c r="B421" i="14" s="1"/>
  <c r="K422" i="14"/>
  <c r="B422" i="14" s="1"/>
  <c r="K423" i="14"/>
  <c r="B423" i="14" s="1"/>
  <c r="K424" i="14"/>
  <c r="B424" i="14" s="1"/>
  <c r="K425" i="14"/>
  <c r="B425" i="14" s="1"/>
  <c r="K426" i="14"/>
  <c r="B426" i="14" s="1"/>
  <c r="K427" i="14"/>
  <c r="B427" i="14" s="1"/>
  <c r="K428" i="14"/>
  <c r="B428" i="14" s="1"/>
  <c r="K429" i="14"/>
  <c r="B429" i="14" s="1"/>
  <c r="K430" i="14"/>
  <c r="B430" i="14" s="1"/>
  <c r="K431" i="14"/>
  <c r="B431" i="14" s="1"/>
  <c r="K432" i="14"/>
  <c r="B432" i="14" s="1"/>
  <c r="K433" i="14"/>
  <c r="B433" i="14" s="1"/>
  <c r="K434" i="14"/>
  <c r="B434" i="14" s="1"/>
  <c r="K435" i="14"/>
  <c r="B435" i="14" s="1"/>
  <c r="K436" i="14"/>
  <c r="B436" i="14" s="1"/>
  <c r="K437" i="14"/>
  <c r="B437" i="14" s="1"/>
  <c r="K438" i="14"/>
  <c r="B438" i="14" s="1"/>
  <c r="K439" i="14"/>
  <c r="B439" i="14" s="1"/>
  <c r="K440" i="14"/>
  <c r="B440" i="14" s="1"/>
  <c r="K441" i="14"/>
  <c r="B441" i="14" s="1"/>
  <c r="K442" i="14"/>
  <c r="B442" i="14" s="1"/>
  <c r="K443" i="14"/>
  <c r="B443" i="14" s="1"/>
  <c r="K444" i="14"/>
  <c r="B444" i="14" s="1"/>
  <c r="K445" i="14"/>
  <c r="B445" i="14" s="1"/>
  <c r="K446" i="14"/>
  <c r="B446" i="14" s="1"/>
  <c r="K447" i="14"/>
  <c r="K448" i="14"/>
  <c r="B448" i="14" s="1"/>
  <c r="K449" i="14"/>
  <c r="B449" i="14" s="1"/>
  <c r="K450" i="14"/>
  <c r="B450" i="14" s="1"/>
  <c r="K451" i="14"/>
  <c r="K452" i="14"/>
  <c r="K453" i="14"/>
  <c r="B453" i="14" s="1"/>
  <c r="K454" i="14"/>
  <c r="B454" i="14" s="1"/>
  <c r="K455" i="14"/>
  <c r="B455" i="14" s="1"/>
  <c r="K456" i="14"/>
  <c r="B456" i="14" s="1"/>
  <c r="K457" i="14"/>
  <c r="B457" i="14" s="1"/>
  <c r="K458" i="14"/>
  <c r="B458" i="14" s="1"/>
  <c r="K459" i="14"/>
  <c r="B459" i="14" s="1"/>
  <c r="K460" i="14"/>
  <c r="B460" i="14" s="1"/>
  <c r="K461" i="14"/>
  <c r="B461" i="14" s="1"/>
  <c r="K462" i="14"/>
  <c r="B462" i="14" s="1"/>
  <c r="K463" i="14"/>
  <c r="B463" i="14" s="1"/>
  <c r="K464" i="14"/>
  <c r="K465" i="14"/>
  <c r="B465" i="14" s="1"/>
  <c r="K466" i="14"/>
  <c r="B466" i="14" s="1"/>
  <c r="K467" i="14"/>
  <c r="K468" i="14"/>
  <c r="B468" i="14" s="1"/>
  <c r="K469" i="14"/>
  <c r="B469" i="14" s="1"/>
  <c r="K470" i="14"/>
  <c r="B470" i="14" s="1"/>
  <c r="K471" i="14"/>
  <c r="K472" i="14"/>
  <c r="B472" i="14" s="1"/>
  <c r="K473" i="14"/>
  <c r="B473" i="14" s="1"/>
  <c r="K474" i="14"/>
  <c r="K475" i="14"/>
  <c r="B475" i="14" s="1"/>
  <c r="K476" i="14"/>
  <c r="B476" i="14" s="1"/>
  <c r="K477" i="14"/>
  <c r="B477" i="14" s="1"/>
  <c r="K478" i="14"/>
  <c r="B478" i="14" s="1"/>
  <c r="K479" i="14"/>
  <c r="K480" i="14"/>
  <c r="B480" i="14" s="1"/>
  <c r="K481" i="14"/>
  <c r="B481" i="14" s="1"/>
  <c r="K482" i="14"/>
  <c r="B482" i="14" s="1"/>
  <c r="K483" i="14"/>
  <c r="K484" i="14"/>
  <c r="B484" i="14" s="1"/>
  <c r="K485" i="14"/>
  <c r="B485" i="14" s="1"/>
  <c r="K486" i="14"/>
  <c r="K487" i="14"/>
  <c r="B487" i="14" s="1"/>
  <c r="K488" i="14"/>
  <c r="B488" i="14" s="1"/>
  <c r="K489" i="14"/>
  <c r="B489" i="14" s="1"/>
  <c r="K490" i="14"/>
  <c r="B490" i="14" s="1"/>
  <c r="K491" i="14"/>
  <c r="B491" i="14" s="1"/>
  <c r="K492" i="14"/>
  <c r="B492" i="14" s="1"/>
  <c r="K493" i="14"/>
  <c r="B493" i="14" s="1"/>
  <c r="K494" i="14"/>
  <c r="B494" i="14" s="1"/>
  <c r="K495" i="14"/>
  <c r="B495" i="14" s="1"/>
  <c r="K496" i="14"/>
  <c r="B496" i="14" s="1"/>
  <c r="K497" i="14"/>
  <c r="B497" i="14" s="1"/>
  <c r="K498" i="14"/>
  <c r="B498" i="14" s="1"/>
  <c r="K499" i="14"/>
  <c r="B499" i="14" s="1"/>
  <c r="K500" i="14"/>
  <c r="B500" i="14" s="1"/>
  <c r="K501" i="14"/>
  <c r="B501" i="14" s="1"/>
  <c r="K502" i="14"/>
  <c r="B502" i="14" s="1"/>
  <c r="K503" i="14"/>
  <c r="B503" i="14" s="1"/>
  <c r="K504" i="14"/>
  <c r="B504" i="14" s="1"/>
  <c r="K505" i="14"/>
  <c r="B505" i="14" s="1"/>
  <c r="K506" i="14"/>
  <c r="B506" i="14" s="1"/>
  <c r="K507" i="14"/>
  <c r="B507" i="14" s="1"/>
  <c r="K508" i="14"/>
  <c r="B508" i="14" s="1"/>
  <c r="K509" i="14"/>
  <c r="B509" i="14" s="1"/>
  <c r="K510" i="14"/>
  <c r="B510" i="14" s="1"/>
  <c r="K511" i="14"/>
  <c r="B511" i="14" s="1"/>
  <c r="K512" i="14"/>
  <c r="B512" i="14" s="1"/>
  <c r="K513" i="14"/>
  <c r="B513" i="14" s="1"/>
  <c r="K514" i="14"/>
  <c r="K515" i="14"/>
  <c r="K516" i="14"/>
  <c r="K517" i="14"/>
  <c r="B517" i="14" s="1"/>
  <c r="K518" i="14"/>
  <c r="B518" i="14" s="1"/>
  <c r="K519" i="14"/>
  <c r="B519" i="14" s="1"/>
  <c r="K520" i="14"/>
  <c r="B520" i="14" s="1"/>
  <c r="K521" i="14"/>
  <c r="B521" i="14" s="1"/>
  <c r="K522" i="14"/>
  <c r="K523" i="14"/>
  <c r="B523" i="14" s="1"/>
  <c r="K524" i="14"/>
  <c r="B524" i="14" s="1"/>
  <c r="K525" i="14"/>
  <c r="B525" i="14" s="1"/>
  <c r="K526" i="14"/>
  <c r="B526" i="14" s="1"/>
  <c r="K527" i="14"/>
  <c r="B527" i="14" s="1"/>
  <c r="K528" i="14"/>
  <c r="B528" i="14" s="1"/>
  <c r="K529" i="14"/>
  <c r="B529" i="14" s="1"/>
  <c r="K530" i="14"/>
  <c r="B530" i="14" s="1"/>
  <c r="K531" i="14"/>
  <c r="B531" i="14" s="1"/>
  <c r="K532" i="14"/>
  <c r="B532" i="14" s="1"/>
  <c r="K533" i="14"/>
  <c r="B533" i="14" s="1"/>
  <c r="K534" i="14"/>
  <c r="K535" i="14"/>
  <c r="B535" i="14" s="1"/>
  <c r="K536" i="14"/>
  <c r="B536" i="14" s="1"/>
  <c r="K537" i="14"/>
  <c r="B537" i="14" s="1"/>
  <c r="K538" i="14"/>
  <c r="B538" i="14" s="1"/>
  <c r="K539" i="14"/>
  <c r="B539" i="14" s="1"/>
  <c r="K540" i="14"/>
  <c r="B540" i="14" s="1"/>
  <c r="K541" i="14"/>
  <c r="B541" i="14" s="1"/>
  <c r="K542" i="14"/>
  <c r="B542" i="14" s="1"/>
  <c r="K543" i="14"/>
  <c r="B543" i="14" s="1"/>
  <c r="K544" i="14"/>
  <c r="B544" i="14" s="1"/>
  <c r="K545" i="14"/>
  <c r="B545" i="14" s="1"/>
  <c r="K546" i="14"/>
  <c r="B546" i="14" s="1"/>
  <c r="K547" i="14"/>
  <c r="B547" i="14" s="1"/>
  <c r="K548" i="14"/>
  <c r="B548" i="14" s="1"/>
  <c r="K549" i="14"/>
  <c r="B549" i="14" s="1"/>
  <c r="K550" i="14"/>
  <c r="B550" i="14" s="1"/>
  <c r="K551" i="14"/>
  <c r="B551" i="14" s="1"/>
  <c r="K552" i="14"/>
  <c r="B552" i="14" s="1"/>
  <c r="K553" i="14"/>
  <c r="B553" i="14" s="1"/>
  <c r="K554" i="14"/>
  <c r="B554" i="14" s="1"/>
  <c r="K555" i="14"/>
  <c r="B555" i="14" s="1"/>
  <c r="K556" i="14"/>
  <c r="B556" i="14" s="1"/>
  <c r="K557" i="14"/>
  <c r="B557" i="14" s="1"/>
  <c r="K558" i="14"/>
  <c r="B558" i="14" s="1"/>
  <c r="K559" i="14"/>
  <c r="B559" i="14" s="1"/>
  <c r="K560" i="14"/>
  <c r="B560" i="14" s="1"/>
  <c r="K561" i="14"/>
  <c r="B561" i="14" s="1"/>
  <c r="K562" i="14"/>
  <c r="B562" i="14" s="1"/>
  <c r="K563" i="14"/>
  <c r="B563" i="14" s="1"/>
  <c r="K564" i="14"/>
  <c r="B564" i="14" s="1"/>
  <c r="K565" i="14"/>
  <c r="B565" i="14" s="1"/>
  <c r="K566" i="14"/>
  <c r="B566" i="14" s="1"/>
  <c r="K567" i="14"/>
  <c r="B567" i="14" s="1"/>
  <c r="K568" i="14"/>
  <c r="B568" i="14" s="1"/>
  <c r="K569" i="14"/>
  <c r="B569" i="14" s="1"/>
  <c r="K570" i="14"/>
  <c r="K571" i="14"/>
  <c r="K572" i="14"/>
  <c r="K573" i="14"/>
  <c r="B573" i="14" s="1"/>
  <c r="K574" i="14"/>
  <c r="K575" i="14"/>
  <c r="B575" i="14" s="1"/>
  <c r="K576" i="14"/>
  <c r="B576" i="14" s="1"/>
  <c r="K577" i="14"/>
  <c r="B577" i="14" s="1"/>
  <c r="K578" i="14"/>
  <c r="B578" i="14" s="1"/>
  <c r="K579" i="14"/>
  <c r="B579" i="14" s="1"/>
  <c r="K580" i="14"/>
  <c r="B580" i="14" s="1"/>
  <c r="K581" i="14"/>
  <c r="B581" i="14" s="1"/>
  <c r="K582" i="14"/>
  <c r="K583" i="14"/>
  <c r="K584" i="14"/>
  <c r="B584" i="14" s="1"/>
  <c r="K585" i="14"/>
  <c r="B585" i="14" s="1"/>
  <c r="K586" i="14"/>
  <c r="K587" i="14"/>
  <c r="K588" i="14"/>
  <c r="B588" i="14" s="1"/>
  <c r="K589" i="14"/>
  <c r="B589" i="14" s="1"/>
  <c r="K590" i="14"/>
  <c r="B590" i="14" s="1"/>
  <c r="K591" i="14"/>
  <c r="B591" i="14" s="1"/>
  <c r="K592" i="14"/>
  <c r="B592" i="14" s="1"/>
  <c r="K593" i="14"/>
  <c r="B593" i="14" s="1"/>
  <c r="K594" i="14"/>
  <c r="B594" i="14" s="1"/>
  <c r="K595" i="14"/>
  <c r="B595" i="14" s="1"/>
  <c r="K596" i="14"/>
  <c r="B596" i="14" s="1"/>
  <c r="K597" i="14"/>
  <c r="B597" i="14" s="1"/>
  <c r="K598" i="14"/>
  <c r="B598" i="14" s="1"/>
  <c r="K599" i="14"/>
  <c r="B599" i="14" s="1"/>
  <c r="K600" i="14"/>
  <c r="B600" i="14" s="1"/>
  <c r="K601" i="14"/>
  <c r="B601" i="14" s="1"/>
  <c r="K602" i="14"/>
  <c r="B602" i="14" s="1"/>
  <c r="K603" i="14"/>
  <c r="B603" i="14" s="1"/>
  <c r="K604" i="14"/>
  <c r="B604" i="14" s="1"/>
  <c r="K605" i="14"/>
  <c r="B605" i="14" s="1"/>
  <c r="K606" i="14"/>
  <c r="B606" i="14" s="1"/>
  <c r="K607" i="14"/>
  <c r="B607" i="14" s="1"/>
  <c r="K608" i="14"/>
  <c r="B608" i="14" s="1"/>
  <c r="K609" i="14"/>
  <c r="B609" i="14" s="1"/>
  <c r="K610" i="14"/>
  <c r="B610" i="14" s="1"/>
  <c r="K611" i="14"/>
  <c r="K612" i="14"/>
  <c r="B612" i="14" s="1"/>
  <c r="K613" i="14"/>
  <c r="B613" i="14" s="1"/>
  <c r="K614" i="14"/>
  <c r="B614" i="14" s="1"/>
  <c r="K615" i="14"/>
  <c r="B615" i="14" s="1"/>
  <c r="K616" i="14"/>
  <c r="B616" i="14" s="1"/>
  <c r="K617" i="14"/>
  <c r="B617" i="14" s="1"/>
  <c r="K618" i="14"/>
  <c r="K619" i="14"/>
  <c r="K620" i="14"/>
  <c r="K621" i="14"/>
  <c r="B621" i="14" s="1"/>
  <c r="K622" i="14"/>
  <c r="B622" i="14" s="1"/>
  <c r="K623" i="14"/>
  <c r="B623" i="14" s="1"/>
  <c r="K624" i="14"/>
  <c r="B624" i="14" s="1"/>
  <c r="K625" i="14"/>
  <c r="B625" i="14" s="1"/>
  <c r="K626" i="14"/>
  <c r="B626" i="14" s="1"/>
  <c r="K627" i="14"/>
  <c r="B627" i="14" s="1"/>
  <c r="K628" i="14"/>
  <c r="B628" i="14" s="1"/>
  <c r="K629" i="14"/>
  <c r="B629" i="14" s="1"/>
  <c r="K630" i="14"/>
  <c r="K631" i="14"/>
  <c r="K632" i="14"/>
  <c r="B632" i="14" s="1"/>
  <c r="K633" i="14"/>
  <c r="B633" i="14" s="1"/>
  <c r="K634" i="14"/>
  <c r="B634" i="14" s="1"/>
  <c r="K635" i="14"/>
  <c r="K636" i="14"/>
  <c r="B636" i="14" s="1"/>
  <c r="K637" i="14"/>
  <c r="B637" i="14" s="1"/>
  <c r="K638" i="14"/>
  <c r="B638" i="14" s="1"/>
  <c r="K639" i="14"/>
  <c r="B639" i="14" s="1"/>
  <c r="K640" i="14"/>
  <c r="B640" i="14" s="1"/>
  <c r="K641" i="14"/>
  <c r="B641" i="14" s="1"/>
  <c r="K642" i="14"/>
  <c r="B642" i="14" s="1"/>
  <c r="K643" i="14"/>
  <c r="B643" i="14" s="1"/>
  <c r="K644" i="14"/>
  <c r="B644" i="14" s="1"/>
  <c r="K645" i="14"/>
  <c r="B645" i="14" s="1"/>
  <c r="K646" i="14"/>
  <c r="B646" i="14" s="1"/>
  <c r="K647" i="14"/>
  <c r="B647" i="14" s="1"/>
  <c r="K648" i="14"/>
  <c r="B648" i="14" s="1"/>
  <c r="K649" i="14"/>
  <c r="B649" i="14" s="1"/>
  <c r="K650" i="14"/>
  <c r="B650" i="14" s="1"/>
  <c r="K651" i="14"/>
  <c r="B651" i="14" s="1"/>
  <c r="K652" i="14"/>
  <c r="B652" i="14" s="1"/>
  <c r="K653" i="14"/>
  <c r="B653" i="14" s="1"/>
  <c r="K654" i="14"/>
  <c r="B654" i="14" s="1"/>
  <c r="K655" i="14"/>
  <c r="B655" i="14" s="1"/>
  <c r="K656" i="14"/>
  <c r="B656" i="14" s="1"/>
  <c r="K657" i="14"/>
  <c r="B657" i="14" s="1"/>
  <c r="K658" i="14"/>
  <c r="B658" i="14" s="1"/>
  <c r="K659" i="14"/>
  <c r="B659" i="14" s="1"/>
  <c r="K660" i="14"/>
  <c r="B660" i="14" s="1"/>
  <c r="K661" i="14"/>
  <c r="B661" i="14" s="1"/>
  <c r="K662" i="14"/>
  <c r="B662" i="14" s="1"/>
  <c r="K663" i="14"/>
  <c r="K664" i="14"/>
  <c r="B664" i="14" s="1"/>
  <c r="K665" i="14"/>
  <c r="B665" i="14" s="1"/>
  <c r="K666" i="14"/>
  <c r="B666" i="14" s="1"/>
  <c r="K667" i="14"/>
  <c r="B667" i="14" s="1"/>
  <c r="K668" i="14"/>
  <c r="B668" i="14" s="1"/>
  <c r="K669" i="14"/>
  <c r="B669" i="14" s="1"/>
  <c r="K670" i="14"/>
  <c r="B670" i="14" s="1"/>
  <c r="K671" i="14"/>
  <c r="B671" i="14" s="1"/>
  <c r="K672" i="14"/>
  <c r="B672" i="14" s="1"/>
  <c r="K673" i="14"/>
  <c r="B673" i="14" s="1"/>
  <c r="K674" i="14"/>
  <c r="B674" i="14" s="1"/>
  <c r="K675" i="14"/>
  <c r="B675" i="14" s="1"/>
  <c r="K676" i="14"/>
  <c r="B676" i="14" s="1"/>
  <c r="K677" i="14"/>
  <c r="B677" i="14" s="1"/>
  <c r="K678" i="14"/>
  <c r="B678" i="14" s="1"/>
  <c r="K679" i="14"/>
  <c r="K680" i="14"/>
  <c r="K681" i="14"/>
  <c r="B681" i="14" s="1"/>
  <c r="K682" i="14"/>
  <c r="B682" i="14" s="1"/>
  <c r="K683" i="14"/>
  <c r="B683" i="14" s="1"/>
  <c r="K684" i="14"/>
  <c r="B684" i="14" s="1"/>
  <c r="K685" i="14"/>
  <c r="B685" i="14" s="1"/>
  <c r="K686" i="14"/>
  <c r="B686" i="14" s="1"/>
  <c r="K687" i="14"/>
  <c r="B687" i="14" s="1"/>
  <c r="K688" i="14"/>
  <c r="B688" i="14" s="1"/>
  <c r="K689" i="14"/>
  <c r="B689" i="14" s="1"/>
  <c r="K690" i="14"/>
  <c r="B690" i="14" s="1"/>
  <c r="K691" i="14"/>
  <c r="B691" i="14" s="1"/>
  <c r="K692" i="14"/>
  <c r="B692" i="14" s="1"/>
  <c r="K693" i="14"/>
  <c r="B693" i="14" s="1"/>
  <c r="K694" i="14"/>
  <c r="K695" i="14"/>
  <c r="K696" i="14"/>
  <c r="B696" i="14" s="1"/>
  <c r="K697" i="14"/>
  <c r="B697" i="14" s="1"/>
  <c r="K698" i="14"/>
  <c r="B698" i="14" s="1"/>
  <c r="K699" i="14"/>
  <c r="B699" i="14" s="1"/>
  <c r="K700" i="14"/>
  <c r="B700" i="14" s="1"/>
  <c r="K701" i="14"/>
  <c r="B701" i="14" s="1"/>
  <c r="K702" i="14"/>
  <c r="B702" i="14" s="1"/>
  <c r="K703" i="14"/>
  <c r="B703" i="14" s="1"/>
  <c r="K704" i="14"/>
  <c r="B704" i="14" s="1"/>
  <c r="K705" i="14"/>
  <c r="B705" i="14" s="1"/>
  <c r="K706" i="14"/>
  <c r="B706" i="14" s="1"/>
  <c r="K707" i="14"/>
  <c r="B707" i="14" s="1"/>
  <c r="K708" i="14"/>
  <c r="B708" i="14" s="1"/>
  <c r="K709" i="14"/>
  <c r="B709" i="14" s="1"/>
  <c r="K2" i="14"/>
  <c r="B2" i="14" s="1"/>
  <c r="F709" i="14" a="1"/>
  <c r="F709" i="14" s="1"/>
  <c r="E709" i="14"/>
  <c r="D709" i="14"/>
  <c r="C709" i="14"/>
  <c r="F708" i="14" a="1"/>
  <c r="F708" i="14" s="1"/>
  <c r="E708" i="14"/>
  <c r="D708" i="14"/>
  <c r="C708" i="14"/>
  <c r="F707" i="14" a="1"/>
  <c r="F707" i="14" s="1"/>
  <c r="E707" i="14"/>
  <c r="D707" i="14"/>
  <c r="C707" i="14"/>
  <c r="F706" i="14" a="1"/>
  <c r="F706" i="14" s="1"/>
  <c r="E706" i="14"/>
  <c r="D706" i="14"/>
  <c r="C706" i="14"/>
  <c r="F705" i="14" a="1"/>
  <c r="F705" i="14" s="1"/>
  <c r="E705" i="14"/>
  <c r="D705" i="14"/>
  <c r="C705" i="14"/>
  <c r="F704" i="14" a="1"/>
  <c r="F704" i="14" s="1"/>
  <c r="E704" i="14"/>
  <c r="D704" i="14"/>
  <c r="C704" i="14"/>
  <c r="F703" i="14" a="1"/>
  <c r="F703" i="14" s="1"/>
  <c r="E703" i="14"/>
  <c r="D703" i="14"/>
  <c r="C703" i="14"/>
  <c r="F702" i="14" a="1"/>
  <c r="F702" i="14" s="1"/>
  <c r="E702" i="14"/>
  <c r="D702" i="14"/>
  <c r="C702" i="14"/>
  <c r="F701" i="14" a="1"/>
  <c r="F701" i="14" s="1"/>
  <c r="E701" i="14"/>
  <c r="D701" i="14"/>
  <c r="C701" i="14"/>
  <c r="F700" i="14" a="1"/>
  <c r="F700" i="14" s="1"/>
  <c r="E700" i="14"/>
  <c r="D700" i="14"/>
  <c r="C700" i="14"/>
  <c r="F699" i="14" a="1"/>
  <c r="F699" i="14" s="1"/>
  <c r="E699" i="14"/>
  <c r="D699" i="14"/>
  <c r="C699" i="14"/>
  <c r="F698" i="14" a="1"/>
  <c r="F698" i="14" s="1"/>
  <c r="E698" i="14"/>
  <c r="D698" i="14"/>
  <c r="C698" i="14"/>
  <c r="F697" i="14" a="1"/>
  <c r="F697" i="14" s="1"/>
  <c r="E697" i="14"/>
  <c r="D697" i="14"/>
  <c r="C697" i="14"/>
  <c r="F696" i="14" a="1"/>
  <c r="F696" i="14" s="1"/>
  <c r="E696" i="14"/>
  <c r="D696" i="14"/>
  <c r="C696" i="14"/>
  <c r="F695" i="14" a="1"/>
  <c r="F695" i="14" s="1"/>
  <c r="E695" i="14"/>
  <c r="D695" i="14"/>
  <c r="C695" i="14"/>
  <c r="F694" i="14" a="1"/>
  <c r="F694" i="14" s="1"/>
  <c r="E694" i="14"/>
  <c r="D694" i="14"/>
  <c r="C694" i="14"/>
  <c r="F693" i="14" a="1"/>
  <c r="F693" i="14" s="1"/>
  <c r="E693" i="14"/>
  <c r="D693" i="14"/>
  <c r="C693" i="14"/>
  <c r="F692" i="14" a="1"/>
  <c r="F692" i="14" s="1"/>
  <c r="E692" i="14"/>
  <c r="D692" i="14"/>
  <c r="C692" i="14"/>
  <c r="F691" i="14" a="1"/>
  <c r="F691" i="14" s="1"/>
  <c r="E691" i="14"/>
  <c r="D691" i="14"/>
  <c r="C691" i="14"/>
  <c r="F690" i="14" a="1"/>
  <c r="F690" i="14" s="1"/>
  <c r="E690" i="14"/>
  <c r="D690" i="14"/>
  <c r="C690" i="14"/>
  <c r="F689" i="14" a="1"/>
  <c r="F689" i="14" s="1"/>
  <c r="E689" i="14"/>
  <c r="D689" i="14"/>
  <c r="C689" i="14"/>
  <c r="F688" i="14" a="1"/>
  <c r="F688" i="14" s="1"/>
  <c r="E688" i="14"/>
  <c r="D688" i="14"/>
  <c r="C688" i="14"/>
  <c r="F687" i="14" a="1"/>
  <c r="F687" i="14" s="1"/>
  <c r="E687" i="14"/>
  <c r="D687" i="14"/>
  <c r="C687" i="14"/>
  <c r="F686" i="14" a="1"/>
  <c r="F686" i="14" s="1"/>
  <c r="E686" i="14"/>
  <c r="D686" i="14"/>
  <c r="C686" i="14"/>
  <c r="F685" i="14" a="1"/>
  <c r="F685" i="14" s="1"/>
  <c r="E685" i="14"/>
  <c r="D685" i="14"/>
  <c r="C685" i="14"/>
  <c r="F684" i="14" a="1"/>
  <c r="F684" i="14" s="1"/>
  <c r="E684" i="14"/>
  <c r="D684" i="14"/>
  <c r="C684" i="14"/>
  <c r="F683" i="14" a="1"/>
  <c r="F683" i="14" s="1"/>
  <c r="E683" i="14"/>
  <c r="D683" i="14"/>
  <c r="C683" i="14"/>
  <c r="F682" i="14" a="1"/>
  <c r="F682" i="14" s="1"/>
  <c r="E682" i="14"/>
  <c r="D682" i="14"/>
  <c r="C682" i="14"/>
  <c r="F681" i="14" a="1"/>
  <c r="F681" i="14" s="1"/>
  <c r="E681" i="14"/>
  <c r="D681" i="14"/>
  <c r="C681" i="14"/>
  <c r="F680" i="14" a="1"/>
  <c r="F680" i="14" s="1"/>
  <c r="E680" i="14"/>
  <c r="D680" i="14"/>
  <c r="C680" i="14"/>
  <c r="F679" i="14" a="1"/>
  <c r="F679" i="14" s="1"/>
  <c r="E679" i="14"/>
  <c r="D679" i="14"/>
  <c r="C679" i="14"/>
  <c r="F678" i="14" a="1"/>
  <c r="F678" i="14" s="1"/>
  <c r="E678" i="14"/>
  <c r="D678" i="14"/>
  <c r="C678" i="14"/>
  <c r="F677" i="14" a="1"/>
  <c r="F677" i="14" s="1"/>
  <c r="E677" i="14"/>
  <c r="D677" i="14"/>
  <c r="C677" i="14"/>
  <c r="F676" i="14" a="1"/>
  <c r="F676" i="14" s="1"/>
  <c r="E676" i="14"/>
  <c r="D676" i="14"/>
  <c r="C676" i="14"/>
  <c r="F675" i="14" a="1"/>
  <c r="F675" i="14" s="1"/>
  <c r="E675" i="14"/>
  <c r="D675" i="14"/>
  <c r="C675" i="14"/>
  <c r="F674" i="14" a="1"/>
  <c r="F674" i="14" s="1"/>
  <c r="E674" i="14"/>
  <c r="D674" i="14"/>
  <c r="C674" i="14"/>
  <c r="F673" i="14" a="1"/>
  <c r="F673" i="14" s="1"/>
  <c r="E673" i="14"/>
  <c r="D673" i="14"/>
  <c r="C673" i="14"/>
  <c r="F672" i="14" a="1"/>
  <c r="F672" i="14" s="1"/>
  <c r="E672" i="14"/>
  <c r="D672" i="14"/>
  <c r="C672" i="14"/>
  <c r="F671" i="14" a="1"/>
  <c r="F671" i="14" s="1"/>
  <c r="E671" i="14"/>
  <c r="D671" i="14"/>
  <c r="C671" i="14"/>
  <c r="F670" i="14" a="1"/>
  <c r="F670" i="14" s="1"/>
  <c r="E670" i="14"/>
  <c r="D670" i="14"/>
  <c r="C670" i="14"/>
  <c r="F669" i="14" a="1"/>
  <c r="F669" i="14" s="1"/>
  <c r="E669" i="14"/>
  <c r="D669" i="14"/>
  <c r="C669" i="14"/>
  <c r="F668" i="14" a="1"/>
  <c r="F668" i="14" s="1"/>
  <c r="E668" i="14"/>
  <c r="D668" i="14"/>
  <c r="C668" i="14"/>
  <c r="F667" i="14" a="1"/>
  <c r="F667" i="14" s="1"/>
  <c r="E667" i="14"/>
  <c r="D667" i="14"/>
  <c r="C667" i="14"/>
  <c r="F666" i="14" a="1"/>
  <c r="F666" i="14" s="1"/>
  <c r="E666" i="14"/>
  <c r="D666" i="14"/>
  <c r="C666" i="14"/>
  <c r="F665" i="14" a="1"/>
  <c r="F665" i="14" s="1"/>
  <c r="E665" i="14"/>
  <c r="D665" i="14"/>
  <c r="C665" i="14"/>
  <c r="F664" i="14" a="1"/>
  <c r="F664" i="14" s="1"/>
  <c r="E664" i="14"/>
  <c r="D664" i="14"/>
  <c r="C664" i="14"/>
  <c r="F663" i="14" a="1"/>
  <c r="F663" i="14" s="1"/>
  <c r="E663" i="14"/>
  <c r="D663" i="14"/>
  <c r="C663" i="14"/>
  <c r="F662" i="14" a="1"/>
  <c r="F662" i="14" s="1"/>
  <c r="E662" i="14"/>
  <c r="D662" i="14"/>
  <c r="C662" i="14"/>
  <c r="F661" i="14" a="1"/>
  <c r="F661" i="14" s="1"/>
  <c r="E661" i="14"/>
  <c r="D661" i="14"/>
  <c r="C661" i="14"/>
  <c r="F660" i="14" a="1"/>
  <c r="F660" i="14" s="1"/>
  <c r="E660" i="14"/>
  <c r="D660" i="14"/>
  <c r="C660" i="14"/>
  <c r="F659" i="14" a="1"/>
  <c r="F659" i="14" s="1"/>
  <c r="E659" i="14"/>
  <c r="D659" i="14"/>
  <c r="C659" i="14"/>
  <c r="F658" i="14" a="1"/>
  <c r="F658" i="14" s="1"/>
  <c r="E658" i="14"/>
  <c r="D658" i="14"/>
  <c r="C658" i="14"/>
  <c r="F657" i="14" a="1"/>
  <c r="F657" i="14" s="1"/>
  <c r="E657" i="14"/>
  <c r="D657" i="14"/>
  <c r="C657" i="14"/>
  <c r="F656" i="14" a="1"/>
  <c r="F656" i="14" s="1"/>
  <c r="E656" i="14"/>
  <c r="D656" i="14"/>
  <c r="C656" i="14"/>
  <c r="F655" i="14" a="1"/>
  <c r="F655" i="14" s="1"/>
  <c r="E655" i="14"/>
  <c r="D655" i="14"/>
  <c r="C655" i="14"/>
  <c r="F654" i="14" a="1"/>
  <c r="F654" i="14" s="1"/>
  <c r="E654" i="14"/>
  <c r="D654" i="14"/>
  <c r="C654" i="14"/>
  <c r="F653" i="14" a="1"/>
  <c r="F653" i="14" s="1"/>
  <c r="E653" i="14"/>
  <c r="D653" i="14"/>
  <c r="C653" i="14"/>
  <c r="F652" i="14" a="1"/>
  <c r="F652" i="14" s="1"/>
  <c r="E652" i="14"/>
  <c r="D652" i="14"/>
  <c r="C652" i="14"/>
  <c r="F651" i="14" a="1"/>
  <c r="F651" i="14" s="1"/>
  <c r="E651" i="14"/>
  <c r="D651" i="14"/>
  <c r="C651" i="14"/>
  <c r="F650" i="14" a="1"/>
  <c r="F650" i="14" s="1"/>
  <c r="E650" i="14"/>
  <c r="D650" i="14"/>
  <c r="C650" i="14"/>
  <c r="F649" i="14" a="1"/>
  <c r="F649" i="14" s="1"/>
  <c r="E649" i="14"/>
  <c r="D649" i="14"/>
  <c r="C649" i="14"/>
  <c r="F648" i="14" a="1"/>
  <c r="F648" i="14" s="1"/>
  <c r="E648" i="14"/>
  <c r="D648" i="14"/>
  <c r="C648" i="14"/>
  <c r="F647" i="14" a="1"/>
  <c r="F647" i="14" s="1"/>
  <c r="E647" i="14"/>
  <c r="D647" i="14"/>
  <c r="C647" i="14"/>
  <c r="F646" i="14" a="1"/>
  <c r="F646" i="14" s="1"/>
  <c r="E646" i="14"/>
  <c r="D646" i="14"/>
  <c r="C646" i="14"/>
  <c r="F645" i="14" a="1"/>
  <c r="F645" i="14" s="1"/>
  <c r="E645" i="14"/>
  <c r="D645" i="14"/>
  <c r="C645" i="14"/>
  <c r="F644" i="14" a="1"/>
  <c r="F644" i="14" s="1"/>
  <c r="E644" i="14"/>
  <c r="D644" i="14"/>
  <c r="C644" i="14"/>
  <c r="F643" i="14" a="1"/>
  <c r="F643" i="14" s="1"/>
  <c r="E643" i="14"/>
  <c r="D643" i="14"/>
  <c r="C643" i="14"/>
  <c r="F642" i="14" a="1"/>
  <c r="F642" i="14" s="1"/>
  <c r="E642" i="14"/>
  <c r="D642" i="14"/>
  <c r="C642" i="14"/>
  <c r="F641" i="14" a="1"/>
  <c r="F641" i="14" s="1"/>
  <c r="E641" i="14"/>
  <c r="D641" i="14"/>
  <c r="C641" i="14"/>
  <c r="F640" i="14" a="1"/>
  <c r="F640" i="14" s="1"/>
  <c r="E640" i="14"/>
  <c r="D640" i="14"/>
  <c r="C640" i="14"/>
  <c r="F639" i="14" a="1"/>
  <c r="F639" i="14" s="1"/>
  <c r="E639" i="14"/>
  <c r="D639" i="14"/>
  <c r="C639" i="14"/>
  <c r="F638" i="14" a="1"/>
  <c r="F638" i="14" s="1"/>
  <c r="E638" i="14"/>
  <c r="D638" i="14"/>
  <c r="C638" i="14"/>
  <c r="F637" i="14" a="1"/>
  <c r="F637" i="14" s="1"/>
  <c r="E637" i="14"/>
  <c r="D637" i="14"/>
  <c r="C637" i="14"/>
  <c r="F636" i="14" a="1"/>
  <c r="F636" i="14" s="1"/>
  <c r="E636" i="14"/>
  <c r="D636" i="14"/>
  <c r="C636" i="14"/>
  <c r="F635" i="14" a="1"/>
  <c r="F635" i="14" s="1"/>
  <c r="E635" i="14"/>
  <c r="D635" i="14"/>
  <c r="C635" i="14"/>
  <c r="F634" i="14" a="1"/>
  <c r="F634" i="14" s="1"/>
  <c r="E634" i="14"/>
  <c r="D634" i="14"/>
  <c r="C634" i="14"/>
  <c r="F633" i="14" a="1"/>
  <c r="F633" i="14" s="1"/>
  <c r="E633" i="14"/>
  <c r="D633" i="14"/>
  <c r="C633" i="14"/>
  <c r="F632" i="14" a="1"/>
  <c r="F632" i="14" s="1"/>
  <c r="E632" i="14"/>
  <c r="D632" i="14"/>
  <c r="C632" i="14"/>
  <c r="F631" i="14" a="1"/>
  <c r="F631" i="14" s="1"/>
  <c r="E631" i="14"/>
  <c r="D631" i="14"/>
  <c r="C631" i="14"/>
  <c r="F630" i="14" a="1"/>
  <c r="F630" i="14" s="1"/>
  <c r="E630" i="14"/>
  <c r="D630" i="14"/>
  <c r="C630" i="14"/>
  <c r="F629" i="14" a="1"/>
  <c r="F629" i="14" s="1"/>
  <c r="E629" i="14"/>
  <c r="D629" i="14"/>
  <c r="C629" i="14"/>
  <c r="F628" i="14" a="1"/>
  <c r="F628" i="14" s="1"/>
  <c r="E628" i="14"/>
  <c r="D628" i="14"/>
  <c r="C628" i="14"/>
  <c r="F627" i="14" a="1"/>
  <c r="F627" i="14" s="1"/>
  <c r="E627" i="14"/>
  <c r="D627" i="14"/>
  <c r="C627" i="14"/>
  <c r="F626" i="14" a="1"/>
  <c r="F626" i="14" s="1"/>
  <c r="E626" i="14"/>
  <c r="D626" i="14"/>
  <c r="C626" i="14"/>
  <c r="F625" i="14" a="1"/>
  <c r="F625" i="14" s="1"/>
  <c r="E625" i="14"/>
  <c r="D625" i="14"/>
  <c r="C625" i="14"/>
  <c r="F624" i="14" a="1"/>
  <c r="F624" i="14" s="1"/>
  <c r="E624" i="14"/>
  <c r="D624" i="14"/>
  <c r="C624" i="14"/>
  <c r="F623" i="14" a="1"/>
  <c r="F623" i="14" s="1"/>
  <c r="E623" i="14"/>
  <c r="D623" i="14"/>
  <c r="C623" i="14"/>
  <c r="F622" i="14" a="1"/>
  <c r="F622" i="14" s="1"/>
  <c r="E622" i="14"/>
  <c r="D622" i="14"/>
  <c r="C622" i="14"/>
  <c r="F621" i="14" a="1"/>
  <c r="F621" i="14" s="1"/>
  <c r="E621" i="14"/>
  <c r="D621" i="14"/>
  <c r="C621" i="14"/>
  <c r="F620" i="14" a="1"/>
  <c r="F620" i="14" s="1"/>
  <c r="E620" i="14"/>
  <c r="D620" i="14"/>
  <c r="C620" i="14"/>
  <c r="F619" i="14" a="1"/>
  <c r="F619" i="14" s="1"/>
  <c r="E619" i="14"/>
  <c r="D619" i="14"/>
  <c r="C619" i="14"/>
  <c r="F618" i="14" a="1"/>
  <c r="F618" i="14" s="1"/>
  <c r="E618" i="14"/>
  <c r="D618" i="14"/>
  <c r="C618" i="14"/>
  <c r="F617" i="14" a="1"/>
  <c r="F617" i="14" s="1"/>
  <c r="E617" i="14"/>
  <c r="D617" i="14"/>
  <c r="C617" i="14"/>
  <c r="F616" i="14" a="1"/>
  <c r="F616" i="14" s="1"/>
  <c r="E616" i="14"/>
  <c r="D616" i="14"/>
  <c r="C616" i="14"/>
  <c r="F615" i="14" a="1"/>
  <c r="F615" i="14" s="1"/>
  <c r="E615" i="14"/>
  <c r="D615" i="14"/>
  <c r="C615" i="14"/>
  <c r="F614" i="14" a="1"/>
  <c r="F614" i="14" s="1"/>
  <c r="E614" i="14"/>
  <c r="D614" i="14"/>
  <c r="C614" i="14"/>
  <c r="F613" i="14" a="1"/>
  <c r="F613" i="14" s="1"/>
  <c r="E613" i="14"/>
  <c r="D613" i="14"/>
  <c r="C613" i="14"/>
  <c r="F612" i="14" a="1"/>
  <c r="F612" i="14" s="1"/>
  <c r="E612" i="14"/>
  <c r="D612" i="14"/>
  <c r="C612" i="14"/>
  <c r="F611" i="14" a="1"/>
  <c r="F611" i="14" s="1"/>
  <c r="E611" i="14"/>
  <c r="D611" i="14"/>
  <c r="C611" i="14"/>
  <c r="F610" i="14" a="1"/>
  <c r="F610" i="14" s="1"/>
  <c r="E610" i="14"/>
  <c r="D610" i="14"/>
  <c r="C610" i="14"/>
  <c r="F609" i="14" a="1"/>
  <c r="F609" i="14" s="1"/>
  <c r="E609" i="14"/>
  <c r="D609" i="14"/>
  <c r="C609" i="14"/>
  <c r="F608" i="14" a="1"/>
  <c r="F608" i="14" s="1"/>
  <c r="E608" i="14"/>
  <c r="D608" i="14"/>
  <c r="C608" i="14"/>
  <c r="F607" i="14" a="1"/>
  <c r="F607" i="14" s="1"/>
  <c r="E607" i="14"/>
  <c r="D607" i="14"/>
  <c r="C607" i="14"/>
  <c r="F606" i="14" a="1"/>
  <c r="F606" i="14" s="1"/>
  <c r="E606" i="14"/>
  <c r="D606" i="14"/>
  <c r="C606" i="14"/>
  <c r="F605" i="14" a="1"/>
  <c r="F605" i="14" s="1"/>
  <c r="E605" i="14"/>
  <c r="D605" i="14"/>
  <c r="C605" i="14"/>
  <c r="F604" i="14" a="1"/>
  <c r="F604" i="14" s="1"/>
  <c r="E604" i="14"/>
  <c r="D604" i="14"/>
  <c r="C604" i="14"/>
  <c r="F603" i="14" a="1"/>
  <c r="F603" i="14" s="1"/>
  <c r="E603" i="14"/>
  <c r="D603" i="14"/>
  <c r="C603" i="14"/>
  <c r="F602" i="14" a="1"/>
  <c r="F602" i="14" s="1"/>
  <c r="E602" i="14"/>
  <c r="D602" i="14"/>
  <c r="C602" i="14"/>
  <c r="F601" i="14" a="1"/>
  <c r="F601" i="14" s="1"/>
  <c r="E601" i="14"/>
  <c r="D601" i="14"/>
  <c r="C601" i="14"/>
  <c r="F600" i="14" a="1"/>
  <c r="F600" i="14" s="1"/>
  <c r="E600" i="14"/>
  <c r="D600" i="14"/>
  <c r="C600" i="14"/>
  <c r="F599" i="14" a="1"/>
  <c r="F599" i="14" s="1"/>
  <c r="E599" i="14"/>
  <c r="D599" i="14"/>
  <c r="C599" i="14"/>
  <c r="F598" i="14" a="1"/>
  <c r="F598" i="14" s="1"/>
  <c r="E598" i="14"/>
  <c r="D598" i="14"/>
  <c r="C598" i="14"/>
  <c r="F597" i="14" a="1"/>
  <c r="F597" i="14" s="1"/>
  <c r="E597" i="14"/>
  <c r="D597" i="14"/>
  <c r="C597" i="14"/>
  <c r="F596" i="14" a="1"/>
  <c r="F596" i="14" s="1"/>
  <c r="E596" i="14"/>
  <c r="D596" i="14"/>
  <c r="C596" i="14"/>
  <c r="F595" i="14" a="1"/>
  <c r="F595" i="14" s="1"/>
  <c r="E595" i="14"/>
  <c r="D595" i="14"/>
  <c r="C595" i="14"/>
  <c r="F594" i="14" a="1"/>
  <c r="F594" i="14" s="1"/>
  <c r="E594" i="14"/>
  <c r="D594" i="14"/>
  <c r="C594" i="14"/>
  <c r="F593" i="14" a="1"/>
  <c r="F593" i="14" s="1"/>
  <c r="E593" i="14"/>
  <c r="D593" i="14"/>
  <c r="C593" i="14"/>
  <c r="F592" i="14" a="1"/>
  <c r="F592" i="14" s="1"/>
  <c r="E592" i="14"/>
  <c r="D592" i="14"/>
  <c r="C592" i="14"/>
  <c r="F591" i="14" a="1"/>
  <c r="F591" i="14" s="1"/>
  <c r="E591" i="14"/>
  <c r="D591" i="14"/>
  <c r="C591" i="14"/>
  <c r="F590" i="14" a="1"/>
  <c r="F590" i="14" s="1"/>
  <c r="E590" i="14"/>
  <c r="D590" i="14"/>
  <c r="C590" i="14"/>
  <c r="F589" i="14" a="1"/>
  <c r="F589" i="14" s="1"/>
  <c r="E589" i="14"/>
  <c r="D589" i="14"/>
  <c r="C589" i="14"/>
  <c r="F588" i="14" a="1"/>
  <c r="F588" i="14" s="1"/>
  <c r="E588" i="14"/>
  <c r="D588" i="14"/>
  <c r="C588" i="14"/>
  <c r="F587" i="14" a="1"/>
  <c r="F587" i="14" s="1"/>
  <c r="E587" i="14"/>
  <c r="D587" i="14"/>
  <c r="C587" i="14"/>
  <c r="F586" i="14" a="1"/>
  <c r="F586" i="14" s="1"/>
  <c r="E586" i="14"/>
  <c r="D586" i="14"/>
  <c r="C586" i="14"/>
  <c r="F585" i="14" a="1"/>
  <c r="F585" i="14" s="1"/>
  <c r="E585" i="14"/>
  <c r="D585" i="14"/>
  <c r="C585" i="14"/>
  <c r="F584" i="14" a="1"/>
  <c r="F584" i="14" s="1"/>
  <c r="E584" i="14"/>
  <c r="D584" i="14"/>
  <c r="C584" i="14"/>
  <c r="F583" i="14" a="1"/>
  <c r="F583" i="14" s="1"/>
  <c r="E583" i="14"/>
  <c r="D583" i="14"/>
  <c r="C583" i="14"/>
  <c r="F582" i="14" a="1"/>
  <c r="F582" i="14" s="1"/>
  <c r="E582" i="14"/>
  <c r="D582" i="14"/>
  <c r="C582" i="14"/>
  <c r="F581" i="14" a="1"/>
  <c r="F581" i="14" s="1"/>
  <c r="E581" i="14"/>
  <c r="D581" i="14"/>
  <c r="C581" i="14"/>
  <c r="F580" i="14" a="1"/>
  <c r="F580" i="14" s="1"/>
  <c r="E580" i="14"/>
  <c r="D580" i="14"/>
  <c r="C580" i="14"/>
  <c r="F579" i="14" a="1"/>
  <c r="F579" i="14" s="1"/>
  <c r="E579" i="14"/>
  <c r="D579" i="14"/>
  <c r="C579" i="14"/>
  <c r="F578" i="14" a="1"/>
  <c r="F578" i="14" s="1"/>
  <c r="E578" i="14"/>
  <c r="D578" i="14"/>
  <c r="C578" i="14"/>
  <c r="F577" i="14" a="1"/>
  <c r="F577" i="14" s="1"/>
  <c r="E577" i="14"/>
  <c r="D577" i="14"/>
  <c r="C577" i="14"/>
  <c r="F576" i="14" a="1"/>
  <c r="F576" i="14" s="1"/>
  <c r="E576" i="14"/>
  <c r="D576" i="14"/>
  <c r="C576" i="14"/>
  <c r="F575" i="14" a="1"/>
  <c r="F575" i="14" s="1"/>
  <c r="E575" i="14"/>
  <c r="D575" i="14"/>
  <c r="C575" i="14"/>
  <c r="F574" i="14" a="1"/>
  <c r="F574" i="14" s="1"/>
  <c r="E574" i="14"/>
  <c r="D574" i="14"/>
  <c r="C574" i="14"/>
  <c r="F573" i="14" a="1"/>
  <c r="F573" i="14" s="1"/>
  <c r="E573" i="14"/>
  <c r="D573" i="14"/>
  <c r="C573" i="14"/>
  <c r="F572" i="14" a="1"/>
  <c r="F572" i="14" s="1"/>
  <c r="E572" i="14"/>
  <c r="D572" i="14"/>
  <c r="C572" i="14"/>
  <c r="F571" i="14" a="1"/>
  <c r="F571" i="14" s="1"/>
  <c r="E571" i="14"/>
  <c r="D571" i="14"/>
  <c r="C571" i="14"/>
  <c r="F570" i="14" a="1"/>
  <c r="F570" i="14" s="1"/>
  <c r="E570" i="14"/>
  <c r="D570" i="14"/>
  <c r="C570" i="14"/>
  <c r="F569" i="14" a="1"/>
  <c r="F569" i="14" s="1"/>
  <c r="E569" i="14"/>
  <c r="D569" i="14"/>
  <c r="C569" i="14"/>
  <c r="F568" i="14" a="1"/>
  <c r="F568" i="14" s="1"/>
  <c r="E568" i="14"/>
  <c r="D568" i="14"/>
  <c r="C568" i="14"/>
  <c r="F567" i="14" a="1"/>
  <c r="F567" i="14" s="1"/>
  <c r="E567" i="14"/>
  <c r="D567" i="14"/>
  <c r="C567" i="14"/>
  <c r="F566" i="14" a="1"/>
  <c r="F566" i="14" s="1"/>
  <c r="E566" i="14"/>
  <c r="D566" i="14"/>
  <c r="C566" i="14"/>
  <c r="F565" i="14" a="1"/>
  <c r="F565" i="14" s="1"/>
  <c r="E565" i="14"/>
  <c r="D565" i="14"/>
  <c r="C565" i="14"/>
  <c r="F564" i="14" a="1"/>
  <c r="F564" i="14" s="1"/>
  <c r="E564" i="14"/>
  <c r="D564" i="14"/>
  <c r="C564" i="14"/>
  <c r="F563" i="14" a="1"/>
  <c r="F563" i="14" s="1"/>
  <c r="E563" i="14"/>
  <c r="D563" i="14"/>
  <c r="C563" i="14"/>
  <c r="F562" i="14" a="1"/>
  <c r="F562" i="14" s="1"/>
  <c r="E562" i="14"/>
  <c r="D562" i="14"/>
  <c r="C562" i="14"/>
  <c r="F561" i="14" a="1"/>
  <c r="F561" i="14" s="1"/>
  <c r="E561" i="14"/>
  <c r="D561" i="14"/>
  <c r="C561" i="14"/>
  <c r="F560" i="14" a="1"/>
  <c r="F560" i="14" s="1"/>
  <c r="E560" i="14"/>
  <c r="D560" i="14"/>
  <c r="C560" i="14"/>
  <c r="F559" i="14" a="1"/>
  <c r="F559" i="14" s="1"/>
  <c r="E559" i="14"/>
  <c r="D559" i="14"/>
  <c r="C559" i="14"/>
  <c r="F558" i="14" a="1"/>
  <c r="F558" i="14" s="1"/>
  <c r="E558" i="14"/>
  <c r="D558" i="14"/>
  <c r="C558" i="14"/>
  <c r="F557" i="14" a="1"/>
  <c r="F557" i="14" s="1"/>
  <c r="E557" i="14"/>
  <c r="D557" i="14"/>
  <c r="C557" i="14"/>
  <c r="F556" i="14" a="1"/>
  <c r="F556" i="14" s="1"/>
  <c r="E556" i="14"/>
  <c r="D556" i="14"/>
  <c r="C556" i="14"/>
  <c r="F555" i="14" a="1"/>
  <c r="F555" i="14" s="1"/>
  <c r="E555" i="14"/>
  <c r="D555" i="14"/>
  <c r="C555" i="14"/>
  <c r="F554" i="14" a="1"/>
  <c r="F554" i="14" s="1"/>
  <c r="E554" i="14"/>
  <c r="D554" i="14"/>
  <c r="C554" i="14"/>
  <c r="F553" i="14" a="1"/>
  <c r="F553" i="14" s="1"/>
  <c r="E553" i="14"/>
  <c r="D553" i="14"/>
  <c r="C553" i="14"/>
  <c r="F552" i="14" a="1"/>
  <c r="F552" i="14" s="1"/>
  <c r="E552" i="14"/>
  <c r="D552" i="14"/>
  <c r="C552" i="14"/>
  <c r="F551" i="14" a="1"/>
  <c r="F551" i="14" s="1"/>
  <c r="E551" i="14"/>
  <c r="D551" i="14"/>
  <c r="C551" i="14"/>
  <c r="F550" i="14" a="1"/>
  <c r="F550" i="14" s="1"/>
  <c r="E550" i="14"/>
  <c r="D550" i="14"/>
  <c r="C550" i="14"/>
  <c r="F549" i="14" a="1"/>
  <c r="F549" i="14" s="1"/>
  <c r="E549" i="14"/>
  <c r="D549" i="14"/>
  <c r="C549" i="14"/>
  <c r="F548" i="14" a="1"/>
  <c r="F548" i="14" s="1"/>
  <c r="E548" i="14"/>
  <c r="D548" i="14"/>
  <c r="C548" i="14"/>
  <c r="F547" i="14" a="1"/>
  <c r="F547" i="14" s="1"/>
  <c r="E547" i="14"/>
  <c r="D547" i="14"/>
  <c r="C547" i="14"/>
  <c r="F546" i="14" a="1"/>
  <c r="F546" i="14" s="1"/>
  <c r="E546" i="14"/>
  <c r="D546" i="14"/>
  <c r="C546" i="14"/>
  <c r="F545" i="14" a="1"/>
  <c r="F545" i="14" s="1"/>
  <c r="E545" i="14"/>
  <c r="D545" i="14"/>
  <c r="C545" i="14"/>
  <c r="F544" i="14" a="1"/>
  <c r="F544" i="14" s="1"/>
  <c r="E544" i="14"/>
  <c r="D544" i="14"/>
  <c r="C544" i="14"/>
  <c r="F543" i="14" a="1"/>
  <c r="F543" i="14" s="1"/>
  <c r="E543" i="14"/>
  <c r="D543" i="14"/>
  <c r="C543" i="14"/>
  <c r="F542" i="14" a="1"/>
  <c r="F542" i="14" s="1"/>
  <c r="E542" i="14"/>
  <c r="D542" i="14"/>
  <c r="C542" i="14"/>
  <c r="F541" i="14" a="1"/>
  <c r="F541" i="14" s="1"/>
  <c r="E541" i="14"/>
  <c r="D541" i="14"/>
  <c r="C541" i="14"/>
  <c r="F540" i="14" a="1"/>
  <c r="F540" i="14" s="1"/>
  <c r="E540" i="14"/>
  <c r="D540" i="14"/>
  <c r="C540" i="14"/>
  <c r="F539" i="14" a="1"/>
  <c r="F539" i="14" s="1"/>
  <c r="E539" i="14"/>
  <c r="D539" i="14"/>
  <c r="C539" i="14"/>
  <c r="F538" i="14" a="1"/>
  <c r="F538" i="14" s="1"/>
  <c r="E538" i="14"/>
  <c r="D538" i="14"/>
  <c r="C538" i="14"/>
  <c r="F537" i="14" a="1"/>
  <c r="F537" i="14" s="1"/>
  <c r="E537" i="14"/>
  <c r="D537" i="14"/>
  <c r="C537" i="14"/>
  <c r="F536" i="14" a="1"/>
  <c r="F536" i="14" s="1"/>
  <c r="E536" i="14"/>
  <c r="D536" i="14"/>
  <c r="C536" i="14"/>
  <c r="F535" i="14" a="1"/>
  <c r="F535" i="14" s="1"/>
  <c r="E535" i="14"/>
  <c r="D535" i="14"/>
  <c r="C535" i="14"/>
  <c r="F534" i="14" a="1"/>
  <c r="F534" i="14" s="1"/>
  <c r="E534" i="14"/>
  <c r="D534" i="14"/>
  <c r="C534" i="14"/>
  <c r="F533" i="14" a="1"/>
  <c r="F533" i="14" s="1"/>
  <c r="E533" i="14"/>
  <c r="D533" i="14"/>
  <c r="C533" i="14"/>
  <c r="F532" i="14" a="1"/>
  <c r="F532" i="14" s="1"/>
  <c r="E532" i="14"/>
  <c r="D532" i="14"/>
  <c r="C532" i="14"/>
  <c r="F531" i="14" a="1"/>
  <c r="F531" i="14" s="1"/>
  <c r="E531" i="14"/>
  <c r="D531" i="14"/>
  <c r="C531" i="14"/>
  <c r="F530" i="14" a="1"/>
  <c r="F530" i="14" s="1"/>
  <c r="E530" i="14"/>
  <c r="D530" i="14"/>
  <c r="C530" i="14"/>
  <c r="F529" i="14" a="1"/>
  <c r="F529" i="14" s="1"/>
  <c r="E529" i="14"/>
  <c r="D529" i="14"/>
  <c r="C529" i="14"/>
  <c r="F528" i="14" a="1"/>
  <c r="F528" i="14" s="1"/>
  <c r="E528" i="14"/>
  <c r="D528" i="14"/>
  <c r="C528" i="14"/>
  <c r="F527" i="14" a="1"/>
  <c r="F527" i="14" s="1"/>
  <c r="E527" i="14"/>
  <c r="D527" i="14"/>
  <c r="C527" i="14"/>
  <c r="F526" i="14" a="1"/>
  <c r="F526" i="14" s="1"/>
  <c r="E526" i="14"/>
  <c r="D526" i="14"/>
  <c r="C526" i="14"/>
  <c r="F525" i="14" a="1"/>
  <c r="F525" i="14" s="1"/>
  <c r="E525" i="14"/>
  <c r="D525" i="14"/>
  <c r="C525" i="14"/>
  <c r="F524" i="14" a="1"/>
  <c r="F524" i="14" s="1"/>
  <c r="E524" i="14"/>
  <c r="D524" i="14"/>
  <c r="C524" i="14"/>
  <c r="F523" i="14" a="1"/>
  <c r="F523" i="14" s="1"/>
  <c r="E523" i="14"/>
  <c r="D523" i="14"/>
  <c r="C523" i="14"/>
  <c r="F522" i="14" a="1"/>
  <c r="F522" i="14" s="1"/>
  <c r="E522" i="14"/>
  <c r="D522" i="14"/>
  <c r="C522" i="14"/>
  <c r="F521" i="14" a="1"/>
  <c r="F521" i="14" s="1"/>
  <c r="E521" i="14"/>
  <c r="D521" i="14"/>
  <c r="C521" i="14"/>
  <c r="F520" i="14" a="1"/>
  <c r="F520" i="14" s="1"/>
  <c r="E520" i="14"/>
  <c r="D520" i="14"/>
  <c r="C520" i="14"/>
  <c r="F519" i="14" a="1"/>
  <c r="F519" i="14" s="1"/>
  <c r="E519" i="14"/>
  <c r="D519" i="14"/>
  <c r="C519" i="14"/>
  <c r="F518" i="14" a="1"/>
  <c r="F518" i="14" s="1"/>
  <c r="E518" i="14"/>
  <c r="D518" i="14"/>
  <c r="C518" i="14"/>
  <c r="F517" i="14" a="1"/>
  <c r="F517" i="14" s="1"/>
  <c r="E517" i="14"/>
  <c r="D517" i="14"/>
  <c r="C517" i="14"/>
  <c r="F516" i="14" a="1"/>
  <c r="F516" i="14" s="1"/>
  <c r="E516" i="14"/>
  <c r="D516" i="14"/>
  <c r="C516" i="14"/>
  <c r="F515" i="14" a="1"/>
  <c r="F515" i="14" s="1"/>
  <c r="E515" i="14"/>
  <c r="D515" i="14"/>
  <c r="C515" i="14"/>
  <c r="F514" i="14" a="1"/>
  <c r="F514" i="14" s="1"/>
  <c r="E514" i="14"/>
  <c r="D514" i="14"/>
  <c r="C514" i="14"/>
  <c r="F513" i="14" a="1"/>
  <c r="F513" i="14" s="1"/>
  <c r="E513" i="14"/>
  <c r="D513" i="14"/>
  <c r="C513" i="14"/>
  <c r="F512" i="14" a="1"/>
  <c r="F512" i="14" s="1"/>
  <c r="E512" i="14"/>
  <c r="D512" i="14"/>
  <c r="C512" i="14"/>
  <c r="F511" i="14" a="1"/>
  <c r="F511" i="14" s="1"/>
  <c r="E511" i="14"/>
  <c r="D511" i="14"/>
  <c r="C511" i="14"/>
  <c r="F510" i="14" a="1"/>
  <c r="F510" i="14" s="1"/>
  <c r="E510" i="14"/>
  <c r="D510" i="14"/>
  <c r="C510" i="14"/>
  <c r="F509" i="14" a="1"/>
  <c r="F509" i="14" s="1"/>
  <c r="E509" i="14"/>
  <c r="D509" i="14"/>
  <c r="C509" i="14"/>
  <c r="F508" i="14" a="1"/>
  <c r="F508" i="14" s="1"/>
  <c r="E508" i="14"/>
  <c r="D508" i="14"/>
  <c r="C508" i="14"/>
  <c r="F507" i="14" a="1"/>
  <c r="F507" i="14" s="1"/>
  <c r="E507" i="14"/>
  <c r="D507" i="14"/>
  <c r="C507" i="14"/>
  <c r="F506" i="14" a="1"/>
  <c r="F506" i="14" s="1"/>
  <c r="E506" i="14"/>
  <c r="D506" i="14"/>
  <c r="C506" i="14"/>
  <c r="F505" i="14" a="1"/>
  <c r="F505" i="14" s="1"/>
  <c r="E505" i="14"/>
  <c r="D505" i="14"/>
  <c r="C505" i="14"/>
  <c r="F504" i="14" a="1"/>
  <c r="F504" i="14" s="1"/>
  <c r="E504" i="14"/>
  <c r="D504" i="14"/>
  <c r="C504" i="14"/>
  <c r="F503" i="14" a="1"/>
  <c r="F503" i="14" s="1"/>
  <c r="E503" i="14"/>
  <c r="D503" i="14"/>
  <c r="C503" i="14"/>
  <c r="F502" i="14" a="1"/>
  <c r="F502" i="14" s="1"/>
  <c r="E502" i="14"/>
  <c r="D502" i="14"/>
  <c r="C502" i="14"/>
  <c r="F501" i="14" a="1"/>
  <c r="F501" i="14" s="1"/>
  <c r="E501" i="14"/>
  <c r="D501" i="14"/>
  <c r="C501" i="14"/>
  <c r="F500" i="14" a="1"/>
  <c r="F500" i="14" s="1"/>
  <c r="E500" i="14"/>
  <c r="D500" i="14"/>
  <c r="C500" i="14"/>
  <c r="F499" i="14" a="1"/>
  <c r="F499" i="14" s="1"/>
  <c r="E499" i="14"/>
  <c r="D499" i="14"/>
  <c r="C499" i="14"/>
  <c r="F498" i="14" a="1"/>
  <c r="F498" i="14" s="1"/>
  <c r="E498" i="14"/>
  <c r="D498" i="14"/>
  <c r="C498" i="14"/>
  <c r="F497" i="14" a="1"/>
  <c r="F497" i="14" s="1"/>
  <c r="E497" i="14"/>
  <c r="D497" i="14"/>
  <c r="C497" i="14"/>
  <c r="F496" i="14" a="1"/>
  <c r="F496" i="14" s="1"/>
  <c r="E496" i="14"/>
  <c r="D496" i="14"/>
  <c r="C496" i="14"/>
  <c r="F495" i="14" a="1"/>
  <c r="F495" i="14" s="1"/>
  <c r="E495" i="14"/>
  <c r="D495" i="14"/>
  <c r="C495" i="14"/>
  <c r="F494" i="14" a="1"/>
  <c r="F494" i="14" s="1"/>
  <c r="E494" i="14"/>
  <c r="D494" i="14"/>
  <c r="C494" i="14"/>
  <c r="F493" i="14" a="1"/>
  <c r="F493" i="14" s="1"/>
  <c r="E493" i="14"/>
  <c r="D493" i="14"/>
  <c r="C493" i="14"/>
  <c r="F492" i="14" a="1"/>
  <c r="F492" i="14" s="1"/>
  <c r="E492" i="14"/>
  <c r="D492" i="14"/>
  <c r="C492" i="14"/>
  <c r="F491" i="14" a="1"/>
  <c r="F491" i="14" s="1"/>
  <c r="E491" i="14"/>
  <c r="D491" i="14"/>
  <c r="C491" i="14"/>
  <c r="F490" i="14" a="1"/>
  <c r="F490" i="14" s="1"/>
  <c r="E490" i="14"/>
  <c r="D490" i="14"/>
  <c r="C490" i="14"/>
  <c r="F489" i="14" a="1"/>
  <c r="F489" i="14" s="1"/>
  <c r="E489" i="14"/>
  <c r="D489" i="14"/>
  <c r="C489" i="14"/>
  <c r="F488" i="14" a="1"/>
  <c r="F488" i="14" s="1"/>
  <c r="E488" i="14"/>
  <c r="D488" i="14"/>
  <c r="C488" i="14"/>
  <c r="F487" i="14" a="1"/>
  <c r="F487" i="14" s="1"/>
  <c r="E487" i="14"/>
  <c r="D487" i="14"/>
  <c r="C487" i="14"/>
  <c r="F486" i="14" a="1"/>
  <c r="F486" i="14" s="1"/>
  <c r="E486" i="14"/>
  <c r="D486" i="14"/>
  <c r="C486" i="14"/>
  <c r="F485" i="14" a="1"/>
  <c r="F485" i="14" s="1"/>
  <c r="E485" i="14"/>
  <c r="D485" i="14"/>
  <c r="C485" i="14"/>
  <c r="F484" i="14" a="1"/>
  <c r="F484" i="14" s="1"/>
  <c r="E484" i="14"/>
  <c r="D484" i="14"/>
  <c r="C484" i="14"/>
  <c r="F483" i="14" a="1"/>
  <c r="F483" i="14" s="1"/>
  <c r="E483" i="14"/>
  <c r="D483" i="14"/>
  <c r="C483" i="14"/>
  <c r="F482" i="14" a="1"/>
  <c r="F482" i="14" s="1"/>
  <c r="E482" i="14"/>
  <c r="D482" i="14"/>
  <c r="C482" i="14"/>
  <c r="F481" i="14" a="1"/>
  <c r="F481" i="14" s="1"/>
  <c r="E481" i="14"/>
  <c r="D481" i="14"/>
  <c r="C481" i="14"/>
  <c r="F480" i="14" a="1"/>
  <c r="F480" i="14" s="1"/>
  <c r="E480" i="14"/>
  <c r="D480" i="14"/>
  <c r="C480" i="14"/>
  <c r="F479" i="14" a="1"/>
  <c r="F479" i="14" s="1"/>
  <c r="E479" i="14"/>
  <c r="D479" i="14"/>
  <c r="C479" i="14"/>
  <c r="F478" i="14" a="1"/>
  <c r="F478" i="14" s="1"/>
  <c r="E478" i="14"/>
  <c r="D478" i="14"/>
  <c r="C478" i="14"/>
  <c r="F477" i="14" a="1"/>
  <c r="F477" i="14" s="1"/>
  <c r="E477" i="14"/>
  <c r="D477" i="14"/>
  <c r="C477" i="14"/>
  <c r="F476" i="14" a="1"/>
  <c r="F476" i="14" s="1"/>
  <c r="E476" i="14"/>
  <c r="D476" i="14"/>
  <c r="C476" i="14"/>
  <c r="F475" i="14" a="1"/>
  <c r="F475" i="14" s="1"/>
  <c r="E475" i="14"/>
  <c r="D475" i="14"/>
  <c r="C475" i="14"/>
  <c r="F474" i="14" a="1"/>
  <c r="F474" i="14" s="1"/>
  <c r="E474" i="14"/>
  <c r="D474" i="14"/>
  <c r="C474" i="14"/>
  <c r="F473" i="14" a="1"/>
  <c r="F473" i="14" s="1"/>
  <c r="E473" i="14"/>
  <c r="D473" i="14"/>
  <c r="C473" i="14"/>
  <c r="F472" i="14" a="1"/>
  <c r="F472" i="14" s="1"/>
  <c r="E472" i="14"/>
  <c r="D472" i="14"/>
  <c r="C472" i="14"/>
  <c r="F471" i="14" a="1"/>
  <c r="F471" i="14" s="1"/>
  <c r="E471" i="14"/>
  <c r="D471" i="14"/>
  <c r="C471" i="14"/>
  <c r="F470" i="14" a="1"/>
  <c r="F470" i="14" s="1"/>
  <c r="E470" i="14"/>
  <c r="D470" i="14"/>
  <c r="C470" i="14"/>
  <c r="F469" i="14" a="1"/>
  <c r="F469" i="14" s="1"/>
  <c r="E469" i="14"/>
  <c r="D469" i="14"/>
  <c r="C469" i="14"/>
  <c r="F468" i="14" a="1"/>
  <c r="F468" i="14" s="1"/>
  <c r="E468" i="14"/>
  <c r="D468" i="14"/>
  <c r="C468" i="14"/>
  <c r="F467" i="14" a="1"/>
  <c r="F467" i="14" s="1"/>
  <c r="E467" i="14"/>
  <c r="D467" i="14"/>
  <c r="C467" i="14"/>
  <c r="F466" i="14" a="1"/>
  <c r="F466" i="14" s="1"/>
  <c r="E466" i="14"/>
  <c r="D466" i="14"/>
  <c r="C466" i="14"/>
  <c r="F465" i="14" a="1"/>
  <c r="F465" i="14" s="1"/>
  <c r="E465" i="14"/>
  <c r="D465" i="14"/>
  <c r="C465" i="14"/>
  <c r="F464" i="14" a="1"/>
  <c r="F464" i="14" s="1"/>
  <c r="E464" i="14"/>
  <c r="D464" i="14"/>
  <c r="C464" i="14"/>
  <c r="F463" i="14" a="1"/>
  <c r="F463" i="14" s="1"/>
  <c r="E463" i="14"/>
  <c r="D463" i="14"/>
  <c r="C463" i="14"/>
  <c r="F462" i="14" a="1"/>
  <c r="F462" i="14" s="1"/>
  <c r="E462" i="14"/>
  <c r="D462" i="14"/>
  <c r="C462" i="14"/>
  <c r="F461" i="14" a="1"/>
  <c r="F461" i="14" s="1"/>
  <c r="E461" i="14"/>
  <c r="D461" i="14"/>
  <c r="C461" i="14"/>
  <c r="F460" i="14" a="1"/>
  <c r="F460" i="14" s="1"/>
  <c r="E460" i="14"/>
  <c r="D460" i="14"/>
  <c r="C460" i="14"/>
  <c r="F459" i="14" a="1"/>
  <c r="F459" i="14" s="1"/>
  <c r="E459" i="14"/>
  <c r="D459" i="14"/>
  <c r="C459" i="14"/>
  <c r="F458" i="14" a="1"/>
  <c r="F458" i="14" s="1"/>
  <c r="E458" i="14"/>
  <c r="D458" i="14"/>
  <c r="C458" i="14"/>
  <c r="F457" i="14" a="1"/>
  <c r="F457" i="14" s="1"/>
  <c r="E457" i="14"/>
  <c r="D457" i="14"/>
  <c r="C457" i="14"/>
  <c r="F456" i="14" a="1"/>
  <c r="F456" i="14" s="1"/>
  <c r="E456" i="14"/>
  <c r="D456" i="14"/>
  <c r="C456" i="14"/>
  <c r="F455" i="14" a="1"/>
  <c r="F455" i="14" s="1"/>
  <c r="E455" i="14"/>
  <c r="D455" i="14"/>
  <c r="C455" i="14"/>
  <c r="F454" i="14" a="1"/>
  <c r="F454" i="14" s="1"/>
  <c r="E454" i="14"/>
  <c r="D454" i="14"/>
  <c r="C454" i="14"/>
  <c r="F453" i="14" a="1"/>
  <c r="F453" i="14" s="1"/>
  <c r="E453" i="14"/>
  <c r="D453" i="14"/>
  <c r="C453" i="14"/>
  <c r="F452" i="14" a="1"/>
  <c r="F452" i="14" s="1"/>
  <c r="E452" i="14"/>
  <c r="D452" i="14"/>
  <c r="C452" i="14"/>
  <c r="F451" i="14" a="1"/>
  <c r="F451" i="14" s="1"/>
  <c r="E451" i="14"/>
  <c r="D451" i="14"/>
  <c r="C451" i="14"/>
  <c r="F450" i="14" a="1"/>
  <c r="F450" i="14" s="1"/>
  <c r="E450" i="14"/>
  <c r="D450" i="14"/>
  <c r="C450" i="14"/>
  <c r="F449" i="14" a="1"/>
  <c r="F449" i="14" s="1"/>
  <c r="E449" i="14"/>
  <c r="D449" i="14"/>
  <c r="C449" i="14"/>
  <c r="F448" i="14" a="1"/>
  <c r="F448" i="14" s="1"/>
  <c r="E448" i="14"/>
  <c r="D448" i="14"/>
  <c r="C448" i="14"/>
  <c r="F447" i="14" a="1"/>
  <c r="F447" i="14" s="1"/>
  <c r="E447" i="14"/>
  <c r="D447" i="14"/>
  <c r="C447" i="14"/>
  <c r="F446" i="14" a="1"/>
  <c r="F446" i="14" s="1"/>
  <c r="E446" i="14"/>
  <c r="D446" i="14"/>
  <c r="C446" i="14"/>
  <c r="F445" i="14" a="1"/>
  <c r="F445" i="14" s="1"/>
  <c r="E445" i="14"/>
  <c r="D445" i="14"/>
  <c r="C445" i="14"/>
  <c r="F444" i="14" a="1"/>
  <c r="F444" i="14" s="1"/>
  <c r="E444" i="14"/>
  <c r="D444" i="14"/>
  <c r="C444" i="14"/>
  <c r="F443" i="14" a="1"/>
  <c r="F443" i="14" s="1"/>
  <c r="E443" i="14"/>
  <c r="D443" i="14"/>
  <c r="C443" i="14"/>
  <c r="F442" i="14" a="1"/>
  <c r="F442" i="14" s="1"/>
  <c r="E442" i="14"/>
  <c r="D442" i="14"/>
  <c r="C442" i="14"/>
  <c r="F441" i="14" a="1"/>
  <c r="F441" i="14" s="1"/>
  <c r="E441" i="14"/>
  <c r="D441" i="14"/>
  <c r="C441" i="14"/>
  <c r="F440" i="14" a="1"/>
  <c r="F440" i="14" s="1"/>
  <c r="E440" i="14"/>
  <c r="D440" i="14"/>
  <c r="C440" i="14"/>
  <c r="F439" i="14" a="1"/>
  <c r="F439" i="14" s="1"/>
  <c r="E439" i="14"/>
  <c r="D439" i="14"/>
  <c r="C439" i="14"/>
  <c r="F438" i="14" a="1"/>
  <c r="F438" i="14" s="1"/>
  <c r="E438" i="14"/>
  <c r="D438" i="14"/>
  <c r="C438" i="14"/>
  <c r="F437" i="14" a="1"/>
  <c r="F437" i="14" s="1"/>
  <c r="E437" i="14"/>
  <c r="D437" i="14"/>
  <c r="C437" i="14"/>
  <c r="F436" i="14" a="1"/>
  <c r="F436" i="14" s="1"/>
  <c r="E436" i="14"/>
  <c r="D436" i="14"/>
  <c r="C436" i="14"/>
  <c r="F435" i="14" a="1"/>
  <c r="F435" i="14" s="1"/>
  <c r="E435" i="14"/>
  <c r="D435" i="14"/>
  <c r="C435" i="14"/>
  <c r="F434" i="14" a="1"/>
  <c r="F434" i="14" s="1"/>
  <c r="E434" i="14"/>
  <c r="D434" i="14"/>
  <c r="C434" i="14"/>
  <c r="F433" i="14" a="1"/>
  <c r="F433" i="14" s="1"/>
  <c r="E433" i="14"/>
  <c r="D433" i="14"/>
  <c r="C433" i="14"/>
  <c r="F432" i="14" a="1"/>
  <c r="F432" i="14" s="1"/>
  <c r="E432" i="14"/>
  <c r="D432" i="14"/>
  <c r="C432" i="14"/>
  <c r="F431" i="14" a="1"/>
  <c r="F431" i="14" s="1"/>
  <c r="E431" i="14"/>
  <c r="D431" i="14"/>
  <c r="C431" i="14"/>
  <c r="F430" i="14" a="1"/>
  <c r="F430" i="14" s="1"/>
  <c r="E430" i="14"/>
  <c r="D430" i="14"/>
  <c r="C430" i="14"/>
  <c r="F429" i="14" a="1"/>
  <c r="F429" i="14" s="1"/>
  <c r="E429" i="14"/>
  <c r="D429" i="14"/>
  <c r="C429" i="14"/>
  <c r="F428" i="14" a="1"/>
  <c r="F428" i="14" s="1"/>
  <c r="E428" i="14"/>
  <c r="D428" i="14"/>
  <c r="C428" i="14"/>
  <c r="F427" i="14" a="1"/>
  <c r="F427" i="14" s="1"/>
  <c r="E427" i="14"/>
  <c r="D427" i="14"/>
  <c r="C427" i="14"/>
  <c r="F426" i="14" a="1"/>
  <c r="F426" i="14" s="1"/>
  <c r="E426" i="14"/>
  <c r="D426" i="14"/>
  <c r="C426" i="14"/>
  <c r="F425" i="14" a="1"/>
  <c r="F425" i="14" s="1"/>
  <c r="E425" i="14"/>
  <c r="D425" i="14"/>
  <c r="C425" i="14"/>
  <c r="F424" i="14" a="1"/>
  <c r="F424" i="14" s="1"/>
  <c r="E424" i="14"/>
  <c r="D424" i="14"/>
  <c r="C424" i="14"/>
  <c r="F423" i="14" a="1"/>
  <c r="F423" i="14" s="1"/>
  <c r="E423" i="14"/>
  <c r="D423" i="14"/>
  <c r="C423" i="14"/>
  <c r="F422" i="14" a="1"/>
  <c r="F422" i="14" s="1"/>
  <c r="E422" i="14"/>
  <c r="D422" i="14"/>
  <c r="C422" i="14"/>
  <c r="F421" i="14" a="1"/>
  <c r="F421" i="14" s="1"/>
  <c r="E421" i="14"/>
  <c r="D421" i="14"/>
  <c r="C421" i="14"/>
  <c r="F420" i="14" a="1"/>
  <c r="F420" i="14" s="1"/>
  <c r="E420" i="14"/>
  <c r="D420" i="14"/>
  <c r="C420" i="14"/>
  <c r="F419" i="14" a="1"/>
  <c r="F419" i="14" s="1"/>
  <c r="E419" i="14"/>
  <c r="D419" i="14"/>
  <c r="C419" i="14"/>
  <c r="F418" i="14" a="1"/>
  <c r="F418" i="14" s="1"/>
  <c r="E418" i="14"/>
  <c r="D418" i="14"/>
  <c r="C418" i="14"/>
  <c r="F417" i="14" a="1"/>
  <c r="F417" i="14" s="1"/>
  <c r="E417" i="14"/>
  <c r="D417" i="14"/>
  <c r="C417" i="14"/>
  <c r="F416" i="14" a="1"/>
  <c r="F416" i="14" s="1"/>
  <c r="E416" i="14"/>
  <c r="D416" i="14"/>
  <c r="C416" i="14"/>
  <c r="F415" i="14" a="1"/>
  <c r="F415" i="14" s="1"/>
  <c r="E415" i="14"/>
  <c r="D415" i="14"/>
  <c r="C415" i="14"/>
  <c r="F414" i="14" a="1"/>
  <c r="F414" i="14" s="1"/>
  <c r="E414" i="14"/>
  <c r="D414" i="14"/>
  <c r="C414" i="14"/>
  <c r="F413" i="14" a="1"/>
  <c r="F413" i="14" s="1"/>
  <c r="E413" i="14"/>
  <c r="D413" i="14"/>
  <c r="C413" i="14"/>
  <c r="F412" i="14" a="1"/>
  <c r="F412" i="14" s="1"/>
  <c r="E412" i="14"/>
  <c r="D412" i="14"/>
  <c r="C412" i="14"/>
  <c r="F411" i="14" a="1"/>
  <c r="F411" i="14" s="1"/>
  <c r="E411" i="14"/>
  <c r="D411" i="14"/>
  <c r="C411" i="14"/>
  <c r="F410" i="14" a="1"/>
  <c r="F410" i="14" s="1"/>
  <c r="E410" i="14"/>
  <c r="D410" i="14"/>
  <c r="C410" i="14"/>
  <c r="F409" i="14" a="1"/>
  <c r="F409" i="14" s="1"/>
  <c r="E409" i="14"/>
  <c r="D409" i="14"/>
  <c r="C409" i="14"/>
  <c r="F408" i="14" a="1"/>
  <c r="F408" i="14" s="1"/>
  <c r="E408" i="14"/>
  <c r="D408" i="14"/>
  <c r="C408" i="14"/>
  <c r="F407" i="14" a="1"/>
  <c r="F407" i="14" s="1"/>
  <c r="E407" i="14"/>
  <c r="D407" i="14"/>
  <c r="C407" i="14"/>
  <c r="F406" i="14" a="1"/>
  <c r="F406" i="14" s="1"/>
  <c r="E406" i="14"/>
  <c r="D406" i="14"/>
  <c r="C406" i="14"/>
  <c r="F405" i="14" a="1"/>
  <c r="F405" i="14" s="1"/>
  <c r="E405" i="14"/>
  <c r="D405" i="14"/>
  <c r="C405" i="14"/>
  <c r="F404" i="14" a="1"/>
  <c r="F404" i="14" s="1"/>
  <c r="E404" i="14"/>
  <c r="D404" i="14"/>
  <c r="C404" i="14"/>
  <c r="F403" i="14" a="1"/>
  <c r="F403" i="14" s="1"/>
  <c r="E403" i="14"/>
  <c r="D403" i="14"/>
  <c r="C403" i="14"/>
  <c r="F402" i="14" a="1"/>
  <c r="F402" i="14" s="1"/>
  <c r="E402" i="14"/>
  <c r="D402" i="14"/>
  <c r="C402" i="14"/>
  <c r="F401" i="14" a="1"/>
  <c r="F401" i="14" s="1"/>
  <c r="E401" i="14"/>
  <c r="D401" i="14"/>
  <c r="C401" i="14"/>
  <c r="F400" i="14" a="1"/>
  <c r="F400" i="14" s="1"/>
  <c r="E400" i="14"/>
  <c r="D400" i="14"/>
  <c r="C400" i="14"/>
  <c r="F399" i="14" a="1"/>
  <c r="F399" i="14" s="1"/>
  <c r="E399" i="14"/>
  <c r="D399" i="14"/>
  <c r="C399" i="14"/>
  <c r="F398" i="14" a="1"/>
  <c r="F398" i="14" s="1"/>
  <c r="E398" i="14"/>
  <c r="D398" i="14"/>
  <c r="C398" i="14"/>
  <c r="F397" i="14" a="1"/>
  <c r="F397" i="14" s="1"/>
  <c r="E397" i="14"/>
  <c r="D397" i="14"/>
  <c r="C397" i="14"/>
  <c r="F396" i="14" a="1"/>
  <c r="F396" i="14" s="1"/>
  <c r="E396" i="14"/>
  <c r="D396" i="14"/>
  <c r="C396" i="14"/>
  <c r="F395" i="14" a="1"/>
  <c r="F395" i="14" s="1"/>
  <c r="E395" i="14"/>
  <c r="D395" i="14"/>
  <c r="C395" i="14"/>
  <c r="F394" i="14" a="1"/>
  <c r="F394" i="14" s="1"/>
  <c r="E394" i="14"/>
  <c r="D394" i="14"/>
  <c r="C394" i="14"/>
  <c r="F393" i="14" a="1"/>
  <c r="F393" i="14" s="1"/>
  <c r="E393" i="14"/>
  <c r="D393" i="14"/>
  <c r="C393" i="14"/>
  <c r="F392" i="14" a="1"/>
  <c r="F392" i="14" s="1"/>
  <c r="E392" i="14"/>
  <c r="D392" i="14"/>
  <c r="C392" i="14"/>
  <c r="F391" i="14" a="1"/>
  <c r="F391" i="14" s="1"/>
  <c r="E391" i="14"/>
  <c r="D391" i="14"/>
  <c r="C391" i="14"/>
  <c r="F390" i="14" a="1"/>
  <c r="F390" i="14" s="1"/>
  <c r="E390" i="14"/>
  <c r="D390" i="14"/>
  <c r="C390" i="14"/>
  <c r="F389" i="14" a="1"/>
  <c r="F389" i="14" s="1"/>
  <c r="E389" i="14"/>
  <c r="D389" i="14"/>
  <c r="C389" i="14"/>
  <c r="F388" i="14" a="1"/>
  <c r="F388" i="14" s="1"/>
  <c r="E388" i="14"/>
  <c r="D388" i="14"/>
  <c r="C388" i="14"/>
  <c r="F387" i="14" a="1"/>
  <c r="F387" i="14" s="1"/>
  <c r="E387" i="14"/>
  <c r="D387" i="14"/>
  <c r="C387" i="14"/>
  <c r="F386" i="14" a="1"/>
  <c r="F386" i="14" s="1"/>
  <c r="E386" i="14"/>
  <c r="D386" i="14"/>
  <c r="C386" i="14"/>
  <c r="F385" i="14" a="1"/>
  <c r="F385" i="14" s="1"/>
  <c r="E385" i="14"/>
  <c r="D385" i="14"/>
  <c r="C385" i="14"/>
  <c r="F384" i="14" a="1"/>
  <c r="F384" i="14" s="1"/>
  <c r="E384" i="14"/>
  <c r="D384" i="14"/>
  <c r="C384" i="14"/>
  <c r="F383" i="14" a="1"/>
  <c r="F383" i="14" s="1"/>
  <c r="E383" i="14"/>
  <c r="D383" i="14"/>
  <c r="C383" i="14"/>
  <c r="F382" i="14" a="1"/>
  <c r="F382" i="14" s="1"/>
  <c r="E382" i="14"/>
  <c r="D382" i="14"/>
  <c r="C382" i="14"/>
  <c r="F381" i="14" a="1"/>
  <c r="F381" i="14" s="1"/>
  <c r="E381" i="14"/>
  <c r="D381" i="14"/>
  <c r="C381" i="14"/>
  <c r="F380" i="14" a="1"/>
  <c r="F380" i="14" s="1"/>
  <c r="E380" i="14"/>
  <c r="D380" i="14"/>
  <c r="C380" i="14"/>
  <c r="F379" i="14" a="1"/>
  <c r="F379" i="14" s="1"/>
  <c r="E379" i="14"/>
  <c r="D379" i="14"/>
  <c r="C379" i="14"/>
  <c r="F378" i="14" a="1"/>
  <c r="F378" i="14" s="1"/>
  <c r="E378" i="14"/>
  <c r="D378" i="14"/>
  <c r="C378" i="14"/>
  <c r="F377" i="14" a="1"/>
  <c r="F377" i="14" s="1"/>
  <c r="E377" i="14"/>
  <c r="D377" i="14"/>
  <c r="C377" i="14"/>
  <c r="F376" i="14" a="1"/>
  <c r="F376" i="14" s="1"/>
  <c r="E376" i="14"/>
  <c r="D376" i="14"/>
  <c r="C376" i="14"/>
  <c r="F375" i="14" a="1"/>
  <c r="F375" i="14" s="1"/>
  <c r="E375" i="14"/>
  <c r="D375" i="14"/>
  <c r="C375" i="14"/>
  <c r="F374" i="14" a="1"/>
  <c r="F374" i="14" s="1"/>
  <c r="E374" i="14"/>
  <c r="D374" i="14"/>
  <c r="C374" i="14"/>
  <c r="F373" i="14" a="1"/>
  <c r="F373" i="14" s="1"/>
  <c r="E373" i="14"/>
  <c r="D373" i="14"/>
  <c r="C373" i="14"/>
  <c r="F372" i="14" a="1"/>
  <c r="F372" i="14" s="1"/>
  <c r="E372" i="14"/>
  <c r="D372" i="14"/>
  <c r="C372" i="14"/>
  <c r="F371" i="14" a="1"/>
  <c r="F371" i="14" s="1"/>
  <c r="E371" i="14"/>
  <c r="D371" i="14"/>
  <c r="C371" i="14"/>
  <c r="F370" i="14" a="1"/>
  <c r="F370" i="14" s="1"/>
  <c r="E370" i="14"/>
  <c r="D370" i="14"/>
  <c r="C370" i="14"/>
  <c r="F369" i="14" a="1"/>
  <c r="F369" i="14" s="1"/>
  <c r="E369" i="14"/>
  <c r="D369" i="14"/>
  <c r="C369" i="14"/>
  <c r="F368" i="14" a="1"/>
  <c r="F368" i="14" s="1"/>
  <c r="E368" i="14"/>
  <c r="D368" i="14"/>
  <c r="C368" i="14"/>
  <c r="F367" i="14" a="1"/>
  <c r="F367" i="14" s="1"/>
  <c r="E367" i="14"/>
  <c r="D367" i="14"/>
  <c r="C367" i="14"/>
  <c r="F366" i="14" a="1"/>
  <c r="F366" i="14" s="1"/>
  <c r="E366" i="14"/>
  <c r="D366" i="14"/>
  <c r="C366" i="14"/>
  <c r="F365" i="14" a="1"/>
  <c r="F365" i="14" s="1"/>
  <c r="E365" i="14"/>
  <c r="D365" i="14"/>
  <c r="C365" i="14"/>
  <c r="F364" i="14" a="1"/>
  <c r="F364" i="14" s="1"/>
  <c r="E364" i="14"/>
  <c r="D364" i="14"/>
  <c r="C364" i="14"/>
  <c r="F363" i="14" a="1"/>
  <c r="F363" i="14" s="1"/>
  <c r="E363" i="14"/>
  <c r="D363" i="14"/>
  <c r="C363" i="14"/>
  <c r="F362" i="14" a="1"/>
  <c r="F362" i="14" s="1"/>
  <c r="E362" i="14"/>
  <c r="D362" i="14"/>
  <c r="C362" i="14"/>
  <c r="F361" i="14" a="1"/>
  <c r="F361" i="14" s="1"/>
  <c r="E361" i="14"/>
  <c r="D361" i="14"/>
  <c r="C361" i="14"/>
  <c r="F360" i="14" a="1"/>
  <c r="F360" i="14" s="1"/>
  <c r="E360" i="14"/>
  <c r="D360" i="14"/>
  <c r="C360" i="14"/>
  <c r="F359" i="14" a="1"/>
  <c r="F359" i="14" s="1"/>
  <c r="E359" i="14"/>
  <c r="D359" i="14"/>
  <c r="C359" i="14"/>
  <c r="F358" i="14" a="1"/>
  <c r="F358" i="14" s="1"/>
  <c r="E358" i="14"/>
  <c r="D358" i="14"/>
  <c r="C358" i="14"/>
  <c r="F357" i="14" a="1"/>
  <c r="F357" i="14" s="1"/>
  <c r="E357" i="14"/>
  <c r="D357" i="14"/>
  <c r="C357" i="14"/>
  <c r="F356" i="14" a="1"/>
  <c r="F356" i="14" s="1"/>
  <c r="E356" i="14"/>
  <c r="D356" i="14"/>
  <c r="C356" i="14"/>
  <c r="F355" i="14" a="1"/>
  <c r="F355" i="14" s="1"/>
  <c r="E355" i="14"/>
  <c r="D355" i="14"/>
  <c r="C355" i="14"/>
  <c r="F354" i="14" a="1"/>
  <c r="F354" i="14" s="1"/>
  <c r="E354" i="14"/>
  <c r="D354" i="14"/>
  <c r="C354" i="14"/>
  <c r="F353" i="14" a="1"/>
  <c r="F353" i="14" s="1"/>
  <c r="E353" i="14"/>
  <c r="D353" i="14"/>
  <c r="C353" i="14"/>
  <c r="F352" i="14" a="1"/>
  <c r="F352" i="14" s="1"/>
  <c r="E352" i="14"/>
  <c r="D352" i="14"/>
  <c r="C352" i="14"/>
  <c r="F351" i="14" a="1"/>
  <c r="F351" i="14" s="1"/>
  <c r="E351" i="14"/>
  <c r="D351" i="14"/>
  <c r="C351" i="14"/>
  <c r="F350" i="14" a="1"/>
  <c r="F350" i="14" s="1"/>
  <c r="E350" i="14"/>
  <c r="D350" i="14"/>
  <c r="C350" i="14"/>
  <c r="F349" i="14" a="1"/>
  <c r="F349" i="14" s="1"/>
  <c r="E349" i="14"/>
  <c r="D349" i="14"/>
  <c r="C349" i="14"/>
  <c r="F348" i="14" a="1"/>
  <c r="F348" i="14" s="1"/>
  <c r="E348" i="14"/>
  <c r="D348" i="14"/>
  <c r="C348" i="14"/>
  <c r="F347" i="14" a="1"/>
  <c r="F347" i="14" s="1"/>
  <c r="E347" i="14"/>
  <c r="D347" i="14"/>
  <c r="C347" i="14"/>
  <c r="F346" i="14" a="1"/>
  <c r="F346" i="14" s="1"/>
  <c r="E346" i="14"/>
  <c r="D346" i="14"/>
  <c r="C346" i="14"/>
  <c r="F345" i="14" a="1"/>
  <c r="F345" i="14" s="1"/>
  <c r="E345" i="14"/>
  <c r="D345" i="14"/>
  <c r="C345" i="14"/>
  <c r="F344" i="14" a="1"/>
  <c r="F344" i="14" s="1"/>
  <c r="E344" i="14"/>
  <c r="D344" i="14"/>
  <c r="C344" i="14"/>
  <c r="F343" i="14" a="1"/>
  <c r="F343" i="14" s="1"/>
  <c r="E343" i="14"/>
  <c r="D343" i="14"/>
  <c r="C343" i="14"/>
  <c r="F342" i="14" a="1"/>
  <c r="F342" i="14" s="1"/>
  <c r="E342" i="14"/>
  <c r="D342" i="14"/>
  <c r="C342" i="14"/>
  <c r="F341" i="14" a="1"/>
  <c r="F341" i="14" s="1"/>
  <c r="E341" i="14"/>
  <c r="D341" i="14"/>
  <c r="C341" i="14"/>
  <c r="F340" i="14" a="1"/>
  <c r="F340" i="14" s="1"/>
  <c r="E340" i="14"/>
  <c r="D340" i="14"/>
  <c r="C340" i="14"/>
  <c r="F339" i="14" a="1"/>
  <c r="F339" i="14" s="1"/>
  <c r="E339" i="14"/>
  <c r="D339" i="14"/>
  <c r="C339" i="14"/>
  <c r="F338" i="14" a="1"/>
  <c r="F338" i="14" s="1"/>
  <c r="E338" i="14"/>
  <c r="D338" i="14"/>
  <c r="C338" i="14"/>
  <c r="F337" i="14" a="1"/>
  <c r="F337" i="14" s="1"/>
  <c r="E337" i="14"/>
  <c r="D337" i="14"/>
  <c r="C337" i="14"/>
  <c r="F336" i="14" a="1"/>
  <c r="F336" i="14" s="1"/>
  <c r="E336" i="14"/>
  <c r="D336" i="14"/>
  <c r="C336" i="14"/>
  <c r="F335" i="14" a="1"/>
  <c r="F335" i="14" s="1"/>
  <c r="E335" i="14"/>
  <c r="D335" i="14"/>
  <c r="C335" i="14"/>
  <c r="F334" i="14" a="1"/>
  <c r="F334" i="14" s="1"/>
  <c r="E334" i="14"/>
  <c r="D334" i="14"/>
  <c r="C334" i="14"/>
  <c r="F333" i="14" a="1"/>
  <c r="F333" i="14" s="1"/>
  <c r="E333" i="14"/>
  <c r="D333" i="14"/>
  <c r="C333" i="14"/>
  <c r="F332" i="14" a="1"/>
  <c r="F332" i="14" s="1"/>
  <c r="E332" i="14"/>
  <c r="D332" i="14"/>
  <c r="C332" i="14"/>
  <c r="F331" i="14" a="1"/>
  <c r="F331" i="14" s="1"/>
  <c r="E331" i="14"/>
  <c r="D331" i="14"/>
  <c r="C331" i="14"/>
  <c r="F330" i="14" a="1"/>
  <c r="F330" i="14" s="1"/>
  <c r="E330" i="14"/>
  <c r="D330" i="14"/>
  <c r="C330" i="14"/>
  <c r="F329" i="14" a="1"/>
  <c r="F329" i="14" s="1"/>
  <c r="E329" i="14"/>
  <c r="D329" i="14"/>
  <c r="C329" i="14"/>
  <c r="F328" i="14" a="1"/>
  <c r="F328" i="14" s="1"/>
  <c r="E328" i="14"/>
  <c r="D328" i="14"/>
  <c r="C328" i="14"/>
  <c r="F327" i="14" a="1"/>
  <c r="F327" i="14" s="1"/>
  <c r="E327" i="14"/>
  <c r="D327" i="14"/>
  <c r="C327" i="14"/>
  <c r="F326" i="14" a="1"/>
  <c r="F326" i="14" s="1"/>
  <c r="E326" i="14"/>
  <c r="D326" i="14"/>
  <c r="C326" i="14"/>
  <c r="F325" i="14" a="1"/>
  <c r="F325" i="14" s="1"/>
  <c r="E325" i="14"/>
  <c r="D325" i="14"/>
  <c r="C325" i="14"/>
  <c r="F324" i="14" a="1"/>
  <c r="F324" i="14" s="1"/>
  <c r="E324" i="14"/>
  <c r="D324" i="14"/>
  <c r="C324" i="14"/>
  <c r="F323" i="14" a="1"/>
  <c r="F323" i="14" s="1"/>
  <c r="E323" i="14"/>
  <c r="D323" i="14"/>
  <c r="C323" i="14"/>
  <c r="F322" i="14" a="1"/>
  <c r="F322" i="14" s="1"/>
  <c r="E322" i="14"/>
  <c r="D322" i="14"/>
  <c r="C322" i="14"/>
  <c r="F321" i="14" a="1"/>
  <c r="F321" i="14" s="1"/>
  <c r="E321" i="14"/>
  <c r="D321" i="14"/>
  <c r="C321" i="14"/>
  <c r="F320" i="14" a="1"/>
  <c r="F320" i="14" s="1"/>
  <c r="E320" i="14"/>
  <c r="D320" i="14"/>
  <c r="C320" i="14"/>
  <c r="F319" i="14" a="1"/>
  <c r="F319" i="14" s="1"/>
  <c r="E319" i="14"/>
  <c r="D319" i="14"/>
  <c r="C319" i="14"/>
  <c r="F318" i="14" a="1"/>
  <c r="F318" i="14" s="1"/>
  <c r="E318" i="14"/>
  <c r="D318" i="14"/>
  <c r="C318" i="14"/>
  <c r="F317" i="14" a="1"/>
  <c r="F317" i="14" s="1"/>
  <c r="E317" i="14"/>
  <c r="D317" i="14"/>
  <c r="C317" i="14"/>
  <c r="F316" i="14" a="1"/>
  <c r="F316" i="14" s="1"/>
  <c r="E316" i="14"/>
  <c r="D316" i="14"/>
  <c r="C316" i="14"/>
  <c r="F315" i="14" a="1"/>
  <c r="F315" i="14" s="1"/>
  <c r="E315" i="14"/>
  <c r="D315" i="14"/>
  <c r="C315" i="14"/>
  <c r="F314" i="14" a="1"/>
  <c r="F314" i="14" s="1"/>
  <c r="E314" i="14"/>
  <c r="D314" i="14"/>
  <c r="C314" i="14"/>
  <c r="F313" i="14" a="1"/>
  <c r="F313" i="14" s="1"/>
  <c r="E313" i="14"/>
  <c r="D313" i="14"/>
  <c r="C313" i="14"/>
  <c r="F312" i="14" a="1"/>
  <c r="F312" i="14" s="1"/>
  <c r="E312" i="14"/>
  <c r="D312" i="14"/>
  <c r="C312" i="14"/>
  <c r="F311" i="14" a="1"/>
  <c r="F311" i="14" s="1"/>
  <c r="E311" i="14"/>
  <c r="D311" i="14"/>
  <c r="C311" i="14"/>
  <c r="F310" i="14" a="1"/>
  <c r="F310" i="14" s="1"/>
  <c r="E310" i="14"/>
  <c r="D310" i="14"/>
  <c r="C310" i="14"/>
  <c r="F309" i="14" a="1"/>
  <c r="F309" i="14" s="1"/>
  <c r="E309" i="14"/>
  <c r="D309" i="14"/>
  <c r="C309" i="14"/>
  <c r="F308" i="14" a="1"/>
  <c r="F308" i="14" s="1"/>
  <c r="E308" i="14"/>
  <c r="D308" i="14"/>
  <c r="C308" i="14"/>
  <c r="F307" i="14" a="1"/>
  <c r="F307" i="14" s="1"/>
  <c r="E307" i="14"/>
  <c r="D307" i="14"/>
  <c r="C307" i="14"/>
  <c r="F306" i="14" a="1"/>
  <c r="F306" i="14" s="1"/>
  <c r="E306" i="14"/>
  <c r="D306" i="14"/>
  <c r="C306" i="14"/>
  <c r="F305" i="14" a="1"/>
  <c r="F305" i="14" s="1"/>
  <c r="E305" i="14"/>
  <c r="D305" i="14"/>
  <c r="C305" i="14"/>
  <c r="F304" i="14" a="1"/>
  <c r="F304" i="14" s="1"/>
  <c r="E304" i="14"/>
  <c r="D304" i="14"/>
  <c r="C304" i="14"/>
  <c r="F303" i="14" a="1"/>
  <c r="F303" i="14" s="1"/>
  <c r="E303" i="14"/>
  <c r="D303" i="14"/>
  <c r="C303" i="14"/>
  <c r="F302" i="14" a="1"/>
  <c r="F302" i="14" s="1"/>
  <c r="E302" i="14"/>
  <c r="D302" i="14"/>
  <c r="C302" i="14"/>
  <c r="F301" i="14" a="1"/>
  <c r="F301" i="14" s="1"/>
  <c r="E301" i="14"/>
  <c r="D301" i="14"/>
  <c r="C301" i="14"/>
  <c r="F300" i="14" a="1"/>
  <c r="F300" i="14" s="1"/>
  <c r="E300" i="14"/>
  <c r="D300" i="14"/>
  <c r="C300" i="14"/>
  <c r="F299" i="14" a="1"/>
  <c r="F299" i="14" s="1"/>
  <c r="E299" i="14"/>
  <c r="D299" i="14"/>
  <c r="C299" i="14"/>
  <c r="F298" i="14" a="1"/>
  <c r="F298" i="14" s="1"/>
  <c r="E298" i="14"/>
  <c r="D298" i="14"/>
  <c r="C298" i="14"/>
  <c r="F297" i="14" a="1"/>
  <c r="F297" i="14" s="1"/>
  <c r="E297" i="14"/>
  <c r="D297" i="14"/>
  <c r="C297" i="14"/>
  <c r="F296" i="14" a="1"/>
  <c r="F296" i="14" s="1"/>
  <c r="E296" i="14"/>
  <c r="D296" i="14"/>
  <c r="C296" i="14"/>
  <c r="F295" i="14" a="1"/>
  <c r="F295" i="14" s="1"/>
  <c r="E295" i="14"/>
  <c r="D295" i="14"/>
  <c r="C295" i="14"/>
  <c r="F294" i="14" a="1"/>
  <c r="F294" i="14" s="1"/>
  <c r="E294" i="14"/>
  <c r="D294" i="14"/>
  <c r="C294" i="14"/>
  <c r="F293" i="14" a="1"/>
  <c r="F293" i="14" s="1"/>
  <c r="E293" i="14"/>
  <c r="D293" i="14"/>
  <c r="C293" i="14"/>
  <c r="F292" i="14" a="1"/>
  <c r="F292" i="14" s="1"/>
  <c r="E292" i="14"/>
  <c r="D292" i="14"/>
  <c r="C292" i="14"/>
  <c r="F291" i="14" a="1"/>
  <c r="F291" i="14" s="1"/>
  <c r="E291" i="14"/>
  <c r="D291" i="14"/>
  <c r="C291" i="14"/>
  <c r="F290" i="14" a="1"/>
  <c r="F290" i="14" s="1"/>
  <c r="E290" i="14"/>
  <c r="D290" i="14"/>
  <c r="C290" i="14"/>
  <c r="F289" i="14" a="1"/>
  <c r="F289" i="14" s="1"/>
  <c r="E289" i="14"/>
  <c r="D289" i="14"/>
  <c r="C289" i="14"/>
  <c r="F288" i="14" a="1"/>
  <c r="F288" i="14" s="1"/>
  <c r="E288" i="14"/>
  <c r="D288" i="14"/>
  <c r="C288" i="14"/>
  <c r="F287" i="14" a="1"/>
  <c r="F287" i="14" s="1"/>
  <c r="E287" i="14"/>
  <c r="D287" i="14"/>
  <c r="C287" i="14"/>
  <c r="F286" i="14" a="1"/>
  <c r="F286" i="14" s="1"/>
  <c r="E286" i="14"/>
  <c r="D286" i="14"/>
  <c r="C286" i="14"/>
  <c r="F285" i="14" a="1"/>
  <c r="F285" i="14" s="1"/>
  <c r="E285" i="14"/>
  <c r="D285" i="14"/>
  <c r="C285" i="14"/>
  <c r="F284" i="14" a="1"/>
  <c r="F284" i="14" s="1"/>
  <c r="E284" i="14"/>
  <c r="D284" i="14"/>
  <c r="C284" i="14"/>
  <c r="F283" i="14" a="1"/>
  <c r="F283" i="14" s="1"/>
  <c r="E283" i="14"/>
  <c r="D283" i="14"/>
  <c r="C283" i="14"/>
  <c r="F282" i="14" a="1"/>
  <c r="F282" i="14" s="1"/>
  <c r="E282" i="14"/>
  <c r="D282" i="14"/>
  <c r="C282" i="14"/>
  <c r="F281" i="14" a="1"/>
  <c r="F281" i="14" s="1"/>
  <c r="E281" i="14"/>
  <c r="D281" i="14"/>
  <c r="C281" i="14"/>
  <c r="F280" i="14" a="1"/>
  <c r="F280" i="14" s="1"/>
  <c r="E280" i="14"/>
  <c r="D280" i="14"/>
  <c r="C280" i="14"/>
  <c r="F279" i="14" a="1"/>
  <c r="F279" i="14" s="1"/>
  <c r="E279" i="14"/>
  <c r="D279" i="14"/>
  <c r="C279" i="14"/>
  <c r="F278" i="14" a="1"/>
  <c r="F278" i="14" s="1"/>
  <c r="E278" i="14"/>
  <c r="D278" i="14"/>
  <c r="C278" i="14"/>
  <c r="F277" i="14" a="1"/>
  <c r="F277" i="14" s="1"/>
  <c r="E277" i="14"/>
  <c r="D277" i="14"/>
  <c r="C277" i="14"/>
  <c r="F276" i="14" a="1"/>
  <c r="F276" i="14" s="1"/>
  <c r="E276" i="14"/>
  <c r="D276" i="14"/>
  <c r="C276" i="14"/>
  <c r="F275" i="14" a="1"/>
  <c r="F275" i="14" s="1"/>
  <c r="E275" i="14"/>
  <c r="D275" i="14"/>
  <c r="C275" i="14"/>
  <c r="F274" i="14" a="1"/>
  <c r="F274" i="14" s="1"/>
  <c r="E274" i="14"/>
  <c r="D274" i="14"/>
  <c r="C274" i="14"/>
  <c r="F273" i="14" a="1"/>
  <c r="F273" i="14" s="1"/>
  <c r="E273" i="14"/>
  <c r="D273" i="14"/>
  <c r="C273" i="14"/>
  <c r="F272" i="14" a="1"/>
  <c r="F272" i="14" s="1"/>
  <c r="E272" i="14"/>
  <c r="D272" i="14"/>
  <c r="C272" i="14"/>
  <c r="F271" i="14" a="1"/>
  <c r="F271" i="14" s="1"/>
  <c r="E271" i="14"/>
  <c r="D271" i="14"/>
  <c r="C271" i="14"/>
  <c r="F270" i="14" a="1"/>
  <c r="F270" i="14" s="1"/>
  <c r="E270" i="14"/>
  <c r="D270" i="14"/>
  <c r="C270" i="14"/>
  <c r="F269" i="14" a="1"/>
  <c r="F269" i="14" s="1"/>
  <c r="E269" i="14"/>
  <c r="D269" i="14"/>
  <c r="C269" i="14"/>
  <c r="F268" i="14" a="1"/>
  <c r="F268" i="14" s="1"/>
  <c r="E268" i="14"/>
  <c r="D268" i="14"/>
  <c r="C268" i="14"/>
  <c r="F267" i="14" a="1"/>
  <c r="F267" i="14" s="1"/>
  <c r="E267" i="14"/>
  <c r="D267" i="14"/>
  <c r="C267" i="14"/>
  <c r="F266" i="14" a="1"/>
  <c r="F266" i="14" s="1"/>
  <c r="E266" i="14"/>
  <c r="D266" i="14"/>
  <c r="C266" i="14"/>
  <c r="F265" i="14" a="1"/>
  <c r="F265" i="14" s="1"/>
  <c r="E265" i="14"/>
  <c r="D265" i="14"/>
  <c r="C265" i="14"/>
  <c r="F264" i="14" a="1"/>
  <c r="F264" i="14" s="1"/>
  <c r="E264" i="14"/>
  <c r="D264" i="14"/>
  <c r="C264" i="14"/>
  <c r="F263" i="14" a="1"/>
  <c r="F263" i="14" s="1"/>
  <c r="E263" i="14"/>
  <c r="D263" i="14"/>
  <c r="C263" i="14"/>
  <c r="F262" i="14" a="1"/>
  <c r="F262" i="14" s="1"/>
  <c r="E262" i="14"/>
  <c r="D262" i="14"/>
  <c r="C262" i="14"/>
  <c r="F261" i="14" a="1"/>
  <c r="F261" i="14" s="1"/>
  <c r="E261" i="14"/>
  <c r="D261" i="14"/>
  <c r="C261" i="14"/>
  <c r="F260" i="14" a="1"/>
  <c r="F260" i="14" s="1"/>
  <c r="E260" i="14"/>
  <c r="D260" i="14"/>
  <c r="C260" i="14"/>
  <c r="F259" i="14" a="1"/>
  <c r="F259" i="14" s="1"/>
  <c r="E259" i="14"/>
  <c r="D259" i="14"/>
  <c r="C259" i="14"/>
  <c r="F258" i="14" a="1"/>
  <c r="F258" i="14" s="1"/>
  <c r="E258" i="14"/>
  <c r="D258" i="14"/>
  <c r="C258" i="14"/>
  <c r="F257" i="14" a="1"/>
  <c r="F257" i="14" s="1"/>
  <c r="E257" i="14"/>
  <c r="D257" i="14"/>
  <c r="C257" i="14"/>
  <c r="F256" i="14" a="1"/>
  <c r="F256" i="14" s="1"/>
  <c r="E256" i="14"/>
  <c r="D256" i="14"/>
  <c r="C256" i="14"/>
  <c r="F255" i="14" a="1"/>
  <c r="F255" i="14" s="1"/>
  <c r="E255" i="14"/>
  <c r="D255" i="14"/>
  <c r="C255" i="14"/>
  <c r="F254" i="14" a="1"/>
  <c r="F254" i="14" s="1"/>
  <c r="E254" i="14"/>
  <c r="D254" i="14"/>
  <c r="C254" i="14"/>
  <c r="F253" i="14" a="1"/>
  <c r="F253" i="14" s="1"/>
  <c r="E253" i="14"/>
  <c r="D253" i="14"/>
  <c r="C253" i="14"/>
  <c r="F252" i="14" a="1"/>
  <c r="F252" i="14" s="1"/>
  <c r="E252" i="14"/>
  <c r="D252" i="14"/>
  <c r="C252" i="14"/>
  <c r="F251" i="14" a="1"/>
  <c r="F251" i="14" s="1"/>
  <c r="E251" i="14"/>
  <c r="D251" i="14"/>
  <c r="C251" i="14"/>
  <c r="F250" i="14" a="1"/>
  <c r="F250" i="14" s="1"/>
  <c r="E250" i="14"/>
  <c r="D250" i="14"/>
  <c r="C250" i="14"/>
  <c r="F249" i="14" a="1"/>
  <c r="F249" i="14" s="1"/>
  <c r="E249" i="14"/>
  <c r="D249" i="14"/>
  <c r="C249" i="14"/>
  <c r="F248" i="14" a="1"/>
  <c r="F248" i="14" s="1"/>
  <c r="E248" i="14"/>
  <c r="D248" i="14"/>
  <c r="C248" i="14"/>
  <c r="F247" i="14" a="1"/>
  <c r="F247" i="14" s="1"/>
  <c r="E247" i="14"/>
  <c r="D247" i="14"/>
  <c r="C247" i="14"/>
  <c r="F246" i="14" a="1"/>
  <c r="F246" i="14" s="1"/>
  <c r="E246" i="14"/>
  <c r="D246" i="14"/>
  <c r="C246" i="14"/>
  <c r="F245" i="14" a="1"/>
  <c r="F245" i="14" s="1"/>
  <c r="E245" i="14"/>
  <c r="D245" i="14"/>
  <c r="C245" i="14"/>
  <c r="F244" i="14" a="1"/>
  <c r="F244" i="14" s="1"/>
  <c r="E244" i="14"/>
  <c r="D244" i="14"/>
  <c r="C244" i="14"/>
  <c r="F243" i="14" a="1"/>
  <c r="F243" i="14" s="1"/>
  <c r="E243" i="14"/>
  <c r="D243" i="14"/>
  <c r="C243" i="14"/>
  <c r="F242" i="14" a="1"/>
  <c r="F242" i="14" s="1"/>
  <c r="E242" i="14"/>
  <c r="D242" i="14"/>
  <c r="C242" i="14"/>
  <c r="F241" i="14" a="1"/>
  <c r="F241" i="14" s="1"/>
  <c r="E241" i="14"/>
  <c r="D241" i="14"/>
  <c r="C241" i="14"/>
  <c r="F240" i="14" a="1"/>
  <c r="F240" i="14" s="1"/>
  <c r="E240" i="14"/>
  <c r="D240" i="14"/>
  <c r="C240" i="14"/>
  <c r="F239" i="14" a="1"/>
  <c r="F239" i="14" s="1"/>
  <c r="E239" i="14"/>
  <c r="D239" i="14"/>
  <c r="C239" i="14"/>
  <c r="F238" i="14" a="1"/>
  <c r="F238" i="14" s="1"/>
  <c r="E238" i="14"/>
  <c r="D238" i="14"/>
  <c r="C238" i="14"/>
  <c r="F237" i="14" a="1"/>
  <c r="F237" i="14" s="1"/>
  <c r="E237" i="14"/>
  <c r="D237" i="14"/>
  <c r="C237" i="14"/>
  <c r="F236" i="14" a="1"/>
  <c r="F236" i="14" s="1"/>
  <c r="E236" i="14"/>
  <c r="D236" i="14"/>
  <c r="C236" i="14"/>
  <c r="F235" i="14" a="1"/>
  <c r="F235" i="14" s="1"/>
  <c r="E235" i="14"/>
  <c r="D235" i="14"/>
  <c r="C235" i="14"/>
  <c r="F234" i="14" a="1"/>
  <c r="F234" i="14" s="1"/>
  <c r="E234" i="14"/>
  <c r="D234" i="14"/>
  <c r="C234" i="14"/>
  <c r="F233" i="14" a="1"/>
  <c r="F233" i="14" s="1"/>
  <c r="E233" i="14"/>
  <c r="D233" i="14"/>
  <c r="C233" i="14"/>
  <c r="F232" i="14" a="1"/>
  <c r="F232" i="14" s="1"/>
  <c r="E232" i="14"/>
  <c r="D232" i="14"/>
  <c r="C232" i="14"/>
  <c r="F231" i="14" a="1"/>
  <c r="F231" i="14" s="1"/>
  <c r="E231" i="14"/>
  <c r="D231" i="14"/>
  <c r="C231" i="14"/>
  <c r="F230" i="14" a="1"/>
  <c r="F230" i="14" s="1"/>
  <c r="E230" i="14"/>
  <c r="D230" i="14"/>
  <c r="C230" i="14"/>
  <c r="F229" i="14" a="1"/>
  <c r="F229" i="14" s="1"/>
  <c r="E229" i="14"/>
  <c r="D229" i="14"/>
  <c r="C229" i="14"/>
  <c r="F228" i="14" a="1"/>
  <c r="F228" i="14" s="1"/>
  <c r="E228" i="14"/>
  <c r="D228" i="14"/>
  <c r="C228" i="14"/>
  <c r="F227" i="14" a="1"/>
  <c r="F227" i="14" s="1"/>
  <c r="E227" i="14"/>
  <c r="D227" i="14"/>
  <c r="C227" i="14"/>
  <c r="F226" i="14" a="1"/>
  <c r="F226" i="14" s="1"/>
  <c r="E226" i="14"/>
  <c r="D226" i="14"/>
  <c r="C226" i="14"/>
  <c r="F225" i="14" a="1"/>
  <c r="F225" i="14" s="1"/>
  <c r="E225" i="14"/>
  <c r="D225" i="14"/>
  <c r="C225" i="14"/>
  <c r="F224" i="14" a="1"/>
  <c r="F224" i="14" s="1"/>
  <c r="E224" i="14"/>
  <c r="D224" i="14"/>
  <c r="C224" i="14"/>
  <c r="F223" i="14" a="1"/>
  <c r="F223" i="14" s="1"/>
  <c r="E223" i="14"/>
  <c r="D223" i="14"/>
  <c r="C223" i="14"/>
  <c r="F222" i="14" a="1"/>
  <c r="F222" i="14" s="1"/>
  <c r="E222" i="14"/>
  <c r="D222" i="14"/>
  <c r="C222" i="14"/>
  <c r="F221" i="14" a="1"/>
  <c r="F221" i="14" s="1"/>
  <c r="E221" i="14"/>
  <c r="D221" i="14"/>
  <c r="C221" i="14"/>
  <c r="F220" i="14" a="1"/>
  <c r="F220" i="14" s="1"/>
  <c r="E220" i="14"/>
  <c r="D220" i="14"/>
  <c r="C220" i="14"/>
  <c r="F219" i="14" a="1"/>
  <c r="F219" i="14" s="1"/>
  <c r="E219" i="14"/>
  <c r="D219" i="14"/>
  <c r="C219" i="14"/>
  <c r="F218" i="14" a="1"/>
  <c r="F218" i="14" s="1"/>
  <c r="E218" i="14"/>
  <c r="D218" i="14"/>
  <c r="C218" i="14"/>
  <c r="F217" i="14" a="1"/>
  <c r="F217" i="14" s="1"/>
  <c r="E217" i="14"/>
  <c r="D217" i="14"/>
  <c r="C217" i="14"/>
  <c r="F216" i="14" a="1"/>
  <c r="F216" i="14" s="1"/>
  <c r="E216" i="14"/>
  <c r="D216" i="14"/>
  <c r="C216" i="14"/>
  <c r="F215" i="14" a="1"/>
  <c r="F215" i="14" s="1"/>
  <c r="E215" i="14"/>
  <c r="D215" i="14"/>
  <c r="C215" i="14"/>
  <c r="F214" i="14" a="1"/>
  <c r="F214" i="14" s="1"/>
  <c r="E214" i="14"/>
  <c r="D214" i="14"/>
  <c r="C214" i="14"/>
  <c r="F213" i="14" a="1"/>
  <c r="F213" i="14" s="1"/>
  <c r="E213" i="14"/>
  <c r="D213" i="14"/>
  <c r="C213" i="14"/>
  <c r="F212" i="14" a="1"/>
  <c r="F212" i="14" s="1"/>
  <c r="E212" i="14"/>
  <c r="D212" i="14"/>
  <c r="C212" i="14"/>
  <c r="F211" i="14" a="1"/>
  <c r="F211" i="14" s="1"/>
  <c r="E211" i="14"/>
  <c r="D211" i="14"/>
  <c r="C211" i="14"/>
  <c r="F210" i="14" a="1"/>
  <c r="F210" i="14" s="1"/>
  <c r="E210" i="14"/>
  <c r="D210" i="14"/>
  <c r="C210" i="14"/>
  <c r="F209" i="14" a="1"/>
  <c r="F209" i="14" s="1"/>
  <c r="E209" i="14"/>
  <c r="D209" i="14"/>
  <c r="C209" i="14"/>
  <c r="F208" i="14" a="1"/>
  <c r="F208" i="14" s="1"/>
  <c r="E208" i="14"/>
  <c r="D208" i="14"/>
  <c r="C208" i="14"/>
  <c r="F207" i="14" a="1"/>
  <c r="F207" i="14" s="1"/>
  <c r="E207" i="14"/>
  <c r="D207" i="14"/>
  <c r="C207" i="14"/>
  <c r="F206" i="14" a="1"/>
  <c r="F206" i="14" s="1"/>
  <c r="E206" i="14"/>
  <c r="D206" i="14"/>
  <c r="C206" i="14"/>
  <c r="F205" i="14" a="1"/>
  <c r="F205" i="14" s="1"/>
  <c r="E205" i="14"/>
  <c r="D205" i="14"/>
  <c r="C205" i="14"/>
  <c r="F204" i="14" a="1"/>
  <c r="F204" i="14" s="1"/>
  <c r="E204" i="14"/>
  <c r="D204" i="14"/>
  <c r="C204" i="14"/>
  <c r="F203" i="14" a="1"/>
  <c r="F203" i="14" s="1"/>
  <c r="E203" i="14"/>
  <c r="D203" i="14"/>
  <c r="C203" i="14"/>
  <c r="F202" i="14" a="1"/>
  <c r="F202" i="14" s="1"/>
  <c r="E202" i="14"/>
  <c r="D202" i="14"/>
  <c r="C202" i="14"/>
  <c r="F201" i="14" a="1"/>
  <c r="F201" i="14" s="1"/>
  <c r="E201" i="14"/>
  <c r="D201" i="14"/>
  <c r="C201" i="14"/>
  <c r="F200" i="14" a="1"/>
  <c r="F200" i="14" s="1"/>
  <c r="E200" i="14"/>
  <c r="D200" i="14"/>
  <c r="C200" i="14"/>
  <c r="F199" i="14" a="1"/>
  <c r="F199" i="14" s="1"/>
  <c r="E199" i="14"/>
  <c r="D199" i="14"/>
  <c r="C199" i="14"/>
  <c r="F198" i="14" a="1"/>
  <c r="F198" i="14" s="1"/>
  <c r="E198" i="14"/>
  <c r="D198" i="14"/>
  <c r="C198" i="14"/>
  <c r="F197" i="14" a="1"/>
  <c r="F197" i="14" s="1"/>
  <c r="E197" i="14"/>
  <c r="D197" i="14"/>
  <c r="C197" i="14"/>
  <c r="F196" i="14" a="1"/>
  <c r="F196" i="14" s="1"/>
  <c r="E196" i="14"/>
  <c r="D196" i="14"/>
  <c r="C196" i="14"/>
  <c r="F195" i="14" a="1"/>
  <c r="F195" i="14" s="1"/>
  <c r="E195" i="14"/>
  <c r="D195" i="14"/>
  <c r="C195" i="14"/>
  <c r="F194" i="14" a="1"/>
  <c r="F194" i="14" s="1"/>
  <c r="E194" i="14"/>
  <c r="D194" i="14"/>
  <c r="C194" i="14"/>
  <c r="F193" i="14" a="1"/>
  <c r="F193" i="14" s="1"/>
  <c r="E193" i="14"/>
  <c r="D193" i="14"/>
  <c r="C193" i="14"/>
  <c r="F192" i="14" a="1"/>
  <c r="F192" i="14" s="1"/>
  <c r="E192" i="14"/>
  <c r="D192" i="14"/>
  <c r="C192" i="14"/>
  <c r="F191" i="14" a="1"/>
  <c r="F191" i="14" s="1"/>
  <c r="E191" i="14"/>
  <c r="D191" i="14"/>
  <c r="C191" i="14"/>
  <c r="F190" i="14" a="1"/>
  <c r="F190" i="14" s="1"/>
  <c r="E190" i="14"/>
  <c r="D190" i="14"/>
  <c r="C190" i="14"/>
  <c r="F189" i="14" a="1"/>
  <c r="F189" i="14" s="1"/>
  <c r="E189" i="14"/>
  <c r="D189" i="14"/>
  <c r="C189" i="14"/>
  <c r="F188" i="14" a="1"/>
  <c r="F188" i="14" s="1"/>
  <c r="E188" i="14"/>
  <c r="D188" i="14"/>
  <c r="C188" i="14"/>
  <c r="F187" i="14" a="1"/>
  <c r="F187" i="14" s="1"/>
  <c r="E187" i="14"/>
  <c r="D187" i="14"/>
  <c r="C187" i="14"/>
  <c r="F186" i="14" a="1"/>
  <c r="F186" i="14" s="1"/>
  <c r="E186" i="14"/>
  <c r="D186" i="14"/>
  <c r="C186" i="14"/>
  <c r="F185" i="14" a="1"/>
  <c r="F185" i="14" s="1"/>
  <c r="E185" i="14"/>
  <c r="D185" i="14"/>
  <c r="C185" i="14"/>
  <c r="F184" i="14" a="1"/>
  <c r="F184" i="14" s="1"/>
  <c r="E184" i="14"/>
  <c r="D184" i="14"/>
  <c r="C184" i="14"/>
  <c r="F183" i="14" a="1"/>
  <c r="F183" i="14" s="1"/>
  <c r="E183" i="14"/>
  <c r="D183" i="14"/>
  <c r="C183" i="14"/>
  <c r="F182" i="14" a="1"/>
  <c r="F182" i="14" s="1"/>
  <c r="E182" i="14"/>
  <c r="D182" i="14"/>
  <c r="C182" i="14"/>
  <c r="F181" i="14" a="1"/>
  <c r="F181" i="14" s="1"/>
  <c r="E181" i="14"/>
  <c r="D181" i="14"/>
  <c r="C181" i="14"/>
  <c r="F180" i="14" a="1"/>
  <c r="F180" i="14" s="1"/>
  <c r="E180" i="14"/>
  <c r="D180" i="14"/>
  <c r="C180" i="14"/>
  <c r="F179" i="14" a="1"/>
  <c r="F179" i="14" s="1"/>
  <c r="E179" i="14"/>
  <c r="D179" i="14"/>
  <c r="C179" i="14"/>
  <c r="F178" i="14" a="1"/>
  <c r="F178" i="14" s="1"/>
  <c r="E178" i="14"/>
  <c r="D178" i="14"/>
  <c r="C178" i="14"/>
  <c r="F177" i="14" a="1"/>
  <c r="F177" i="14" s="1"/>
  <c r="E177" i="14"/>
  <c r="D177" i="14"/>
  <c r="C177" i="14"/>
  <c r="F176" i="14" a="1"/>
  <c r="F176" i="14" s="1"/>
  <c r="E176" i="14"/>
  <c r="D176" i="14"/>
  <c r="C176" i="14"/>
  <c r="F175" i="14" a="1"/>
  <c r="F175" i="14" s="1"/>
  <c r="E175" i="14"/>
  <c r="D175" i="14"/>
  <c r="C175" i="14"/>
  <c r="F174" i="14" a="1"/>
  <c r="F174" i="14" s="1"/>
  <c r="E174" i="14"/>
  <c r="D174" i="14"/>
  <c r="C174" i="14"/>
  <c r="F173" i="14" a="1"/>
  <c r="F173" i="14" s="1"/>
  <c r="E173" i="14"/>
  <c r="D173" i="14"/>
  <c r="C173" i="14"/>
  <c r="F172" i="14" a="1"/>
  <c r="F172" i="14" s="1"/>
  <c r="E172" i="14"/>
  <c r="D172" i="14"/>
  <c r="C172" i="14"/>
  <c r="F171" i="14" a="1"/>
  <c r="F171" i="14" s="1"/>
  <c r="E171" i="14"/>
  <c r="D171" i="14"/>
  <c r="C171" i="14"/>
  <c r="F170" i="14" a="1"/>
  <c r="F170" i="14" s="1"/>
  <c r="E170" i="14"/>
  <c r="D170" i="14"/>
  <c r="C170" i="14"/>
  <c r="F169" i="14" a="1"/>
  <c r="F169" i="14" s="1"/>
  <c r="E169" i="14"/>
  <c r="D169" i="14"/>
  <c r="C169" i="14"/>
  <c r="F168" i="14" a="1"/>
  <c r="F168" i="14" s="1"/>
  <c r="E168" i="14"/>
  <c r="D168" i="14"/>
  <c r="C168" i="14"/>
  <c r="F167" i="14" a="1"/>
  <c r="F167" i="14" s="1"/>
  <c r="E167" i="14"/>
  <c r="D167" i="14"/>
  <c r="C167" i="14"/>
  <c r="F166" i="14" a="1"/>
  <c r="F166" i="14" s="1"/>
  <c r="E166" i="14"/>
  <c r="D166" i="14"/>
  <c r="C166" i="14"/>
  <c r="F165" i="14" a="1"/>
  <c r="F165" i="14" s="1"/>
  <c r="E165" i="14"/>
  <c r="D165" i="14"/>
  <c r="C165" i="14"/>
  <c r="F164" i="14" a="1"/>
  <c r="F164" i="14" s="1"/>
  <c r="E164" i="14"/>
  <c r="D164" i="14"/>
  <c r="C164" i="14"/>
  <c r="F163" i="14" a="1"/>
  <c r="F163" i="14" s="1"/>
  <c r="E163" i="14"/>
  <c r="D163" i="14"/>
  <c r="C163" i="14"/>
  <c r="F162" i="14" a="1"/>
  <c r="F162" i="14" s="1"/>
  <c r="E162" i="14"/>
  <c r="D162" i="14"/>
  <c r="C162" i="14"/>
  <c r="F161" i="14" a="1"/>
  <c r="F161" i="14" s="1"/>
  <c r="E161" i="14"/>
  <c r="D161" i="14"/>
  <c r="C161" i="14"/>
  <c r="F160" i="14" a="1"/>
  <c r="F160" i="14" s="1"/>
  <c r="E160" i="14"/>
  <c r="D160" i="14"/>
  <c r="C160" i="14"/>
  <c r="F159" i="14" a="1"/>
  <c r="F159" i="14" s="1"/>
  <c r="E159" i="14"/>
  <c r="D159" i="14"/>
  <c r="C159" i="14"/>
  <c r="F158" i="14" a="1"/>
  <c r="F158" i="14" s="1"/>
  <c r="E158" i="14"/>
  <c r="D158" i="14"/>
  <c r="C158" i="14"/>
  <c r="F157" i="14" a="1"/>
  <c r="F157" i="14" s="1"/>
  <c r="E157" i="14"/>
  <c r="D157" i="14"/>
  <c r="C157" i="14"/>
  <c r="F156" i="14" a="1"/>
  <c r="F156" i="14" s="1"/>
  <c r="E156" i="14"/>
  <c r="D156" i="14"/>
  <c r="C156" i="14"/>
  <c r="F155" i="14" a="1"/>
  <c r="F155" i="14" s="1"/>
  <c r="E155" i="14"/>
  <c r="D155" i="14"/>
  <c r="C155" i="14"/>
  <c r="F154" i="14" a="1"/>
  <c r="F154" i="14" s="1"/>
  <c r="E154" i="14"/>
  <c r="D154" i="14"/>
  <c r="C154" i="14"/>
  <c r="F153" i="14" a="1"/>
  <c r="F153" i="14" s="1"/>
  <c r="E153" i="14"/>
  <c r="D153" i="14"/>
  <c r="C153" i="14"/>
  <c r="F152" i="14" a="1"/>
  <c r="F152" i="14" s="1"/>
  <c r="E152" i="14"/>
  <c r="D152" i="14"/>
  <c r="C152" i="14"/>
  <c r="F151" i="14" a="1"/>
  <c r="F151" i="14" s="1"/>
  <c r="E151" i="14"/>
  <c r="D151" i="14"/>
  <c r="C151" i="14"/>
  <c r="F150" i="14" a="1"/>
  <c r="F150" i="14" s="1"/>
  <c r="E150" i="14"/>
  <c r="D150" i="14"/>
  <c r="C150" i="14"/>
  <c r="F149" i="14" a="1"/>
  <c r="F149" i="14" s="1"/>
  <c r="E149" i="14"/>
  <c r="D149" i="14"/>
  <c r="C149" i="14"/>
  <c r="F148" i="14" a="1"/>
  <c r="F148" i="14" s="1"/>
  <c r="E148" i="14"/>
  <c r="D148" i="14"/>
  <c r="C148" i="14"/>
  <c r="F147" i="14" a="1"/>
  <c r="F147" i="14" s="1"/>
  <c r="E147" i="14"/>
  <c r="D147" i="14"/>
  <c r="C147" i="14"/>
  <c r="F146" i="14" a="1"/>
  <c r="F146" i="14" s="1"/>
  <c r="E146" i="14"/>
  <c r="D146" i="14"/>
  <c r="C146" i="14"/>
  <c r="F145" i="14" a="1"/>
  <c r="F145" i="14" s="1"/>
  <c r="E145" i="14"/>
  <c r="D145" i="14"/>
  <c r="C145" i="14"/>
  <c r="F144" i="14" a="1"/>
  <c r="F144" i="14" s="1"/>
  <c r="E144" i="14"/>
  <c r="D144" i="14"/>
  <c r="C144" i="14"/>
  <c r="F143" i="14" a="1"/>
  <c r="F143" i="14" s="1"/>
  <c r="E143" i="14"/>
  <c r="D143" i="14"/>
  <c r="C143" i="14"/>
  <c r="F142" i="14" a="1"/>
  <c r="F142" i="14" s="1"/>
  <c r="E142" i="14"/>
  <c r="D142" i="14"/>
  <c r="C142" i="14"/>
  <c r="F141" i="14" a="1"/>
  <c r="F141" i="14" s="1"/>
  <c r="E141" i="14"/>
  <c r="D141" i="14"/>
  <c r="C141" i="14"/>
  <c r="F140" i="14" a="1"/>
  <c r="F140" i="14" s="1"/>
  <c r="E140" i="14"/>
  <c r="D140" i="14"/>
  <c r="C140" i="14"/>
  <c r="F139" i="14" a="1"/>
  <c r="F139" i="14" s="1"/>
  <c r="E139" i="14"/>
  <c r="D139" i="14"/>
  <c r="C139" i="14"/>
  <c r="F138" i="14" a="1"/>
  <c r="F138" i="14" s="1"/>
  <c r="E138" i="14"/>
  <c r="D138" i="14"/>
  <c r="C138" i="14"/>
  <c r="F137" i="14" a="1"/>
  <c r="F137" i="14" s="1"/>
  <c r="E137" i="14"/>
  <c r="D137" i="14"/>
  <c r="C137" i="14"/>
  <c r="F136" i="14" a="1"/>
  <c r="F136" i="14" s="1"/>
  <c r="E136" i="14"/>
  <c r="D136" i="14"/>
  <c r="C136" i="14"/>
  <c r="F135" i="14" a="1"/>
  <c r="F135" i="14" s="1"/>
  <c r="E135" i="14"/>
  <c r="D135" i="14"/>
  <c r="C135" i="14"/>
  <c r="F134" i="14" a="1"/>
  <c r="F134" i="14" s="1"/>
  <c r="E134" i="14"/>
  <c r="D134" i="14"/>
  <c r="C134" i="14"/>
  <c r="F133" i="14" a="1"/>
  <c r="F133" i="14" s="1"/>
  <c r="E133" i="14"/>
  <c r="D133" i="14"/>
  <c r="C133" i="14"/>
  <c r="F132" i="14" a="1"/>
  <c r="F132" i="14" s="1"/>
  <c r="E132" i="14"/>
  <c r="D132" i="14"/>
  <c r="C132" i="14"/>
  <c r="F131" i="14" a="1"/>
  <c r="F131" i="14" s="1"/>
  <c r="E131" i="14"/>
  <c r="D131" i="14"/>
  <c r="C131" i="14"/>
  <c r="F130" i="14" a="1"/>
  <c r="F130" i="14" s="1"/>
  <c r="E130" i="14"/>
  <c r="D130" i="14"/>
  <c r="C130" i="14"/>
  <c r="F129" i="14" a="1"/>
  <c r="F129" i="14" s="1"/>
  <c r="E129" i="14"/>
  <c r="D129" i="14"/>
  <c r="C129" i="14"/>
  <c r="F128" i="14" a="1"/>
  <c r="F128" i="14" s="1"/>
  <c r="E128" i="14"/>
  <c r="D128" i="14"/>
  <c r="C128" i="14"/>
  <c r="F127" i="14" a="1"/>
  <c r="F127" i="14" s="1"/>
  <c r="E127" i="14"/>
  <c r="D127" i="14"/>
  <c r="C127" i="14"/>
  <c r="F126" i="14" a="1"/>
  <c r="F126" i="14" s="1"/>
  <c r="E126" i="14"/>
  <c r="D126" i="14"/>
  <c r="C126" i="14"/>
  <c r="F125" i="14" a="1"/>
  <c r="F125" i="14" s="1"/>
  <c r="E125" i="14"/>
  <c r="D125" i="14"/>
  <c r="C125" i="14"/>
  <c r="F124" i="14" a="1"/>
  <c r="F124" i="14" s="1"/>
  <c r="E124" i="14"/>
  <c r="D124" i="14"/>
  <c r="C124" i="14"/>
  <c r="F123" i="14" a="1"/>
  <c r="F123" i="14" s="1"/>
  <c r="E123" i="14"/>
  <c r="D123" i="14"/>
  <c r="C123" i="14"/>
  <c r="F122" i="14" a="1"/>
  <c r="F122" i="14" s="1"/>
  <c r="E122" i="14"/>
  <c r="D122" i="14"/>
  <c r="C122" i="14"/>
  <c r="F121" i="14" a="1"/>
  <c r="F121" i="14" s="1"/>
  <c r="E121" i="14"/>
  <c r="D121" i="14"/>
  <c r="C121" i="14"/>
  <c r="F120" i="14" a="1"/>
  <c r="F120" i="14" s="1"/>
  <c r="E120" i="14"/>
  <c r="D120" i="14"/>
  <c r="C120" i="14"/>
  <c r="F119" i="14" a="1"/>
  <c r="F119" i="14" s="1"/>
  <c r="E119" i="14"/>
  <c r="D119" i="14"/>
  <c r="C119" i="14"/>
  <c r="F118" i="14" a="1"/>
  <c r="F118" i="14" s="1"/>
  <c r="E118" i="14"/>
  <c r="D118" i="14"/>
  <c r="C118" i="14"/>
  <c r="F117" i="14" a="1"/>
  <c r="F117" i="14" s="1"/>
  <c r="E117" i="14"/>
  <c r="D117" i="14"/>
  <c r="C117" i="14"/>
  <c r="F116" i="14" a="1"/>
  <c r="F116" i="14" s="1"/>
  <c r="E116" i="14"/>
  <c r="D116" i="14"/>
  <c r="C116" i="14"/>
  <c r="F115" i="14" a="1"/>
  <c r="F115" i="14" s="1"/>
  <c r="E115" i="14"/>
  <c r="D115" i="14"/>
  <c r="C115" i="14"/>
  <c r="F114" i="14" a="1"/>
  <c r="F114" i="14" s="1"/>
  <c r="E114" i="14"/>
  <c r="D114" i="14"/>
  <c r="C114" i="14"/>
  <c r="F113" i="14" a="1"/>
  <c r="F113" i="14" s="1"/>
  <c r="E113" i="14"/>
  <c r="D113" i="14"/>
  <c r="C113" i="14"/>
  <c r="F112" i="14" a="1"/>
  <c r="F112" i="14" s="1"/>
  <c r="E112" i="14"/>
  <c r="D112" i="14"/>
  <c r="C112" i="14"/>
  <c r="F111" i="14" a="1"/>
  <c r="F111" i="14" s="1"/>
  <c r="E111" i="14"/>
  <c r="D111" i="14"/>
  <c r="C111" i="14"/>
  <c r="F110" i="14" a="1"/>
  <c r="F110" i="14" s="1"/>
  <c r="E110" i="14"/>
  <c r="D110" i="14"/>
  <c r="C110" i="14"/>
  <c r="F109" i="14" a="1"/>
  <c r="F109" i="14" s="1"/>
  <c r="E109" i="14"/>
  <c r="D109" i="14"/>
  <c r="C109" i="14"/>
  <c r="F108" i="14" a="1"/>
  <c r="F108" i="14" s="1"/>
  <c r="E108" i="14"/>
  <c r="D108" i="14"/>
  <c r="C108" i="14"/>
  <c r="F107" i="14" a="1"/>
  <c r="F107" i="14" s="1"/>
  <c r="E107" i="14"/>
  <c r="D107" i="14"/>
  <c r="C107" i="14"/>
  <c r="F106" i="14" a="1"/>
  <c r="F106" i="14" s="1"/>
  <c r="E106" i="14"/>
  <c r="D106" i="14"/>
  <c r="C106" i="14"/>
  <c r="F105" i="14" a="1"/>
  <c r="F105" i="14" s="1"/>
  <c r="E105" i="14"/>
  <c r="D105" i="14"/>
  <c r="C105" i="14"/>
  <c r="F104" i="14" a="1"/>
  <c r="F104" i="14" s="1"/>
  <c r="E104" i="14"/>
  <c r="D104" i="14"/>
  <c r="C104" i="14"/>
  <c r="F103" i="14" a="1"/>
  <c r="F103" i="14" s="1"/>
  <c r="E103" i="14"/>
  <c r="D103" i="14"/>
  <c r="C103" i="14"/>
  <c r="F102" i="14" a="1"/>
  <c r="F102" i="14" s="1"/>
  <c r="E102" i="14"/>
  <c r="D102" i="14"/>
  <c r="C102" i="14"/>
  <c r="F101" i="14" a="1"/>
  <c r="F101" i="14" s="1"/>
  <c r="E101" i="14"/>
  <c r="D101" i="14"/>
  <c r="C101" i="14"/>
  <c r="F100" i="14" a="1"/>
  <c r="F100" i="14" s="1"/>
  <c r="E100" i="14"/>
  <c r="D100" i="14"/>
  <c r="C100" i="14"/>
  <c r="F99" i="14" a="1"/>
  <c r="F99" i="14" s="1"/>
  <c r="E99" i="14"/>
  <c r="D99" i="14"/>
  <c r="C99" i="14"/>
  <c r="F98" i="14" a="1"/>
  <c r="F98" i="14" s="1"/>
  <c r="E98" i="14"/>
  <c r="D98" i="14"/>
  <c r="C98" i="14"/>
  <c r="F97" i="14" a="1"/>
  <c r="F97" i="14" s="1"/>
  <c r="E97" i="14"/>
  <c r="D97" i="14"/>
  <c r="C97" i="14"/>
  <c r="F96" i="14" a="1"/>
  <c r="F96" i="14" s="1"/>
  <c r="E96" i="14"/>
  <c r="D96" i="14"/>
  <c r="C96" i="14"/>
  <c r="F95" i="14" a="1"/>
  <c r="F95" i="14" s="1"/>
  <c r="E95" i="14"/>
  <c r="D95" i="14"/>
  <c r="C95" i="14"/>
  <c r="F94" i="14" a="1"/>
  <c r="F94" i="14" s="1"/>
  <c r="E94" i="14"/>
  <c r="D94" i="14"/>
  <c r="C94" i="14"/>
  <c r="F93" i="14" a="1"/>
  <c r="F93" i="14" s="1"/>
  <c r="E93" i="14"/>
  <c r="D93" i="14"/>
  <c r="C93" i="14"/>
  <c r="F92" i="14" a="1"/>
  <c r="F92" i="14" s="1"/>
  <c r="E92" i="14"/>
  <c r="D92" i="14"/>
  <c r="C92" i="14"/>
  <c r="F91" i="14" a="1"/>
  <c r="F91" i="14" s="1"/>
  <c r="E91" i="14"/>
  <c r="D91" i="14"/>
  <c r="C91" i="14"/>
  <c r="F90" i="14" a="1"/>
  <c r="F90" i="14" s="1"/>
  <c r="E90" i="14"/>
  <c r="D90" i="14"/>
  <c r="C90" i="14"/>
  <c r="F89" i="14" a="1"/>
  <c r="F89" i="14" s="1"/>
  <c r="E89" i="14"/>
  <c r="D89" i="14"/>
  <c r="C89" i="14"/>
  <c r="F88" i="14" a="1"/>
  <c r="F88" i="14" s="1"/>
  <c r="E88" i="14"/>
  <c r="D88" i="14"/>
  <c r="C88" i="14"/>
  <c r="F87" i="14" a="1"/>
  <c r="F87" i="14" s="1"/>
  <c r="E87" i="14"/>
  <c r="D87" i="14"/>
  <c r="C87" i="14"/>
  <c r="F86" i="14" a="1"/>
  <c r="F86" i="14" s="1"/>
  <c r="E86" i="14"/>
  <c r="D86" i="14"/>
  <c r="C86" i="14"/>
  <c r="F85" i="14" a="1"/>
  <c r="F85" i="14" s="1"/>
  <c r="E85" i="14"/>
  <c r="D85" i="14"/>
  <c r="C85" i="14"/>
  <c r="F84" i="14" a="1"/>
  <c r="F84" i="14" s="1"/>
  <c r="E84" i="14"/>
  <c r="D84" i="14"/>
  <c r="C84" i="14"/>
  <c r="F83" i="14" a="1"/>
  <c r="F83" i="14" s="1"/>
  <c r="E83" i="14"/>
  <c r="D83" i="14"/>
  <c r="C83" i="14"/>
  <c r="F82" i="14" a="1"/>
  <c r="F82" i="14" s="1"/>
  <c r="E82" i="14"/>
  <c r="D82" i="14"/>
  <c r="C82" i="14"/>
  <c r="F81" i="14" a="1"/>
  <c r="F81" i="14" s="1"/>
  <c r="E81" i="14"/>
  <c r="D81" i="14"/>
  <c r="C81" i="14"/>
  <c r="F80" i="14" a="1"/>
  <c r="F80" i="14" s="1"/>
  <c r="E80" i="14"/>
  <c r="D80" i="14"/>
  <c r="C80" i="14"/>
  <c r="F79" i="14" a="1"/>
  <c r="F79" i="14" s="1"/>
  <c r="E79" i="14"/>
  <c r="D79" i="14"/>
  <c r="C79" i="14"/>
  <c r="F78" i="14" a="1"/>
  <c r="F78" i="14" s="1"/>
  <c r="E78" i="14"/>
  <c r="D78" i="14"/>
  <c r="C78" i="14"/>
  <c r="F77" i="14" a="1"/>
  <c r="F77" i="14" s="1"/>
  <c r="E77" i="14"/>
  <c r="D77" i="14"/>
  <c r="C77" i="14"/>
  <c r="F76" i="14" a="1"/>
  <c r="F76" i="14" s="1"/>
  <c r="E76" i="14"/>
  <c r="D76" i="14"/>
  <c r="C76" i="14"/>
  <c r="F75" i="14" a="1"/>
  <c r="F75" i="14" s="1"/>
  <c r="E75" i="14"/>
  <c r="D75" i="14"/>
  <c r="C75" i="14"/>
  <c r="F74" i="14" a="1"/>
  <c r="F74" i="14" s="1"/>
  <c r="E74" i="14"/>
  <c r="D74" i="14"/>
  <c r="C74" i="14"/>
  <c r="F73" i="14" a="1"/>
  <c r="F73" i="14" s="1"/>
  <c r="E73" i="14"/>
  <c r="D73" i="14"/>
  <c r="C73" i="14"/>
  <c r="F72" i="14" a="1"/>
  <c r="F72" i="14" s="1"/>
  <c r="E72" i="14"/>
  <c r="D72" i="14"/>
  <c r="C72" i="14"/>
  <c r="F71" i="14" a="1"/>
  <c r="F71" i="14" s="1"/>
  <c r="E71" i="14"/>
  <c r="D71" i="14"/>
  <c r="C71" i="14"/>
  <c r="F70" i="14" a="1"/>
  <c r="F70" i="14" s="1"/>
  <c r="E70" i="14"/>
  <c r="D70" i="14"/>
  <c r="C70" i="14"/>
  <c r="F69" i="14" a="1"/>
  <c r="F69" i="14" s="1"/>
  <c r="E69" i="14"/>
  <c r="D69" i="14"/>
  <c r="C69" i="14"/>
  <c r="F68" i="14" a="1"/>
  <c r="F68" i="14" s="1"/>
  <c r="E68" i="14"/>
  <c r="D68" i="14"/>
  <c r="C68" i="14"/>
  <c r="F67" i="14" a="1"/>
  <c r="F67" i="14" s="1"/>
  <c r="E67" i="14"/>
  <c r="D67" i="14"/>
  <c r="C67" i="14"/>
  <c r="F66" i="14" a="1"/>
  <c r="F66" i="14" s="1"/>
  <c r="E66" i="14"/>
  <c r="D66" i="14"/>
  <c r="C66" i="14"/>
  <c r="F65" i="14" a="1"/>
  <c r="F65" i="14" s="1"/>
  <c r="E65" i="14"/>
  <c r="D65" i="14"/>
  <c r="C65" i="14"/>
  <c r="F64" i="14" a="1"/>
  <c r="F64" i="14" s="1"/>
  <c r="E64" i="14"/>
  <c r="D64" i="14"/>
  <c r="C64" i="14"/>
  <c r="F63" i="14" a="1"/>
  <c r="F63" i="14" s="1"/>
  <c r="E63" i="14"/>
  <c r="D63" i="14"/>
  <c r="C63" i="14"/>
  <c r="F62" i="14" a="1"/>
  <c r="F62" i="14" s="1"/>
  <c r="E62" i="14"/>
  <c r="D62" i="14"/>
  <c r="C62" i="14"/>
  <c r="F61" i="14" a="1"/>
  <c r="F61" i="14" s="1"/>
  <c r="E61" i="14"/>
  <c r="D61" i="14"/>
  <c r="C61" i="14"/>
  <c r="F60" i="14" a="1"/>
  <c r="F60" i="14" s="1"/>
  <c r="E60" i="14"/>
  <c r="D60" i="14"/>
  <c r="C60" i="14"/>
  <c r="F59" i="14" a="1"/>
  <c r="F59" i="14" s="1"/>
  <c r="E59" i="14"/>
  <c r="D59" i="14"/>
  <c r="C59" i="14"/>
  <c r="F58" i="14" a="1"/>
  <c r="F58" i="14" s="1"/>
  <c r="E58" i="14"/>
  <c r="D58" i="14"/>
  <c r="C58" i="14"/>
  <c r="F57" i="14" a="1"/>
  <c r="F57" i="14" s="1"/>
  <c r="E57" i="14"/>
  <c r="D57" i="14"/>
  <c r="C57" i="14"/>
  <c r="F56" i="14" a="1"/>
  <c r="F56" i="14" s="1"/>
  <c r="E56" i="14"/>
  <c r="D56" i="14"/>
  <c r="C56" i="14"/>
  <c r="F55" i="14" a="1"/>
  <c r="F55" i="14" s="1"/>
  <c r="E55" i="14"/>
  <c r="D55" i="14"/>
  <c r="C55" i="14"/>
  <c r="F54" i="14" a="1"/>
  <c r="F54" i="14" s="1"/>
  <c r="E54" i="14"/>
  <c r="D54" i="14"/>
  <c r="C54" i="14"/>
  <c r="F53" i="14" a="1"/>
  <c r="F53" i="14" s="1"/>
  <c r="E53" i="14"/>
  <c r="D53" i="14"/>
  <c r="C53" i="14"/>
  <c r="F52" i="14" a="1"/>
  <c r="F52" i="14" s="1"/>
  <c r="E52" i="14"/>
  <c r="D52" i="14"/>
  <c r="C52" i="14"/>
  <c r="F51" i="14" a="1"/>
  <c r="F51" i="14" s="1"/>
  <c r="E51" i="14"/>
  <c r="D51" i="14"/>
  <c r="C51" i="14"/>
  <c r="F50" i="14" a="1"/>
  <c r="F50" i="14" s="1"/>
  <c r="E50" i="14"/>
  <c r="D50" i="14"/>
  <c r="C50" i="14"/>
  <c r="F49" i="14" a="1"/>
  <c r="F49" i="14" s="1"/>
  <c r="E49" i="14"/>
  <c r="D49" i="14"/>
  <c r="C49" i="14"/>
  <c r="F48" i="14" a="1"/>
  <c r="F48" i="14" s="1"/>
  <c r="E48" i="14"/>
  <c r="D48" i="14"/>
  <c r="C48" i="14"/>
  <c r="F47" i="14" a="1"/>
  <c r="F47" i="14" s="1"/>
  <c r="E47" i="14"/>
  <c r="D47" i="14"/>
  <c r="C47" i="14"/>
  <c r="F46" i="14" a="1"/>
  <c r="F46" i="14" s="1"/>
  <c r="E46" i="14"/>
  <c r="D46" i="14"/>
  <c r="C46" i="14"/>
  <c r="F45" i="14" a="1"/>
  <c r="F45" i="14" s="1"/>
  <c r="E45" i="14"/>
  <c r="D45" i="14"/>
  <c r="C45" i="14"/>
  <c r="F44" i="14" a="1"/>
  <c r="F44" i="14" s="1"/>
  <c r="E44" i="14"/>
  <c r="D44" i="14"/>
  <c r="C44" i="14"/>
  <c r="F43" i="14" a="1"/>
  <c r="F43" i="14" s="1"/>
  <c r="E43" i="14"/>
  <c r="D43" i="14"/>
  <c r="C43" i="14"/>
  <c r="F42" i="14" a="1"/>
  <c r="F42" i="14" s="1"/>
  <c r="E42" i="14"/>
  <c r="D42" i="14"/>
  <c r="C42" i="14"/>
  <c r="F41" i="14" a="1"/>
  <c r="F41" i="14" s="1"/>
  <c r="E41" i="14"/>
  <c r="D41" i="14"/>
  <c r="C41" i="14"/>
  <c r="F40" i="14" a="1"/>
  <c r="F40" i="14" s="1"/>
  <c r="E40" i="14"/>
  <c r="D40" i="14"/>
  <c r="C40" i="14"/>
  <c r="F39" i="14" a="1"/>
  <c r="F39" i="14" s="1"/>
  <c r="E39" i="14"/>
  <c r="D39" i="14"/>
  <c r="C39" i="14"/>
  <c r="F38" i="14" a="1"/>
  <c r="F38" i="14" s="1"/>
  <c r="E38" i="14"/>
  <c r="D38" i="14"/>
  <c r="C38" i="14"/>
  <c r="F37" i="14" a="1"/>
  <c r="F37" i="14" s="1"/>
  <c r="E37" i="14"/>
  <c r="D37" i="14"/>
  <c r="C37" i="14"/>
  <c r="F36" i="14" a="1"/>
  <c r="F36" i="14" s="1"/>
  <c r="E36" i="14"/>
  <c r="D36" i="14"/>
  <c r="C36" i="14"/>
  <c r="F35" i="14" a="1"/>
  <c r="F35" i="14" s="1"/>
  <c r="E35" i="14"/>
  <c r="D35" i="14"/>
  <c r="C35" i="14"/>
  <c r="F34" i="14" a="1"/>
  <c r="F34" i="14" s="1"/>
  <c r="E34" i="14"/>
  <c r="D34" i="14"/>
  <c r="C34" i="14"/>
  <c r="F33" i="14" a="1"/>
  <c r="F33" i="14" s="1"/>
  <c r="E33" i="14"/>
  <c r="D33" i="14"/>
  <c r="C33" i="14"/>
  <c r="F32" i="14" a="1"/>
  <c r="F32" i="14" s="1"/>
  <c r="E32" i="14"/>
  <c r="D32" i="14"/>
  <c r="C32" i="14"/>
  <c r="F31" i="14" a="1"/>
  <c r="F31" i="14" s="1"/>
  <c r="E31" i="14"/>
  <c r="D31" i="14"/>
  <c r="C31" i="14"/>
  <c r="F30" i="14" a="1"/>
  <c r="F30" i="14" s="1"/>
  <c r="E30" i="14"/>
  <c r="D30" i="14"/>
  <c r="C30" i="14"/>
  <c r="F29" i="14" a="1"/>
  <c r="F29" i="14" s="1"/>
  <c r="E29" i="14"/>
  <c r="D29" i="14"/>
  <c r="C29" i="14"/>
  <c r="F28" i="14" a="1"/>
  <c r="F28" i="14" s="1"/>
  <c r="E28" i="14"/>
  <c r="D28" i="14"/>
  <c r="C28" i="14"/>
  <c r="F27" i="14" a="1"/>
  <c r="F27" i="14" s="1"/>
  <c r="E27" i="14"/>
  <c r="D27" i="14"/>
  <c r="C27" i="14"/>
  <c r="F26" i="14" a="1"/>
  <c r="F26" i="14" s="1"/>
  <c r="E26" i="14"/>
  <c r="D26" i="14"/>
  <c r="C26" i="14"/>
  <c r="F25" i="14" a="1"/>
  <c r="F25" i="14" s="1"/>
  <c r="E25" i="14"/>
  <c r="D25" i="14"/>
  <c r="C25" i="14"/>
  <c r="F24" i="14" a="1"/>
  <c r="F24" i="14" s="1"/>
  <c r="E24" i="14"/>
  <c r="D24" i="14"/>
  <c r="C24" i="14"/>
  <c r="F23" i="14" a="1"/>
  <c r="F23" i="14" s="1"/>
  <c r="E23" i="14"/>
  <c r="D23" i="14"/>
  <c r="C23" i="14"/>
  <c r="F22" i="14" a="1"/>
  <c r="F22" i="14" s="1"/>
  <c r="E22" i="14"/>
  <c r="D22" i="14"/>
  <c r="C22" i="14"/>
  <c r="F21" i="14" a="1"/>
  <c r="F21" i="14" s="1"/>
  <c r="E21" i="14"/>
  <c r="D21" i="14"/>
  <c r="C21" i="14"/>
  <c r="F20" i="14" a="1"/>
  <c r="F20" i="14" s="1"/>
  <c r="E20" i="14"/>
  <c r="D20" i="14"/>
  <c r="C20" i="14"/>
  <c r="F19" i="14" a="1"/>
  <c r="F19" i="14" s="1"/>
  <c r="E19" i="14"/>
  <c r="D19" i="14"/>
  <c r="C19" i="14"/>
  <c r="F18" i="14" a="1"/>
  <c r="F18" i="14" s="1"/>
  <c r="E18" i="14"/>
  <c r="D18" i="14"/>
  <c r="C18" i="14"/>
  <c r="F17" i="14" a="1"/>
  <c r="F17" i="14" s="1"/>
  <c r="E17" i="14"/>
  <c r="D17" i="14"/>
  <c r="C17" i="14"/>
  <c r="F16" i="14" a="1"/>
  <c r="F16" i="14" s="1"/>
  <c r="E16" i="14"/>
  <c r="D16" i="14"/>
  <c r="C16" i="14"/>
  <c r="F15" i="14" a="1"/>
  <c r="F15" i="14" s="1"/>
  <c r="E15" i="14"/>
  <c r="D15" i="14"/>
  <c r="C15" i="14"/>
  <c r="F14" i="14" a="1"/>
  <c r="F14" i="14" s="1"/>
  <c r="E14" i="14"/>
  <c r="D14" i="14"/>
  <c r="C14" i="14"/>
  <c r="F13" i="14" a="1"/>
  <c r="F13" i="14" s="1"/>
  <c r="E13" i="14"/>
  <c r="D13" i="14"/>
  <c r="C13" i="14"/>
  <c r="F12" i="14" a="1"/>
  <c r="F12" i="14" s="1"/>
  <c r="E12" i="14"/>
  <c r="D12" i="14"/>
  <c r="C12" i="14"/>
  <c r="F11" i="14" a="1"/>
  <c r="F11" i="14" s="1"/>
  <c r="E11" i="14"/>
  <c r="D11" i="14"/>
  <c r="C11" i="14"/>
  <c r="F10" i="14" a="1"/>
  <c r="F10" i="14" s="1"/>
  <c r="E10" i="14"/>
  <c r="D10" i="14"/>
  <c r="C10" i="14"/>
  <c r="F9" i="14" a="1"/>
  <c r="F9" i="14" s="1"/>
  <c r="E9" i="14"/>
  <c r="D9" i="14"/>
  <c r="C9" i="14"/>
  <c r="F8" i="14" a="1"/>
  <c r="F8" i="14" s="1"/>
  <c r="E8" i="14"/>
  <c r="D8" i="14"/>
  <c r="C8" i="14"/>
  <c r="F7" i="14" a="1"/>
  <c r="F7" i="14" s="1"/>
  <c r="E7" i="14"/>
  <c r="D7" i="14"/>
  <c r="C7" i="14"/>
  <c r="F6" i="14" a="1"/>
  <c r="F6" i="14" s="1"/>
  <c r="E6" i="14"/>
  <c r="D6" i="14"/>
  <c r="C6" i="14"/>
  <c r="F5" i="14" a="1"/>
  <c r="F5" i="14" s="1"/>
  <c r="E5" i="14"/>
  <c r="D5" i="14"/>
  <c r="C5" i="14"/>
  <c r="F4" i="14" a="1"/>
  <c r="F4" i="14" s="1"/>
  <c r="E4" i="14"/>
  <c r="D4" i="14"/>
  <c r="C4" i="14"/>
  <c r="F3" i="14" a="1"/>
  <c r="F3" i="14" s="1"/>
  <c r="E3" i="14"/>
  <c r="D3" i="14"/>
  <c r="C3" i="14"/>
  <c r="A3" i="14"/>
  <c r="A4" i="14"/>
  <c r="A5" i="14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F2" i="14" a="1"/>
  <c r="F2" i="14" s="1"/>
  <c r="E2" i="14"/>
  <c r="D2" i="14"/>
  <c r="C2" i="14"/>
  <c r="A2" i="14"/>
  <c r="F1" i="14"/>
  <c r="E1" i="14"/>
  <c r="D1" i="14"/>
  <c r="C1" i="14"/>
  <c r="B1" i="14"/>
  <c r="A1" i="14"/>
  <c r="F3" i="13" a="1"/>
  <c r="F3" i="13" s="1"/>
  <c r="F4" i="13" a="1"/>
  <c r="F4" i="13" s="1"/>
  <c r="F5" i="13" a="1"/>
  <c r="F5" i="13" s="1"/>
  <c r="F6" i="13" a="1"/>
  <c r="F6" i="13" s="1"/>
  <c r="F7" i="13" a="1"/>
  <c r="F7" i="13" s="1"/>
  <c r="F8" i="13" a="1"/>
  <c r="F8" i="13" s="1"/>
  <c r="F9" i="13" a="1"/>
  <c r="F9" i="13" s="1"/>
  <c r="F10" i="13" a="1"/>
  <c r="F10" i="13" s="1"/>
  <c r="F11" i="13" a="1"/>
  <c r="F11" i="13" s="1"/>
  <c r="F12" i="13" a="1"/>
  <c r="F12" i="13" s="1"/>
  <c r="F13" i="13" a="1"/>
  <c r="F13" i="13" s="1"/>
  <c r="F14" i="13" a="1"/>
  <c r="F14" i="13" s="1"/>
  <c r="F15" i="13" a="1"/>
  <c r="F15" i="13" s="1"/>
  <c r="F16" i="13" a="1"/>
  <c r="F16" i="13" s="1"/>
  <c r="F17" i="13" a="1"/>
  <c r="F17" i="13" s="1"/>
  <c r="F18" i="13" a="1"/>
  <c r="F18" i="13" s="1"/>
  <c r="F19" i="13" a="1"/>
  <c r="F19" i="13" s="1"/>
  <c r="F20" i="13" a="1"/>
  <c r="F20" i="13" s="1"/>
  <c r="F21" i="13" a="1"/>
  <c r="F21" i="13" s="1"/>
  <c r="F22" i="13" a="1"/>
  <c r="F22" i="13" s="1"/>
  <c r="F23" i="13" a="1"/>
  <c r="F23" i="13" s="1"/>
  <c r="F24" i="13" a="1"/>
  <c r="F24" i="13" s="1"/>
  <c r="F25" i="13" a="1"/>
  <c r="F25" i="13" s="1"/>
  <c r="F26" i="13" a="1"/>
  <c r="F26" i="13" s="1"/>
  <c r="F27" i="13" a="1"/>
  <c r="F27" i="13" s="1"/>
  <c r="F28" i="13" a="1"/>
  <c r="F28" i="13" s="1"/>
  <c r="F29" i="13" a="1"/>
  <c r="F29" i="13" s="1"/>
  <c r="F30" i="13" a="1"/>
  <c r="F30" i="13" s="1"/>
  <c r="F31" i="13" a="1"/>
  <c r="F31" i="13" s="1"/>
  <c r="F32" i="13" a="1"/>
  <c r="F32" i="13" s="1"/>
  <c r="F33" i="13" a="1"/>
  <c r="F33" i="13" s="1"/>
  <c r="F34" i="13" a="1"/>
  <c r="F34" i="13" s="1"/>
  <c r="F35" i="13" a="1"/>
  <c r="F35" i="13" s="1"/>
  <c r="F36" i="13" a="1"/>
  <c r="F36" i="13" s="1"/>
  <c r="F37" i="13" a="1"/>
  <c r="F37" i="13" s="1"/>
  <c r="F38" i="13" a="1"/>
  <c r="F38" i="13" s="1"/>
  <c r="F39" i="13" a="1"/>
  <c r="F39" i="13" s="1"/>
  <c r="F40" i="13" a="1"/>
  <c r="F40" i="13" s="1"/>
  <c r="F41" i="13" a="1"/>
  <c r="F41" i="13" s="1"/>
  <c r="F42" i="13" a="1"/>
  <c r="F42" i="13" s="1"/>
  <c r="F43" i="13" a="1"/>
  <c r="F43" i="13" s="1"/>
  <c r="F44" i="13" a="1"/>
  <c r="F44" i="13" s="1"/>
  <c r="F45" i="13" a="1"/>
  <c r="F45" i="13" s="1"/>
  <c r="F46" i="13" a="1"/>
  <c r="F46" i="13" s="1"/>
  <c r="F47" i="13" a="1"/>
  <c r="F47" i="13" s="1"/>
  <c r="F48" i="13" a="1"/>
  <c r="F48" i="13" s="1"/>
  <c r="F49" i="13" a="1"/>
  <c r="F49" i="13" s="1"/>
  <c r="F50" i="13" a="1"/>
  <c r="F50" i="13" s="1"/>
  <c r="F51" i="13" a="1"/>
  <c r="F51" i="13" s="1"/>
  <c r="F52" i="13" a="1"/>
  <c r="F52" i="13" s="1"/>
  <c r="F53" i="13" a="1"/>
  <c r="F53" i="13" s="1"/>
  <c r="F54" i="13" a="1"/>
  <c r="F54" i="13" s="1"/>
  <c r="F55" i="13" a="1"/>
  <c r="F55" i="13" s="1"/>
  <c r="F56" i="13" a="1"/>
  <c r="F56" i="13" s="1"/>
  <c r="F57" i="13" a="1"/>
  <c r="F57" i="13" s="1"/>
  <c r="F58" i="13" a="1"/>
  <c r="F58" i="13" s="1"/>
  <c r="F59" i="13" a="1"/>
  <c r="F59" i="13" s="1"/>
  <c r="F60" i="13" a="1"/>
  <c r="F60" i="13" s="1"/>
  <c r="F61" i="13" a="1"/>
  <c r="F61" i="13" s="1"/>
  <c r="F62" i="13" a="1"/>
  <c r="F62" i="13" s="1"/>
  <c r="F63" i="13" a="1"/>
  <c r="F63" i="13" s="1"/>
  <c r="F64" i="13" a="1"/>
  <c r="F64" i="13" s="1"/>
  <c r="F65" i="13" a="1"/>
  <c r="F65" i="13" s="1"/>
  <c r="F66" i="13" a="1"/>
  <c r="F66" i="13" s="1"/>
  <c r="F67" i="13" a="1"/>
  <c r="F67" i="13" s="1"/>
  <c r="F68" i="13" a="1"/>
  <c r="F68" i="13" s="1"/>
  <c r="F69" i="13" a="1"/>
  <c r="F69" i="13" s="1"/>
  <c r="F70" i="13" a="1"/>
  <c r="F70" i="13" s="1"/>
  <c r="F71" i="13" a="1"/>
  <c r="F71" i="13" s="1"/>
  <c r="F72" i="13" a="1"/>
  <c r="F72" i="13" s="1"/>
  <c r="F73" i="13" a="1"/>
  <c r="F73" i="13" s="1"/>
  <c r="F74" i="13" a="1"/>
  <c r="F74" i="13" s="1"/>
  <c r="F75" i="13" a="1"/>
  <c r="F75" i="13" s="1"/>
  <c r="F76" i="13" a="1"/>
  <c r="F76" i="13" s="1"/>
  <c r="F77" i="13" a="1"/>
  <c r="F77" i="13" s="1"/>
  <c r="F78" i="13" a="1"/>
  <c r="F78" i="13" s="1"/>
  <c r="F79" i="13" a="1"/>
  <c r="F79" i="13" s="1"/>
  <c r="F80" i="13" a="1"/>
  <c r="F80" i="13" s="1"/>
  <c r="F81" i="13" a="1"/>
  <c r="F81" i="13" s="1"/>
  <c r="F82" i="13" a="1"/>
  <c r="F82" i="13" s="1"/>
  <c r="F83" i="13" a="1"/>
  <c r="F83" i="13" s="1"/>
  <c r="F84" i="13" a="1"/>
  <c r="F84" i="13" s="1"/>
  <c r="F85" i="13" a="1"/>
  <c r="F85" i="13" s="1"/>
  <c r="F86" i="13" a="1"/>
  <c r="F86" i="13" s="1"/>
  <c r="F87" i="13" a="1"/>
  <c r="F87" i="13" s="1"/>
  <c r="F88" i="13" a="1"/>
  <c r="F88" i="13" s="1"/>
  <c r="F89" i="13" a="1"/>
  <c r="F89" i="13" s="1"/>
  <c r="F90" i="13" a="1"/>
  <c r="F90" i="13" s="1"/>
  <c r="F91" i="13" a="1"/>
  <c r="F91" i="13" s="1"/>
  <c r="F92" i="13" a="1"/>
  <c r="F92" i="13" s="1"/>
  <c r="F93" i="13" a="1"/>
  <c r="F93" i="13" s="1"/>
  <c r="F94" i="13" a="1"/>
  <c r="F94" i="13" s="1"/>
  <c r="F95" i="13" a="1"/>
  <c r="F95" i="13" s="1"/>
  <c r="F96" i="13" a="1"/>
  <c r="F96" i="13" s="1"/>
  <c r="F97" i="13" a="1"/>
  <c r="F97" i="13" s="1"/>
  <c r="F98" i="13" a="1"/>
  <c r="F98" i="13" s="1"/>
  <c r="F99" i="13" a="1"/>
  <c r="F99" i="13" s="1"/>
  <c r="F100" i="13" a="1"/>
  <c r="F100" i="13" s="1"/>
  <c r="F101" i="13" a="1"/>
  <c r="F101" i="13" s="1"/>
  <c r="F102" i="13" a="1"/>
  <c r="F102" i="13" s="1"/>
  <c r="F103" i="13" a="1"/>
  <c r="F103" i="13" s="1"/>
  <c r="F104" i="13" a="1"/>
  <c r="F104" i="13" s="1"/>
  <c r="F105" i="13" a="1"/>
  <c r="F105" i="13" s="1"/>
  <c r="F106" i="13" a="1"/>
  <c r="F106" i="13" s="1"/>
  <c r="F107" i="13" a="1"/>
  <c r="F107" i="13" s="1"/>
  <c r="F108" i="13" a="1"/>
  <c r="F108" i="13" s="1"/>
  <c r="F109" i="13" a="1"/>
  <c r="F109" i="13" s="1"/>
  <c r="F110" i="13" a="1"/>
  <c r="F110" i="13" s="1"/>
  <c r="F111" i="13" a="1"/>
  <c r="F111" i="13" s="1"/>
  <c r="F112" i="13" a="1"/>
  <c r="F112" i="13" s="1"/>
  <c r="F113" i="13" a="1"/>
  <c r="F113" i="13" s="1"/>
  <c r="F114" i="13" a="1"/>
  <c r="F114" i="13" s="1"/>
  <c r="F115" i="13" a="1"/>
  <c r="F115" i="13" s="1"/>
  <c r="F116" i="13" a="1"/>
  <c r="F116" i="13" s="1"/>
  <c r="F117" i="13" a="1"/>
  <c r="F117" i="13" s="1"/>
  <c r="F118" i="13" a="1"/>
  <c r="F118" i="13" s="1"/>
  <c r="F119" i="13" a="1"/>
  <c r="F119" i="13" s="1"/>
  <c r="F120" i="13" a="1"/>
  <c r="F120" i="13" s="1"/>
  <c r="F121" i="13" a="1"/>
  <c r="F121" i="13" s="1"/>
  <c r="F122" i="13" a="1"/>
  <c r="F122" i="13" s="1"/>
  <c r="F123" i="13" a="1"/>
  <c r="F123" i="13" s="1"/>
  <c r="F124" i="13" a="1"/>
  <c r="F124" i="13" s="1"/>
  <c r="F125" i="13" a="1"/>
  <c r="F125" i="13" s="1"/>
  <c r="F126" i="13" a="1"/>
  <c r="F126" i="13" s="1"/>
  <c r="F127" i="13" a="1"/>
  <c r="F127" i="13" s="1"/>
  <c r="F128" i="13" a="1"/>
  <c r="F128" i="13" s="1"/>
  <c r="F129" i="13" a="1"/>
  <c r="F129" i="13" s="1"/>
  <c r="F130" i="13" a="1"/>
  <c r="F130" i="13" s="1"/>
  <c r="F131" i="13" a="1"/>
  <c r="F131" i="13" s="1"/>
  <c r="F132" i="13" a="1"/>
  <c r="F132" i="13" s="1"/>
  <c r="F133" i="13" a="1"/>
  <c r="F133" i="13" s="1"/>
  <c r="F134" i="13" a="1"/>
  <c r="F134" i="13" s="1"/>
  <c r="F135" i="13" a="1"/>
  <c r="F135" i="13" s="1"/>
  <c r="F136" i="13" a="1"/>
  <c r="F136" i="13" s="1"/>
  <c r="F137" i="13" a="1"/>
  <c r="F137" i="13" s="1"/>
  <c r="F138" i="13" a="1"/>
  <c r="F138" i="13" s="1"/>
  <c r="F139" i="13" a="1"/>
  <c r="F139" i="13" s="1"/>
  <c r="F140" i="13" a="1"/>
  <c r="F140" i="13" s="1"/>
  <c r="F141" i="13" a="1"/>
  <c r="F141" i="13" s="1"/>
  <c r="F142" i="13" a="1"/>
  <c r="F142" i="13" s="1"/>
  <c r="F143" i="13" a="1"/>
  <c r="F143" i="13" s="1"/>
  <c r="F144" i="13" a="1"/>
  <c r="F144" i="13" s="1"/>
  <c r="F145" i="13" a="1"/>
  <c r="F145" i="13" s="1"/>
  <c r="F146" i="13" a="1"/>
  <c r="F146" i="13" s="1"/>
  <c r="F147" i="13" a="1"/>
  <c r="F147" i="13" s="1"/>
  <c r="F148" i="13" a="1"/>
  <c r="F148" i="13" s="1"/>
  <c r="F149" i="13" a="1"/>
  <c r="F149" i="13" s="1"/>
  <c r="F150" i="13" a="1"/>
  <c r="F150" i="13" s="1"/>
  <c r="F151" i="13" a="1"/>
  <c r="F151" i="13" s="1"/>
  <c r="F152" i="13" a="1"/>
  <c r="F152" i="13" s="1"/>
  <c r="F153" i="13" a="1"/>
  <c r="F153" i="13" s="1"/>
  <c r="F154" i="13" a="1"/>
  <c r="F154" i="13" s="1"/>
  <c r="F155" i="13" a="1"/>
  <c r="F155" i="13" s="1"/>
  <c r="F156" i="13" a="1"/>
  <c r="F156" i="13" s="1"/>
  <c r="F157" i="13" a="1"/>
  <c r="F157" i="13" s="1"/>
  <c r="F158" i="13" a="1"/>
  <c r="F158" i="13" s="1"/>
  <c r="F159" i="13" a="1"/>
  <c r="F159" i="13" s="1"/>
  <c r="F160" i="13" a="1"/>
  <c r="F160" i="13" s="1"/>
  <c r="F161" i="13" a="1"/>
  <c r="F161" i="13" s="1"/>
  <c r="F162" i="13" a="1"/>
  <c r="F162" i="13" s="1"/>
  <c r="F163" i="13" a="1"/>
  <c r="F163" i="13" s="1"/>
  <c r="F164" i="13" a="1"/>
  <c r="F164" i="13" s="1"/>
  <c r="F165" i="13" a="1"/>
  <c r="F165" i="13" s="1"/>
  <c r="F166" i="13" a="1"/>
  <c r="F166" i="13" s="1"/>
  <c r="F167" i="13" a="1"/>
  <c r="F167" i="13" s="1"/>
  <c r="F168" i="13" a="1"/>
  <c r="F168" i="13" s="1"/>
  <c r="F169" i="13" a="1"/>
  <c r="F169" i="13" s="1"/>
  <c r="F170" i="13" a="1"/>
  <c r="F170" i="13" s="1"/>
  <c r="F171" i="13" a="1"/>
  <c r="F171" i="13" s="1"/>
  <c r="F172" i="13" a="1"/>
  <c r="F172" i="13" s="1"/>
  <c r="F173" i="13" a="1"/>
  <c r="F173" i="13" s="1"/>
  <c r="F174" i="13" a="1"/>
  <c r="F174" i="13" s="1"/>
  <c r="F175" i="13" a="1"/>
  <c r="F175" i="13" s="1"/>
  <c r="F176" i="13" a="1"/>
  <c r="F176" i="13" s="1"/>
  <c r="F177" i="13" a="1"/>
  <c r="F177" i="13" s="1"/>
  <c r="F178" i="13" a="1"/>
  <c r="F178" i="13" s="1"/>
  <c r="F179" i="13" a="1"/>
  <c r="F179" i="13" s="1"/>
  <c r="F180" i="13" a="1"/>
  <c r="F180" i="13" s="1"/>
  <c r="F181" i="13" a="1"/>
  <c r="F181" i="13" s="1"/>
  <c r="F182" i="13" a="1"/>
  <c r="F182" i="13" s="1"/>
  <c r="F183" i="13" a="1"/>
  <c r="F183" i="13" s="1"/>
  <c r="F184" i="13" a="1"/>
  <c r="F184" i="13" s="1"/>
  <c r="F185" i="13" a="1"/>
  <c r="F185" i="13" s="1"/>
  <c r="F186" i="13" a="1"/>
  <c r="F186" i="13" s="1"/>
  <c r="F187" i="13" a="1"/>
  <c r="F187" i="13" s="1"/>
  <c r="F188" i="13" a="1"/>
  <c r="F188" i="13" s="1"/>
  <c r="F189" i="13" a="1"/>
  <c r="F189" i="13" s="1"/>
  <c r="F190" i="13" a="1"/>
  <c r="F190" i="13" s="1"/>
  <c r="F191" i="13" a="1"/>
  <c r="F191" i="13" s="1"/>
  <c r="F192" i="13" a="1"/>
  <c r="F192" i="13" s="1"/>
  <c r="F193" i="13" a="1"/>
  <c r="F193" i="13" s="1"/>
  <c r="F194" i="13" a="1"/>
  <c r="F194" i="13" s="1"/>
  <c r="F195" i="13" a="1"/>
  <c r="F195" i="13" s="1"/>
  <c r="F196" i="13" a="1"/>
  <c r="F196" i="13" s="1"/>
  <c r="F197" i="13" a="1"/>
  <c r="F197" i="13" s="1"/>
  <c r="F198" i="13" a="1"/>
  <c r="F198" i="13" s="1"/>
  <c r="F199" i="13" a="1"/>
  <c r="F199" i="13" s="1"/>
  <c r="F200" i="13" a="1"/>
  <c r="F200" i="13" s="1"/>
  <c r="F201" i="13" a="1"/>
  <c r="F201" i="13" s="1"/>
  <c r="F202" i="13" a="1"/>
  <c r="F202" i="13" s="1"/>
  <c r="F203" i="13" a="1"/>
  <c r="F203" i="13" s="1"/>
  <c r="F204" i="13" a="1"/>
  <c r="F204" i="13" s="1"/>
  <c r="F205" i="13" a="1"/>
  <c r="F205" i="13" s="1"/>
  <c r="F206" i="13" a="1"/>
  <c r="F206" i="13" s="1"/>
  <c r="F207" i="13" a="1"/>
  <c r="F207" i="13" s="1"/>
  <c r="F208" i="13" a="1"/>
  <c r="F208" i="13" s="1"/>
  <c r="F209" i="13" a="1"/>
  <c r="F209" i="13" s="1"/>
  <c r="F210" i="13" a="1"/>
  <c r="F210" i="13" s="1"/>
  <c r="F211" i="13" a="1"/>
  <c r="F211" i="13" s="1"/>
  <c r="F212" i="13" a="1"/>
  <c r="F212" i="13" s="1"/>
  <c r="F213" i="13" a="1"/>
  <c r="F213" i="13" s="1"/>
  <c r="F214" i="13" a="1"/>
  <c r="F214" i="13" s="1"/>
  <c r="F215" i="13" a="1"/>
  <c r="F215" i="13" s="1"/>
  <c r="F216" i="13" a="1"/>
  <c r="F216" i="13" s="1"/>
  <c r="F217" i="13" a="1"/>
  <c r="F217" i="13" s="1"/>
  <c r="F218" i="13" a="1"/>
  <c r="F218" i="13" s="1"/>
  <c r="F219" i="13" a="1"/>
  <c r="F219" i="13" s="1"/>
  <c r="F220" i="13" a="1"/>
  <c r="F220" i="13" s="1"/>
  <c r="F221" i="13" a="1"/>
  <c r="F221" i="13" s="1"/>
  <c r="F222" i="13" a="1"/>
  <c r="F222" i="13" s="1"/>
  <c r="F223" i="13" a="1"/>
  <c r="F223" i="13" s="1"/>
  <c r="F224" i="13" a="1"/>
  <c r="F224" i="13" s="1"/>
  <c r="F225" i="13" a="1"/>
  <c r="F225" i="13" s="1"/>
  <c r="F226" i="13" a="1"/>
  <c r="F226" i="13" s="1"/>
  <c r="F227" i="13" a="1"/>
  <c r="F227" i="13" s="1"/>
  <c r="F228" i="13" a="1"/>
  <c r="F228" i="13" s="1"/>
  <c r="F229" i="13" a="1"/>
  <c r="F229" i="13" s="1"/>
  <c r="F230" i="13" a="1"/>
  <c r="F230" i="13" s="1"/>
  <c r="F231" i="13" a="1"/>
  <c r="F231" i="13" s="1"/>
  <c r="F232" i="13" a="1"/>
  <c r="F232" i="13" s="1"/>
  <c r="F233" i="13" a="1"/>
  <c r="F233" i="13" s="1"/>
  <c r="F234" i="13" a="1"/>
  <c r="F234" i="13" s="1"/>
  <c r="F235" i="13" a="1"/>
  <c r="F235" i="13" s="1"/>
  <c r="F236" i="13" a="1"/>
  <c r="F236" i="13" s="1"/>
  <c r="F237" i="13" a="1"/>
  <c r="F237" i="13" s="1"/>
  <c r="F238" i="13" a="1"/>
  <c r="F238" i="13" s="1"/>
  <c r="F239" i="13" a="1"/>
  <c r="F239" i="13" s="1"/>
  <c r="F240" i="13" a="1"/>
  <c r="F240" i="13" s="1"/>
  <c r="F241" i="13" a="1"/>
  <c r="F241" i="13" s="1"/>
  <c r="F242" i="13" a="1"/>
  <c r="F242" i="13" s="1"/>
  <c r="F243" i="13" a="1"/>
  <c r="F243" i="13" s="1"/>
  <c r="F244" i="13" a="1"/>
  <c r="F244" i="13" s="1"/>
  <c r="F245" i="13" a="1"/>
  <c r="F245" i="13" s="1"/>
  <c r="F246" i="13" a="1"/>
  <c r="F246" i="13" s="1"/>
  <c r="F247" i="13" a="1"/>
  <c r="F247" i="13" s="1"/>
  <c r="F248" i="13" a="1"/>
  <c r="F248" i="13" s="1"/>
  <c r="F249" i="13" a="1"/>
  <c r="F249" i="13" s="1"/>
  <c r="F250" i="13" a="1"/>
  <c r="F250" i="13" s="1"/>
  <c r="F251" i="13" a="1"/>
  <c r="F251" i="13" s="1"/>
  <c r="F252" i="13" a="1"/>
  <c r="F252" i="13" s="1"/>
  <c r="F253" i="13" a="1"/>
  <c r="F253" i="13" s="1"/>
  <c r="F254" i="13" a="1"/>
  <c r="F254" i="13" s="1"/>
  <c r="F255" i="13" a="1"/>
  <c r="F255" i="13" s="1"/>
  <c r="F256" i="13" a="1"/>
  <c r="F256" i="13" s="1"/>
  <c r="F257" i="13" a="1"/>
  <c r="F257" i="13" s="1"/>
  <c r="F258" i="13" a="1"/>
  <c r="F258" i="13" s="1"/>
  <c r="F259" i="13" a="1"/>
  <c r="F259" i="13" s="1"/>
  <c r="F260" i="13" a="1"/>
  <c r="F260" i="13" s="1"/>
  <c r="F261" i="13" a="1"/>
  <c r="F261" i="13" s="1"/>
  <c r="F262" i="13" a="1"/>
  <c r="F262" i="13" s="1"/>
  <c r="F263" i="13" a="1"/>
  <c r="F263" i="13" s="1"/>
  <c r="F264" i="13" a="1"/>
  <c r="F264" i="13" s="1"/>
  <c r="F265" i="13" a="1"/>
  <c r="F265" i="13" s="1"/>
  <c r="F266" i="13" a="1"/>
  <c r="F266" i="13" s="1"/>
  <c r="F267" i="13" a="1"/>
  <c r="F267" i="13" s="1"/>
  <c r="F268" i="13" a="1"/>
  <c r="F268" i="13" s="1"/>
  <c r="F269" i="13" a="1"/>
  <c r="F269" i="13" s="1"/>
  <c r="F270" i="13" a="1"/>
  <c r="F270" i="13" s="1"/>
  <c r="F271" i="13" a="1"/>
  <c r="F271" i="13" s="1"/>
  <c r="F272" i="13" a="1"/>
  <c r="F272" i="13" s="1"/>
  <c r="F273" i="13" a="1"/>
  <c r="F273" i="13" s="1"/>
  <c r="F274" i="13" a="1"/>
  <c r="F274" i="13" s="1"/>
  <c r="F275" i="13" a="1"/>
  <c r="F275" i="13" s="1"/>
  <c r="F276" i="13" a="1"/>
  <c r="F276" i="13" s="1"/>
  <c r="F277" i="13" a="1"/>
  <c r="F277" i="13" s="1"/>
  <c r="F278" i="13" a="1"/>
  <c r="F278" i="13" s="1"/>
  <c r="F279" i="13" a="1"/>
  <c r="F279" i="13" s="1"/>
  <c r="F280" i="13" a="1"/>
  <c r="F280" i="13" s="1"/>
  <c r="F281" i="13" a="1"/>
  <c r="F281" i="13" s="1"/>
  <c r="F282" i="13" a="1"/>
  <c r="F282" i="13" s="1"/>
  <c r="F283" i="13" a="1"/>
  <c r="F283" i="13" s="1"/>
  <c r="F284" i="13" a="1"/>
  <c r="F284" i="13" s="1"/>
  <c r="F285" i="13" a="1"/>
  <c r="F285" i="13" s="1"/>
  <c r="F286" i="13" a="1"/>
  <c r="F286" i="13" s="1"/>
  <c r="F287" i="13" a="1"/>
  <c r="F287" i="13" s="1"/>
  <c r="F288" i="13" a="1"/>
  <c r="F288" i="13" s="1"/>
  <c r="F289" i="13" a="1"/>
  <c r="F289" i="13" s="1"/>
  <c r="F290" i="13" a="1"/>
  <c r="F290" i="13" s="1"/>
  <c r="F291" i="13" a="1"/>
  <c r="F291" i="13" s="1"/>
  <c r="F292" i="13" a="1"/>
  <c r="F292" i="13" s="1"/>
  <c r="F293" i="13" a="1"/>
  <c r="F293" i="13" s="1"/>
  <c r="F294" i="13" a="1"/>
  <c r="F294" i="13" s="1"/>
  <c r="F295" i="13" a="1"/>
  <c r="F295" i="13" s="1"/>
  <c r="F296" i="13" a="1"/>
  <c r="F296" i="13" s="1"/>
  <c r="F297" i="13" a="1"/>
  <c r="F297" i="13" s="1"/>
  <c r="F298" i="13" a="1"/>
  <c r="F298" i="13" s="1"/>
  <c r="F299" i="13" a="1"/>
  <c r="F299" i="13" s="1"/>
  <c r="F300" i="13" a="1"/>
  <c r="F300" i="13" s="1"/>
  <c r="F301" i="13" a="1"/>
  <c r="F301" i="13" s="1"/>
  <c r="F302" i="13" a="1"/>
  <c r="F302" i="13" s="1"/>
  <c r="F303" i="13" a="1"/>
  <c r="F303" i="13" s="1"/>
  <c r="F304" i="13" a="1"/>
  <c r="F304" i="13" s="1"/>
  <c r="F305" i="13" a="1"/>
  <c r="F305" i="13" s="1"/>
  <c r="F306" i="13" a="1"/>
  <c r="F306" i="13" s="1"/>
  <c r="F307" i="13" a="1"/>
  <c r="F307" i="13" s="1"/>
  <c r="F308" i="13" a="1"/>
  <c r="F308" i="13" s="1"/>
  <c r="F309" i="13" a="1"/>
  <c r="F309" i="13" s="1"/>
  <c r="F310" i="13" a="1"/>
  <c r="F310" i="13" s="1"/>
  <c r="F311" i="13" a="1"/>
  <c r="F311" i="13" s="1"/>
  <c r="F312" i="13" a="1"/>
  <c r="F312" i="13" s="1"/>
  <c r="F313" i="13" a="1"/>
  <c r="F313" i="13" s="1"/>
  <c r="F314" i="13" a="1"/>
  <c r="F314" i="13" s="1"/>
  <c r="F315" i="13" a="1"/>
  <c r="F315" i="13" s="1"/>
  <c r="F316" i="13" a="1"/>
  <c r="F316" i="13" s="1"/>
  <c r="F317" i="13" a="1"/>
  <c r="F317" i="13" s="1"/>
  <c r="F318" i="13" a="1"/>
  <c r="F318" i="13" s="1"/>
  <c r="F319" i="13" a="1"/>
  <c r="F319" i="13" s="1"/>
  <c r="F320" i="13" a="1"/>
  <c r="F320" i="13" s="1"/>
  <c r="F321" i="13" a="1"/>
  <c r="F321" i="13" s="1"/>
  <c r="F322" i="13" a="1"/>
  <c r="F322" i="13" s="1"/>
  <c r="F323" i="13" a="1"/>
  <c r="F323" i="13" s="1"/>
  <c r="F324" i="13" a="1"/>
  <c r="F324" i="13" s="1"/>
  <c r="F325" i="13" a="1"/>
  <c r="F325" i="13" s="1"/>
  <c r="F326" i="13" a="1"/>
  <c r="F326" i="13" s="1"/>
  <c r="F327" i="13" a="1"/>
  <c r="F327" i="13" s="1"/>
  <c r="F328" i="13" a="1"/>
  <c r="F328" i="13" s="1"/>
  <c r="F329" i="13" a="1"/>
  <c r="F329" i="13" s="1"/>
  <c r="F330" i="13" a="1"/>
  <c r="F330" i="13" s="1"/>
  <c r="F331" i="13" a="1"/>
  <c r="F331" i="13" s="1"/>
  <c r="F332" i="13" a="1"/>
  <c r="F332" i="13" s="1"/>
  <c r="F333" i="13" a="1"/>
  <c r="F333" i="13" s="1"/>
  <c r="F334" i="13" a="1"/>
  <c r="F334" i="13" s="1"/>
  <c r="F335" i="13" a="1"/>
  <c r="F335" i="13" s="1"/>
  <c r="F336" i="13" a="1"/>
  <c r="F336" i="13" s="1"/>
  <c r="F337" i="13" a="1"/>
  <c r="F337" i="13" s="1"/>
  <c r="F338" i="13" a="1"/>
  <c r="F338" i="13" s="1"/>
  <c r="F339" i="13" a="1"/>
  <c r="F339" i="13" s="1"/>
  <c r="F340" i="13" a="1"/>
  <c r="F340" i="13" s="1"/>
  <c r="F341" i="13" a="1"/>
  <c r="F341" i="13" s="1"/>
  <c r="F342" i="13" a="1"/>
  <c r="F342" i="13" s="1"/>
  <c r="F343" i="13" a="1"/>
  <c r="F343" i="13" s="1"/>
  <c r="F344" i="13" a="1"/>
  <c r="F344" i="13" s="1"/>
  <c r="F345" i="13" a="1"/>
  <c r="F345" i="13" s="1"/>
  <c r="F346" i="13" a="1"/>
  <c r="F346" i="13" s="1"/>
  <c r="F347" i="13" a="1"/>
  <c r="F347" i="13" s="1"/>
  <c r="F348" i="13" a="1"/>
  <c r="F348" i="13" s="1"/>
  <c r="F349" i="13" a="1"/>
  <c r="F349" i="13" s="1"/>
  <c r="F350" i="13" a="1"/>
  <c r="F350" i="13" s="1"/>
  <c r="F351" i="13" a="1"/>
  <c r="F351" i="13" s="1"/>
  <c r="F352" i="13" a="1"/>
  <c r="F352" i="13" s="1"/>
  <c r="F353" i="13" a="1"/>
  <c r="F353" i="13" s="1"/>
  <c r="F354" i="13" a="1"/>
  <c r="F354" i="13" s="1"/>
  <c r="F355" i="13" a="1"/>
  <c r="F355" i="13" s="1"/>
  <c r="F356" i="13" a="1"/>
  <c r="F356" i="13" s="1"/>
  <c r="F357" i="13" a="1"/>
  <c r="F357" i="13" s="1"/>
  <c r="F358" i="13" a="1"/>
  <c r="F358" i="13" s="1"/>
  <c r="F359" i="13" a="1"/>
  <c r="F359" i="13" s="1"/>
  <c r="F360" i="13" a="1"/>
  <c r="F360" i="13" s="1"/>
  <c r="F361" i="13" a="1"/>
  <c r="F361" i="13" s="1"/>
  <c r="F362" i="13" a="1"/>
  <c r="F362" i="13" s="1"/>
  <c r="F363" i="13" a="1"/>
  <c r="F363" i="13" s="1"/>
  <c r="F364" i="13" a="1"/>
  <c r="F364" i="13" s="1"/>
  <c r="F365" i="13" a="1"/>
  <c r="F365" i="13" s="1"/>
  <c r="F366" i="13" a="1"/>
  <c r="F366" i="13" s="1"/>
  <c r="F367" i="13" a="1"/>
  <c r="F367" i="13" s="1"/>
  <c r="F368" i="13" a="1"/>
  <c r="F368" i="13" s="1"/>
  <c r="F369" i="13" a="1"/>
  <c r="F369" i="13" s="1"/>
  <c r="F370" i="13" a="1"/>
  <c r="F370" i="13" s="1"/>
  <c r="F371" i="13" a="1"/>
  <c r="F371" i="13" s="1"/>
  <c r="F372" i="13" a="1"/>
  <c r="F372" i="13" s="1"/>
  <c r="F373" i="13" a="1"/>
  <c r="F373" i="13" s="1"/>
  <c r="F374" i="13" a="1"/>
  <c r="F374" i="13" s="1"/>
  <c r="F375" i="13" a="1"/>
  <c r="F375" i="13" s="1"/>
  <c r="F376" i="13" a="1"/>
  <c r="F376" i="13" s="1"/>
  <c r="F377" i="13" a="1"/>
  <c r="F377" i="13" s="1"/>
  <c r="F378" i="13" a="1"/>
  <c r="F378" i="13" s="1"/>
  <c r="F379" i="13" a="1"/>
  <c r="F379" i="13" s="1"/>
  <c r="F380" i="13" a="1"/>
  <c r="F380" i="13" s="1"/>
  <c r="F381" i="13" a="1"/>
  <c r="F381" i="13" s="1"/>
  <c r="F382" i="13" a="1"/>
  <c r="F382" i="13" s="1"/>
  <c r="F383" i="13" a="1"/>
  <c r="F383" i="13" s="1"/>
  <c r="F384" i="13" a="1"/>
  <c r="F384" i="13" s="1"/>
  <c r="F385" i="13" a="1"/>
  <c r="F385" i="13" s="1"/>
  <c r="F386" i="13" a="1"/>
  <c r="F386" i="13" s="1"/>
  <c r="F387" i="13" a="1"/>
  <c r="F387" i="13" s="1"/>
  <c r="F388" i="13" a="1"/>
  <c r="F388" i="13" s="1"/>
  <c r="F389" i="13" a="1"/>
  <c r="F389" i="13" s="1"/>
  <c r="F390" i="13" a="1"/>
  <c r="F390" i="13" s="1"/>
  <c r="F391" i="13" a="1"/>
  <c r="F391" i="13" s="1"/>
  <c r="F392" i="13" a="1"/>
  <c r="F392" i="13" s="1"/>
  <c r="F393" i="13" a="1"/>
  <c r="F393" i="13" s="1"/>
  <c r="F394" i="13" a="1"/>
  <c r="F394" i="13" s="1"/>
  <c r="F395" i="13" a="1"/>
  <c r="F395" i="13" s="1"/>
  <c r="F396" i="13" a="1"/>
  <c r="F396" i="13" s="1"/>
  <c r="F397" i="13" a="1"/>
  <c r="F397" i="13" s="1"/>
  <c r="F398" i="13" a="1"/>
  <c r="F398" i="13" s="1"/>
  <c r="F399" i="13" a="1"/>
  <c r="F399" i="13" s="1"/>
  <c r="F400" i="13" a="1"/>
  <c r="F400" i="13" s="1"/>
  <c r="F401" i="13" a="1"/>
  <c r="F401" i="13" s="1"/>
  <c r="F402" i="13" a="1"/>
  <c r="F402" i="13" s="1"/>
  <c r="F403" i="13" a="1"/>
  <c r="F403" i="13" s="1"/>
  <c r="F404" i="13" a="1"/>
  <c r="F404" i="13" s="1"/>
  <c r="F405" i="13" a="1"/>
  <c r="F405" i="13" s="1"/>
  <c r="F406" i="13" a="1"/>
  <c r="F406" i="13" s="1"/>
  <c r="F407" i="13" a="1"/>
  <c r="F407" i="13" s="1"/>
  <c r="F408" i="13" a="1"/>
  <c r="F408" i="13" s="1"/>
  <c r="F409" i="13" a="1"/>
  <c r="F409" i="13" s="1"/>
  <c r="F410" i="13" a="1"/>
  <c r="F410" i="13" s="1"/>
  <c r="F411" i="13" a="1"/>
  <c r="F411" i="13" s="1"/>
  <c r="F412" i="13" a="1"/>
  <c r="F412" i="13" s="1"/>
  <c r="F413" i="13" a="1"/>
  <c r="F413" i="13" s="1"/>
  <c r="F414" i="13" a="1"/>
  <c r="F414" i="13" s="1"/>
  <c r="F415" i="13" a="1"/>
  <c r="F415" i="13" s="1"/>
  <c r="F416" i="13" a="1"/>
  <c r="F416" i="13" s="1"/>
  <c r="F417" i="13" a="1"/>
  <c r="F417" i="13" s="1"/>
  <c r="F418" i="13" a="1"/>
  <c r="F418" i="13" s="1"/>
  <c r="F419" i="13" a="1"/>
  <c r="F419" i="13" s="1"/>
  <c r="F420" i="13" a="1"/>
  <c r="F420" i="13" s="1"/>
  <c r="F421" i="13" a="1"/>
  <c r="F421" i="13" s="1"/>
  <c r="F422" i="13" a="1"/>
  <c r="F422" i="13" s="1"/>
  <c r="F423" i="13" a="1"/>
  <c r="F423" i="13" s="1"/>
  <c r="F424" i="13" a="1"/>
  <c r="F424" i="13" s="1"/>
  <c r="F425" i="13" a="1"/>
  <c r="F425" i="13" s="1"/>
  <c r="F426" i="13" a="1"/>
  <c r="F426" i="13" s="1"/>
  <c r="F427" i="13" a="1"/>
  <c r="F427" i="13" s="1"/>
  <c r="F428" i="13" a="1"/>
  <c r="F428" i="13" s="1"/>
  <c r="F429" i="13" a="1"/>
  <c r="F429" i="13" s="1"/>
  <c r="F430" i="13" a="1"/>
  <c r="F430" i="13" s="1"/>
  <c r="F431" i="13" a="1"/>
  <c r="F431" i="13" s="1"/>
  <c r="F432" i="13" a="1"/>
  <c r="F432" i="13" s="1"/>
  <c r="F433" i="13" a="1"/>
  <c r="F433" i="13" s="1"/>
  <c r="F434" i="13" a="1"/>
  <c r="F434" i="13" s="1"/>
  <c r="F435" i="13" a="1"/>
  <c r="F435" i="13" s="1"/>
  <c r="F436" i="13" a="1"/>
  <c r="F436" i="13" s="1"/>
  <c r="F437" i="13" a="1"/>
  <c r="F437" i="13" s="1"/>
  <c r="F438" i="13" a="1"/>
  <c r="F438" i="13" s="1"/>
  <c r="F439" i="13" a="1"/>
  <c r="F439" i="13" s="1"/>
  <c r="F440" i="13" a="1"/>
  <c r="F440" i="13" s="1"/>
  <c r="F441" i="13" a="1"/>
  <c r="F441" i="13" s="1"/>
  <c r="F442" i="13" a="1"/>
  <c r="F442" i="13" s="1"/>
  <c r="F443" i="13" a="1"/>
  <c r="F443" i="13" s="1"/>
  <c r="F444" i="13" a="1"/>
  <c r="F444" i="13" s="1"/>
  <c r="F445" i="13" a="1"/>
  <c r="F445" i="13" s="1"/>
  <c r="F446" i="13" a="1"/>
  <c r="F446" i="13" s="1"/>
  <c r="F447" i="13" a="1"/>
  <c r="F447" i="13" s="1"/>
  <c r="F448" i="13" a="1"/>
  <c r="F448" i="13" s="1"/>
  <c r="F449" i="13" a="1"/>
  <c r="F449" i="13" s="1"/>
  <c r="F450" i="13" a="1"/>
  <c r="F450" i="13" s="1"/>
  <c r="F451" i="13" a="1"/>
  <c r="F451" i="13" s="1"/>
  <c r="F452" i="13" a="1"/>
  <c r="F452" i="13" s="1"/>
  <c r="F453" i="13" a="1"/>
  <c r="F453" i="13" s="1"/>
  <c r="F454" i="13" a="1"/>
  <c r="F454" i="13" s="1"/>
  <c r="F455" i="13" a="1"/>
  <c r="F455" i="13" s="1"/>
  <c r="F456" i="13" a="1"/>
  <c r="F456" i="13" s="1"/>
  <c r="F457" i="13" a="1"/>
  <c r="F457" i="13" s="1"/>
  <c r="F458" i="13" a="1"/>
  <c r="F458" i="13" s="1"/>
  <c r="F459" i="13" a="1"/>
  <c r="F459" i="13" s="1"/>
  <c r="F460" i="13" a="1"/>
  <c r="F460" i="13" s="1"/>
  <c r="F461" i="13" a="1"/>
  <c r="F461" i="13" s="1"/>
  <c r="F462" i="13" a="1"/>
  <c r="F462" i="13" s="1"/>
  <c r="F463" i="13" a="1"/>
  <c r="F463" i="13" s="1"/>
  <c r="F464" i="13" a="1"/>
  <c r="F464" i="13" s="1"/>
  <c r="F465" i="13" a="1"/>
  <c r="F465" i="13" s="1"/>
  <c r="F466" i="13" a="1"/>
  <c r="F466" i="13" s="1"/>
  <c r="F467" i="13" a="1"/>
  <c r="F467" i="13" s="1"/>
  <c r="F468" i="13" a="1"/>
  <c r="F468" i="13" s="1"/>
  <c r="F469" i="13" a="1"/>
  <c r="F469" i="13" s="1"/>
  <c r="F470" i="13" a="1"/>
  <c r="F470" i="13" s="1"/>
  <c r="F471" i="13" a="1"/>
  <c r="F471" i="13" s="1"/>
  <c r="F472" i="13" a="1"/>
  <c r="F472" i="13" s="1"/>
  <c r="F473" i="13" a="1"/>
  <c r="F473" i="13" s="1"/>
  <c r="F474" i="13" a="1"/>
  <c r="F474" i="13" s="1"/>
  <c r="F475" i="13" a="1"/>
  <c r="F475" i="13" s="1"/>
  <c r="F476" i="13" a="1"/>
  <c r="F476" i="13" s="1"/>
  <c r="F477" i="13" a="1"/>
  <c r="F477" i="13" s="1"/>
  <c r="F478" i="13" a="1"/>
  <c r="F478" i="13" s="1"/>
  <c r="F479" i="13" a="1"/>
  <c r="F479" i="13" s="1"/>
  <c r="F480" i="13" a="1"/>
  <c r="F480" i="13" s="1"/>
  <c r="F481" i="13" a="1"/>
  <c r="F481" i="13" s="1"/>
  <c r="F482" i="13" a="1"/>
  <c r="F482" i="13" s="1"/>
  <c r="F483" i="13" a="1"/>
  <c r="F483" i="13" s="1"/>
  <c r="F484" i="13" a="1"/>
  <c r="F484" i="13" s="1"/>
  <c r="F485" i="13" a="1"/>
  <c r="F485" i="13" s="1"/>
  <c r="F486" i="13" a="1"/>
  <c r="F486" i="13" s="1"/>
  <c r="F487" i="13" a="1"/>
  <c r="F487" i="13" s="1"/>
  <c r="F488" i="13" a="1"/>
  <c r="F488" i="13" s="1"/>
  <c r="F489" i="13" a="1"/>
  <c r="F489" i="13" s="1"/>
  <c r="F490" i="13" a="1"/>
  <c r="F490" i="13" s="1"/>
  <c r="F491" i="13" a="1"/>
  <c r="F491" i="13" s="1"/>
  <c r="F492" i="13" a="1"/>
  <c r="F492" i="13" s="1"/>
  <c r="F493" i="13" a="1"/>
  <c r="F493" i="13" s="1"/>
  <c r="F494" i="13" a="1"/>
  <c r="F494" i="13" s="1"/>
  <c r="F495" i="13" a="1"/>
  <c r="F495" i="13" s="1"/>
  <c r="F496" i="13" a="1"/>
  <c r="F496" i="13" s="1"/>
  <c r="F497" i="13" a="1"/>
  <c r="F497" i="13" s="1"/>
  <c r="F498" i="13" a="1"/>
  <c r="F498" i="13" s="1"/>
  <c r="F499" i="13" a="1"/>
  <c r="F499" i="13" s="1"/>
  <c r="F500" i="13" a="1"/>
  <c r="F500" i="13" s="1"/>
  <c r="F501" i="13" a="1"/>
  <c r="F501" i="13" s="1"/>
  <c r="F502" i="13" a="1"/>
  <c r="F502" i="13" s="1"/>
  <c r="F503" i="13" a="1"/>
  <c r="F503" i="13" s="1"/>
  <c r="F504" i="13" a="1"/>
  <c r="F504" i="13" s="1"/>
  <c r="F505" i="13" a="1"/>
  <c r="F505" i="13" s="1"/>
  <c r="F506" i="13" a="1"/>
  <c r="F506" i="13" s="1"/>
  <c r="F507" i="13" a="1"/>
  <c r="F507" i="13" s="1"/>
  <c r="F508" i="13" a="1"/>
  <c r="F508" i="13" s="1"/>
  <c r="F509" i="13" a="1"/>
  <c r="F509" i="13" s="1"/>
  <c r="F510" i="13" a="1"/>
  <c r="F510" i="13" s="1"/>
  <c r="F511" i="13" a="1"/>
  <c r="F511" i="13" s="1"/>
  <c r="F512" i="13" a="1"/>
  <c r="F512" i="13" s="1"/>
  <c r="F513" i="13" a="1"/>
  <c r="F513" i="13" s="1"/>
  <c r="F514" i="13" a="1"/>
  <c r="F514" i="13" s="1"/>
  <c r="F515" i="13" a="1"/>
  <c r="F515" i="13" s="1"/>
  <c r="F516" i="13" a="1"/>
  <c r="F516" i="13" s="1"/>
  <c r="F517" i="13" a="1"/>
  <c r="F517" i="13" s="1"/>
  <c r="F518" i="13" a="1"/>
  <c r="F518" i="13" s="1"/>
  <c r="F519" i="13" a="1"/>
  <c r="F519" i="13" s="1"/>
  <c r="F520" i="13" a="1"/>
  <c r="F520" i="13" s="1"/>
  <c r="F521" i="13" a="1"/>
  <c r="F521" i="13" s="1"/>
  <c r="F522" i="13" a="1"/>
  <c r="F522" i="13" s="1"/>
  <c r="F523" i="13" a="1"/>
  <c r="F523" i="13" s="1"/>
  <c r="F524" i="13" a="1"/>
  <c r="F524" i="13" s="1"/>
  <c r="F525" i="13" a="1"/>
  <c r="F525" i="13" s="1"/>
  <c r="F526" i="13" a="1"/>
  <c r="F526" i="13" s="1"/>
  <c r="F527" i="13" a="1"/>
  <c r="F527" i="13" s="1"/>
  <c r="F528" i="13" a="1"/>
  <c r="F528" i="13" s="1"/>
  <c r="F529" i="13" a="1"/>
  <c r="F529" i="13" s="1"/>
  <c r="F530" i="13" a="1"/>
  <c r="F530" i="13" s="1"/>
  <c r="F531" i="13" a="1"/>
  <c r="F531" i="13" s="1"/>
  <c r="F532" i="13" a="1"/>
  <c r="F532" i="13" s="1"/>
  <c r="F533" i="13" a="1"/>
  <c r="F533" i="13" s="1"/>
  <c r="F534" i="13" a="1"/>
  <c r="F534" i="13" s="1"/>
  <c r="F535" i="13" a="1"/>
  <c r="F535" i="13" s="1"/>
  <c r="F536" i="13" a="1"/>
  <c r="F536" i="13" s="1"/>
  <c r="F537" i="13" a="1"/>
  <c r="F537" i="13" s="1"/>
  <c r="F538" i="13" a="1"/>
  <c r="F538" i="13" s="1"/>
  <c r="F539" i="13" a="1"/>
  <c r="F539" i="13" s="1"/>
  <c r="F540" i="13" a="1"/>
  <c r="F540" i="13" s="1"/>
  <c r="F541" i="13" a="1"/>
  <c r="F541" i="13" s="1"/>
  <c r="F542" i="13" a="1"/>
  <c r="F542" i="13" s="1"/>
  <c r="F543" i="13" a="1"/>
  <c r="F543" i="13" s="1"/>
  <c r="F544" i="13" a="1"/>
  <c r="F544" i="13" s="1"/>
  <c r="F545" i="13" a="1"/>
  <c r="F545" i="13" s="1"/>
  <c r="F546" i="13" a="1"/>
  <c r="F546" i="13" s="1"/>
  <c r="F547" i="13" a="1"/>
  <c r="F547" i="13" s="1"/>
  <c r="F548" i="13" a="1"/>
  <c r="F548" i="13" s="1"/>
  <c r="F549" i="13" a="1"/>
  <c r="F549" i="13" s="1"/>
  <c r="F550" i="13" a="1"/>
  <c r="F550" i="13" s="1"/>
  <c r="F551" i="13" a="1"/>
  <c r="F551" i="13" s="1"/>
  <c r="F552" i="13" a="1"/>
  <c r="F552" i="13" s="1"/>
  <c r="F553" i="13" a="1"/>
  <c r="F553" i="13" s="1"/>
  <c r="F554" i="13" a="1"/>
  <c r="F554" i="13" s="1"/>
  <c r="F555" i="13" a="1"/>
  <c r="F555" i="13" s="1"/>
  <c r="F556" i="13" a="1"/>
  <c r="F556" i="13" s="1"/>
  <c r="F557" i="13" a="1"/>
  <c r="F557" i="13" s="1"/>
  <c r="F558" i="13" a="1"/>
  <c r="F558" i="13" s="1"/>
  <c r="F559" i="13" a="1"/>
  <c r="F559" i="13" s="1"/>
  <c r="F560" i="13" a="1"/>
  <c r="F560" i="13" s="1"/>
  <c r="F561" i="13" a="1"/>
  <c r="F561" i="13" s="1"/>
  <c r="F562" i="13" a="1"/>
  <c r="F562" i="13" s="1"/>
  <c r="F563" i="13" a="1"/>
  <c r="F563" i="13" s="1"/>
  <c r="F564" i="13" a="1"/>
  <c r="F564" i="13" s="1"/>
  <c r="F565" i="13" a="1"/>
  <c r="F565" i="13" s="1"/>
  <c r="F566" i="13" a="1"/>
  <c r="F566" i="13" s="1"/>
  <c r="F567" i="13" a="1"/>
  <c r="F567" i="13" s="1"/>
  <c r="F568" i="13" a="1"/>
  <c r="F568" i="13" s="1"/>
  <c r="F569" i="13" a="1"/>
  <c r="F569" i="13" s="1"/>
  <c r="F570" i="13" a="1"/>
  <c r="F570" i="13" s="1"/>
  <c r="F571" i="13" a="1"/>
  <c r="F571" i="13" s="1"/>
  <c r="F572" i="13" a="1"/>
  <c r="F572" i="13" s="1"/>
  <c r="F573" i="13" a="1"/>
  <c r="F573" i="13" s="1"/>
  <c r="F574" i="13" a="1"/>
  <c r="F574" i="13" s="1"/>
  <c r="F575" i="13" a="1"/>
  <c r="F575" i="13" s="1"/>
  <c r="F576" i="13" a="1"/>
  <c r="F576" i="13" s="1"/>
  <c r="F577" i="13" a="1"/>
  <c r="F577" i="13" s="1"/>
  <c r="F578" i="13" a="1"/>
  <c r="F578" i="13" s="1"/>
  <c r="F579" i="13" a="1"/>
  <c r="F579" i="13" s="1"/>
  <c r="F580" i="13" a="1"/>
  <c r="F580" i="13" s="1"/>
  <c r="F581" i="13" a="1"/>
  <c r="F581" i="13" s="1"/>
  <c r="F582" i="13" a="1"/>
  <c r="F582" i="13" s="1"/>
  <c r="F583" i="13" a="1"/>
  <c r="F583" i="13" s="1"/>
  <c r="F584" i="13" a="1"/>
  <c r="F584" i="13" s="1"/>
  <c r="F585" i="13" a="1"/>
  <c r="F585" i="13" s="1"/>
  <c r="F586" i="13" a="1"/>
  <c r="F586" i="13" s="1"/>
  <c r="F587" i="13" a="1"/>
  <c r="F587" i="13" s="1"/>
  <c r="F588" i="13" a="1"/>
  <c r="F588" i="13" s="1"/>
  <c r="F589" i="13" a="1"/>
  <c r="F589" i="13" s="1"/>
  <c r="F590" i="13" a="1"/>
  <c r="F590" i="13" s="1"/>
  <c r="F591" i="13" a="1"/>
  <c r="F591" i="13" s="1"/>
  <c r="F592" i="13" a="1"/>
  <c r="F592" i="13" s="1"/>
  <c r="F593" i="13" a="1"/>
  <c r="F593" i="13" s="1"/>
  <c r="F594" i="13" a="1"/>
  <c r="F594" i="13" s="1"/>
  <c r="F595" i="13" a="1"/>
  <c r="F595" i="13" s="1"/>
  <c r="F596" i="13" a="1"/>
  <c r="F596" i="13" s="1"/>
  <c r="F597" i="13" a="1"/>
  <c r="F597" i="13" s="1"/>
  <c r="F598" i="13" a="1"/>
  <c r="F598" i="13" s="1"/>
  <c r="F599" i="13" a="1"/>
  <c r="F599" i="13" s="1"/>
  <c r="F600" i="13" a="1"/>
  <c r="F600" i="13" s="1"/>
  <c r="F601" i="13" a="1"/>
  <c r="F601" i="13" s="1"/>
  <c r="F602" i="13" a="1"/>
  <c r="F602" i="13" s="1"/>
  <c r="F603" i="13" a="1"/>
  <c r="F603" i="13" s="1"/>
  <c r="F604" i="13" a="1"/>
  <c r="F604" i="13" s="1"/>
  <c r="F605" i="13" a="1"/>
  <c r="F605" i="13" s="1"/>
  <c r="F606" i="13" a="1"/>
  <c r="F606" i="13" s="1"/>
  <c r="F607" i="13" a="1"/>
  <c r="F607" i="13" s="1"/>
  <c r="F608" i="13" a="1"/>
  <c r="F608" i="13" s="1"/>
  <c r="F609" i="13" a="1"/>
  <c r="F609" i="13" s="1"/>
  <c r="F610" i="13" a="1"/>
  <c r="F610" i="13" s="1"/>
  <c r="F611" i="13" a="1"/>
  <c r="F611" i="13" s="1"/>
  <c r="F612" i="13" a="1"/>
  <c r="F612" i="13" s="1"/>
  <c r="F613" i="13" a="1"/>
  <c r="F613" i="13" s="1"/>
  <c r="F614" i="13" a="1"/>
  <c r="F614" i="13" s="1"/>
  <c r="F615" i="13" a="1"/>
  <c r="F615" i="13" s="1"/>
  <c r="F616" i="13" a="1"/>
  <c r="F616" i="13" s="1"/>
  <c r="F617" i="13" a="1"/>
  <c r="F617" i="13" s="1"/>
  <c r="F618" i="13" a="1"/>
  <c r="F618" i="13" s="1"/>
  <c r="F619" i="13" a="1"/>
  <c r="F619" i="13" s="1"/>
  <c r="F620" i="13" a="1"/>
  <c r="F620" i="13" s="1"/>
  <c r="F621" i="13" a="1"/>
  <c r="F621" i="13" s="1"/>
  <c r="F622" i="13" a="1"/>
  <c r="F622" i="13" s="1"/>
  <c r="F623" i="13" a="1"/>
  <c r="F623" i="13" s="1"/>
  <c r="F624" i="13" a="1"/>
  <c r="F624" i="13" s="1"/>
  <c r="F625" i="13" a="1"/>
  <c r="F625" i="13" s="1"/>
  <c r="F626" i="13" a="1"/>
  <c r="F626" i="13" s="1"/>
  <c r="F627" i="13" a="1"/>
  <c r="F627" i="13" s="1"/>
  <c r="F628" i="13" a="1"/>
  <c r="F628" i="13" s="1"/>
  <c r="F629" i="13" a="1"/>
  <c r="F629" i="13" s="1"/>
  <c r="F630" i="13" a="1"/>
  <c r="F630" i="13" s="1"/>
  <c r="F631" i="13" a="1"/>
  <c r="F631" i="13" s="1"/>
  <c r="F632" i="13" a="1"/>
  <c r="F632" i="13" s="1"/>
  <c r="F633" i="13" a="1"/>
  <c r="F633" i="13" s="1"/>
  <c r="F634" i="13" a="1"/>
  <c r="F634" i="13" s="1"/>
  <c r="F635" i="13" a="1"/>
  <c r="F635" i="13" s="1"/>
  <c r="F636" i="13" a="1"/>
  <c r="F636" i="13" s="1"/>
  <c r="F637" i="13" a="1"/>
  <c r="F637" i="13" s="1"/>
  <c r="F638" i="13" a="1"/>
  <c r="F638" i="13" s="1"/>
  <c r="F639" i="13" a="1"/>
  <c r="F639" i="13" s="1"/>
  <c r="F640" i="13" a="1"/>
  <c r="F640" i="13" s="1"/>
  <c r="F641" i="13" a="1"/>
  <c r="F641" i="13" s="1"/>
  <c r="F642" i="13" a="1"/>
  <c r="F642" i="13" s="1"/>
  <c r="F643" i="13" a="1"/>
  <c r="F643" i="13" s="1"/>
  <c r="F644" i="13" a="1"/>
  <c r="F644" i="13" s="1"/>
  <c r="F645" i="13" a="1"/>
  <c r="F645" i="13" s="1"/>
  <c r="F646" i="13" a="1"/>
  <c r="F646" i="13" s="1"/>
  <c r="F647" i="13" a="1"/>
  <c r="F647" i="13" s="1"/>
  <c r="F648" i="13" a="1"/>
  <c r="F648" i="13" s="1"/>
  <c r="F649" i="13" a="1"/>
  <c r="F649" i="13" s="1"/>
  <c r="F650" i="13" a="1"/>
  <c r="F650" i="13" s="1"/>
  <c r="F651" i="13" a="1"/>
  <c r="F651" i="13" s="1"/>
  <c r="F652" i="13" a="1"/>
  <c r="F652" i="13" s="1"/>
  <c r="F653" i="13" a="1"/>
  <c r="F653" i="13" s="1"/>
  <c r="F654" i="13" a="1"/>
  <c r="F654" i="13" s="1"/>
  <c r="F655" i="13" a="1"/>
  <c r="F655" i="13" s="1"/>
  <c r="F656" i="13" a="1"/>
  <c r="F656" i="13" s="1"/>
  <c r="F657" i="13" a="1"/>
  <c r="F657" i="13" s="1"/>
  <c r="F658" i="13" a="1"/>
  <c r="F658" i="13" s="1"/>
  <c r="F659" i="13" a="1"/>
  <c r="F659" i="13" s="1"/>
  <c r="F660" i="13" a="1"/>
  <c r="F660" i="13" s="1"/>
  <c r="F661" i="13" a="1"/>
  <c r="F661" i="13" s="1"/>
  <c r="F662" i="13" a="1"/>
  <c r="F662" i="13" s="1"/>
  <c r="F663" i="13" a="1"/>
  <c r="F663" i="13" s="1"/>
  <c r="F664" i="13" a="1"/>
  <c r="F664" i="13" s="1"/>
  <c r="F665" i="13" a="1"/>
  <c r="F665" i="13" s="1"/>
  <c r="F666" i="13" a="1"/>
  <c r="F666" i="13" s="1"/>
  <c r="F667" i="13" a="1"/>
  <c r="F667" i="13" s="1"/>
  <c r="F668" i="13" a="1"/>
  <c r="F668" i="13" s="1"/>
  <c r="F669" i="13" a="1"/>
  <c r="F669" i="13" s="1"/>
  <c r="F670" i="13" a="1"/>
  <c r="F670" i="13" s="1"/>
  <c r="F671" i="13" a="1"/>
  <c r="F671" i="13" s="1"/>
  <c r="F672" i="13" a="1"/>
  <c r="F672" i="13" s="1"/>
  <c r="F673" i="13" a="1"/>
  <c r="F673" i="13" s="1"/>
  <c r="F674" i="13" a="1"/>
  <c r="F674" i="13" s="1"/>
  <c r="F675" i="13" a="1"/>
  <c r="F675" i="13" s="1"/>
  <c r="F676" i="13" a="1"/>
  <c r="F676" i="13" s="1"/>
  <c r="F677" i="13" a="1"/>
  <c r="F677" i="13" s="1"/>
  <c r="F678" i="13" a="1"/>
  <c r="F678" i="13" s="1"/>
  <c r="F679" i="13" a="1"/>
  <c r="F679" i="13" s="1"/>
  <c r="F680" i="13" a="1"/>
  <c r="F680" i="13" s="1"/>
  <c r="F681" i="13" a="1"/>
  <c r="F681" i="13" s="1"/>
  <c r="F682" i="13" a="1"/>
  <c r="F682" i="13" s="1"/>
  <c r="F683" i="13" a="1"/>
  <c r="F683" i="13" s="1"/>
  <c r="F684" i="13" a="1"/>
  <c r="F684" i="13" s="1"/>
  <c r="F685" i="13" a="1"/>
  <c r="F685" i="13" s="1"/>
  <c r="F686" i="13" a="1"/>
  <c r="F686" i="13" s="1"/>
  <c r="F687" i="13" a="1"/>
  <c r="F687" i="13" s="1"/>
  <c r="F688" i="13" a="1"/>
  <c r="F688" i="13" s="1"/>
  <c r="F689" i="13" a="1"/>
  <c r="F689" i="13" s="1"/>
  <c r="F690" i="13" a="1"/>
  <c r="F690" i="13" s="1"/>
  <c r="F691" i="13" a="1"/>
  <c r="F691" i="13" s="1"/>
  <c r="F692" i="13" a="1"/>
  <c r="F692" i="13" s="1"/>
  <c r="F693" i="13" a="1"/>
  <c r="F693" i="13" s="1"/>
  <c r="F694" i="13" a="1"/>
  <c r="F694" i="13" s="1"/>
  <c r="F695" i="13" a="1"/>
  <c r="F695" i="13" s="1"/>
  <c r="F696" i="13" a="1"/>
  <c r="F696" i="13" s="1"/>
  <c r="F697" i="13" a="1"/>
  <c r="F697" i="13" s="1"/>
  <c r="F698" i="13" a="1"/>
  <c r="F698" i="13" s="1"/>
  <c r="F699" i="13" a="1"/>
  <c r="F699" i="13" s="1"/>
  <c r="F700" i="13" a="1"/>
  <c r="F700" i="13" s="1"/>
  <c r="F701" i="13" a="1"/>
  <c r="F701" i="13" s="1"/>
  <c r="F702" i="13" a="1"/>
  <c r="F702" i="13" s="1"/>
  <c r="F703" i="13" a="1"/>
  <c r="F703" i="13" s="1"/>
  <c r="F704" i="13" a="1"/>
  <c r="F704" i="13" s="1"/>
  <c r="F705" i="13" a="1"/>
  <c r="F705" i="13" s="1"/>
  <c r="F706" i="13" a="1"/>
  <c r="F706" i="13" s="1"/>
  <c r="F707" i="13" a="1"/>
  <c r="F707" i="13" s="1"/>
  <c r="F708" i="13" a="1"/>
  <c r="F708" i="13" s="1"/>
  <c r="F709" i="13" a="1"/>
  <c r="F709" i="13" s="1"/>
  <c r="F2" i="13" a="1"/>
  <c r="F2" i="13" s="1"/>
  <c r="A4" i="13"/>
  <c r="C4" i="13"/>
  <c r="D4" i="13"/>
  <c r="E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C5" i="13"/>
  <c r="D5" i="13"/>
  <c r="E5" i="13"/>
  <c r="C6" i="13"/>
  <c r="D6" i="13"/>
  <c r="E6" i="13"/>
  <c r="C7" i="13"/>
  <c r="D7" i="13"/>
  <c r="E7" i="13"/>
  <c r="C8" i="13"/>
  <c r="D8" i="13"/>
  <c r="E8" i="13"/>
  <c r="C9" i="13"/>
  <c r="D9" i="13"/>
  <c r="E9" i="13"/>
  <c r="C10" i="13"/>
  <c r="D10" i="13"/>
  <c r="E10" i="13"/>
  <c r="C11" i="13"/>
  <c r="D11" i="13"/>
  <c r="E11" i="13"/>
  <c r="C12" i="13"/>
  <c r="D12" i="13"/>
  <c r="E12" i="13"/>
  <c r="C13" i="13"/>
  <c r="D13" i="13"/>
  <c r="E13" i="13"/>
  <c r="C14" i="13"/>
  <c r="D14" i="13"/>
  <c r="E14" i="13"/>
  <c r="C15" i="13"/>
  <c r="D15" i="13"/>
  <c r="E15" i="13"/>
  <c r="C16" i="13"/>
  <c r="D16" i="13"/>
  <c r="E16" i="13"/>
  <c r="C17" i="13"/>
  <c r="D17" i="13"/>
  <c r="E17" i="13"/>
  <c r="C18" i="13"/>
  <c r="D18" i="13"/>
  <c r="E18" i="13"/>
  <c r="C19" i="13"/>
  <c r="D19" i="13"/>
  <c r="E19" i="13"/>
  <c r="C20" i="13"/>
  <c r="D20" i="13"/>
  <c r="E20" i="13"/>
  <c r="C21" i="13"/>
  <c r="D21" i="13"/>
  <c r="E21" i="13"/>
  <c r="C22" i="13"/>
  <c r="D22" i="13"/>
  <c r="E22" i="13"/>
  <c r="C23" i="13"/>
  <c r="D23" i="13"/>
  <c r="E23" i="13"/>
  <c r="C24" i="13"/>
  <c r="D24" i="13"/>
  <c r="E24" i="13"/>
  <c r="C25" i="13"/>
  <c r="D25" i="13"/>
  <c r="E25" i="13"/>
  <c r="C26" i="13"/>
  <c r="D26" i="13"/>
  <c r="E26" i="13"/>
  <c r="C27" i="13"/>
  <c r="D27" i="13"/>
  <c r="E27" i="13"/>
  <c r="C28" i="13"/>
  <c r="D28" i="13"/>
  <c r="E28" i="13"/>
  <c r="C29" i="13"/>
  <c r="D29" i="13"/>
  <c r="E29" i="13"/>
  <c r="C30" i="13"/>
  <c r="D30" i="13"/>
  <c r="E30" i="13"/>
  <c r="C31" i="13"/>
  <c r="D31" i="13"/>
  <c r="E31" i="13"/>
  <c r="C32" i="13"/>
  <c r="D32" i="13"/>
  <c r="E32" i="13"/>
  <c r="C33" i="13"/>
  <c r="D33" i="13"/>
  <c r="E33" i="13"/>
  <c r="C34" i="13"/>
  <c r="D34" i="13"/>
  <c r="E34" i="13"/>
  <c r="C35" i="13"/>
  <c r="D35" i="13"/>
  <c r="E35" i="13"/>
  <c r="C36" i="13"/>
  <c r="D36" i="13"/>
  <c r="E36" i="13"/>
  <c r="C37" i="13"/>
  <c r="D37" i="13"/>
  <c r="E37" i="13"/>
  <c r="C38" i="13"/>
  <c r="D38" i="13"/>
  <c r="E38" i="13"/>
  <c r="C39" i="13"/>
  <c r="D39" i="13"/>
  <c r="E39" i="13"/>
  <c r="C40" i="13"/>
  <c r="D40" i="13"/>
  <c r="E40" i="13"/>
  <c r="C41" i="13"/>
  <c r="D41" i="13"/>
  <c r="E41" i="13"/>
  <c r="C42" i="13"/>
  <c r="D42" i="13"/>
  <c r="E42" i="13"/>
  <c r="C43" i="13"/>
  <c r="D43" i="13"/>
  <c r="E43" i="13"/>
  <c r="C44" i="13"/>
  <c r="D44" i="13"/>
  <c r="E44" i="13"/>
  <c r="C45" i="13"/>
  <c r="D45" i="13"/>
  <c r="E45" i="13"/>
  <c r="C46" i="13"/>
  <c r="D46" i="13"/>
  <c r="E46" i="13"/>
  <c r="C47" i="13"/>
  <c r="D47" i="13"/>
  <c r="E47" i="13"/>
  <c r="C48" i="13"/>
  <c r="D48" i="13"/>
  <c r="E48" i="13"/>
  <c r="C49" i="13"/>
  <c r="D49" i="13"/>
  <c r="E49" i="13"/>
  <c r="C50" i="13"/>
  <c r="D50" i="13"/>
  <c r="E50" i="13"/>
  <c r="C51" i="13"/>
  <c r="D51" i="13"/>
  <c r="E51" i="13"/>
  <c r="C52" i="13"/>
  <c r="D52" i="13"/>
  <c r="E52" i="13"/>
  <c r="C53" i="13"/>
  <c r="D53" i="13"/>
  <c r="E53" i="13"/>
  <c r="C54" i="13"/>
  <c r="D54" i="13"/>
  <c r="E54" i="13"/>
  <c r="C55" i="13"/>
  <c r="D55" i="13"/>
  <c r="E55" i="13"/>
  <c r="C56" i="13"/>
  <c r="D56" i="13"/>
  <c r="E56" i="13"/>
  <c r="C57" i="13"/>
  <c r="D57" i="13"/>
  <c r="E57" i="13"/>
  <c r="C58" i="13"/>
  <c r="D58" i="13"/>
  <c r="E58" i="13"/>
  <c r="C59" i="13"/>
  <c r="D59" i="13"/>
  <c r="E59" i="13"/>
  <c r="C60" i="13"/>
  <c r="D60" i="13"/>
  <c r="E60" i="13"/>
  <c r="C61" i="13"/>
  <c r="D61" i="13"/>
  <c r="E61" i="13"/>
  <c r="C62" i="13"/>
  <c r="D62" i="13"/>
  <c r="E62" i="13"/>
  <c r="C63" i="13"/>
  <c r="D63" i="13"/>
  <c r="E63" i="13"/>
  <c r="C64" i="13"/>
  <c r="D64" i="13"/>
  <c r="E64" i="13"/>
  <c r="C65" i="13"/>
  <c r="D65" i="13"/>
  <c r="E65" i="13"/>
  <c r="C66" i="13"/>
  <c r="D66" i="13"/>
  <c r="E66" i="13"/>
  <c r="C67" i="13"/>
  <c r="D67" i="13"/>
  <c r="E67" i="13"/>
  <c r="C68" i="13"/>
  <c r="D68" i="13"/>
  <c r="E68" i="13"/>
  <c r="C69" i="13"/>
  <c r="D69" i="13"/>
  <c r="E69" i="13"/>
  <c r="C70" i="13"/>
  <c r="D70" i="13"/>
  <c r="E70" i="13"/>
  <c r="C71" i="13"/>
  <c r="D71" i="13"/>
  <c r="E71" i="13"/>
  <c r="C72" i="13"/>
  <c r="D72" i="13"/>
  <c r="E72" i="13"/>
  <c r="C73" i="13"/>
  <c r="D73" i="13"/>
  <c r="E73" i="13"/>
  <c r="C74" i="13"/>
  <c r="D74" i="13"/>
  <c r="E74" i="13"/>
  <c r="C75" i="13"/>
  <c r="D75" i="13"/>
  <c r="E75" i="13"/>
  <c r="C76" i="13"/>
  <c r="D76" i="13"/>
  <c r="E76" i="13"/>
  <c r="C77" i="13"/>
  <c r="D77" i="13"/>
  <c r="E77" i="13"/>
  <c r="C78" i="13"/>
  <c r="D78" i="13"/>
  <c r="E78" i="13"/>
  <c r="C79" i="13"/>
  <c r="D79" i="13"/>
  <c r="E79" i="13"/>
  <c r="C80" i="13"/>
  <c r="D80" i="13"/>
  <c r="E80" i="13"/>
  <c r="C81" i="13"/>
  <c r="D81" i="13"/>
  <c r="E81" i="13"/>
  <c r="C82" i="13"/>
  <c r="D82" i="13"/>
  <c r="E82" i="13"/>
  <c r="C83" i="13"/>
  <c r="D83" i="13"/>
  <c r="E83" i="13"/>
  <c r="C84" i="13"/>
  <c r="D84" i="13"/>
  <c r="E84" i="13"/>
  <c r="C85" i="13"/>
  <c r="D85" i="13"/>
  <c r="E85" i="13"/>
  <c r="C86" i="13"/>
  <c r="D86" i="13"/>
  <c r="E86" i="13"/>
  <c r="C87" i="13"/>
  <c r="D87" i="13"/>
  <c r="E87" i="13"/>
  <c r="C88" i="13"/>
  <c r="D88" i="13"/>
  <c r="E88" i="13"/>
  <c r="C89" i="13"/>
  <c r="D89" i="13"/>
  <c r="E89" i="13"/>
  <c r="C90" i="13"/>
  <c r="D90" i="13"/>
  <c r="E90" i="13"/>
  <c r="C91" i="13"/>
  <c r="D91" i="13"/>
  <c r="E91" i="13"/>
  <c r="C92" i="13"/>
  <c r="D92" i="13"/>
  <c r="E92" i="13"/>
  <c r="C93" i="13"/>
  <c r="D93" i="13"/>
  <c r="E93" i="13"/>
  <c r="C94" i="13"/>
  <c r="D94" i="13"/>
  <c r="E94" i="13"/>
  <c r="C95" i="13"/>
  <c r="D95" i="13"/>
  <c r="E95" i="13"/>
  <c r="C96" i="13"/>
  <c r="D96" i="13"/>
  <c r="E96" i="13"/>
  <c r="C97" i="13"/>
  <c r="D97" i="13"/>
  <c r="E97" i="13"/>
  <c r="C98" i="13"/>
  <c r="D98" i="13"/>
  <c r="E98" i="13"/>
  <c r="C99" i="13"/>
  <c r="D99" i="13"/>
  <c r="E99" i="13"/>
  <c r="C100" i="13"/>
  <c r="D100" i="13"/>
  <c r="E100" i="13"/>
  <c r="C101" i="13"/>
  <c r="D101" i="13"/>
  <c r="E101" i="13"/>
  <c r="C102" i="13"/>
  <c r="D102" i="13"/>
  <c r="E102" i="13"/>
  <c r="C103" i="13"/>
  <c r="D103" i="13"/>
  <c r="E103" i="13"/>
  <c r="C104" i="13"/>
  <c r="D104" i="13"/>
  <c r="E104" i="13"/>
  <c r="C105" i="13"/>
  <c r="D105" i="13"/>
  <c r="E105" i="13"/>
  <c r="C106" i="13"/>
  <c r="D106" i="13"/>
  <c r="E106" i="13"/>
  <c r="C107" i="13"/>
  <c r="D107" i="13"/>
  <c r="E107" i="13"/>
  <c r="C108" i="13"/>
  <c r="D108" i="13"/>
  <c r="E108" i="13"/>
  <c r="C109" i="13"/>
  <c r="D109" i="13"/>
  <c r="E109" i="13"/>
  <c r="C110" i="13"/>
  <c r="D110" i="13"/>
  <c r="E110" i="13"/>
  <c r="C111" i="13"/>
  <c r="D111" i="13"/>
  <c r="E111" i="13"/>
  <c r="C112" i="13"/>
  <c r="D112" i="13"/>
  <c r="E112" i="13"/>
  <c r="C113" i="13"/>
  <c r="D113" i="13"/>
  <c r="E113" i="13"/>
  <c r="C114" i="13"/>
  <c r="D114" i="13"/>
  <c r="E114" i="13"/>
  <c r="C115" i="13"/>
  <c r="D115" i="13"/>
  <c r="E115" i="13"/>
  <c r="C116" i="13"/>
  <c r="D116" i="13"/>
  <c r="E116" i="13"/>
  <c r="C117" i="13"/>
  <c r="D117" i="13"/>
  <c r="E117" i="13"/>
  <c r="C118" i="13"/>
  <c r="D118" i="13"/>
  <c r="E118" i="13"/>
  <c r="C119" i="13"/>
  <c r="D119" i="13"/>
  <c r="E119" i="13"/>
  <c r="C120" i="13"/>
  <c r="D120" i="13"/>
  <c r="E120" i="13"/>
  <c r="C121" i="13"/>
  <c r="D121" i="13"/>
  <c r="E121" i="13"/>
  <c r="C122" i="13"/>
  <c r="D122" i="13"/>
  <c r="E122" i="13"/>
  <c r="C123" i="13"/>
  <c r="D123" i="13"/>
  <c r="E123" i="13"/>
  <c r="C124" i="13"/>
  <c r="D124" i="13"/>
  <c r="E124" i="13"/>
  <c r="C125" i="13"/>
  <c r="D125" i="13"/>
  <c r="E125" i="13"/>
  <c r="C126" i="13"/>
  <c r="D126" i="13"/>
  <c r="E126" i="13"/>
  <c r="C127" i="13"/>
  <c r="D127" i="13"/>
  <c r="E127" i="13"/>
  <c r="C128" i="13"/>
  <c r="D128" i="13"/>
  <c r="E128" i="13"/>
  <c r="C129" i="13"/>
  <c r="D129" i="13"/>
  <c r="E129" i="13"/>
  <c r="C130" i="13"/>
  <c r="D130" i="13"/>
  <c r="E130" i="13"/>
  <c r="C131" i="13"/>
  <c r="D131" i="13"/>
  <c r="E131" i="13"/>
  <c r="C132" i="13"/>
  <c r="D132" i="13"/>
  <c r="E132" i="13"/>
  <c r="C133" i="13"/>
  <c r="D133" i="13"/>
  <c r="E133" i="13"/>
  <c r="C134" i="13"/>
  <c r="D134" i="13"/>
  <c r="E134" i="13"/>
  <c r="C135" i="13"/>
  <c r="D135" i="13"/>
  <c r="E135" i="13"/>
  <c r="C136" i="13"/>
  <c r="D136" i="13"/>
  <c r="E136" i="13"/>
  <c r="C137" i="13"/>
  <c r="D137" i="13"/>
  <c r="E137" i="13"/>
  <c r="C138" i="13"/>
  <c r="D138" i="13"/>
  <c r="E138" i="13"/>
  <c r="C139" i="13"/>
  <c r="D139" i="13"/>
  <c r="E139" i="13"/>
  <c r="C140" i="13"/>
  <c r="D140" i="13"/>
  <c r="E140" i="13"/>
  <c r="C141" i="13"/>
  <c r="D141" i="13"/>
  <c r="E141" i="13"/>
  <c r="C142" i="13"/>
  <c r="D142" i="13"/>
  <c r="E142" i="13"/>
  <c r="C143" i="13"/>
  <c r="D143" i="13"/>
  <c r="E143" i="13"/>
  <c r="C144" i="13"/>
  <c r="D144" i="13"/>
  <c r="E144" i="13"/>
  <c r="C145" i="13"/>
  <c r="D145" i="13"/>
  <c r="E145" i="13"/>
  <c r="C146" i="13"/>
  <c r="D146" i="13"/>
  <c r="E146" i="13"/>
  <c r="C147" i="13"/>
  <c r="D147" i="13"/>
  <c r="E147" i="13"/>
  <c r="C148" i="13"/>
  <c r="D148" i="13"/>
  <c r="E148" i="13"/>
  <c r="C149" i="13"/>
  <c r="D149" i="13"/>
  <c r="E149" i="13"/>
  <c r="C150" i="13"/>
  <c r="D150" i="13"/>
  <c r="E150" i="13"/>
  <c r="C151" i="13"/>
  <c r="D151" i="13"/>
  <c r="E151" i="13"/>
  <c r="C152" i="13"/>
  <c r="D152" i="13"/>
  <c r="E152" i="13"/>
  <c r="C153" i="13"/>
  <c r="D153" i="13"/>
  <c r="E153" i="13"/>
  <c r="C154" i="13"/>
  <c r="D154" i="13"/>
  <c r="E154" i="13"/>
  <c r="C155" i="13"/>
  <c r="D155" i="13"/>
  <c r="E155" i="13"/>
  <c r="C156" i="13"/>
  <c r="D156" i="13"/>
  <c r="E156" i="13"/>
  <c r="C157" i="13"/>
  <c r="D157" i="13"/>
  <c r="E157" i="13"/>
  <c r="C158" i="13"/>
  <c r="D158" i="13"/>
  <c r="E158" i="13"/>
  <c r="C159" i="13"/>
  <c r="D159" i="13"/>
  <c r="E159" i="13"/>
  <c r="C160" i="13"/>
  <c r="D160" i="13"/>
  <c r="E160" i="13"/>
  <c r="C161" i="13"/>
  <c r="D161" i="13"/>
  <c r="E161" i="13"/>
  <c r="C162" i="13"/>
  <c r="D162" i="13"/>
  <c r="E162" i="13"/>
  <c r="C163" i="13"/>
  <c r="D163" i="13"/>
  <c r="E163" i="13"/>
  <c r="C164" i="13"/>
  <c r="D164" i="13"/>
  <c r="E164" i="13"/>
  <c r="C165" i="13"/>
  <c r="D165" i="13"/>
  <c r="E165" i="13"/>
  <c r="C166" i="13"/>
  <c r="D166" i="13"/>
  <c r="E166" i="13"/>
  <c r="C167" i="13"/>
  <c r="D167" i="13"/>
  <c r="E167" i="13"/>
  <c r="C168" i="13"/>
  <c r="D168" i="13"/>
  <c r="E168" i="13"/>
  <c r="C169" i="13"/>
  <c r="D169" i="13"/>
  <c r="E169" i="13"/>
  <c r="C170" i="13"/>
  <c r="D170" i="13"/>
  <c r="E170" i="13"/>
  <c r="C171" i="13"/>
  <c r="D171" i="13"/>
  <c r="E171" i="13"/>
  <c r="C172" i="13"/>
  <c r="D172" i="13"/>
  <c r="E172" i="13"/>
  <c r="C173" i="13"/>
  <c r="D173" i="13"/>
  <c r="E173" i="13"/>
  <c r="C174" i="13"/>
  <c r="D174" i="13"/>
  <c r="E174" i="13"/>
  <c r="C175" i="13"/>
  <c r="D175" i="13"/>
  <c r="E175" i="13"/>
  <c r="C176" i="13"/>
  <c r="D176" i="13"/>
  <c r="E176" i="13"/>
  <c r="C177" i="13"/>
  <c r="D177" i="13"/>
  <c r="E177" i="13"/>
  <c r="C178" i="13"/>
  <c r="D178" i="13"/>
  <c r="E178" i="13"/>
  <c r="C179" i="13"/>
  <c r="D179" i="13"/>
  <c r="E179" i="13"/>
  <c r="C180" i="13"/>
  <c r="D180" i="13"/>
  <c r="E180" i="13"/>
  <c r="C181" i="13"/>
  <c r="D181" i="13"/>
  <c r="E181" i="13"/>
  <c r="C182" i="13"/>
  <c r="D182" i="13"/>
  <c r="E182" i="13"/>
  <c r="C183" i="13"/>
  <c r="D183" i="13"/>
  <c r="E183" i="13"/>
  <c r="C184" i="13"/>
  <c r="D184" i="13"/>
  <c r="E184" i="13"/>
  <c r="C185" i="13"/>
  <c r="D185" i="13"/>
  <c r="E185" i="13"/>
  <c r="C186" i="13"/>
  <c r="D186" i="13"/>
  <c r="E186" i="13"/>
  <c r="C187" i="13"/>
  <c r="D187" i="13"/>
  <c r="E187" i="13"/>
  <c r="C188" i="13"/>
  <c r="D188" i="13"/>
  <c r="E188" i="13"/>
  <c r="C189" i="13"/>
  <c r="D189" i="13"/>
  <c r="E189" i="13"/>
  <c r="C190" i="13"/>
  <c r="D190" i="13"/>
  <c r="E190" i="13"/>
  <c r="C191" i="13"/>
  <c r="D191" i="13"/>
  <c r="E191" i="13"/>
  <c r="C192" i="13"/>
  <c r="D192" i="13"/>
  <c r="E192" i="13"/>
  <c r="C193" i="13"/>
  <c r="D193" i="13"/>
  <c r="E193" i="13"/>
  <c r="C194" i="13"/>
  <c r="D194" i="13"/>
  <c r="E194" i="13"/>
  <c r="C195" i="13"/>
  <c r="D195" i="13"/>
  <c r="E195" i="13"/>
  <c r="C196" i="13"/>
  <c r="D196" i="13"/>
  <c r="E196" i="13"/>
  <c r="C197" i="13"/>
  <c r="D197" i="13"/>
  <c r="E197" i="13"/>
  <c r="C198" i="13"/>
  <c r="D198" i="13"/>
  <c r="E198" i="13"/>
  <c r="C199" i="13"/>
  <c r="D199" i="13"/>
  <c r="E199" i="13"/>
  <c r="C200" i="13"/>
  <c r="D200" i="13"/>
  <c r="E200" i="13"/>
  <c r="C201" i="13"/>
  <c r="D201" i="13"/>
  <c r="E201" i="13"/>
  <c r="C202" i="13"/>
  <c r="D202" i="13"/>
  <c r="E202" i="13"/>
  <c r="C203" i="13"/>
  <c r="D203" i="13"/>
  <c r="E203" i="13"/>
  <c r="C204" i="13"/>
  <c r="D204" i="13"/>
  <c r="E204" i="13"/>
  <c r="C205" i="13"/>
  <c r="D205" i="13"/>
  <c r="E205" i="13"/>
  <c r="C206" i="13"/>
  <c r="D206" i="13"/>
  <c r="E206" i="13"/>
  <c r="C207" i="13"/>
  <c r="D207" i="13"/>
  <c r="E207" i="13"/>
  <c r="C208" i="13"/>
  <c r="D208" i="13"/>
  <c r="E208" i="13"/>
  <c r="C209" i="13"/>
  <c r="D209" i="13"/>
  <c r="E209" i="13"/>
  <c r="C210" i="13"/>
  <c r="D210" i="13"/>
  <c r="E210" i="13"/>
  <c r="C211" i="13"/>
  <c r="D211" i="13"/>
  <c r="E211" i="13"/>
  <c r="C212" i="13"/>
  <c r="D212" i="13"/>
  <c r="E212" i="13"/>
  <c r="C213" i="13"/>
  <c r="D213" i="13"/>
  <c r="E213" i="13"/>
  <c r="C214" i="13"/>
  <c r="D214" i="13"/>
  <c r="E214" i="13"/>
  <c r="C215" i="13"/>
  <c r="D215" i="13"/>
  <c r="E215" i="13"/>
  <c r="C216" i="13"/>
  <c r="D216" i="13"/>
  <c r="E216" i="13"/>
  <c r="C217" i="13"/>
  <c r="D217" i="13"/>
  <c r="E217" i="13"/>
  <c r="C218" i="13"/>
  <c r="D218" i="13"/>
  <c r="E218" i="13"/>
  <c r="C219" i="13"/>
  <c r="D219" i="13"/>
  <c r="E219" i="13"/>
  <c r="C220" i="13"/>
  <c r="D220" i="13"/>
  <c r="E220" i="13"/>
  <c r="C221" i="13"/>
  <c r="D221" i="13"/>
  <c r="E221" i="13"/>
  <c r="C222" i="13"/>
  <c r="D222" i="13"/>
  <c r="E222" i="13"/>
  <c r="C223" i="13"/>
  <c r="D223" i="13"/>
  <c r="E223" i="13"/>
  <c r="C224" i="13"/>
  <c r="D224" i="13"/>
  <c r="E224" i="13"/>
  <c r="C225" i="13"/>
  <c r="D225" i="13"/>
  <c r="E225" i="13"/>
  <c r="C226" i="13"/>
  <c r="D226" i="13"/>
  <c r="E226" i="13"/>
  <c r="C227" i="13"/>
  <c r="D227" i="13"/>
  <c r="E227" i="13"/>
  <c r="C228" i="13"/>
  <c r="D228" i="13"/>
  <c r="E228" i="13"/>
  <c r="C229" i="13"/>
  <c r="D229" i="13"/>
  <c r="E229" i="13"/>
  <c r="C230" i="13"/>
  <c r="D230" i="13"/>
  <c r="E230" i="13"/>
  <c r="C231" i="13"/>
  <c r="D231" i="13"/>
  <c r="E231" i="13"/>
  <c r="C232" i="13"/>
  <c r="D232" i="13"/>
  <c r="E232" i="13"/>
  <c r="C233" i="13"/>
  <c r="D233" i="13"/>
  <c r="E233" i="13"/>
  <c r="C234" i="13"/>
  <c r="D234" i="13"/>
  <c r="E234" i="13"/>
  <c r="C235" i="13"/>
  <c r="D235" i="13"/>
  <c r="E235" i="13"/>
  <c r="C236" i="13"/>
  <c r="D236" i="13"/>
  <c r="E236" i="13"/>
  <c r="C237" i="13"/>
  <c r="D237" i="13"/>
  <c r="E237" i="13"/>
  <c r="C238" i="13"/>
  <c r="D238" i="13"/>
  <c r="E238" i="13"/>
  <c r="C239" i="13"/>
  <c r="D239" i="13"/>
  <c r="E239" i="13"/>
  <c r="C240" i="13"/>
  <c r="D240" i="13"/>
  <c r="E240" i="13"/>
  <c r="C241" i="13"/>
  <c r="D241" i="13"/>
  <c r="E241" i="13"/>
  <c r="C242" i="13"/>
  <c r="D242" i="13"/>
  <c r="E242" i="13"/>
  <c r="C243" i="13"/>
  <c r="D243" i="13"/>
  <c r="E243" i="13"/>
  <c r="C244" i="13"/>
  <c r="D244" i="13"/>
  <c r="E244" i="13"/>
  <c r="C245" i="13"/>
  <c r="D245" i="13"/>
  <c r="E245" i="13"/>
  <c r="C246" i="13"/>
  <c r="D246" i="13"/>
  <c r="E246" i="13"/>
  <c r="C247" i="13"/>
  <c r="D247" i="13"/>
  <c r="E247" i="13"/>
  <c r="C248" i="13"/>
  <c r="D248" i="13"/>
  <c r="E248" i="13"/>
  <c r="C249" i="13"/>
  <c r="D249" i="13"/>
  <c r="E249" i="13"/>
  <c r="C250" i="13"/>
  <c r="D250" i="13"/>
  <c r="E250" i="13"/>
  <c r="C251" i="13"/>
  <c r="D251" i="13"/>
  <c r="E251" i="13"/>
  <c r="C252" i="13"/>
  <c r="D252" i="13"/>
  <c r="E252" i="13"/>
  <c r="C253" i="13"/>
  <c r="D253" i="13"/>
  <c r="E253" i="13"/>
  <c r="C254" i="13"/>
  <c r="D254" i="13"/>
  <c r="E254" i="13"/>
  <c r="C255" i="13"/>
  <c r="D255" i="13"/>
  <c r="E255" i="13"/>
  <c r="C256" i="13"/>
  <c r="D256" i="13"/>
  <c r="E256" i="13"/>
  <c r="C257" i="13"/>
  <c r="D257" i="13"/>
  <c r="E257" i="13"/>
  <c r="C258" i="13"/>
  <c r="D258" i="13"/>
  <c r="E258" i="13"/>
  <c r="C259" i="13"/>
  <c r="D259" i="13"/>
  <c r="E259" i="13"/>
  <c r="C260" i="13"/>
  <c r="D260" i="13"/>
  <c r="E260" i="13"/>
  <c r="C261" i="13"/>
  <c r="D261" i="13"/>
  <c r="E261" i="13"/>
  <c r="C262" i="13"/>
  <c r="D262" i="13"/>
  <c r="E262" i="13"/>
  <c r="C263" i="13"/>
  <c r="D263" i="13"/>
  <c r="E263" i="13"/>
  <c r="C264" i="13"/>
  <c r="D264" i="13"/>
  <c r="E264" i="13"/>
  <c r="C265" i="13"/>
  <c r="D265" i="13"/>
  <c r="E265" i="13"/>
  <c r="C266" i="13"/>
  <c r="D266" i="13"/>
  <c r="E266" i="13"/>
  <c r="C267" i="13"/>
  <c r="D267" i="13"/>
  <c r="E267" i="13"/>
  <c r="C268" i="13"/>
  <c r="D268" i="13"/>
  <c r="E268" i="13"/>
  <c r="C269" i="13"/>
  <c r="D269" i="13"/>
  <c r="E269" i="13"/>
  <c r="C270" i="13"/>
  <c r="D270" i="13"/>
  <c r="E270" i="13"/>
  <c r="C271" i="13"/>
  <c r="D271" i="13"/>
  <c r="E271" i="13"/>
  <c r="C272" i="13"/>
  <c r="D272" i="13"/>
  <c r="E272" i="13"/>
  <c r="C273" i="13"/>
  <c r="D273" i="13"/>
  <c r="E273" i="13"/>
  <c r="C274" i="13"/>
  <c r="D274" i="13"/>
  <c r="E274" i="13"/>
  <c r="C275" i="13"/>
  <c r="D275" i="13"/>
  <c r="E275" i="13"/>
  <c r="C276" i="13"/>
  <c r="D276" i="13"/>
  <c r="E276" i="13"/>
  <c r="C277" i="13"/>
  <c r="D277" i="13"/>
  <c r="E277" i="13"/>
  <c r="C278" i="13"/>
  <c r="D278" i="13"/>
  <c r="E278" i="13"/>
  <c r="C279" i="13"/>
  <c r="D279" i="13"/>
  <c r="E279" i="13"/>
  <c r="C280" i="13"/>
  <c r="D280" i="13"/>
  <c r="E280" i="13"/>
  <c r="C281" i="13"/>
  <c r="D281" i="13"/>
  <c r="E281" i="13"/>
  <c r="C282" i="13"/>
  <c r="D282" i="13"/>
  <c r="E282" i="13"/>
  <c r="C283" i="13"/>
  <c r="D283" i="13"/>
  <c r="E283" i="13"/>
  <c r="C284" i="13"/>
  <c r="D284" i="13"/>
  <c r="E284" i="13"/>
  <c r="C285" i="13"/>
  <c r="D285" i="13"/>
  <c r="E285" i="13"/>
  <c r="C286" i="13"/>
  <c r="D286" i="13"/>
  <c r="E286" i="13"/>
  <c r="C287" i="13"/>
  <c r="D287" i="13"/>
  <c r="E287" i="13"/>
  <c r="C288" i="13"/>
  <c r="D288" i="13"/>
  <c r="E288" i="13"/>
  <c r="C289" i="13"/>
  <c r="D289" i="13"/>
  <c r="E289" i="13"/>
  <c r="C290" i="13"/>
  <c r="D290" i="13"/>
  <c r="E290" i="13"/>
  <c r="C291" i="13"/>
  <c r="D291" i="13"/>
  <c r="E291" i="13"/>
  <c r="C292" i="13"/>
  <c r="D292" i="13"/>
  <c r="E292" i="13"/>
  <c r="C293" i="13"/>
  <c r="D293" i="13"/>
  <c r="E293" i="13"/>
  <c r="C294" i="13"/>
  <c r="D294" i="13"/>
  <c r="E294" i="13"/>
  <c r="C295" i="13"/>
  <c r="D295" i="13"/>
  <c r="E295" i="13"/>
  <c r="C296" i="13"/>
  <c r="D296" i="13"/>
  <c r="E296" i="13"/>
  <c r="C297" i="13"/>
  <c r="D297" i="13"/>
  <c r="E297" i="13"/>
  <c r="C298" i="13"/>
  <c r="D298" i="13"/>
  <c r="E298" i="13"/>
  <c r="C299" i="13"/>
  <c r="D299" i="13"/>
  <c r="E299" i="13"/>
  <c r="C300" i="13"/>
  <c r="D300" i="13"/>
  <c r="E300" i="13"/>
  <c r="C301" i="13"/>
  <c r="D301" i="13"/>
  <c r="E301" i="13"/>
  <c r="C302" i="13"/>
  <c r="D302" i="13"/>
  <c r="E302" i="13"/>
  <c r="C303" i="13"/>
  <c r="D303" i="13"/>
  <c r="E303" i="13"/>
  <c r="C304" i="13"/>
  <c r="D304" i="13"/>
  <c r="E304" i="13"/>
  <c r="C305" i="13"/>
  <c r="D305" i="13"/>
  <c r="E305" i="13"/>
  <c r="C306" i="13"/>
  <c r="D306" i="13"/>
  <c r="E306" i="13"/>
  <c r="C307" i="13"/>
  <c r="D307" i="13"/>
  <c r="E307" i="13"/>
  <c r="C308" i="13"/>
  <c r="D308" i="13"/>
  <c r="E308" i="13"/>
  <c r="C309" i="13"/>
  <c r="D309" i="13"/>
  <c r="E309" i="13"/>
  <c r="C310" i="13"/>
  <c r="D310" i="13"/>
  <c r="E310" i="13"/>
  <c r="C311" i="13"/>
  <c r="D311" i="13"/>
  <c r="E311" i="13"/>
  <c r="C312" i="13"/>
  <c r="D312" i="13"/>
  <c r="E312" i="13"/>
  <c r="C313" i="13"/>
  <c r="D313" i="13"/>
  <c r="E313" i="13"/>
  <c r="C314" i="13"/>
  <c r="D314" i="13"/>
  <c r="E314" i="13"/>
  <c r="C315" i="13"/>
  <c r="D315" i="13"/>
  <c r="E315" i="13"/>
  <c r="C316" i="13"/>
  <c r="D316" i="13"/>
  <c r="E316" i="13"/>
  <c r="C317" i="13"/>
  <c r="D317" i="13"/>
  <c r="E317" i="13"/>
  <c r="C318" i="13"/>
  <c r="D318" i="13"/>
  <c r="E318" i="13"/>
  <c r="C319" i="13"/>
  <c r="D319" i="13"/>
  <c r="E319" i="13"/>
  <c r="C320" i="13"/>
  <c r="D320" i="13"/>
  <c r="E320" i="13"/>
  <c r="C321" i="13"/>
  <c r="D321" i="13"/>
  <c r="E321" i="13"/>
  <c r="C322" i="13"/>
  <c r="D322" i="13"/>
  <c r="E322" i="13"/>
  <c r="C323" i="13"/>
  <c r="D323" i="13"/>
  <c r="E323" i="13"/>
  <c r="C324" i="13"/>
  <c r="D324" i="13"/>
  <c r="E324" i="13"/>
  <c r="C325" i="13"/>
  <c r="D325" i="13"/>
  <c r="E325" i="13"/>
  <c r="C326" i="13"/>
  <c r="D326" i="13"/>
  <c r="E326" i="13"/>
  <c r="C327" i="13"/>
  <c r="D327" i="13"/>
  <c r="E327" i="13"/>
  <c r="C328" i="13"/>
  <c r="D328" i="13"/>
  <c r="E328" i="13"/>
  <c r="C329" i="13"/>
  <c r="D329" i="13"/>
  <c r="E329" i="13"/>
  <c r="C330" i="13"/>
  <c r="D330" i="13"/>
  <c r="E330" i="13"/>
  <c r="C331" i="13"/>
  <c r="D331" i="13"/>
  <c r="E331" i="13"/>
  <c r="C332" i="13"/>
  <c r="D332" i="13"/>
  <c r="E332" i="13"/>
  <c r="C333" i="13"/>
  <c r="D333" i="13"/>
  <c r="E333" i="13"/>
  <c r="C334" i="13"/>
  <c r="D334" i="13"/>
  <c r="E334" i="13"/>
  <c r="C335" i="13"/>
  <c r="D335" i="13"/>
  <c r="E335" i="13"/>
  <c r="C336" i="13"/>
  <c r="D336" i="13"/>
  <c r="E336" i="13"/>
  <c r="C337" i="13"/>
  <c r="D337" i="13"/>
  <c r="E337" i="13"/>
  <c r="C338" i="13"/>
  <c r="D338" i="13"/>
  <c r="E338" i="13"/>
  <c r="C339" i="13"/>
  <c r="D339" i="13"/>
  <c r="E339" i="13"/>
  <c r="C340" i="13"/>
  <c r="D340" i="13"/>
  <c r="E340" i="13"/>
  <c r="C341" i="13"/>
  <c r="D341" i="13"/>
  <c r="E341" i="13"/>
  <c r="C342" i="13"/>
  <c r="D342" i="13"/>
  <c r="E342" i="13"/>
  <c r="C343" i="13"/>
  <c r="D343" i="13"/>
  <c r="E343" i="13"/>
  <c r="C344" i="13"/>
  <c r="D344" i="13"/>
  <c r="E344" i="13"/>
  <c r="C345" i="13"/>
  <c r="D345" i="13"/>
  <c r="E345" i="13"/>
  <c r="C346" i="13"/>
  <c r="D346" i="13"/>
  <c r="E346" i="13"/>
  <c r="C347" i="13"/>
  <c r="D347" i="13"/>
  <c r="E347" i="13"/>
  <c r="C348" i="13"/>
  <c r="D348" i="13"/>
  <c r="E348" i="13"/>
  <c r="C349" i="13"/>
  <c r="D349" i="13"/>
  <c r="E349" i="13"/>
  <c r="C350" i="13"/>
  <c r="D350" i="13"/>
  <c r="E350" i="13"/>
  <c r="C351" i="13"/>
  <c r="D351" i="13"/>
  <c r="E351" i="13"/>
  <c r="C352" i="13"/>
  <c r="D352" i="13"/>
  <c r="E352" i="13"/>
  <c r="C353" i="13"/>
  <c r="D353" i="13"/>
  <c r="E353" i="13"/>
  <c r="C354" i="13"/>
  <c r="D354" i="13"/>
  <c r="E354" i="13"/>
  <c r="C355" i="13"/>
  <c r="D355" i="13"/>
  <c r="E355" i="13"/>
  <c r="C356" i="13"/>
  <c r="D356" i="13"/>
  <c r="E356" i="13"/>
  <c r="C357" i="13"/>
  <c r="D357" i="13"/>
  <c r="E357" i="13"/>
  <c r="C358" i="13"/>
  <c r="D358" i="13"/>
  <c r="E358" i="13"/>
  <c r="C359" i="13"/>
  <c r="D359" i="13"/>
  <c r="E359" i="13"/>
  <c r="C360" i="13"/>
  <c r="D360" i="13"/>
  <c r="E360" i="13"/>
  <c r="C361" i="13"/>
  <c r="D361" i="13"/>
  <c r="E361" i="13"/>
  <c r="C362" i="13"/>
  <c r="D362" i="13"/>
  <c r="E362" i="13"/>
  <c r="C363" i="13"/>
  <c r="D363" i="13"/>
  <c r="E363" i="13"/>
  <c r="C364" i="13"/>
  <c r="D364" i="13"/>
  <c r="E364" i="13"/>
  <c r="C365" i="13"/>
  <c r="D365" i="13"/>
  <c r="E365" i="13"/>
  <c r="C366" i="13"/>
  <c r="D366" i="13"/>
  <c r="E366" i="13"/>
  <c r="C367" i="13"/>
  <c r="D367" i="13"/>
  <c r="E367" i="13"/>
  <c r="C368" i="13"/>
  <c r="D368" i="13"/>
  <c r="E368" i="13"/>
  <c r="C369" i="13"/>
  <c r="D369" i="13"/>
  <c r="E369" i="13"/>
  <c r="C370" i="13"/>
  <c r="D370" i="13"/>
  <c r="E370" i="13"/>
  <c r="C371" i="13"/>
  <c r="D371" i="13"/>
  <c r="E371" i="13"/>
  <c r="C372" i="13"/>
  <c r="D372" i="13"/>
  <c r="E372" i="13"/>
  <c r="C373" i="13"/>
  <c r="D373" i="13"/>
  <c r="E373" i="13"/>
  <c r="C374" i="13"/>
  <c r="D374" i="13"/>
  <c r="E374" i="13"/>
  <c r="C375" i="13"/>
  <c r="D375" i="13"/>
  <c r="E375" i="13"/>
  <c r="C376" i="13"/>
  <c r="D376" i="13"/>
  <c r="E376" i="13"/>
  <c r="C377" i="13"/>
  <c r="D377" i="13"/>
  <c r="E377" i="13"/>
  <c r="C378" i="13"/>
  <c r="D378" i="13"/>
  <c r="E378" i="13"/>
  <c r="C379" i="13"/>
  <c r="D379" i="13"/>
  <c r="E379" i="13"/>
  <c r="C380" i="13"/>
  <c r="D380" i="13"/>
  <c r="E380" i="13"/>
  <c r="C381" i="13"/>
  <c r="D381" i="13"/>
  <c r="E381" i="13"/>
  <c r="C382" i="13"/>
  <c r="D382" i="13"/>
  <c r="E382" i="13"/>
  <c r="C383" i="13"/>
  <c r="D383" i="13"/>
  <c r="E383" i="13"/>
  <c r="C384" i="13"/>
  <c r="D384" i="13"/>
  <c r="E384" i="13"/>
  <c r="C385" i="13"/>
  <c r="D385" i="13"/>
  <c r="E385" i="13"/>
  <c r="C386" i="13"/>
  <c r="D386" i="13"/>
  <c r="E386" i="13"/>
  <c r="C387" i="13"/>
  <c r="D387" i="13"/>
  <c r="E387" i="13"/>
  <c r="C388" i="13"/>
  <c r="D388" i="13"/>
  <c r="E388" i="13"/>
  <c r="C389" i="13"/>
  <c r="D389" i="13"/>
  <c r="E389" i="13"/>
  <c r="C390" i="13"/>
  <c r="D390" i="13"/>
  <c r="E390" i="13"/>
  <c r="C391" i="13"/>
  <c r="D391" i="13"/>
  <c r="E391" i="13"/>
  <c r="C392" i="13"/>
  <c r="D392" i="13"/>
  <c r="E392" i="13"/>
  <c r="C393" i="13"/>
  <c r="D393" i="13"/>
  <c r="E393" i="13"/>
  <c r="C394" i="13"/>
  <c r="D394" i="13"/>
  <c r="E394" i="13"/>
  <c r="C395" i="13"/>
  <c r="D395" i="13"/>
  <c r="E395" i="13"/>
  <c r="C396" i="13"/>
  <c r="D396" i="13"/>
  <c r="E396" i="13"/>
  <c r="C397" i="13"/>
  <c r="D397" i="13"/>
  <c r="E397" i="13"/>
  <c r="C398" i="13"/>
  <c r="D398" i="13"/>
  <c r="E398" i="13"/>
  <c r="C399" i="13"/>
  <c r="D399" i="13"/>
  <c r="E399" i="13"/>
  <c r="C400" i="13"/>
  <c r="D400" i="13"/>
  <c r="E400" i="13"/>
  <c r="C401" i="13"/>
  <c r="D401" i="13"/>
  <c r="E401" i="13"/>
  <c r="C402" i="13"/>
  <c r="D402" i="13"/>
  <c r="E402" i="13"/>
  <c r="C403" i="13"/>
  <c r="D403" i="13"/>
  <c r="E403" i="13"/>
  <c r="C404" i="13"/>
  <c r="D404" i="13"/>
  <c r="E404" i="13"/>
  <c r="C405" i="13"/>
  <c r="D405" i="13"/>
  <c r="E405" i="13"/>
  <c r="C406" i="13"/>
  <c r="D406" i="13"/>
  <c r="E406" i="13"/>
  <c r="C407" i="13"/>
  <c r="D407" i="13"/>
  <c r="E407" i="13"/>
  <c r="C408" i="13"/>
  <c r="D408" i="13"/>
  <c r="E408" i="13"/>
  <c r="C409" i="13"/>
  <c r="D409" i="13"/>
  <c r="E409" i="13"/>
  <c r="C410" i="13"/>
  <c r="D410" i="13"/>
  <c r="E410" i="13"/>
  <c r="C411" i="13"/>
  <c r="D411" i="13"/>
  <c r="E411" i="13"/>
  <c r="C412" i="13"/>
  <c r="D412" i="13"/>
  <c r="E412" i="13"/>
  <c r="C413" i="13"/>
  <c r="D413" i="13"/>
  <c r="E413" i="13"/>
  <c r="C414" i="13"/>
  <c r="D414" i="13"/>
  <c r="E414" i="13"/>
  <c r="C415" i="13"/>
  <c r="D415" i="13"/>
  <c r="E415" i="13"/>
  <c r="C416" i="13"/>
  <c r="D416" i="13"/>
  <c r="E416" i="13"/>
  <c r="C417" i="13"/>
  <c r="D417" i="13"/>
  <c r="E417" i="13"/>
  <c r="C418" i="13"/>
  <c r="D418" i="13"/>
  <c r="E418" i="13"/>
  <c r="C419" i="13"/>
  <c r="D419" i="13"/>
  <c r="E419" i="13"/>
  <c r="C420" i="13"/>
  <c r="D420" i="13"/>
  <c r="E420" i="13"/>
  <c r="C421" i="13"/>
  <c r="D421" i="13"/>
  <c r="E421" i="13"/>
  <c r="C422" i="13"/>
  <c r="D422" i="13"/>
  <c r="E422" i="13"/>
  <c r="C423" i="13"/>
  <c r="D423" i="13"/>
  <c r="E423" i="13"/>
  <c r="C424" i="13"/>
  <c r="D424" i="13"/>
  <c r="E424" i="13"/>
  <c r="C425" i="13"/>
  <c r="D425" i="13"/>
  <c r="E425" i="13"/>
  <c r="C426" i="13"/>
  <c r="D426" i="13"/>
  <c r="E426" i="13"/>
  <c r="C427" i="13"/>
  <c r="D427" i="13"/>
  <c r="E427" i="13"/>
  <c r="C428" i="13"/>
  <c r="D428" i="13"/>
  <c r="E428" i="13"/>
  <c r="C429" i="13"/>
  <c r="D429" i="13"/>
  <c r="E429" i="13"/>
  <c r="C430" i="13"/>
  <c r="D430" i="13"/>
  <c r="E430" i="13"/>
  <c r="C431" i="13"/>
  <c r="D431" i="13"/>
  <c r="E431" i="13"/>
  <c r="C432" i="13"/>
  <c r="D432" i="13"/>
  <c r="E432" i="13"/>
  <c r="C433" i="13"/>
  <c r="D433" i="13"/>
  <c r="E433" i="13"/>
  <c r="C434" i="13"/>
  <c r="D434" i="13"/>
  <c r="E434" i="13"/>
  <c r="C435" i="13"/>
  <c r="D435" i="13"/>
  <c r="E435" i="13"/>
  <c r="C436" i="13"/>
  <c r="D436" i="13"/>
  <c r="E436" i="13"/>
  <c r="C437" i="13"/>
  <c r="D437" i="13"/>
  <c r="E437" i="13"/>
  <c r="C438" i="13"/>
  <c r="D438" i="13"/>
  <c r="E438" i="13"/>
  <c r="C439" i="13"/>
  <c r="D439" i="13"/>
  <c r="E439" i="13"/>
  <c r="C440" i="13"/>
  <c r="D440" i="13"/>
  <c r="E440" i="13"/>
  <c r="C441" i="13"/>
  <c r="D441" i="13"/>
  <c r="E441" i="13"/>
  <c r="C442" i="13"/>
  <c r="D442" i="13"/>
  <c r="E442" i="13"/>
  <c r="C443" i="13"/>
  <c r="D443" i="13"/>
  <c r="E443" i="13"/>
  <c r="C444" i="13"/>
  <c r="D444" i="13"/>
  <c r="E444" i="13"/>
  <c r="C445" i="13"/>
  <c r="D445" i="13"/>
  <c r="E445" i="13"/>
  <c r="C446" i="13"/>
  <c r="D446" i="13"/>
  <c r="E446" i="13"/>
  <c r="C447" i="13"/>
  <c r="D447" i="13"/>
  <c r="E447" i="13"/>
  <c r="C448" i="13"/>
  <c r="D448" i="13"/>
  <c r="E448" i="13"/>
  <c r="C449" i="13"/>
  <c r="D449" i="13"/>
  <c r="E449" i="13"/>
  <c r="C450" i="13"/>
  <c r="D450" i="13"/>
  <c r="E450" i="13"/>
  <c r="C451" i="13"/>
  <c r="D451" i="13"/>
  <c r="E451" i="13"/>
  <c r="C452" i="13"/>
  <c r="D452" i="13"/>
  <c r="E452" i="13"/>
  <c r="C453" i="13"/>
  <c r="D453" i="13"/>
  <c r="E453" i="13"/>
  <c r="C454" i="13"/>
  <c r="D454" i="13"/>
  <c r="E454" i="13"/>
  <c r="C455" i="13"/>
  <c r="D455" i="13"/>
  <c r="E455" i="13"/>
  <c r="C456" i="13"/>
  <c r="D456" i="13"/>
  <c r="E456" i="13"/>
  <c r="C457" i="13"/>
  <c r="D457" i="13"/>
  <c r="E457" i="13"/>
  <c r="C458" i="13"/>
  <c r="D458" i="13"/>
  <c r="E458" i="13"/>
  <c r="C459" i="13"/>
  <c r="D459" i="13"/>
  <c r="E459" i="13"/>
  <c r="C460" i="13"/>
  <c r="D460" i="13"/>
  <c r="E460" i="13"/>
  <c r="C461" i="13"/>
  <c r="D461" i="13"/>
  <c r="E461" i="13"/>
  <c r="C462" i="13"/>
  <c r="D462" i="13"/>
  <c r="E462" i="13"/>
  <c r="C463" i="13"/>
  <c r="D463" i="13"/>
  <c r="E463" i="13"/>
  <c r="C464" i="13"/>
  <c r="D464" i="13"/>
  <c r="E464" i="13"/>
  <c r="C465" i="13"/>
  <c r="D465" i="13"/>
  <c r="E465" i="13"/>
  <c r="C466" i="13"/>
  <c r="D466" i="13"/>
  <c r="E466" i="13"/>
  <c r="C467" i="13"/>
  <c r="D467" i="13"/>
  <c r="E467" i="13"/>
  <c r="C468" i="13"/>
  <c r="D468" i="13"/>
  <c r="E468" i="13"/>
  <c r="C469" i="13"/>
  <c r="D469" i="13"/>
  <c r="E469" i="13"/>
  <c r="C470" i="13"/>
  <c r="D470" i="13"/>
  <c r="E470" i="13"/>
  <c r="C471" i="13"/>
  <c r="D471" i="13"/>
  <c r="E471" i="13"/>
  <c r="C472" i="13"/>
  <c r="D472" i="13"/>
  <c r="E472" i="13"/>
  <c r="C473" i="13"/>
  <c r="D473" i="13"/>
  <c r="E473" i="13"/>
  <c r="C474" i="13"/>
  <c r="D474" i="13"/>
  <c r="E474" i="13"/>
  <c r="C475" i="13"/>
  <c r="D475" i="13"/>
  <c r="E475" i="13"/>
  <c r="C476" i="13"/>
  <c r="D476" i="13"/>
  <c r="E476" i="13"/>
  <c r="C477" i="13"/>
  <c r="D477" i="13"/>
  <c r="E477" i="13"/>
  <c r="C478" i="13"/>
  <c r="D478" i="13"/>
  <c r="E478" i="13"/>
  <c r="C479" i="13"/>
  <c r="D479" i="13"/>
  <c r="E479" i="13"/>
  <c r="C480" i="13"/>
  <c r="D480" i="13"/>
  <c r="E480" i="13"/>
  <c r="C481" i="13"/>
  <c r="D481" i="13"/>
  <c r="E481" i="13"/>
  <c r="C482" i="13"/>
  <c r="D482" i="13"/>
  <c r="E482" i="13"/>
  <c r="C483" i="13"/>
  <c r="D483" i="13"/>
  <c r="E483" i="13"/>
  <c r="C484" i="13"/>
  <c r="D484" i="13"/>
  <c r="E484" i="13"/>
  <c r="C485" i="13"/>
  <c r="D485" i="13"/>
  <c r="E485" i="13"/>
  <c r="C486" i="13"/>
  <c r="D486" i="13"/>
  <c r="E486" i="13"/>
  <c r="C487" i="13"/>
  <c r="D487" i="13"/>
  <c r="E487" i="13"/>
  <c r="C488" i="13"/>
  <c r="D488" i="13"/>
  <c r="E488" i="13"/>
  <c r="C489" i="13"/>
  <c r="D489" i="13"/>
  <c r="E489" i="13"/>
  <c r="C490" i="13"/>
  <c r="D490" i="13"/>
  <c r="E490" i="13"/>
  <c r="C491" i="13"/>
  <c r="D491" i="13"/>
  <c r="E491" i="13"/>
  <c r="C492" i="13"/>
  <c r="D492" i="13"/>
  <c r="E492" i="13"/>
  <c r="C493" i="13"/>
  <c r="D493" i="13"/>
  <c r="E493" i="13"/>
  <c r="C494" i="13"/>
  <c r="D494" i="13"/>
  <c r="E494" i="13"/>
  <c r="C495" i="13"/>
  <c r="D495" i="13"/>
  <c r="E495" i="13"/>
  <c r="C496" i="13"/>
  <c r="D496" i="13"/>
  <c r="E496" i="13"/>
  <c r="C497" i="13"/>
  <c r="D497" i="13"/>
  <c r="E497" i="13"/>
  <c r="C498" i="13"/>
  <c r="D498" i="13"/>
  <c r="E498" i="13"/>
  <c r="C499" i="13"/>
  <c r="D499" i="13"/>
  <c r="E499" i="13"/>
  <c r="C500" i="13"/>
  <c r="D500" i="13"/>
  <c r="E500" i="13"/>
  <c r="C501" i="13"/>
  <c r="D501" i="13"/>
  <c r="E501" i="13"/>
  <c r="C502" i="13"/>
  <c r="D502" i="13"/>
  <c r="E502" i="13"/>
  <c r="C503" i="13"/>
  <c r="D503" i="13"/>
  <c r="E503" i="13"/>
  <c r="C504" i="13"/>
  <c r="D504" i="13"/>
  <c r="E504" i="13"/>
  <c r="C505" i="13"/>
  <c r="D505" i="13"/>
  <c r="E505" i="13"/>
  <c r="C506" i="13"/>
  <c r="D506" i="13"/>
  <c r="E506" i="13"/>
  <c r="C507" i="13"/>
  <c r="D507" i="13"/>
  <c r="E507" i="13"/>
  <c r="C508" i="13"/>
  <c r="D508" i="13"/>
  <c r="E508" i="13"/>
  <c r="C509" i="13"/>
  <c r="D509" i="13"/>
  <c r="E509" i="13"/>
  <c r="C510" i="13"/>
  <c r="D510" i="13"/>
  <c r="E510" i="13"/>
  <c r="C511" i="13"/>
  <c r="D511" i="13"/>
  <c r="E511" i="13"/>
  <c r="C512" i="13"/>
  <c r="D512" i="13"/>
  <c r="E512" i="13"/>
  <c r="C513" i="13"/>
  <c r="D513" i="13"/>
  <c r="E513" i="13"/>
  <c r="C514" i="13"/>
  <c r="D514" i="13"/>
  <c r="E514" i="13"/>
  <c r="C515" i="13"/>
  <c r="D515" i="13"/>
  <c r="E515" i="13"/>
  <c r="C516" i="13"/>
  <c r="D516" i="13"/>
  <c r="E516" i="13"/>
  <c r="C517" i="13"/>
  <c r="D517" i="13"/>
  <c r="E517" i="13"/>
  <c r="C518" i="13"/>
  <c r="D518" i="13"/>
  <c r="E518" i="13"/>
  <c r="C519" i="13"/>
  <c r="D519" i="13"/>
  <c r="E519" i="13"/>
  <c r="C520" i="13"/>
  <c r="D520" i="13"/>
  <c r="E520" i="13"/>
  <c r="C521" i="13"/>
  <c r="D521" i="13"/>
  <c r="E521" i="13"/>
  <c r="C522" i="13"/>
  <c r="D522" i="13"/>
  <c r="E522" i="13"/>
  <c r="C523" i="13"/>
  <c r="D523" i="13"/>
  <c r="E523" i="13"/>
  <c r="C524" i="13"/>
  <c r="D524" i="13"/>
  <c r="E524" i="13"/>
  <c r="C525" i="13"/>
  <c r="D525" i="13"/>
  <c r="E525" i="13"/>
  <c r="C526" i="13"/>
  <c r="D526" i="13"/>
  <c r="E526" i="13"/>
  <c r="C527" i="13"/>
  <c r="D527" i="13"/>
  <c r="E527" i="13"/>
  <c r="C528" i="13"/>
  <c r="D528" i="13"/>
  <c r="E528" i="13"/>
  <c r="C529" i="13"/>
  <c r="D529" i="13"/>
  <c r="E529" i="13"/>
  <c r="C530" i="13"/>
  <c r="D530" i="13"/>
  <c r="E530" i="13"/>
  <c r="C531" i="13"/>
  <c r="D531" i="13"/>
  <c r="E531" i="13"/>
  <c r="C532" i="13"/>
  <c r="D532" i="13"/>
  <c r="E532" i="13"/>
  <c r="C533" i="13"/>
  <c r="D533" i="13"/>
  <c r="E533" i="13"/>
  <c r="C534" i="13"/>
  <c r="D534" i="13"/>
  <c r="E534" i="13"/>
  <c r="C535" i="13"/>
  <c r="D535" i="13"/>
  <c r="E535" i="13"/>
  <c r="C536" i="13"/>
  <c r="D536" i="13"/>
  <c r="E536" i="13"/>
  <c r="C537" i="13"/>
  <c r="D537" i="13"/>
  <c r="E537" i="13"/>
  <c r="C538" i="13"/>
  <c r="D538" i="13"/>
  <c r="E538" i="13"/>
  <c r="C539" i="13"/>
  <c r="D539" i="13"/>
  <c r="E539" i="13"/>
  <c r="C540" i="13"/>
  <c r="D540" i="13"/>
  <c r="E540" i="13"/>
  <c r="C541" i="13"/>
  <c r="D541" i="13"/>
  <c r="E541" i="13"/>
  <c r="C542" i="13"/>
  <c r="D542" i="13"/>
  <c r="E542" i="13"/>
  <c r="C543" i="13"/>
  <c r="D543" i="13"/>
  <c r="E543" i="13"/>
  <c r="C544" i="13"/>
  <c r="D544" i="13"/>
  <c r="E544" i="13"/>
  <c r="C545" i="13"/>
  <c r="D545" i="13"/>
  <c r="E545" i="13"/>
  <c r="C546" i="13"/>
  <c r="D546" i="13"/>
  <c r="E546" i="13"/>
  <c r="C547" i="13"/>
  <c r="D547" i="13"/>
  <c r="E547" i="13"/>
  <c r="C548" i="13"/>
  <c r="D548" i="13"/>
  <c r="E548" i="13"/>
  <c r="C549" i="13"/>
  <c r="D549" i="13"/>
  <c r="E549" i="13"/>
  <c r="C550" i="13"/>
  <c r="D550" i="13"/>
  <c r="E550" i="13"/>
  <c r="C551" i="13"/>
  <c r="D551" i="13"/>
  <c r="E551" i="13"/>
  <c r="C552" i="13"/>
  <c r="D552" i="13"/>
  <c r="E552" i="13"/>
  <c r="C553" i="13"/>
  <c r="D553" i="13"/>
  <c r="E553" i="13"/>
  <c r="C554" i="13"/>
  <c r="D554" i="13"/>
  <c r="E554" i="13"/>
  <c r="C555" i="13"/>
  <c r="D555" i="13"/>
  <c r="E555" i="13"/>
  <c r="C556" i="13"/>
  <c r="D556" i="13"/>
  <c r="E556" i="13"/>
  <c r="C557" i="13"/>
  <c r="D557" i="13"/>
  <c r="E557" i="13"/>
  <c r="C558" i="13"/>
  <c r="D558" i="13"/>
  <c r="E558" i="13"/>
  <c r="C559" i="13"/>
  <c r="D559" i="13"/>
  <c r="E559" i="13"/>
  <c r="C560" i="13"/>
  <c r="D560" i="13"/>
  <c r="E560" i="13"/>
  <c r="C561" i="13"/>
  <c r="D561" i="13"/>
  <c r="E561" i="13"/>
  <c r="C562" i="13"/>
  <c r="D562" i="13"/>
  <c r="E562" i="13"/>
  <c r="C563" i="13"/>
  <c r="D563" i="13"/>
  <c r="E563" i="13"/>
  <c r="C564" i="13"/>
  <c r="D564" i="13"/>
  <c r="E564" i="13"/>
  <c r="C565" i="13"/>
  <c r="D565" i="13"/>
  <c r="E565" i="13"/>
  <c r="C566" i="13"/>
  <c r="D566" i="13"/>
  <c r="E566" i="13"/>
  <c r="C567" i="13"/>
  <c r="D567" i="13"/>
  <c r="E567" i="13"/>
  <c r="C568" i="13"/>
  <c r="D568" i="13"/>
  <c r="E568" i="13"/>
  <c r="C569" i="13"/>
  <c r="D569" i="13"/>
  <c r="E569" i="13"/>
  <c r="C570" i="13"/>
  <c r="D570" i="13"/>
  <c r="E570" i="13"/>
  <c r="C571" i="13"/>
  <c r="D571" i="13"/>
  <c r="E571" i="13"/>
  <c r="C572" i="13"/>
  <c r="D572" i="13"/>
  <c r="E572" i="13"/>
  <c r="C573" i="13"/>
  <c r="D573" i="13"/>
  <c r="E573" i="13"/>
  <c r="C574" i="13"/>
  <c r="D574" i="13"/>
  <c r="E574" i="13"/>
  <c r="C575" i="13"/>
  <c r="D575" i="13"/>
  <c r="E575" i="13"/>
  <c r="C576" i="13"/>
  <c r="D576" i="13"/>
  <c r="E576" i="13"/>
  <c r="C577" i="13"/>
  <c r="D577" i="13"/>
  <c r="E577" i="13"/>
  <c r="C578" i="13"/>
  <c r="D578" i="13"/>
  <c r="E578" i="13"/>
  <c r="C579" i="13"/>
  <c r="D579" i="13"/>
  <c r="E579" i="13"/>
  <c r="C580" i="13"/>
  <c r="D580" i="13"/>
  <c r="E580" i="13"/>
  <c r="C581" i="13"/>
  <c r="D581" i="13"/>
  <c r="E581" i="13"/>
  <c r="C582" i="13"/>
  <c r="D582" i="13"/>
  <c r="E582" i="13"/>
  <c r="C583" i="13"/>
  <c r="D583" i="13"/>
  <c r="E583" i="13"/>
  <c r="C584" i="13"/>
  <c r="D584" i="13"/>
  <c r="E584" i="13"/>
  <c r="C585" i="13"/>
  <c r="D585" i="13"/>
  <c r="E585" i="13"/>
  <c r="C586" i="13"/>
  <c r="D586" i="13"/>
  <c r="E586" i="13"/>
  <c r="C587" i="13"/>
  <c r="D587" i="13"/>
  <c r="E587" i="13"/>
  <c r="C588" i="13"/>
  <c r="D588" i="13"/>
  <c r="E588" i="13"/>
  <c r="C589" i="13"/>
  <c r="D589" i="13"/>
  <c r="E589" i="13"/>
  <c r="C590" i="13"/>
  <c r="D590" i="13"/>
  <c r="E590" i="13"/>
  <c r="C591" i="13"/>
  <c r="D591" i="13"/>
  <c r="E591" i="13"/>
  <c r="C592" i="13"/>
  <c r="D592" i="13"/>
  <c r="E592" i="13"/>
  <c r="C593" i="13"/>
  <c r="D593" i="13"/>
  <c r="E593" i="13"/>
  <c r="C594" i="13"/>
  <c r="D594" i="13"/>
  <c r="E594" i="13"/>
  <c r="C595" i="13"/>
  <c r="D595" i="13"/>
  <c r="E595" i="13"/>
  <c r="C596" i="13"/>
  <c r="D596" i="13"/>
  <c r="E596" i="13"/>
  <c r="C597" i="13"/>
  <c r="D597" i="13"/>
  <c r="E597" i="13"/>
  <c r="C598" i="13"/>
  <c r="D598" i="13"/>
  <c r="E598" i="13"/>
  <c r="C599" i="13"/>
  <c r="D599" i="13"/>
  <c r="E599" i="13"/>
  <c r="C600" i="13"/>
  <c r="D600" i="13"/>
  <c r="E600" i="13"/>
  <c r="C601" i="13"/>
  <c r="D601" i="13"/>
  <c r="E601" i="13"/>
  <c r="C602" i="13"/>
  <c r="D602" i="13"/>
  <c r="E602" i="13"/>
  <c r="C603" i="13"/>
  <c r="D603" i="13"/>
  <c r="E603" i="13"/>
  <c r="C604" i="13"/>
  <c r="D604" i="13"/>
  <c r="E604" i="13"/>
  <c r="C605" i="13"/>
  <c r="D605" i="13"/>
  <c r="E605" i="13"/>
  <c r="C606" i="13"/>
  <c r="D606" i="13"/>
  <c r="E606" i="13"/>
  <c r="C607" i="13"/>
  <c r="D607" i="13"/>
  <c r="E607" i="13"/>
  <c r="C608" i="13"/>
  <c r="D608" i="13"/>
  <c r="E608" i="13"/>
  <c r="C609" i="13"/>
  <c r="D609" i="13"/>
  <c r="E609" i="13"/>
  <c r="C610" i="13"/>
  <c r="D610" i="13"/>
  <c r="E610" i="13"/>
  <c r="C611" i="13"/>
  <c r="D611" i="13"/>
  <c r="E611" i="13"/>
  <c r="C612" i="13"/>
  <c r="D612" i="13"/>
  <c r="E612" i="13"/>
  <c r="C613" i="13"/>
  <c r="D613" i="13"/>
  <c r="E613" i="13"/>
  <c r="C614" i="13"/>
  <c r="D614" i="13"/>
  <c r="E614" i="13"/>
  <c r="C615" i="13"/>
  <c r="D615" i="13"/>
  <c r="E615" i="13"/>
  <c r="C616" i="13"/>
  <c r="D616" i="13"/>
  <c r="E616" i="13"/>
  <c r="C617" i="13"/>
  <c r="D617" i="13"/>
  <c r="E617" i="13"/>
  <c r="C618" i="13"/>
  <c r="D618" i="13"/>
  <c r="E618" i="13"/>
  <c r="C619" i="13"/>
  <c r="D619" i="13"/>
  <c r="E619" i="13"/>
  <c r="C620" i="13"/>
  <c r="D620" i="13"/>
  <c r="E620" i="13"/>
  <c r="C621" i="13"/>
  <c r="D621" i="13"/>
  <c r="E621" i="13"/>
  <c r="C622" i="13"/>
  <c r="D622" i="13"/>
  <c r="E622" i="13"/>
  <c r="C623" i="13"/>
  <c r="D623" i="13"/>
  <c r="E623" i="13"/>
  <c r="C624" i="13"/>
  <c r="D624" i="13"/>
  <c r="E624" i="13"/>
  <c r="C625" i="13"/>
  <c r="D625" i="13"/>
  <c r="E625" i="13"/>
  <c r="C626" i="13"/>
  <c r="D626" i="13"/>
  <c r="E626" i="13"/>
  <c r="C627" i="13"/>
  <c r="D627" i="13"/>
  <c r="E627" i="13"/>
  <c r="C628" i="13"/>
  <c r="D628" i="13"/>
  <c r="E628" i="13"/>
  <c r="C629" i="13"/>
  <c r="D629" i="13"/>
  <c r="E629" i="13"/>
  <c r="C630" i="13"/>
  <c r="D630" i="13"/>
  <c r="E630" i="13"/>
  <c r="C631" i="13"/>
  <c r="D631" i="13"/>
  <c r="E631" i="13"/>
  <c r="C632" i="13"/>
  <c r="D632" i="13"/>
  <c r="E632" i="13"/>
  <c r="C633" i="13"/>
  <c r="D633" i="13"/>
  <c r="E633" i="13"/>
  <c r="C634" i="13"/>
  <c r="D634" i="13"/>
  <c r="E634" i="13"/>
  <c r="C635" i="13"/>
  <c r="D635" i="13"/>
  <c r="E635" i="13"/>
  <c r="C636" i="13"/>
  <c r="D636" i="13"/>
  <c r="E636" i="13"/>
  <c r="C637" i="13"/>
  <c r="D637" i="13"/>
  <c r="E637" i="13"/>
  <c r="C638" i="13"/>
  <c r="D638" i="13"/>
  <c r="E638" i="13"/>
  <c r="C639" i="13"/>
  <c r="D639" i="13"/>
  <c r="E639" i="13"/>
  <c r="C640" i="13"/>
  <c r="D640" i="13"/>
  <c r="E640" i="13"/>
  <c r="C641" i="13"/>
  <c r="D641" i="13"/>
  <c r="E641" i="13"/>
  <c r="C642" i="13"/>
  <c r="D642" i="13"/>
  <c r="E642" i="13"/>
  <c r="C643" i="13"/>
  <c r="D643" i="13"/>
  <c r="E643" i="13"/>
  <c r="C644" i="13"/>
  <c r="D644" i="13"/>
  <c r="E644" i="13"/>
  <c r="C645" i="13"/>
  <c r="D645" i="13"/>
  <c r="E645" i="13"/>
  <c r="C646" i="13"/>
  <c r="D646" i="13"/>
  <c r="E646" i="13"/>
  <c r="C647" i="13"/>
  <c r="D647" i="13"/>
  <c r="E647" i="13"/>
  <c r="C648" i="13"/>
  <c r="D648" i="13"/>
  <c r="E648" i="13"/>
  <c r="C649" i="13"/>
  <c r="D649" i="13"/>
  <c r="E649" i="13"/>
  <c r="C650" i="13"/>
  <c r="D650" i="13"/>
  <c r="E650" i="13"/>
  <c r="C651" i="13"/>
  <c r="D651" i="13"/>
  <c r="E651" i="13"/>
  <c r="C652" i="13"/>
  <c r="D652" i="13"/>
  <c r="E652" i="13"/>
  <c r="C653" i="13"/>
  <c r="D653" i="13"/>
  <c r="E653" i="13"/>
  <c r="C654" i="13"/>
  <c r="D654" i="13"/>
  <c r="E654" i="13"/>
  <c r="C655" i="13"/>
  <c r="D655" i="13"/>
  <c r="E655" i="13"/>
  <c r="C656" i="13"/>
  <c r="D656" i="13"/>
  <c r="E656" i="13"/>
  <c r="C657" i="13"/>
  <c r="D657" i="13"/>
  <c r="E657" i="13"/>
  <c r="C658" i="13"/>
  <c r="D658" i="13"/>
  <c r="E658" i="13"/>
  <c r="C659" i="13"/>
  <c r="D659" i="13"/>
  <c r="E659" i="13"/>
  <c r="C660" i="13"/>
  <c r="D660" i="13"/>
  <c r="E660" i="13"/>
  <c r="C661" i="13"/>
  <c r="D661" i="13"/>
  <c r="E661" i="13"/>
  <c r="C662" i="13"/>
  <c r="D662" i="13"/>
  <c r="E662" i="13"/>
  <c r="C663" i="13"/>
  <c r="D663" i="13"/>
  <c r="E663" i="13"/>
  <c r="C664" i="13"/>
  <c r="D664" i="13"/>
  <c r="E664" i="13"/>
  <c r="C665" i="13"/>
  <c r="D665" i="13"/>
  <c r="E665" i="13"/>
  <c r="C666" i="13"/>
  <c r="D666" i="13"/>
  <c r="E666" i="13"/>
  <c r="C667" i="13"/>
  <c r="D667" i="13"/>
  <c r="E667" i="13"/>
  <c r="C668" i="13"/>
  <c r="D668" i="13"/>
  <c r="E668" i="13"/>
  <c r="C669" i="13"/>
  <c r="D669" i="13"/>
  <c r="E669" i="13"/>
  <c r="C670" i="13"/>
  <c r="D670" i="13"/>
  <c r="E670" i="13"/>
  <c r="C671" i="13"/>
  <c r="D671" i="13"/>
  <c r="E671" i="13"/>
  <c r="C672" i="13"/>
  <c r="D672" i="13"/>
  <c r="E672" i="13"/>
  <c r="C673" i="13"/>
  <c r="D673" i="13"/>
  <c r="E673" i="13"/>
  <c r="C674" i="13"/>
  <c r="D674" i="13"/>
  <c r="E674" i="13"/>
  <c r="C675" i="13"/>
  <c r="D675" i="13"/>
  <c r="E675" i="13"/>
  <c r="C676" i="13"/>
  <c r="D676" i="13"/>
  <c r="E676" i="13"/>
  <c r="C677" i="13"/>
  <c r="D677" i="13"/>
  <c r="E677" i="13"/>
  <c r="C678" i="13"/>
  <c r="D678" i="13"/>
  <c r="E678" i="13"/>
  <c r="C679" i="13"/>
  <c r="D679" i="13"/>
  <c r="E679" i="13"/>
  <c r="C680" i="13"/>
  <c r="D680" i="13"/>
  <c r="E680" i="13"/>
  <c r="C681" i="13"/>
  <c r="D681" i="13"/>
  <c r="E681" i="13"/>
  <c r="C682" i="13"/>
  <c r="D682" i="13"/>
  <c r="E682" i="13"/>
  <c r="C683" i="13"/>
  <c r="D683" i="13"/>
  <c r="E683" i="13"/>
  <c r="C684" i="13"/>
  <c r="D684" i="13"/>
  <c r="E684" i="13"/>
  <c r="C685" i="13"/>
  <c r="D685" i="13"/>
  <c r="E685" i="13"/>
  <c r="C686" i="13"/>
  <c r="D686" i="13"/>
  <c r="E686" i="13"/>
  <c r="C687" i="13"/>
  <c r="D687" i="13"/>
  <c r="E687" i="13"/>
  <c r="C688" i="13"/>
  <c r="D688" i="13"/>
  <c r="E688" i="13"/>
  <c r="C689" i="13"/>
  <c r="D689" i="13"/>
  <c r="E689" i="13"/>
  <c r="C690" i="13"/>
  <c r="D690" i="13"/>
  <c r="E690" i="13"/>
  <c r="C691" i="13"/>
  <c r="D691" i="13"/>
  <c r="E691" i="13"/>
  <c r="C692" i="13"/>
  <c r="D692" i="13"/>
  <c r="E692" i="13"/>
  <c r="C693" i="13"/>
  <c r="D693" i="13"/>
  <c r="E693" i="13"/>
  <c r="C694" i="13"/>
  <c r="D694" i="13"/>
  <c r="E694" i="13"/>
  <c r="C695" i="13"/>
  <c r="D695" i="13"/>
  <c r="E695" i="13"/>
  <c r="C696" i="13"/>
  <c r="D696" i="13"/>
  <c r="E696" i="13"/>
  <c r="C697" i="13"/>
  <c r="D697" i="13"/>
  <c r="E697" i="13"/>
  <c r="C698" i="13"/>
  <c r="D698" i="13"/>
  <c r="E698" i="13"/>
  <c r="C699" i="13"/>
  <c r="D699" i="13"/>
  <c r="E699" i="13"/>
  <c r="C700" i="13"/>
  <c r="D700" i="13"/>
  <c r="E700" i="13"/>
  <c r="C701" i="13"/>
  <c r="D701" i="13"/>
  <c r="E701" i="13"/>
  <c r="C702" i="13"/>
  <c r="D702" i="13"/>
  <c r="E702" i="13"/>
  <c r="C703" i="13"/>
  <c r="D703" i="13"/>
  <c r="E703" i="13"/>
  <c r="C704" i="13"/>
  <c r="D704" i="13"/>
  <c r="E704" i="13"/>
  <c r="C705" i="13"/>
  <c r="D705" i="13"/>
  <c r="E705" i="13"/>
  <c r="C706" i="13"/>
  <c r="D706" i="13"/>
  <c r="E706" i="13"/>
  <c r="C707" i="13"/>
  <c r="D707" i="13"/>
  <c r="E707" i="13"/>
  <c r="C708" i="13"/>
  <c r="D708" i="13"/>
  <c r="E708" i="13"/>
  <c r="C709" i="13"/>
  <c r="D709" i="13"/>
  <c r="E709" i="13"/>
  <c r="E3" i="13"/>
  <c r="C3" i="13"/>
  <c r="D3" i="13"/>
  <c r="C2" i="13"/>
  <c r="D2" i="13"/>
  <c r="E2" i="13"/>
  <c r="A3" i="13"/>
  <c r="A2" i="13"/>
  <c r="F1" i="13"/>
  <c r="E1" i="13"/>
  <c r="D1" i="13"/>
  <c r="C1" i="13"/>
  <c r="B1" i="13"/>
  <c r="A1" i="13"/>
  <c r="B8" i="14"/>
  <c r="B19" i="13"/>
  <c r="B20" i="13"/>
  <c r="B33" i="13"/>
  <c r="B42" i="14"/>
  <c r="B43" i="13"/>
  <c r="B43" i="14"/>
  <c r="B46" i="13"/>
  <c r="B46" i="14"/>
  <c r="B75" i="14"/>
  <c r="B79" i="14"/>
  <c r="B80" i="14"/>
  <c r="B83" i="13"/>
  <c r="B83" i="14"/>
  <c r="B90" i="14"/>
  <c r="B91" i="13"/>
  <c r="B91" i="14"/>
  <c r="B92" i="13"/>
  <c r="B99" i="14"/>
  <c r="B106" i="14"/>
  <c r="B107" i="13"/>
  <c r="B107" i="14"/>
  <c r="B111" i="14"/>
  <c r="B142" i="13"/>
  <c r="B142" i="14"/>
  <c r="B143" i="13"/>
  <c r="B151" i="14"/>
  <c r="B163" i="13"/>
  <c r="B163" i="14"/>
  <c r="B167" i="13"/>
  <c r="B167" i="14"/>
  <c r="B171" i="13"/>
  <c r="B171" i="14"/>
  <c r="B186" i="14"/>
  <c r="B187" i="14"/>
  <c r="B198" i="13"/>
  <c r="B198" i="14"/>
  <c r="B251" i="14"/>
  <c r="B252" i="13"/>
  <c r="B267" i="14"/>
  <c r="B275" i="14"/>
  <c r="B286" i="13"/>
  <c r="B286" i="14"/>
  <c r="B287" i="13"/>
  <c r="B294" i="13"/>
  <c r="B295" i="13"/>
  <c r="B299" i="14"/>
  <c r="B307" i="13"/>
  <c r="B307" i="14"/>
  <c r="B308" i="13"/>
  <c r="B315" i="14"/>
  <c r="B323" i="13"/>
  <c r="B324" i="13"/>
  <c r="B334" i="13"/>
  <c r="B343" i="13"/>
  <c r="B343" i="14"/>
  <c r="B351" i="13"/>
  <c r="B351" i="14"/>
  <c r="B358" i="13"/>
  <c r="B358" i="14"/>
  <c r="B382" i="14"/>
  <c r="B383" i="13"/>
  <c r="B383" i="14"/>
  <c r="B384" i="13"/>
  <c r="B384" i="14"/>
  <c r="B402" i="14"/>
  <c r="B415" i="13"/>
  <c r="B415" i="14"/>
  <c r="B446" i="13"/>
  <c r="B447" i="14"/>
  <c r="B451" i="14"/>
  <c r="B452" i="14"/>
  <c r="B464" i="14"/>
  <c r="B467" i="14"/>
  <c r="B471" i="14"/>
  <c r="B474" i="14"/>
  <c r="B475" i="13"/>
  <c r="B479" i="14"/>
  <c r="B483" i="14"/>
  <c r="B484" i="13"/>
  <c r="B486" i="14"/>
  <c r="B514" i="14"/>
  <c r="B515" i="13"/>
  <c r="B515" i="14"/>
  <c r="B516" i="13"/>
  <c r="B516" i="14"/>
  <c r="B519" i="13"/>
  <c r="B522" i="14"/>
  <c r="B523" i="13"/>
  <c r="B531" i="13"/>
  <c r="B534" i="14"/>
  <c r="B543" i="13"/>
  <c r="B570" i="14"/>
  <c r="B571" i="13"/>
  <c r="B571" i="14"/>
  <c r="B572" i="14"/>
  <c r="B574" i="13"/>
  <c r="B574" i="14"/>
  <c r="B581" i="13"/>
  <c r="B582" i="14"/>
  <c r="B583" i="13"/>
  <c r="B583" i="14"/>
  <c r="B586" i="14"/>
  <c r="B587" i="13"/>
  <c r="B587" i="14"/>
  <c r="B611" i="14"/>
  <c r="B615" i="13"/>
  <c r="B618" i="14"/>
  <c r="B619" i="13"/>
  <c r="B619" i="14"/>
  <c r="B620" i="14"/>
  <c r="B627" i="13"/>
  <c r="B630" i="14"/>
  <c r="B631" i="13"/>
  <c r="B631" i="14"/>
  <c r="B635" i="14"/>
  <c r="B639" i="13"/>
  <c r="B660" i="13"/>
  <c r="B663" i="14"/>
  <c r="B670" i="13"/>
  <c r="B679" i="14"/>
  <c r="B680" i="13"/>
  <c r="B680" i="14"/>
  <c r="B694" i="13"/>
  <c r="B694" i="14"/>
  <c r="B695" i="13"/>
  <c r="B695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<sst xmlns="http://schemas.openxmlformats.org/spreadsheetml/2006/main" count="112401" uniqueCount="814">
  <si>
    <t>Country Name</t>
  </si>
  <si>
    <t>Country Code</t>
  </si>
  <si>
    <t>Series Name</t>
  </si>
  <si>
    <t>Series Code</t>
  </si>
  <si>
    <t>Scale (Precision)</t>
  </si>
  <si>
    <t>2021Q4 [YR2021Q4]</t>
  </si>
  <si>
    <t>Colombia</t>
  </si>
  <si>
    <t>COL</t>
  </si>
  <si>
    <t>Gross Ext. Debt Pos., General Government, All maturities, All instruments, Beginning of period, USD</t>
  </si>
  <si>
    <t>DT.DOD.DECT.CD.GG.AR.BE.US</t>
  </si>
  <si>
    <t>Millions (0)</t>
  </si>
  <si>
    <t>Gross Ext. Debt Pos., General Government, Short-term, All instruments, Beginning of period, USD</t>
  </si>
  <si>
    <t>DT.DOD.DSTC.CD.GG.AR.BE.US</t>
  </si>
  <si>
    <t>Gross Ext. Debt Pos., General Government, Short-term, Currency and deposits, Beginning of period, USD</t>
  </si>
  <si>
    <t>DT.DOD.DSCD.CD.GG.AR.BE.US</t>
  </si>
  <si>
    <t>Gross Ext. Debt Pos., General Government, Short-term, Debt securities, Beginning of period, USD</t>
  </si>
  <si>
    <t>DT.DOD.DSTM.CD.GG.AR.BE.US</t>
  </si>
  <si>
    <t>Gross Ext. Debt Pos., General Government, Short-term, Loans, Beginning of period, USD</t>
  </si>
  <si>
    <t>DT.DOD.DSTL.CD.GG.AR.BE.US</t>
  </si>
  <si>
    <t>Gross Ext. Debt Pos., General Government, Short-term, Trade credit and advances, Beginning of period, USD</t>
  </si>
  <si>
    <t>DT.DOD.DSTT.CD.GG.AR.BE.US</t>
  </si>
  <si>
    <t>Gross Ext. Debt Pos., General Government, Short-term, Other debt liabilities, Beginning of period, USD</t>
  </si>
  <si>
    <t>DT.DOD.DSOO.CD.GG.AR.BE.US</t>
  </si>
  <si>
    <t>Gross Ext. Debt Pos., General Government, Long-term, All instruments, Beginning of period, USD</t>
  </si>
  <si>
    <t>DT.DOD.DLXF.CD.GG.AR.BE.US</t>
  </si>
  <si>
    <t>Gross Ext. Debt Pos., General Government, Long-term, Special drawing rights (allocations), Beginning of period, USD</t>
  </si>
  <si>
    <t>DT.DOD.DLTS.CD.GG.BE.US</t>
  </si>
  <si>
    <t>Gross Ext. Debt Pos., General Government, Long-term, Currency and deposits, Beginning of period, USD</t>
  </si>
  <si>
    <t>DT.DOD.DLCD.CD.GG.AR.BE.US</t>
  </si>
  <si>
    <t>Gross Ext. Debt Pos., General Government, Long-term, Debt securities, Beginning of period, USD</t>
  </si>
  <si>
    <t>DT.DOD.DLBN.CD.GG.AR.BE.US</t>
  </si>
  <si>
    <t>Gross Ext. Debt Pos., General Government, Long-term, Loans, Beginning of period, USD</t>
  </si>
  <si>
    <t>DT.DOD.DLTL.CD.GG.AR.BE.US</t>
  </si>
  <si>
    <t>Gross Ext. Debt Pos., General Government, Long-term, Trade credit and advances, Beginning of period, USD</t>
  </si>
  <si>
    <t>DT.DOD.DLTT.CD.GG.AR.BE.US</t>
  </si>
  <si>
    <t>Gross Ext. Debt Pos., General Government, Long-term, Other debt liabilities, Beginning of period, USD</t>
  </si>
  <si>
    <t>DT.DOD.DLTO.CD.GG.AR.BE.US</t>
  </si>
  <si>
    <t>Gross Ext. Debt Pos., Central Bank, All maturities, All instruments, Beginning of period, USD</t>
  </si>
  <si>
    <t>DT.DOD.DECT.CD.MA.AR.BE.US</t>
  </si>
  <si>
    <t>Gross Ext. Debt Pos., Central Bank, Short-term, All instruments, Beginning of period, USD</t>
  </si>
  <si>
    <t>DT.DOD.DSTC.CD.MA.AR.BE.US</t>
  </si>
  <si>
    <t>Gross Ext. Debt Pos., Central Bank, Short-term, Currency and deposits, Beginning of period, USD</t>
  </si>
  <si>
    <t>DT.DOD.DSCD.CD.MA.AR.BE.US</t>
  </si>
  <si>
    <t>Gross Ext. Debt Pos., Central Bank, Short-term, Debt securities, Beginning of period, USD</t>
  </si>
  <si>
    <t>DT.DOD.DSTM.CD.MA.AR.BE.US</t>
  </si>
  <si>
    <t>Gross Ext. Debt Pos., Central Bank, Short-term, Loans, Beginning of period, USD</t>
  </si>
  <si>
    <t>DT.DOD.DSTL.CD.MA.AR.BE.US</t>
  </si>
  <si>
    <t>Gross Ext. Debt Pos., Central Bank, Short-term, Trade credit and advances, Beginning of period, USD</t>
  </si>
  <si>
    <t>DT.DOD.DSTT.CD.MA.AR.BE.US</t>
  </si>
  <si>
    <t>Gross Ext. Debt Pos., Central Bank, Short-term, Other debt liabilities, Beginning of period, USD</t>
  </si>
  <si>
    <t>DT.DOD.DSOO.CD.MA.AR.BE.US</t>
  </si>
  <si>
    <t>Gross Ext. Debt Pos., Central Bank, Long-term, All instruments, Beginning of period, USD</t>
  </si>
  <si>
    <t>DT.DOD.DLXF.CD.MA.AR.BE.US</t>
  </si>
  <si>
    <t>Gross Ext. Debt Pos., Central Bank, Long-term, Special drawing rights (allocations), Beginning of period, USD</t>
  </si>
  <si>
    <t>DT.DOD.DLTS.CD.MA.AR.BE.US</t>
  </si>
  <si>
    <t>Gross Ext. Debt Pos., Central Bank, Long-term, Currency and deposits, Beginning of period, USD</t>
  </si>
  <si>
    <t>DT.DOD.DLCD.CD.MA.AR.BE.US</t>
  </si>
  <si>
    <t>Gross Ext. Debt Pos., Central Bank, Long-term, Debt securities, Beginning of period, USD</t>
  </si>
  <si>
    <t>DT.DOD.DLBN.CD.MA.AR.BE.US</t>
  </si>
  <si>
    <t>Gross Ext. Debt Pos., Central Bank, Long-term, Loans, Beginning of period, USD</t>
  </si>
  <si>
    <t>DT.DOD.DLTL.CD.MA.AR.BE.US</t>
  </si>
  <si>
    <t>Gross Ext. Debt Pos., Central Bank, Long-term, Trade credit and advances, Beginning of period, USD</t>
  </si>
  <si>
    <t>DT.DOD.DLTT.CD.MA.AR.BE.US</t>
  </si>
  <si>
    <t>Gross Ext. Debt Pos., Central Bank, Long-term, Other debt liabilities, Beginning of period, USD</t>
  </si>
  <si>
    <t>DT.DOD.DLTO.CD.MA.AR.BE.US</t>
  </si>
  <si>
    <t>Gross Ext. Debt Pos., Deposit-Taking Corp., exc. CB, All maturities, All instruments, Beginning of period, USD</t>
  </si>
  <si>
    <t>DT.DOD.DECT.CD.CB.AR.BE.US</t>
  </si>
  <si>
    <t>Gross Ext. Debt Pos., Deposit-Taking Corp., exc. CB, Short-term, All instruments, Beginning of period, USD</t>
  </si>
  <si>
    <t>DT.DOD.DSTC.CD.CB.AR.BE.US</t>
  </si>
  <si>
    <t>Gross Ext. Debt Pos., Deposit-Taking Corp., exc. CB, Short-term, Currency and deposits, Beginning of period, USD</t>
  </si>
  <si>
    <t>DT.DOD.DSCD.CD.CB.AR.BE.US</t>
  </si>
  <si>
    <t>Gross Ext. Debt Pos., Deposit-Taking Corp., exc. CB, Short-term, Debt securities, Beginning of period, USD</t>
  </si>
  <si>
    <t>DT.DOD.DSTM.CD.CB.AR.BE.US</t>
  </si>
  <si>
    <t>Gross Ext. Debt Pos., Deposit-Taking Corp., exc. CB, Short-term, Loans, Beginning of period, USD</t>
  </si>
  <si>
    <t>DT.DOD.DSTL.CD.CB.AR.BE.US</t>
  </si>
  <si>
    <t>Gross Ext. Debt Pos., Deposit-Taking Corp., exc. CB, Short-term, Trade credit and advances, Beginning of period, USD</t>
  </si>
  <si>
    <t>DT.DOD.DSTT.CD.CB.AR.BE.US</t>
  </si>
  <si>
    <t>Gross Ext. Debt Pos., Deposit-Taking Corp., exc. CB, Short-term, Other debt liabilities, Beginning of period, USD</t>
  </si>
  <si>
    <t>DT.DOD.DSOO.CD.CB.AR.BE.US</t>
  </si>
  <si>
    <t>Gross Ext. Debt Pos., Deposit-Taking Corp., exc. CB, Long-term, All instruments, Beginning of period, USD</t>
  </si>
  <si>
    <t>DT.DOD.DLXF.CD.CB.AR.BE.US</t>
  </si>
  <si>
    <t>Gross Ext. Debt Pos., Deposit-Taking Corp., exc. CB, Long-term, Currency and deposits, Beginning of period, USD</t>
  </si>
  <si>
    <t>DT.DOD.DLCD.CD.CB.AR.BE.US</t>
  </si>
  <si>
    <t>Gross Ext. Debt Pos., Deposit-Taking Corp., exc. CB, Long-term, Debt securities, Beginning of period, USD</t>
  </si>
  <si>
    <t>DT.DOD.DLBN.CD.CB.AR.BE.US</t>
  </si>
  <si>
    <t>Gross Ext. Debt Pos., Deposit-Taking Corp., exc. CB, Long-term, Loans, Beginning of period, USD</t>
  </si>
  <si>
    <t>DT.DOD.DLTL.CD.CB.AR.BE.US</t>
  </si>
  <si>
    <t>Gross Ext. Debt Pos., Deposit-Taking Corp., exc. CB, Long-term, Other debt liabilities, Beginning of period, USD</t>
  </si>
  <si>
    <t>DT.DOD.DLTO.CD.CB.AR.BE.US</t>
  </si>
  <si>
    <t>Gross Ext. Debt Pos., Deposit-Taking Corp., exc. CB, Long-term, Trade credit and advances, Beginning of period, USD</t>
  </si>
  <si>
    <t>DT.DOD.DLTT.CD.CB.AR.BE.US</t>
  </si>
  <si>
    <t>Gross Ext. Debt Pos., Other Sectors, All maturities, All instruments, Beginning of period, USD</t>
  </si>
  <si>
    <t>DT.DOD.DECT.CD.OT.AR.BE.US</t>
  </si>
  <si>
    <t>Gross Ext. Debt Pos., Other Sectors, Short-term, All instruments, Beginning of period, USD</t>
  </si>
  <si>
    <t>DT.DOD.DSTC.CD.OT.AR.BE.US</t>
  </si>
  <si>
    <t>Gross Ext. Debt Pos., Other Sectors, Short-term, Currency and deposits, Beginning of period, USD</t>
  </si>
  <si>
    <t>DT.DOD.DSCD.CD.OT.AR.BE.US</t>
  </si>
  <si>
    <t>Gross Ext. Debt Pos., Other Sectors, Short-term, Debt securities, Beginning of period, USD</t>
  </si>
  <si>
    <t>DT.DOD.DSTM.CD.OT.AR.BE.US</t>
  </si>
  <si>
    <t>Gross Ext. Debt Pos., Other Sectors, Short-term, Loans, Beginning of period, USD</t>
  </si>
  <si>
    <t>DT.DOD.DSTL.CD.OT.AR.BE.US</t>
  </si>
  <si>
    <t>Gross Ext. Debt Pos., Other Sectors, Short-term, Trade credit and advances, Beginning of period, USD</t>
  </si>
  <si>
    <t>DT.DOD.DSTT.CD.OT.AR.BE.US</t>
  </si>
  <si>
    <t>Gross Ext. Debt Pos., Other Sectors, Short-term, Other debt liabilities, Beginning of period, USD</t>
  </si>
  <si>
    <t>DT.DOD.DSOO.CD.OT.AR.BE.US</t>
  </si>
  <si>
    <t>Gross Ext. Debt Pos., Other Sectors, Long-term, All instruments, Beginning of period, USD</t>
  </si>
  <si>
    <t>DT.DOD.DLXF.CD.OT.AR.BE.US</t>
  </si>
  <si>
    <t>Gross Ext. Debt Pos., Other Sectors, Long-term, Currency and deposits, Beginning of period, USD</t>
  </si>
  <si>
    <t>DT.DOD.DLCD.CD.OT.AR.BE.US</t>
  </si>
  <si>
    <t>Gross Ext. Debt Pos., Other Sectors, Long-term, Debt securities, Beginning of period, USD</t>
  </si>
  <si>
    <t>DT.DOD.DLBN.CD.OT.AR.BE.US</t>
  </si>
  <si>
    <t>Gross Ext. Debt Pos., Other Sectors, Long-term, Loans, Beginning of period, USD</t>
  </si>
  <si>
    <t>DT.DOD.DLTL.CD.OT.AR.BE.US</t>
  </si>
  <si>
    <t>Gross Ext. Debt Pos., Other Sectors, Long-term, Trade credit and advances, Beginning of period, USD</t>
  </si>
  <si>
    <t>DT.DOD.DLTT.CD.OT.AR.BE.US</t>
  </si>
  <si>
    <t>Gross Ext. Debt Pos., Other Sectors, Long-term, Other debt liabilities , Beginning of period, USD</t>
  </si>
  <si>
    <t>DT.DOD.DLTO.CD.OT.AR.BE.US</t>
  </si>
  <si>
    <t>Gross Ext. Debt Pos., DI: Intercom Lending, All maturities, All instruments, Beginning of period, USD</t>
  </si>
  <si>
    <t>DT.DOD.DECT.CD.IL.AR.BE.US</t>
  </si>
  <si>
    <t>Gross Ext. Debt Pos., DI: Intercom Lending, All maturities, Debt liab. of DI ent. to dir. investors, Beginning of period, USD</t>
  </si>
  <si>
    <t>DT.DOD.DIDI.CD.IL.BE.US</t>
  </si>
  <si>
    <t>Gross Ext. Debt Pos., DI: Intercom Lending, All maturities, Debt liab. of dir. investors to DI ent., Beginning of period, USD</t>
  </si>
  <si>
    <t>DT.DOD.DIIE.CD.IL.BE.US</t>
  </si>
  <si>
    <t>Gross Ext. Debt Pos., DI: Intercom Lending, All maturities, Debt liab. to fellow ent. , Beginning of period, USD</t>
  </si>
  <si>
    <t>DT.DOD.DIFE.CD.IL.BE.US</t>
  </si>
  <si>
    <t>Gross Ext. Debt Pos., All Sectors, All maturities, All instruments, Beginning of period, USD</t>
  </si>
  <si>
    <t>DT.DOD.DECT.CD.AR.BE.US</t>
  </si>
  <si>
    <t>Gross Ext. Debt Pos., General Government, All maturities, All instruments, Transactions, USD</t>
  </si>
  <si>
    <t>DT.DOD.DECT.CD.GG.AR.TR.US</t>
  </si>
  <si>
    <t>Gross Ext. Debt Pos., General Government, Short-term, All instruments, Transactions, USD</t>
  </si>
  <si>
    <t>DT.DOD.DSTC.CD.GG.AR.TR.US</t>
  </si>
  <si>
    <t>Gross Ext. Debt Pos., General Government, Short-term, Currency and deposits, Transactions, USD</t>
  </si>
  <si>
    <t>DT.DOD.DSCD.CD.GG.AR.TR.US</t>
  </si>
  <si>
    <t>Gross Ext. Debt Pos., General Government, Short-term, Debt securities, Transactions, USD</t>
  </si>
  <si>
    <t>DT.DOD.DSTM.CD.GG.AR.TR.US</t>
  </si>
  <si>
    <t>Gross Ext. Debt Pos., General Government, Short-term, Loans, Transactions, USD</t>
  </si>
  <si>
    <t>DT.DOD.DSTL.CD.GG.AR.TR.US</t>
  </si>
  <si>
    <t>Gross Ext. Debt Pos., General Government, Short-term, Trade credit and advances, Transactions, USD</t>
  </si>
  <si>
    <t>DT.DOD.DSTT.CD.GG.AR.TR.US</t>
  </si>
  <si>
    <t>Gross Ext. Debt Pos., General Government, Short-term, Other debt liabilities, Transactions, USD</t>
  </si>
  <si>
    <t>DT.DOD.DSOO.CD.GG.AR.TR.US</t>
  </si>
  <si>
    <t>Gross Ext. Debt Pos., General Government, Long-term, All instruments, Transactions, USD</t>
  </si>
  <si>
    <t>DT.DOD.DLXF.CD.GG.AR.TR.US</t>
  </si>
  <si>
    <t>Gross Ext. Debt Pos., General Government, Long-term, Special drawing rights (allocations), Transactions, USD</t>
  </si>
  <si>
    <t>DT.DOD.DLTS.CD.GG.TR.US</t>
  </si>
  <si>
    <t>Gross Ext. Debt Pos., General Government, Long-term, Currency and deposits, Transactions, USD</t>
  </si>
  <si>
    <t>DT.DOD.DLCD.CD.GG.AR.TR.US</t>
  </si>
  <si>
    <t>Gross Ext. Debt Pos., General Government, Long-term, Debt securities, Transactions, USD</t>
  </si>
  <si>
    <t>DT.DOD.DLBN.CD.GG.AR.TR.US</t>
  </si>
  <si>
    <t>Gross Ext. Debt Pos., General Government, Long-term, Loans, Transactions, USD</t>
  </si>
  <si>
    <t>DT.DOD.DLTL.CD.GG.AR.TR.US</t>
  </si>
  <si>
    <t>Gross Ext. Debt Pos., General Government, Long-term, Trade credit and advances, Transactions, USD</t>
  </si>
  <si>
    <t>DT.DOD.DLTT.CD.GG.AR.TR.US</t>
  </si>
  <si>
    <t>Gross Ext. Debt Pos., General Government, Long-term, Other debt liabilities, Transactions, USD</t>
  </si>
  <si>
    <t>DT.DOD.DLTO.CD.GG.AR.TR.US</t>
  </si>
  <si>
    <t>Gross Ext. Debt Pos., Central Bank, All maturities, All instruments, Transactions, USD</t>
  </si>
  <si>
    <t>DT.DOD.DECT.CD.MA.AR.TR.US</t>
  </si>
  <si>
    <t>Gross Ext. Debt Pos., Central Bank, Short-term, All instruments, Transactions, USD</t>
  </si>
  <si>
    <t>DT.DOD.DSTC.CD.MA.AR.TR.US</t>
  </si>
  <si>
    <t>Gross Ext. Debt Pos., Central Bank, Short-term, Currency and deposits, Transactions, USD</t>
  </si>
  <si>
    <t>DT.DOD.DSCD.CD.MA.AR.TR.US</t>
  </si>
  <si>
    <t>Gross Ext. Debt Pos., Central Bank, Short-term, Debt securities, Transactions, USD</t>
  </si>
  <si>
    <t>DT.DOD.DSTM.CD.MA.AR.TR.US</t>
  </si>
  <si>
    <t>Gross Ext. Debt Pos., Central Bank, Short-term, Loans, Transactions, USD</t>
  </si>
  <si>
    <t>DT.DOD.DSTL.CD.MA.AR.TR.US</t>
  </si>
  <si>
    <t>Gross Ext. Debt Pos., Central Bank, Short-term, Trade credit and advances, Transactions, USD</t>
  </si>
  <si>
    <t>DT.DOD.DSTT.CD.MA.AR.TR.US</t>
  </si>
  <si>
    <t>Gross Ext. Debt Pos., Central Bank, Short-term, Other debt liabilities, Transactions, USD</t>
  </si>
  <si>
    <t>DT.DOD.DSOO.CD.MA.AR.TR.US</t>
  </si>
  <si>
    <t>Gross Ext. Debt Pos., Central Bank, Long-term, All instruments, Transactions, USD</t>
  </si>
  <si>
    <t>DT.DOD.DLXF.CD.MA.AR.TR.US</t>
  </si>
  <si>
    <t>Gross Ext. Debt Pos., Central Bank, Long-term, Special drawing rights (allocations), Transactions, USD</t>
  </si>
  <si>
    <t>DT.DOD.DLTS.CD.MA.AR.TR.US</t>
  </si>
  <si>
    <t>Gross Ext. Debt Pos., Central Bank, Long-term, Currency and deposits, Transactions, USD</t>
  </si>
  <si>
    <t>DT.DOD.DLCD.CD.MA.AR.TR.US</t>
  </si>
  <si>
    <t>Gross Ext. Debt Pos., Central Bank, Long-term, Debt securities, Transactions, USD</t>
  </si>
  <si>
    <t>DT.DOD.DLBN.CD.MA.AR.TR.US</t>
  </si>
  <si>
    <t>Gross Ext. Debt Pos., Central Bank, Long-term, Loans, Transactions, USD</t>
  </si>
  <si>
    <t>DT.DOD.DLTL.CD.MA.AR.TR.US</t>
  </si>
  <si>
    <t>Gross Ext. Debt Pos., Central Bank, Long-term, Trade credit and advances, Transactions, USD</t>
  </si>
  <si>
    <t>DT.DOD.DLTT.CD.MA.AR.TR.US</t>
  </si>
  <si>
    <t>Gross Ext. Debt Pos., Central Bank, Long-term, Other debt liabilities, Transactions, USD</t>
  </si>
  <si>
    <t>DT.DOD.DLTO.CD.MA.AR.TR.US</t>
  </si>
  <si>
    <t>Gross Ext. Debt Pos., Deposit-Taking Corp., exc. CB, All maturities, All instruments, Transactions, USD</t>
  </si>
  <si>
    <t>DT.DOD.DECT.CD.CB.AR.TR.US</t>
  </si>
  <si>
    <t>Gross Ext. Debt Pos., Deposit-Taking Corp., exc. CB, Short-term, All instruments, Transactions, USD</t>
  </si>
  <si>
    <t>DT.DOD.DSTC.CD.CB.AR.TR.US</t>
  </si>
  <si>
    <t>Gross Ext. Debt Pos., Deposit-Taking Corp., exc. CB, Short-term, Currency and deposits, Transactions, USD</t>
  </si>
  <si>
    <t>DT.DOD.DSCD.CD.CB.AR.TR.US</t>
  </si>
  <si>
    <t>Gross Ext. Debt Pos., Deposit-Taking Corp., exc. CB, Short-term, Debt securities, Transactions, USD</t>
  </si>
  <si>
    <t>DT.DOD.DSTM.CD.CB.AR.TR.US</t>
  </si>
  <si>
    <t>Gross Ext. Debt Pos., Deposit-Taking Corp., exc. CB, Short-term, Loans, Transactions, USD</t>
  </si>
  <si>
    <t>DT.DOD.DSTL.CD.CB.AR.TR.US</t>
  </si>
  <si>
    <t>Gross Ext. Debt Pos., Deposit-Taking Corp., exc. CB, Short-term, Trade credit and advances, Transactions, USD</t>
  </si>
  <si>
    <t>DT.DOD.DSTT.CD.CB.AR.TR.US</t>
  </si>
  <si>
    <t>Gross Ext. Debt Pos., Deposit-Taking Corp., exc. CB, Short-term, Other debt liabilities, Transactions, USD</t>
  </si>
  <si>
    <t>DT.DOD.DSOO.CD.CB.AR.TR.US</t>
  </si>
  <si>
    <t>Gross Ext. Debt Pos., Deposit-Taking Corp., exc. CB, Long-term, All instruments, Transactions, USD</t>
  </si>
  <si>
    <t>DT.DOD.DLXF.CD.CB.AR.TR.US</t>
  </si>
  <si>
    <t>Gross Ext. Debt Pos., Deposit-Taking Corp., exc. CB, Long-term, Currency and deposits, Transactions, USD</t>
  </si>
  <si>
    <t>DT.DOD.DLCD.CD.CB.AR.TR.US</t>
  </si>
  <si>
    <t>Gross Ext. Debt Pos., Deposit-Taking Corp., exc. CB, Long-term, Debt securities, Transactions, USD</t>
  </si>
  <si>
    <t>DT.DOD.DLBN.CD.CB.AR.TR.US</t>
  </si>
  <si>
    <t>Gross Ext. Debt Pos., Deposit-Taking Corp., exc. CB, Long-term, Loans, Transactions, USD</t>
  </si>
  <si>
    <t>DT.DOD.DLTL.CD.CB.AR.TR.US</t>
  </si>
  <si>
    <t>Gross Ext. Debt Pos., Deposit-Taking Corp., exc. CB, Long-term, Trade credit and advances, Transactions, USD</t>
  </si>
  <si>
    <t>DT.DOD.DLTT.CD.CB.AR.TR.US</t>
  </si>
  <si>
    <t>Gross Ext. Debt Pos., Deposit-Taking Corp., exc. CB, Long-term, Other debt liabilities, Transactions, USD</t>
  </si>
  <si>
    <t>DT.DOD.DLTO.CD.CB.AR.TR.US</t>
  </si>
  <si>
    <t>Gross Ext. Debt Pos., Other Sectors, All maturities, All instruments, Transactions, USD</t>
  </si>
  <si>
    <t>DT.DOD.DECT.CD.OT.AR.TR.US</t>
  </si>
  <si>
    <t>Gross Ext. Debt Pos., Other Sectors, Short-term, All instruments, Transactions, USD</t>
  </si>
  <si>
    <t>DT.DOD.DSTC.CD.OT.AR.TR.US</t>
  </si>
  <si>
    <t>Gross Ext. Debt Pos., Other Sectors, Short-term, Currency and deposits, Transactions, USD</t>
  </si>
  <si>
    <t>DT.DOD.DSCD.CD.OT.AR.TR.US</t>
  </si>
  <si>
    <t>Gross Ext. Debt Pos., Other Sectors, Short-term, Debt securities, Transactions, USD</t>
  </si>
  <si>
    <t>DT.DOD.DSTM.CD.OT.AR.TR.US</t>
  </si>
  <si>
    <t>Gross Ext. Debt Pos., Other Sectors, Short-term, Loans, Transactions, USD</t>
  </si>
  <si>
    <t>DT.DOD.DSTL.CD.OT.AR.TR.US</t>
  </si>
  <si>
    <t>Gross Ext. Debt Pos., Other Sectors, Short-term, Trade credit and advances, Transactions, USD</t>
  </si>
  <si>
    <t>DT.DOD.DSTT.CD.OT.AR.TR.US</t>
  </si>
  <si>
    <t>Gross Ext. Debt Pos., Other Sectors, Short-term, Other debt liabilities, Transactions, USD</t>
  </si>
  <si>
    <t>DT.DOD.DSOO.CD.OT.AR.TR.US</t>
  </si>
  <si>
    <t>Gross Ext. Debt Pos., Other Sectors, Long-term, All instruments, Transactions, USD</t>
  </si>
  <si>
    <t>DT.DOD.DLXF.CD.OT.AR.TR.US</t>
  </si>
  <si>
    <t>Gross Ext. Debt Pos., Other Sectors, Long-term, Currency and deposits, Transactions, USD</t>
  </si>
  <si>
    <t>DT.DOD.DLCD.CD.OT.AR.TR.US</t>
  </si>
  <si>
    <t>Gross Ext. Debt Pos., Other Sectors, Long-term, Debt securities, Transactions, USD</t>
  </si>
  <si>
    <t>DT.DOD.DLBN.CD.OT.AR.TR.US</t>
  </si>
  <si>
    <t>Gross Ext. Debt Pos., Other Sectors, Long-term, Loans, Transactions, USD</t>
  </si>
  <si>
    <t>DT.DOD.DLTL.CD.OT.AR.TR.US</t>
  </si>
  <si>
    <t>Gross Ext. Debt Pos., Other Sectors, Long-term, Trade credit and advances, Transactions, USD</t>
  </si>
  <si>
    <t>DT.DOD.DLTT.CD.OT.AR.TR.US</t>
  </si>
  <si>
    <t>Gross Ext. Debt Pos., Other Sectors, Long-term, Other debt liabilities , Transactions, USD</t>
  </si>
  <si>
    <t>DT.DOD.DLTO.CD.OT.AR.TR.US</t>
  </si>
  <si>
    <t>Gross Ext. Debt Pos., DI: Intercom Lending, All maturities, All instruments, Transactions, USD</t>
  </si>
  <si>
    <t>DT.DOD.DECT.CD.IL.AR.TR.US</t>
  </si>
  <si>
    <t>Gross Ext. Debt Pos., DI: Intercom Lending, All maturities, Debt liab. of DI ent. to dir. investors, Transactions, USD</t>
  </si>
  <si>
    <t>DT.DOD.DIDI.CD.IL.TR.US</t>
  </si>
  <si>
    <t>Gross Ext. Debt Pos., DI: Intercom Lending, All maturities, Debt liab. of dir. investors to DI ent., Transactions, USD</t>
  </si>
  <si>
    <t>DT.DOD.DIIE.CD.IL.TR.US</t>
  </si>
  <si>
    <t>Gross Ext. Debt Pos., DI: Intercom Lending, All maturities, Debt liab. to fellow ent., Transactions, USD</t>
  </si>
  <si>
    <t>DT.DOD.DIFE.CD.IL.TR.US</t>
  </si>
  <si>
    <t>Gross Ext. Debt Pos., All Sectors, All maturities, All instruments, Transactions, USD</t>
  </si>
  <si>
    <t>DT.DOD.DECT.CD.AR.TR.US</t>
  </si>
  <si>
    <t>Gross Ext. Debt Pos., General Government, All maturities, All instruments, Exchange rate chg, USD</t>
  </si>
  <si>
    <t>DT.DOD.DECT.CD.GG.AR.EX.US</t>
  </si>
  <si>
    <t>Gross Ext. Debt Pos., General Government, Short-term, All instruments, Exchange rate chg, USD</t>
  </si>
  <si>
    <t>DT.DOD.DSTC.CD.GG.AR.EX.US</t>
  </si>
  <si>
    <t>Gross Ext. Debt Pos., General Government, Short-term, Currency and deposits, Exchange rate chg, USD</t>
  </si>
  <si>
    <t>DT.DOD.DSCD.CD.GG.AR.EX.US</t>
  </si>
  <si>
    <t>Gross Ext. Debt Pos., General Government, Short-term, Debt securities, Exchange rate chg, USD</t>
  </si>
  <si>
    <t>DT.DOD.DSTM.CD.GG.AR.EX.US</t>
  </si>
  <si>
    <t>Gross Ext. Debt Pos., General Government, Short-term, Loans, Exchange rate chg, USD</t>
  </si>
  <si>
    <t>DT.DOD.DSTL.CD.GG.AR.EX.US</t>
  </si>
  <si>
    <t>Gross Ext. Debt Pos., General Government, Short-term, Trade credit and advances, Exchange rate chg, USD</t>
  </si>
  <si>
    <t>DT.DOD.DSTT.CD.GG.AR.EX.US</t>
  </si>
  <si>
    <t>Gross Ext. Debt Pos., General Government, Short-term, Other debt liabilities, Exchange rate chg, USD</t>
  </si>
  <si>
    <t>DT.DOD.DSOO.CD.GG.AR.EX.US</t>
  </si>
  <si>
    <t>Gross Ext. Debt Pos., General Government, Long-term, All instruments, Exchange rate chg, USD</t>
  </si>
  <si>
    <t>DT.DOD.DLXF.CD.GG.AR.EX.US</t>
  </si>
  <si>
    <t>Gross Ext. Debt Pos., General Government, Long-term, Special drawing rights (allocations), Exchange rate chg, USD</t>
  </si>
  <si>
    <t>DT.DOD.DLTS.CD.GG.EX.US</t>
  </si>
  <si>
    <t>Gross Ext. Debt Pos., General Government, Long-term, Currency and deposits, Exchange rate chg, USD</t>
  </si>
  <si>
    <t>DT.DOD.DLCD.CD.GG.AR.EX.US</t>
  </si>
  <si>
    <t>Gross Ext. Debt Pos., General Government, Long-term, Debt securities, Exchange rate chg, USD</t>
  </si>
  <si>
    <t>DT.DOD.DLBN.CD.GG.AR.EX.US</t>
  </si>
  <si>
    <t>Gross Ext. Debt Pos., General Government, Long-term, Loans, Exchange rate chg, USD</t>
  </si>
  <si>
    <t>DT.DOD.DLTL.CD.GG.AR.EX.US</t>
  </si>
  <si>
    <t>Gross Ext. Debt Pos., General Government, Long-term, Trade credit and advances, Exchange rate chg, USD</t>
  </si>
  <si>
    <t>DT.DOD.DLTT.CD.GG.AR.EX.US</t>
  </si>
  <si>
    <t>Gross Ext. Debt Pos., General Government, Long-term, Other debt liabilities, Exchange rate chg, USD</t>
  </si>
  <si>
    <t>DT.DOD.DLTO.CD.GG.AR.EX.US</t>
  </si>
  <si>
    <t>Gross Ext. Debt Pos., Central Bank, All maturities, All instruments, Exchange rate chg, USD</t>
  </si>
  <si>
    <t>DT.DOD.DECT.CD.MA.AR.EX.US</t>
  </si>
  <si>
    <t>Gross Ext. Debt Pos., Central Bank, Short-term, All instruments, Exchange rate chg, USD</t>
  </si>
  <si>
    <t>DT.DOD.DSTC.CD.MA.AR.EX.US</t>
  </si>
  <si>
    <t>Gross Ext. Debt Pos., Central Bank, Short-term, Currency and deposits, Exchange rate chg, USD</t>
  </si>
  <si>
    <t>DT.DOD.DSCD.CD.MA.AR.EX.US</t>
  </si>
  <si>
    <t>Gross Ext. Debt Pos., Central Bank, Short-term, Debt securities, Exchange rate chg, USD</t>
  </si>
  <si>
    <t>DT.DOD.DSTM.CD.MA.AR.EX.US</t>
  </si>
  <si>
    <t>Gross Ext. Debt Pos., Central Bank, Short-term, Loans, Exchange rate chg, USD</t>
  </si>
  <si>
    <t>DT.DOD.DSTL.CD.MA.AR.EX.US</t>
  </si>
  <si>
    <t>Gross Ext. Debt Pos., Central Bank, Short-term, Trade credit and advances, Exchange rate chg, USD</t>
  </si>
  <si>
    <t>DT.DOD.DSTT.CD.MA.AR.EX.US</t>
  </si>
  <si>
    <t>Gross Ext. Debt Pos., Central Bank, Short-term, Other debt liabilities, Exchange rate chg, USD</t>
  </si>
  <si>
    <t>DT.DOD.DSOO.CD.MA.AR.EX.US</t>
  </si>
  <si>
    <t>Gross Ext. Debt Pos., Central Bank, Long-term, All instruments, Exchange rate chg, USD</t>
  </si>
  <si>
    <t>DT.DOD.DLXF.CD.MA.AR.EX.US</t>
  </si>
  <si>
    <t>Gross Ext. Debt Pos., Central Bank, Long-term, Special drawing rights (allocations), Exchange rate chg, USD</t>
  </si>
  <si>
    <t>DT.DOD.DLTS.CD.MA.AR.EX.US</t>
  </si>
  <si>
    <t>Gross Ext. Debt Pos., Central Bank, Long-term, Currency and deposits, Exchange rate chg, USD</t>
  </si>
  <si>
    <t>DT.DOD.DLCD.CD.MA.AR.EX.US</t>
  </si>
  <si>
    <t>Gross Ext. Debt Pos., Central Bank, Long-term, Loans, Exchange rate chg, USD</t>
  </si>
  <si>
    <t>DT.DOD.DLTL.CD.MA.AR.EX.US</t>
  </si>
  <si>
    <t>Gross Ext. Debt Pos., Central Bank, Long-term, Debt securities, Exchange rate chg, USD</t>
  </si>
  <si>
    <t>DT.DOD.DLBN.CD.MA.AR.EX.US</t>
  </si>
  <si>
    <t>Gross Ext. Debt Pos., Central Bank, Long-term, Trade credit and advances, Exchange rate chg, USD</t>
  </si>
  <si>
    <t>DT.DOD.DLTT.CD.MA.AR.EX.US</t>
  </si>
  <si>
    <t>Gross Ext. Debt Pos., Central Bank, Long-term, Other debt liabilities, Exchange rate chg, USD</t>
  </si>
  <si>
    <t>DT.DOD.DLTO.CD.MA.AR.EX.US</t>
  </si>
  <si>
    <t>Gross Ext. Debt Pos., Deposit-Taking Corp., exc. CB, All maturities, All instruments, Exchange rate chg, USD</t>
  </si>
  <si>
    <t>DT.DOD.DECT.CD.CB.AR.EX.US</t>
  </si>
  <si>
    <t>Gross Ext. Debt Pos., Deposit-Taking Corp., exc. CB, Short-term, All instruments, Exchange rate chg, USD</t>
  </si>
  <si>
    <t>DT.DOD.DSTC.CD.CB.AR.EX.US</t>
  </si>
  <si>
    <t>Gross Ext. Debt Pos., Deposit-Taking Corp., exc. CB, Short-term, Currency and deposits, Exchange rate chg, USD</t>
  </si>
  <si>
    <t>DT.DOD.DSCD.CD.CB.AR.EX.US</t>
  </si>
  <si>
    <t>Gross Ext. Debt Pos., Deposit-Taking Corp., exc. CB, Short-term, Debt securities, Exchange rate chg, USD</t>
  </si>
  <si>
    <t>DT.DOD.DSTM.CD.CB.AR.EX.US</t>
  </si>
  <si>
    <t>Gross Ext. Debt Pos., Deposit-Taking Corp., exc. CB, Short-term, Loans, Exchange rate chg, USD</t>
  </si>
  <si>
    <t>DT.DOD.DSTL.CD.CB.AR.EX.US</t>
  </si>
  <si>
    <t>Gross Ext. Debt Pos., Deposit-Taking Corp., exc. CB, Short-term, Trade credit and advances, Exchange rate chg, USD</t>
  </si>
  <si>
    <t>DT.DOD.DSTT.CD.CB.AR.EX.US</t>
  </si>
  <si>
    <t>Gross Ext. Debt Pos., Deposit-Taking Corp., exc. CB, Short-term, Other debt liabilities, Exchange rate chg, USD</t>
  </si>
  <si>
    <t>DT.DOD.DSOO.CD.CB.AR.EX.US</t>
  </si>
  <si>
    <t>Gross Ext. Debt Pos., Deposit-Taking Corp., exc. CB, Long-term, All instruments, Exchange rate chg, USD</t>
  </si>
  <si>
    <t>DT.DOD.DLXF.CD.CB.AR.EX.US</t>
  </si>
  <si>
    <t>Gross Ext. Debt Pos., Deposit-Taking Corp., exc. CB, Long-term, Currency and deposits, Exchange rate chg, USD</t>
  </si>
  <si>
    <t>DT.DOD.DLCD.CD.CB.AR.EX.US</t>
  </si>
  <si>
    <t>Gross Ext. Debt Pos., Deposit-Taking Corp., exc. CB, Long-term, Debt securities, Exchange rate chg, USD</t>
  </si>
  <si>
    <t>DT.DOD.DLBN.CD.CB.AR.EX.US</t>
  </si>
  <si>
    <t>Gross Ext. Debt Pos., Deposit-Taking Corp., exc. CB, Long-term, Loans, Exchange rate chg, USD</t>
  </si>
  <si>
    <t>DT.DOD.DLTL.CD.CB.AR.EX.US</t>
  </si>
  <si>
    <t>Gross Ext. Debt Pos., Deposit-Taking Corp., exc. CB, Long-term, Trade credit and advances, Exchange rate chg, USD</t>
  </si>
  <si>
    <t>DT.DOD.DLTT.CD.CB.AR.EX.US</t>
  </si>
  <si>
    <t>Gross Ext. Debt Pos., Deposit-Taking Corp., exc. CB, Long-term, Other debt liabilities, Exchange rate chg, USD</t>
  </si>
  <si>
    <t>DT.DOD.DLTO.CD.CB.AR.EX.US</t>
  </si>
  <si>
    <t>Gross Ext. Debt Pos., Other Sectors, All maturities, All instruments, Exchange rate chg, USD</t>
  </si>
  <si>
    <t>DT.DOD.DECT.CD.OT.AR.EX.US</t>
  </si>
  <si>
    <t>Gross Ext. Debt Pos., Other Sectors, Short-term, All instruments, Exchange rate chg, USD</t>
  </si>
  <si>
    <t>DT.DOD.DSTC.CD.OT.AR.EX.US</t>
  </si>
  <si>
    <t>Gross Ext. Debt Pos., Other Sectors, Short-term, Currency and deposits, Exchange rate chg, USD</t>
  </si>
  <si>
    <t>DT.DOD.DSCD.CD.OT.AR.EX.US</t>
  </si>
  <si>
    <t>Gross Ext. Debt Pos., Other Sectors, Short-term, Debt securities, Exchange rate chg, USD</t>
  </si>
  <si>
    <t>DT.DOD.DSTM.CD.OT.AR.EX.US</t>
  </si>
  <si>
    <t>Gross Ext. Debt Pos., Other Sectors, Short-term, Loans, Exchange rate chg, USD</t>
  </si>
  <si>
    <t>DT.DOD.DSTL.CD.OT.AR.EX.US</t>
  </si>
  <si>
    <t>Gross Ext. Debt Pos., Other Sectors, Short-term, Trade credit and advances, Exchange rate chg, USD</t>
  </si>
  <si>
    <t>DT.DOD.DSTT.CD.OT.AR.EX.US</t>
  </si>
  <si>
    <t>Gross Ext. Debt Pos., Other Sectors, Long-term, All instruments, Exchange rate chg, USD</t>
  </si>
  <si>
    <t>DT.DOD.DLXF.CD.OT.AR.EX.US</t>
  </si>
  <si>
    <t>Gross Ext. Debt Pos., Other Sectors, Short-term, Other debt liabilities, Exchange rate chg, USD</t>
  </si>
  <si>
    <t>DT.DOD.DSOO.CD.OT.AR.EX.US</t>
  </si>
  <si>
    <t>Gross Ext. Debt Pos., Other Sectors, Long-term, Currency and deposits, Exchange rate chg, USD</t>
  </si>
  <si>
    <t>DT.DOD.DLCD.CD.OT.AR.EX.US</t>
  </si>
  <si>
    <t>Gross Ext. Debt Pos., Other Sectors, Long-term, Debt securities, Exchange rate chg, USD</t>
  </si>
  <si>
    <t>DT.DOD.DLBN.CD.OT.AR.EX.US</t>
  </si>
  <si>
    <t>Gross Ext. Debt Pos., Other Sectors, Long-term, Loans, Exchange rate chg, USD</t>
  </si>
  <si>
    <t>DT.DOD.DLTL.CD.OT.AR.EX.US</t>
  </si>
  <si>
    <t>Gross Ext. Debt Pos., Other Sectors, Long-term, Trade credit and advances, Exchange rate chg, USD</t>
  </si>
  <si>
    <t>DT.DOD.DLTT.CD.OT.AR.EX.US</t>
  </si>
  <si>
    <t>Gross Ext. Debt Pos., Other Sectors, Long-term, Other debt liabilities, Exchange rate chg, USD</t>
  </si>
  <si>
    <t>DT.DOD.DLTO.CD.OT.AR.EX.US</t>
  </si>
  <si>
    <t>Gross Ext. Debt Pos., DI: Intercom Lending, All maturities, All instruments, Exchange rate chg, USD</t>
  </si>
  <si>
    <t>DT.DOD.DECT.CD.IL.AR.EX.US</t>
  </si>
  <si>
    <t>Gross Ext. Debt Pos., DI: Intercom Lending, All maturities, Debt liab. of DI ent. to dir. investors, Exchange rate chg, USD</t>
  </si>
  <si>
    <t>DT.DOD.DIDI.CD.IL.EX.US</t>
  </si>
  <si>
    <t>Gross Ext. Debt Pos., DI: Intercom Lending, All maturities, Debt liab. of dir. investors to DI ent., Exchange rate chg, USD</t>
  </si>
  <si>
    <t>DT.DOD.DIIE.CD.IL.EX.US</t>
  </si>
  <si>
    <t>Gross Ext. Debt Pos., DI: Intercom Lending, All maturities, Debt liab. to fellow ent., Exchange rate chg, USD</t>
  </si>
  <si>
    <t>DT.DOD.DIFE.CD.IL.EX.US</t>
  </si>
  <si>
    <t>Gross Ext. Debt Pos., All Sectors, All maturities, All instruments,  Exchange rate chg, USD</t>
  </si>
  <si>
    <t>DT.DOD.DECT.CD.AR.EX.US</t>
  </si>
  <si>
    <t>Gross Ext. Debt Pos., General Government, All maturities, All instruments, Other price chg, USD</t>
  </si>
  <si>
    <t>DT.DOD.DECT.CD.GG.AR.PX.US</t>
  </si>
  <si>
    <t>Gross Ext. Debt Pos., General Government, Short-term, All instruments, Other price chg, USD</t>
  </si>
  <si>
    <t>DT.DOD.DSTC.CD.GG.AR.PX.US</t>
  </si>
  <si>
    <t>Gross Ext. Debt Pos., General Government, Short-term, Currency and deposits, Other price chg, USD</t>
  </si>
  <si>
    <t>DT.DOD.DSCD.CD.GG.AR.PX.US</t>
  </si>
  <si>
    <t>Gross Ext. Debt Pos., General Government, Short-term, Debt securities, Other price chg, USD</t>
  </si>
  <si>
    <t>DT.DOD.DSTM.CD.GG.AR.PX.US</t>
  </si>
  <si>
    <t>Gross Ext. Debt Pos., General Government, Short-term, Loans, Other price chg, USD</t>
  </si>
  <si>
    <t>DT.DOD.DSTL.CD.GG.AR.PX.US</t>
  </si>
  <si>
    <t>Gross Ext. Debt Pos., General Government, Short-term, Trade credit and advances, Other price chg, USD</t>
  </si>
  <si>
    <t>DT.DOD.DSTT.CD.GG.AR.PX.US</t>
  </si>
  <si>
    <t>Gross Ext. Debt Pos., General Government, Short-term, Other debt liabilities, Other price chg, USD</t>
  </si>
  <si>
    <t>DT.DOD.DSOO.CD.GG.AR.PX.US</t>
  </si>
  <si>
    <t>Gross Ext. Debt Pos., General Government, Long-term, All instruments, Other price chg, USD</t>
  </si>
  <si>
    <t>DT.DOD.DLXF.CD.GG.AR.PX.US</t>
  </si>
  <si>
    <t>Gross Ext. Debt Pos., General Government, Long-term, Special drawing rights (allocations), Other price chg, USD</t>
  </si>
  <si>
    <t>DT.DOD.DLTS.CD.GG.PX.US</t>
  </si>
  <si>
    <t>Gross Ext. Debt Pos., General Government, Long-term, Currency and deposits, Other price chg, USD</t>
  </si>
  <si>
    <t>DT.DOD.DLCD.CD.GG.AR.PX.US</t>
  </si>
  <si>
    <t>Gross Ext. Debt Pos., General Government, Long-term, Debt securities, Other price chg, USD</t>
  </si>
  <si>
    <t>DT.DOD.DLBN.CD.GG.AR.PX.US</t>
  </si>
  <si>
    <t>Gross Ext. Debt Pos., General Government, Long-term, Loans, Other price chg, USD</t>
  </si>
  <si>
    <t>DT.DOD.DLTL.CD.GG.AR.PX.US</t>
  </si>
  <si>
    <t>Gross Ext. Debt Pos., General Government, Long-term, Trade credit and advances, Other price chg, USD</t>
  </si>
  <si>
    <t>DT.DOD.DLTT.CD.GG.AR.PX.US</t>
  </si>
  <si>
    <t>Gross Ext. Debt Pos., General Government, Long-term, Other debt liabilities, Other price chg, USD</t>
  </si>
  <si>
    <t>DT.DOD.DLTO.CD.GG.AR.PX.US</t>
  </si>
  <si>
    <t>Gross Ext. Debt Pos., Central Bank, All maturities, All instruments, Other price chg, USD</t>
  </si>
  <si>
    <t>DT.DOD.DECT.CD.MA.AR.PX.US</t>
  </si>
  <si>
    <t>Gross Ext. Debt Pos., Central Bank, Short-term, All instruments, Other price chg, USD</t>
  </si>
  <si>
    <t>DT.DOD.DSTC.CD.MA.AR.PX.US</t>
  </si>
  <si>
    <t>Gross Ext. Debt Pos., Central Bank, Short-term, Currency and deposits, Other price chg, USD</t>
  </si>
  <si>
    <t>DT.DOD.DSCD.CD.MA.AR.PX.US</t>
  </si>
  <si>
    <t>Gross Ext. Debt Pos., Central Bank, Short-term, Debt securities, Other price chg, USD</t>
  </si>
  <si>
    <t>DT.DOD.DSTM.CD.MA.AR.PX.US</t>
  </si>
  <si>
    <t>Gross Ext. Debt Pos., Central Bank, Short-term, Loans, Other price chg, USD</t>
  </si>
  <si>
    <t>DT.DOD.DSTL.CD.MA.AR.PX.US</t>
  </si>
  <si>
    <t>Gross Ext. Debt Pos., Central Bank, Short-term, Trade credit and advances, Other price chg, USD</t>
  </si>
  <si>
    <t>DT.DOD.DSTT.CD.MA.AR.PX.US</t>
  </si>
  <si>
    <t>Gross Ext. Debt Pos., Central Bank, Short-term, Other debt liabilities, Other price chg, USD</t>
  </si>
  <si>
    <t>DT.DOD.DSOO.CD.MA.AR.PX.US</t>
  </si>
  <si>
    <t>Gross Ext. Debt Pos., Central Bank, Long-term, All instruments, Other price chg, USD</t>
  </si>
  <si>
    <t>DT.DOD.DLXF.CD.MA.AR.PX.US</t>
  </si>
  <si>
    <t>Gross Ext. Debt Pos., Central Bank, Long-term, Special drawing rights (allocations), Other price chg, USD</t>
  </si>
  <si>
    <t>DT.DOD.DLTS.CD.MA.AR.PX.US</t>
  </si>
  <si>
    <t>Gross Ext. Debt Pos., Central Bank, Long-term, Currency and deposits, Other price chg, USD</t>
  </si>
  <si>
    <t>DT.DOD.DLCD.CD.MA.AR.PX.US</t>
  </si>
  <si>
    <t>Gross Ext. Debt Pos., Central Bank, Long-term, Debt securities, Other price chg, USD</t>
  </si>
  <si>
    <t>DT.DOD.DLBN.CD.MA.AR.PX.US</t>
  </si>
  <si>
    <t>Gross Ext. Debt Pos., Central Bank, Long-term, Loans, Other price chg, USD</t>
  </si>
  <si>
    <t>DT.DOD.DLTL.CD.MA.AR.PX.US</t>
  </si>
  <si>
    <t>Gross Ext. Debt Pos., Central Bank, Long-term, Trade credit and advances, Other price chg, USD</t>
  </si>
  <si>
    <t>DT.DOD.DLTT.CD.MA.AR.PX.US</t>
  </si>
  <si>
    <t>Gross Ext. Debt Pos., Central Bank, Long-term, Other debt liabilities, Other price chg, USD</t>
  </si>
  <si>
    <t>DT.DOD.DLTO.CD.MA.AR.PX.US</t>
  </si>
  <si>
    <t>Gross Ext. Debt Pos., Deposit-Taking Corp., exc. CB, All maturities, All instruments, Other price chg, USD</t>
  </si>
  <si>
    <t>DT.DOD.DECT.CD.CB.AR.PX.US</t>
  </si>
  <si>
    <t>Gross Ext. Debt Pos., Deposit-Taking Corp., exc. CB, Short-term, All instruments, Other price chg, USD</t>
  </si>
  <si>
    <t>DT.DOD.DSTC.CD.CB.AR.PX.US</t>
  </si>
  <si>
    <t>Gross Ext. Debt Pos., Deposit-Taking Corp., exc. CB, Short-term, Currency and deposits, Other price chg, USD</t>
  </si>
  <si>
    <t>DT.DOD.DSCD.CD.CB.AR.PX.US</t>
  </si>
  <si>
    <t>Gross Ext. Debt Pos., Deposit-Taking Corp., exc. CB, Short-term, Debt securities, Other price chg, USD</t>
  </si>
  <si>
    <t>DT.DOD.DSTM.CD.CB.AR.PX.US</t>
  </si>
  <si>
    <t>Gross Ext. Debt Pos., Deposit-Taking Corp., exc. CB, Short-term, Loans, Other price chg, USD</t>
  </si>
  <si>
    <t>DT.DOD.DSTL.CD.CB.AR.PX.US</t>
  </si>
  <si>
    <t>Gross Ext. Debt Pos., Deposit-Taking Corp., exc. CB, Short-term, Trade credit and advances, Other price chg, USD</t>
  </si>
  <si>
    <t>DT.DOD.DSTT.CD.CB.AR.PX.US</t>
  </si>
  <si>
    <t>Gross Ext. Debt Pos., Deposit-Taking Corp., exc. CB, Short-term, Other debt liabilities, Other price chg, USD</t>
  </si>
  <si>
    <t>DT.DOD.DSOO.CD.CB.AR.PX.US</t>
  </si>
  <si>
    <t>Gross Ext. Debt Pos., Deposit-Taking Corp., exc. CB, Long-term, All instruments, Other price chg, USD</t>
  </si>
  <si>
    <t>DT.DOD.DLXF.CD.CB.AR.PX.US</t>
  </si>
  <si>
    <t>Gross Ext. Debt Pos., Deposit-Taking Corp., exc. CB, Long-term, Currency and deposits, Other price chg, USD</t>
  </si>
  <si>
    <t>DT.DOD.DLCD.CD.CB.AR.PX.US</t>
  </si>
  <si>
    <t>Gross Ext. Debt Pos., Deposit-Taking Corp., exc. CB, Long-term, Debt securities, Other price chg, USD</t>
  </si>
  <si>
    <t>DT.DOD.DLBN.CD.CB.AR.PX.US</t>
  </si>
  <si>
    <t>Gross Ext. Debt Pos., Deposit-Taking Corp., exc. CB, Long-term, Loans, Other price chg, USD</t>
  </si>
  <si>
    <t>DT.DOD.DLTL.CD.CB.AR.PX.US</t>
  </si>
  <si>
    <t>Gross Ext. Debt Pos., Deposit-Taking Corp., exc. CB, Long-term, Trade credit and advances, Other price chg, USD</t>
  </si>
  <si>
    <t>DT.DOD.DLTT.CD.CB.AR.PX.US</t>
  </si>
  <si>
    <t>Gross Ext. Debt Pos., Deposit-Taking Corp., exc. CB, Long-term, Other debt liabilities, Other price chg, USD</t>
  </si>
  <si>
    <t>DT.DOD.DLTO.CD.CB.AR.PX.US</t>
  </si>
  <si>
    <t>Gross Ext. Debt Pos., Other Sectors, All maturities, All instruments, Other price chg, USD</t>
  </si>
  <si>
    <t>DT.DOD.DECT.CD.OT.AR.PX.US</t>
  </si>
  <si>
    <t>Gross Ext. Debt Pos., Other Sectors, Short-term, All instruments, Other price chg, USD</t>
  </si>
  <si>
    <t>DT.DOD.DSTC.CD.OT.AR.PX.US</t>
  </si>
  <si>
    <t>Gross Ext. Debt Pos., Other Sectors, Short-term, Currency and deposits, Other price chg, USD</t>
  </si>
  <si>
    <t>DT.DOD.DSCD.CD.OT.AR.PX.US</t>
  </si>
  <si>
    <t>Gross Ext. Debt Pos., Other Sectors, Short-term, Debt securities, Other price chg, USD</t>
  </si>
  <si>
    <t>DT.DOD.DSTM.CD.OT.AR.PX.US</t>
  </si>
  <si>
    <t>Gross Ext. Debt Pos., Other Sectors, Short-term, Loans, Other price chg, USD</t>
  </si>
  <si>
    <t>DT.DOD.DSTL.CD.OT.AR.PX.US</t>
  </si>
  <si>
    <t>Gross Ext. Debt Pos., Other Sectors, Short-term, Trade credit and advances, Other price chg, USD</t>
  </si>
  <si>
    <t>DT.DOD.DSTT.CD.OT.AR.PX.US</t>
  </si>
  <si>
    <t>Gross Ext. Debt Pos., Other Sectors, Short-term, Other debt liabilities, Other price chg, USD</t>
  </si>
  <si>
    <t>DT.DOD.DSOO.CD.OT.AR.PX.US</t>
  </si>
  <si>
    <t>Gross Ext. Debt Pos., Other Sectors, Long-term, All instruments, Other price chg, USD</t>
  </si>
  <si>
    <t>DT.DOD.DLXF.CD.OT.AR.PX.US</t>
  </si>
  <si>
    <t>Gross Ext. Debt Pos., Other Sectors, Long-term, Currency and deposits, Other price chg, USD</t>
  </si>
  <si>
    <t>DT.DOD.DLCD.CD.OT.AR.PX.US</t>
  </si>
  <si>
    <t>Gross Ext. Debt Pos., Other Sectors, Long-term, Debt securities, Other price chg, USD</t>
  </si>
  <si>
    <t>DT.DOD.DLBN.CD.OT.AR.PX.US</t>
  </si>
  <si>
    <t>Gross Ext. Debt Pos., Other Sectors, Long-term, Loans, Other price chg, USD</t>
  </si>
  <si>
    <t>DT.DOD.DLTL.CD.OT.AR.PX.US</t>
  </si>
  <si>
    <t>Gross Ext. Debt Pos., Other Sectors, Long-term, Trade credit and advances, Other price chg, USD</t>
  </si>
  <si>
    <t>DT.DOD.DLTT.CD.OT.AR.PX.US</t>
  </si>
  <si>
    <t>Gross Ext. Debt Pos., Other Sectors, Long-term, Other debt liabilities, Other price chg, USD</t>
  </si>
  <si>
    <t>DT.DOD.DLTO.CD.OT.AR.PX.US</t>
  </si>
  <si>
    <t>Gross Ext. Debt Pos., DI: Intercom Lending, All maturities, All instruments, Other price chg, USD</t>
  </si>
  <si>
    <t>DT.DOD.DECT.CD.IL.AR.PX.US</t>
  </si>
  <si>
    <t>Gross Ext. Debt Pos., DI: Intercom Lending, All maturities, Debt liab. of DI ent. to dir. investors, Other price chg, USD</t>
  </si>
  <si>
    <t>DT.DOD.DIDI.CD.IL.PX.US</t>
  </si>
  <si>
    <t>Gross Ext. Debt Pos., DI: Intercom Lending, All maturities, Debt liab. of dir. investors to DI ent., Other price chg, USD</t>
  </si>
  <si>
    <t>DT.DOD.DIIE.CD.IL.PX.US</t>
  </si>
  <si>
    <t>Gross Ext. Debt Pos., DI: Intercom Lending, All maturities, Debt liab. to fellow ent., Other price chg, USD</t>
  </si>
  <si>
    <t>DT.DOD.DIFE.CD.IL.PX.US</t>
  </si>
  <si>
    <t>Gross Ext. Debt Pos., All Sectors, All maturities, All instruments, Other price chg, USD</t>
  </si>
  <si>
    <t>DT.DOD.DECT.CD.AR.PX.US</t>
  </si>
  <si>
    <t>Gross Ext. Debt Pos., General Government, All maturities, All instruments, Other chg in vol., USD</t>
  </si>
  <si>
    <t>DT.DOD.DECT.CD.GG.AR.OC.US</t>
  </si>
  <si>
    <t>Gross Ext. Debt Pos., General Government, Short-term, All instruments, Other chg in vol., USD</t>
  </si>
  <si>
    <t>DT.DOD.DSTC.CD.GG.AR.OC.US</t>
  </si>
  <si>
    <t>Gross Ext. Debt Pos., General Government, Short-term, Currency and deposits, Other chg in vol., USD</t>
  </si>
  <si>
    <t>DT.DOD.DSCD.CD.GG.AR.OC.US</t>
  </si>
  <si>
    <t>Gross Ext. Debt Pos., General Government, Short-term, Debt securities, Other chg in vol., USD</t>
  </si>
  <si>
    <t>DT.DOD.DSTM.CD.GG.AR.OC.US</t>
  </si>
  <si>
    <t>Gross Ext. Debt Pos., General Government, Short-term, Loans, Other chg in vol., USD</t>
  </si>
  <si>
    <t>DT.DOD.DSTL.CD.GG.AR.OC.US</t>
  </si>
  <si>
    <t>Gross Ext. Debt Pos., General Government, Short-term, Trade credit and advances, Other chg in vol., USD</t>
  </si>
  <si>
    <t>DT.DOD.DSTT.CD.GG.AR.OC.US</t>
  </si>
  <si>
    <t>Gross Ext. Debt Pos., Deposit-Taking Corp., exc. CB, Short-term, Loans, Other chg in vol., USD</t>
  </si>
  <si>
    <t>DT.DOD.DSTL.CD.CB.AR.OC.US</t>
  </si>
  <si>
    <t>Gross Ext. Debt Pos., General Government, Short-term, Other debt liabilities, Other chg in vol., USD</t>
  </si>
  <si>
    <t>DT.DOD.DSOO.CD.GG.AR.OC.US</t>
  </si>
  <si>
    <t>Gross Ext. Debt Pos., General Government, Long-term, All instruments, Other chg in vol., USD</t>
  </si>
  <si>
    <t>DT.DOD.DLXF.CD.GG.AR.OC.US</t>
  </si>
  <si>
    <t>Gross Ext. Debt Pos., General Government, Long-term, Special drawing rights (allocations), Other chg in vol., USD</t>
  </si>
  <si>
    <t>DT.DOD.DLTS.CD.GG.OC.US</t>
  </si>
  <si>
    <t>Gross Ext. Debt Pos., General Government, Long-term, Currency and deposits, Other chg in vol., USD</t>
  </si>
  <si>
    <t>DT.DOD.DLCD.CD.GG.AR.OC.US</t>
  </si>
  <si>
    <t>Gross Ext. Debt Pos., General Government, Long-term, Debt securities, Other chg in vol., USD</t>
  </si>
  <si>
    <t>DT.DOD.DLBN.CD.GG.AR.OC.US</t>
  </si>
  <si>
    <t>Gross Ext. Debt Pos., General Government, Long-term, Loans, Other chg in vol., USD</t>
  </si>
  <si>
    <t>DT.DOD.DLTL.CD.GG.AR.OC.US</t>
  </si>
  <si>
    <t>Gross Ext. Debt Pos., General Government, Long-term, Trade credit and advances, Other chg in vol., USD</t>
  </si>
  <si>
    <t>DT.DOD.DLTT.CD.GG.AR.OC.US</t>
  </si>
  <si>
    <t>Gross Ext. Debt Pos., General Government, Long-term, Other debt liabilities, Other chg in vol., USD</t>
  </si>
  <si>
    <t>DT.DOD.DLTO.CD.GG.AR.OC.US</t>
  </si>
  <si>
    <t>Gross Ext. Debt Pos., Central Bank, All maturities, All instruments, Other chg in vol., USD</t>
  </si>
  <si>
    <t>DT.DOD.DECT.CD.MA.AR.OC.US</t>
  </si>
  <si>
    <t>Gross Ext. Debt Pos., Central Bank, Short-term, All instruments, Other chg in vol., USD</t>
  </si>
  <si>
    <t>DT.DOD.DSTC.CD.MA.AR.OC.US</t>
  </si>
  <si>
    <t>Gross Ext. Debt Pos., Central Bank, Short-term, Currency and deposits, Other chg in vol., USD</t>
  </si>
  <si>
    <t>DT.DOD.DSCD.CD.MA.AR.OC.US</t>
  </si>
  <si>
    <t>Gross Ext. Debt Pos., Central Bank, Short-term, Debt securities, Other chg in vol., USD</t>
  </si>
  <si>
    <t>DT.DOD.DSTM.CD.MA.AR.OC.US</t>
  </si>
  <si>
    <t>Gross Ext. Debt Pos., Central Bank, Short-term, Loans, Other chg in vol., USD</t>
  </si>
  <si>
    <t>DT.DOD.DSTL.CD.MA.AR.OC.US</t>
  </si>
  <si>
    <t>Gross Ext. Debt Pos., Central Bank, Short-term, Trade credit and advances, Other chg in vol., USD</t>
  </si>
  <si>
    <t>DT.DOD.DSTT.CD.MA.AR.OC.US</t>
  </si>
  <si>
    <t>Gross Ext. Debt Pos., Central Bank, Short-term, Other debt liabilities, Other chg in vol., USD</t>
  </si>
  <si>
    <t>DT.DOD.DSOO.CD.MA.AR.OC.US</t>
  </si>
  <si>
    <t>Gross Ext. Debt Pos., Central Bank, Long-term, All instruments, Other chg in vol., USD</t>
  </si>
  <si>
    <t>DT.DOD.DLXF.CD.MA.AR.OC.US</t>
  </si>
  <si>
    <t>Gross Ext. Debt Pos., Central Bank, Long-term, Special drawing rights (allocations), Other chg in vol., USD</t>
  </si>
  <si>
    <t>DT.DOD.DLTS.CD.MA.AR.OC.US</t>
  </si>
  <si>
    <t>Gross Ext. Debt Pos., Central Bank, Long-term, Currency and deposits, Other chg in vol., USD</t>
  </si>
  <si>
    <t>DT.DOD.DLCD.CD.MA.AR.OC.US</t>
  </si>
  <si>
    <t>Gross Ext. Debt Pos., Central Bank, Long-term, Debt securities, Other chg in vol., USD</t>
  </si>
  <si>
    <t>DT.DOD.DLBN.CD.MA.AR.OC.US</t>
  </si>
  <si>
    <t>Gross Ext. Debt Pos., Central Bank, Long-term, Loans, Other chg in vol., USD</t>
  </si>
  <si>
    <t>DT.DOD.DLTL.CD.MA.AR.OC.US</t>
  </si>
  <si>
    <t>Gross Ext. Debt Pos., Central Bank, Long-term, Trade credit and advances, Other chg in vol., USD</t>
  </si>
  <si>
    <t>DT.DOD.DLTT.CD.MA.AR.OC.US</t>
  </si>
  <si>
    <t>Gross Ext. Debt Pos., Central Bank, Long-term, Other debt liabilities, Other chg in vol., USD</t>
  </si>
  <si>
    <t>DT.DOD.DLTO.CD.MA.AR.OC.US</t>
  </si>
  <si>
    <t>Gross Ext. Debt Pos., Deposit-Taking Corp., exc. CB, All maturities, All instruments, Other chg in vol., USD</t>
  </si>
  <si>
    <t>DT.DOD.DECT.CD.CB.AR.OC.US</t>
  </si>
  <si>
    <t>Gross Ext. Debt Pos., Deposit-Taking Corp., exc. CB, Short-term, All instruments, Other chg in vol., USD</t>
  </si>
  <si>
    <t>DT.DOD.DSTC.CD.CB.AR.OC.US</t>
  </si>
  <si>
    <t>Gross Ext. Debt Pos., Deposit-Taking Corp., exc. CB, Short-term, Currency and deposits, Other chg in vol., USD</t>
  </si>
  <si>
    <t>DT.DOD.DSCD.CD.CB.AR.OC.US</t>
  </si>
  <si>
    <t>Gross Ext. Debt Pos., Deposit-Taking Corp., exc. CB, Short-term, Debt securities, Other chg in vol., USD</t>
  </si>
  <si>
    <t>DT.DOD.DSTM.CD.CB.AR.OC.US</t>
  </si>
  <si>
    <t>Gross Ext. Debt Pos., Deposit-Taking Corp., exc. CB, Short-term, Trade credit and advances, Other chg in vol., USD</t>
  </si>
  <si>
    <t>DT.DOD.DSTT.CD.CB.AR.OC.US</t>
  </si>
  <si>
    <t>Gross Ext. Debt Pos., Deposit-Taking Corp., exc. CB, Short-term, Other debt liabilities, Other chg in vol., USD</t>
  </si>
  <si>
    <t>DT.DOD.DSOO.CD.CB.AR.OC.US</t>
  </si>
  <si>
    <t>Gross Ext. Debt Pos., Deposit-Taking Corp., exc. CB, Long-term, All instruments, Other chg in vol., USD</t>
  </si>
  <si>
    <t>DT.DOD.DLXF.CD.CB.AR.OC.US</t>
  </si>
  <si>
    <t>Gross Ext. Debt Pos., Deposit-Taking Corp., exc. CB, Long-term, Currency and deposits, Other chg in vol., USD</t>
  </si>
  <si>
    <t>DT.DOD.DLCD.CD.CB.AR.OC.US</t>
  </si>
  <si>
    <t>Gross Ext. Debt Pos., Deposit-Taking Corp., exc. CB, Long-term, Debt securities, Other chg in vol., USD</t>
  </si>
  <si>
    <t>DT.DOD.DLBN.CD.CB.AR.OC.US</t>
  </si>
  <si>
    <t>Gross Ext. Debt Pos., Deposit-Taking Corp., exc. CB, Long-term, Loans, Other chg in vol., USD</t>
  </si>
  <si>
    <t>DT.DOD.DLTL.CD.CB.AR.OC.US</t>
  </si>
  <si>
    <t>Gross Ext. Debt Pos., Deposit-Taking Corp., exc. CB, Long-term, Trade credit and advances, Other chg in vol., USD</t>
  </si>
  <si>
    <t>DT.DOD.DLTT.CD.CB.AR.OC.US</t>
  </si>
  <si>
    <t>Gross Ext. Debt Pos., Deposit-Taking Corp., exc. CB, Long-term, Other debt liabilities, Other chg in vol., USD</t>
  </si>
  <si>
    <t>DT.DOD.DLTO.CD.CB.AR.OC.US</t>
  </si>
  <si>
    <t>Gross Ext. Debt Pos., Other Sectors, All maturities, All instruments, Other chg in vol., USD</t>
  </si>
  <si>
    <t>DT.DOD.DECT.CD.OT.AR.OC.US</t>
  </si>
  <si>
    <t>Gross Ext. Debt Pos., Other Sectors, Short-term, All instruments, Other chg in vol., USD</t>
  </si>
  <si>
    <t>DT.DOD.DSTC.CD.OT.AR.OC.US</t>
  </si>
  <si>
    <t>Gross Ext. Debt Pos., Other Sectors, Short-term, Currency and deposits, Other chg in vol., USD</t>
  </si>
  <si>
    <t>DT.DOD.DSCD.CD.OT.AR.OC.US</t>
  </si>
  <si>
    <t>Gross Ext. Debt Pos., Other Sectors, Short-term, Debt securities, Other chg in vol., USD</t>
  </si>
  <si>
    <t>DT.DOD.DSTM.CD.OT.AR.OC.US</t>
  </si>
  <si>
    <t>Gross Ext. Debt Pos., Other Sectors, Short-term, Loans, Other chg in vol., USD</t>
  </si>
  <si>
    <t>DT.DOD.DSTL.CD.OT.AR.OC.US</t>
  </si>
  <si>
    <t>Gross Ext. Debt Pos., Other Sectors, Short-term, Trade credit and advances, Other chg in vol., USD</t>
  </si>
  <si>
    <t>DT.DOD.DSTT.CD.OT.AR.OC.US</t>
  </si>
  <si>
    <t>Gross Ext. Debt Pos., Other Sectors, Short-term, Other debt liabilities, Other chg in vol., USD</t>
  </si>
  <si>
    <t>DT.DOD.DSOO.CD.OT.AR.OC.US</t>
  </si>
  <si>
    <t>Gross Ext. Debt Pos., Other Sectors, Long-term, All instruments, Other chg in vol., USD</t>
  </si>
  <si>
    <t>DT.DOD.DLXF.CD.OT.AR.OC.US</t>
  </si>
  <si>
    <t>Gross Ext. Debt Pos., Other Sectors, Long-term, Currency and deposits, Other chg in vol., USD</t>
  </si>
  <si>
    <t>DT.DOD.DLCD.CD.OT.AR.OC.US</t>
  </si>
  <si>
    <t>Gross Ext. Debt Pos., Other Sectors, Long-term, Debt securities, Other chg in vol., USD</t>
  </si>
  <si>
    <t>DT.DOD.DLBN.CD.OT.AR.OC.US</t>
  </si>
  <si>
    <t>Gross Ext. Debt Pos., Other Sectors, Long-term, Trade credit and advances, Other chg in vol., USD</t>
  </si>
  <si>
    <t>DT.DOD.DLTT.CD.OT.AR.OC.US</t>
  </si>
  <si>
    <t>Gross Ext. Debt Pos., Other Sectors, Long-term, Loans, Other chg in vol., USD</t>
  </si>
  <si>
    <t>DT.DOD.DLTL.CD.OT.AR.OC.US</t>
  </si>
  <si>
    <t>Gross Ext. Debt Pos., Other Sectors, Long-term, Other debt liabilities , Other chg in vol., USD</t>
  </si>
  <si>
    <t>DT.DOD.DLTO.CD.OT.AR.OC.US</t>
  </si>
  <si>
    <t>Gross Ext. Debt Pos., DI: Intercom Lending, All maturities, All instruments, Other chg in vol., USD</t>
  </si>
  <si>
    <t>DT.DOD.DECT.CD.IL.AR.OC.US</t>
  </si>
  <si>
    <t>Gross Ext. Debt Pos., DI: Intercom Lending, All maturities, Debt liab. of DI ent. to dir. investors, Other chg in vol., USD</t>
  </si>
  <si>
    <t>DT.DOD.DIDI.CD.IL.OC.US</t>
  </si>
  <si>
    <t>Gross Ext. Debt Pos., DI: Intercom Lending, All maturities, Debt liab. of dir. investors to DI ent., Other chg in vol., USD</t>
  </si>
  <si>
    <t>DT.DOD.DIIE.CD.IL.OC.US</t>
  </si>
  <si>
    <t>Gross Ext. Debt Pos., DI: Intercom Lending, All maturities, Debt liab. to fellow ent., Other chg in vol., USD</t>
  </si>
  <si>
    <t>DT.DOD.DIFE.CD.IL.OC.US</t>
  </si>
  <si>
    <t>Gross Ext. Debt Pos., All Sectors, All maturities, All instruments, Other chg in vol., USD</t>
  </si>
  <si>
    <t>DT.DOD.DECT.CD.AR.OC.US</t>
  </si>
  <si>
    <t>Gross Ext. Debt Pos., General Government , All maturities, All instruments, end of period, USD</t>
  </si>
  <si>
    <t>DT.DOD.DECT.CD.GG.AR.EN.US</t>
  </si>
  <si>
    <t>Gross Ext. Debt Pos., General Government, Short-term, All instruments, end of period, USD</t>
  </si>
  <si>
    <t>DT.DOD.DSTC.CD.GG.AR.EN.US</t>
  </si>
  <si>
    <t>Gross Ext. Debt Pos., General Government, Short-term, Currency and deposits, end of period, USD</t>
  </si>
  <si>
    <t>DT.DOD.DSCD.CD.GG.AR.EN.US</t>
  </si>
  <si>
    <t>Gross Ext. Debt Pos., General Government, Short-term, Debt securities, end of period, USD</t>
  </si>
  <si>
    <t>DT.DOD.DSTM.CD.GG.AR.EN.US</t>
  </si>
  <si>
    <t>Gross Ext. Debt Pos., General Government, Short-term, Loans, end of period, USD</t>
  </si>
  <si>
    <t>DT.DOD.DSTL.CD.GG.AR.EN.US</t>
  </si>
  <si>
    <t>Gross Ext. Debt Pos., General Government, Short-term, Trade credit and advances, end of period, USD</t>
  </si>
  <si>
    <t>DT.DOD.DSTT.CD.GG.AR.EN.US</t>
  </si>
  <si>
    <t>Gross Ext. Debt Pos., General Government, Short-term, Other debt liabilities, end of period, USD</t>
  </si>
  <si>
    <t>DT.DOD.DSOO.CD.GG.AR.EN.US</t>
  </si>
  <si>
    <t>Gross Ext. Debt Pos., General Government, Long-term, All instruments, end of period, USD</t>
  </si>
  <si>
    <t>DT.DOD.DLXF.CD.GG.AR.EN.US</t>
  </si>
  <si>
    <t>Gross Ext. Debt Pos., General Government, Long-term, Special drawing rights (allocations), end of period, USD</t>
  </si>
  <si>
    <t>DT.DOD.DLTS.CD.GG.EN.US</t>
  </si>
  <si>
    <t>Gross Ext. Debt Pos., General Government, Long-term, Currency and deposits, end of period, USD</t>
  </si>
  <si>
    <t>DT.DOD.DLCD.CD.GG.AR.EN.US</t>
  </si>
  <si>
    <t>Gross Ext. Debt Pos., General Government, Long-term, Debt securities, end of period, USD</t>
  </si>
  <si>
    <t>DT.DOD.DLBN.CD.GG.AR.EN.US</t>
  </si>
  <si>
    <t>Gross Ext. Debt Pos., General Government, Long-term, Loans, end of period, USD</t>
  </si>
  <si>
    <t>DT.DOD.DLTL.CD.GG.AR.EN.US</t>
  </si>
  <si>
    <t>Gross Ext. Debt Pos., General Government, Long-term, Trade credit and advances, end of period, USD</t>
  </si>
  <si>
    <t>DT.DOD.DLTT.CD.GG.AR.EN.US</t>
  </si>
  <si>
    <t>Gross Ext. Debt Pos., General Government, Long-term, Other debt liabilities, end of period, USD</t>
  </si>
  <si>
    <t>DT.DOD.DLTO.CD.GG.AR.EN.US</t>
  </si>
  <si>
    <t>Gross Ext. Debt Pos., Central Bank, All maturities, All instruments, end of period, USD</t>
  </si>
  <si>
    <t>DT.DOD.DECT.CD.MA.AR.EN.US</t>
  </si>
  <si>
    <t>Gross Ext. Debt Pos., Central Bank, Short-term, All instruments, end of period, USD</t>
  </si>
  <si>
    <t>DT.DOD.DSTC.CD.MA.AR.EN.US</t>
  </si>
  <si>
    <t>Gross Ext. Debt Pos., Central Bank, Short-term, Currency and deposits, end of period, USD</t>
  </si>
  <si>
    <t>DT.DOD.DSCD.CD.MA.AR.EN.US</t>
  </si>
  <si>
    <t>Gross Ext. Debt Pos., Central Bank, Short-term, Debt securities, end of period, USD</t>
  </si>
  <si>
    <t>DT.DOD.DSTM.CD.MA.AR.EN.US</t>
  </si>
  <si>
    <t>Gross Ext. Debt Pos., Central Bank, Short-term, Loans, end of period, USD</t>
  </si>
  <si>
    <t>DT.DOD.DSTL.CD.MA.AR.EN.US</t>
  </si>
  <si>
    <t>Gross Ext. Debt Pos., Central Bank, Short-term, Trade credit and advances, end of period, USD</t>
  </si>
  <si>
    <t>DT.DOD.DSTT.CD.MA.AR.EN.US</t>
  </si>
  <si>
    <t>Gross Ext. Debt Pos., Central Bank, Short-term, Other debt liabilities, end of period, USD</t>
  </si>
  <si>
    <t>DT.DOD.DSOO.CD.MA.AR.EN.US</t>
  </si>
  <si>
    <t>Gross Ext. Debt Pos., Central Bank, Long-term, All instruments, end of period, USD</t>
  </si>
  <si>
    <t>DT.DOD.DLXF.CD.MA.AR.EN.US</t>
  </si>
  <si>
    <t>Gross Ext. Debt Pos., Central Bank, Long-term, Special drawing rights (allocations), end of period, USD</t>
  </si>
  <si>
    <t>DT.DOD.DLTS.CD.MA.AR.EN.US</t>
  </si>
  <si>
    <t>Gross Ext. Debt Pos., Central Bank, Long-term, Currency and deposits, end of period, USD</t>
  </si>
  <si>
    <t>DT.DOD.DLCD.CD.MA.AR.EN.US</t>
  </si>
  <si>
    <t>Gross Ext. Debt Pos., Central Bank, Long-term, Debt securities, end of period, USD</t>
  </si>
  <si>
    <t>DT.DOD.DLBN.CD.MA.AR.EN.US</t>
  </si>
  <si>
    <t>Gross Ext. Debt Pos., Central Bank, Long-term, Loans, end of period, USD</t>
  </si>
  <si>
    <t>DT.DOD.DLTL.CD.MA.AR.EN.US</t>
  </si>
  <si>
    <t>Gross Ext. Debt Pos., Central Bank, Long-term, Trade credit and advances, end of period, USD</t>
  </si>
  <si>
    <t>DT.DOD.DLTT.CD.MA.AR.EN.US</t>
  </si>
  <si>
    <t>Gross Ext. Debt Pos., Central Bank, Long-term, Other debt liabilities, end of period, USD</t>
  </si>
  <si>
    <t>DT.DOD.DLTO.CD.MA.AR.EN.US</t>
  </si>
  <si>
    <t>Gross Ext. Debt Pos., Deposit-Taking Corp., exc. CB, All maturities, All instruments, end of period, USD</t>
  </si>
  <si>
    <t>DT.DOD.DECT.CD.CB.AR.EN.US</t>
  </si>
  <si>
    <t>Gross Ext. Debt Pos., Deposit-Taking Corp., exc. CB, Short-term, All instruments, end of period, USD</t>
  </si>
  <si>
    <t>DT.DOD.DSTC.CD.CB.AR.EN.US</t>
  </si>
  <si>
    <t>Gross Ext. Debt Pos., Deposit-Taking Corp., exc. CB, Short-term, Currency and deposits, end of period, USD</t>
  </si>
  <si>
    <t>DT.DOD.DSCD.CD.CB.AR.EN.US</t>
  </si>
  <si>
    <t>Gross Ext. Debt Pos., Deposit-Taking Corp., exc. CB, Short-term, Debt securities, end of period, USD</t>
  </si>
  <si>
    <t>DT.DOD.DSTM.CD.CB.AR.EN.US</t>
  </si>
  <si>
    <t>Gross Ext. Debt Pos., Deposit-Taking Corp., exc. CB, Short-term, Loans, end of period, USD</t>
  </si>
  <si>
    <t>DT.DOD.DSTL.CD.CB.AR.EN.US</t>
  </si>
  <si>
    <t>Gross Ext. Debt Pos., Deposit-Taking Corp., exc. CB, Short-term, Trade credit and advances, end of period, USD</t>
  </si>
  <si>
    <t>DT.DOD.DSTT.CD.CB.AR.EN.US</t>
  </si>
  <si>
    <t>Gross Ext. Debt Pos., Deposit-Taking Corp., exc. CB, Short-term, Other debt liabilities, end of period, USD</t>
  </si>
  <si>
    <t>DT.DOD.DSOO.CD.CB.AR.EN.US</t>
  </si>
  <si>
    <t>Gross Ext. Debt Pos., Deposit-Taking Corp., exc. CB, Long-term, All instruments, end of period, USD</t>
  </si>
  <si>
    <t>DT.DOD.DLXF.CD.CB.AR.EN.US</t>
  </si>
  <si>
    <t>Gross Ext. Debt Pos., Deposit-Taking Corp., exc. CB, Long-term, Currency and deposits, end of period, USD</t>
  </si>
  <si>
    <t>DT.DOD.DLCD.CD.CB.AR.EN.US</t>
  </si>
  <si>
    <t>Gross Ext. Debt Pos., Deposit-Taking Corp., exc. CB, Long-term, Debt securities, end of period, USD</t>
  </si>
  <si>
    <t>DT.DOD.DLBN.CD.CB.AR.EN.US</t>
  </si>
  <si>
    <t>Gross Ext. Debt Pos., Deposit-Taking Corp., exc. CB, Long-term, Loans, end of period, USD</t>
  </si>
  <si>
    <t>DT.DOD.DLTL.CD.CB.AR.EN.US</t>
  </si>
  <si>
    <t>Gross Ext. Debt Pos., Deposit-Taking Corp., exc. CB, Long-term, Trade credit and advances, end of period, USD</t>
  </si>
  <si>
    <t>DT.DOD.DLTT.CD.CB.AR.EN.US</t>
  </si>
  <si>
    <t>Gross Ext. Debt Pos., Deposit-Taking Corp., exc. CB, Long-term, Other debt liabilities, end of period, USD</t>
  </si>
  <si>
    <t>DT.DOD.DLTO.CD.CB.AR.EN.US</t>
  </si>
  <si>
    <t>Gross Ext. Debt Pos., Other Sectors, All maturities, All instruments, end of period, USD</t>
  </si>
  <si>
    <t>DT.DOD.DECT.CD.OT.AR.EN.US</t>
  </si>
  <si>
    <t>Gross Ext. Debt Pos., Other Sectors, Short-term, All instruments, end of period, USD</t>
  </si>
  <si>
    <t>DT.DOD.DSTC.CD.OT.AR.EN.US</t>
  </si>
  <si>
    <t>Gross Ext. Debt Pos., Other Sectors, Short-term, Currency and deposits, end of period, USD</t>
  </si>
  <si>
    <t>DT.DOD.DSCD.CD.OT.AR.EN.US</t>
  </si>
  <si>
    <t>Gross Ext. Debt Pos., Other Sectors, Short-term, Debt securities, end of period, USD</t>
  </si>
  <si>
    <t>DT.DOD.DSTM.CD.OT.AR.EN.US</t>
  </si>
  <si>
    <t>Gross Ext. Debt Pos., Other Sectors, Short-term, Loans, end of period, USD</t>
  </si>
  <si>
    <t>DT.DOD.DSTL.CD.OT.AR.EN.US</t>
  </si>
  <si>
    <t>Gross Ext. Debt Pos., Other Sectors, Short-term, Trade credit and advances, end of period, USD</t>
  </si>
  <si>
    <t>DT.DOD.DSTT.CD.OT.AR.EN.US</t>
  </si>
  <si>
    <t>Gross Ext. Debt Pos., Other Sectors, Short-term, Other debt liabilities, end of period, USD</t>
  </si>
  <si>
    <t>DT.DOD.DSOO.CD.OT.AR.EN.US</t>
  </si>
  <si>
    <t>Gross Ext. Debt Pos., Other Sectors, Long-term, All instruments, end of period, USD</t>
  </si>
  <si>
    <t>DT.DOD.DLXF.CD.OT.AR.EN.US</t>
  </si>
  <si>
    <t>Gross Ext. Debt Pos., Other Sectors, Long-term, Currency and deposits, end of period, USD</t>
  </si>
  <si>
    <t>DT.DOD.DLCD.CD.OT.AR.EN.US</t>
  </si>
  <si>
    <t>Gross Ext. Debt Pos., Other Sectors, Long-term, Debt securities, end of period, USD</t>
  </si>
  <si>
    <t>DT.DOD.DLBN.CD.OT.AR.EN.US</t>
  </si>
  <si>
    <t>Gross Ext. Debt Pos., Other Sectors, Long-term, Loans, end of period, USD</t>
  </si>
  <si>
    <t>DT.DOD.DLTL.CD.OT.AR.EN.US</t>
  </si>
  <si>
    <t>Gross Ext. Debt Pos., Other Sectors, Long-term, Trade credit and advances, end of period, USD</t>
  </si>
  <si>
    <t>DT.DOD.DLTT.CD.OT.AR.EN.US</t>
  </si>
  <si>
    <t>Gross Ext. Debt Pos., Other Sectors, Long-term, Other debt liabilities, end of period, USD</t>
  </si>
  <si>
    <t>DT.DOD.DLTO.CD.OT.AR.EN.US</t>
  </si>
  <si>
    <t>Gross Ext. Debt Pos., DI: Intercom Lending, All maturities, All instruments, end of period, USD</t>
  </si>
  <si>
    <t>DT.DOD.DECT.CD.IL.AR.EN.US</t>
  </si>
  <si>
    <t>Gross Ext. Debt Pos., DI: Intercom Lending, All maturities, Debt liab. of DI ent. to dir. investors, end of period, USD</t>
  </si>
  <si>
    <t>DT.DOD.DIDI.CD.IL.EN.US</t>
  </si>
  <si>
    <t>Gross Ext. Debt Pos., DI: Intercom Lending, All maturities, Debt liab. of dir. investors to DI ent., end of period, USD</t>
  </si>
  <si>
    <t>DT.DOD.DIIE.CD.IL.EN.US</t>
  </si>
  <si>
    <t>Gross Ext. Debt Pos., DI: Intercom Lending, All maturities, Debt liab. to fellow ent., end of period, USD</t>
  </si>
  <si>
    <t>DT.DOD.DIFE.CD.IL.EN.US</t>
  </si>
  <si>
    <t>Gross Ext. Debt Pos., All Sectors, All maturities, All instruments, end of period, USD</t>
  </si>
  <si>
    <t>DT.DOD.DECT.CD.AR.EN.US</t>
  </si>
  <si>
    <t>Costa Rica</t>
  </si>
  <si>
    <t>CRI</t>
  </si>
  <si>
    <t>..</t>
  </si>
  <si>
    <t>Croatia</t>
  </si>
  <si>
    <t>HRV</t>
  </si>
  <si>
    <t>Czech Republic</t>
  </si>
  <si>
    <t>CZE</t>
  </si>
  <si>
    <t>Egypt, Arab Rep.</t>
  </si>
  <si>
    <t>EGY</t>
  </si>
  <si>
    <t>Estonia</t>
  </si>
  <si>
    <t>EST</t>
  </si>
  <si>
    <t>Georgia</t>
  </si>
  <si>
    <t>GEO</t>
  </si>
  <si>
    <t>Germany</t>
  </si>
  <si>
    <t>DEU</t>
  </si>
  <si>
    <t>Hungary</t>
  </si>
  <si>
    <t>HUN</t>
  </si>
  <si>
    <t>Kazakhstan</t>
  </si>
  <si>
    <t>KAZ</t>
  </si>
  <si>
    <t>Latvia</t>
  </si>
  <si>
    <t>LVA</t>
  </si>
  <si>
    <t>Moldova</t>
  </si>
  <si>
    <t>MDA</t>
  </si>
  <si>
    <t>Mongolia</t>
  </si>
  <si>
    <t>MNG</t>
  </si>
  <si>
    <t>Romania</t>
  </si>
  <si>
    <t>ROU</t>
  </si>
  <si>
    <t>Ukraine</t>
  </si>
  <si>
    <t>UKR</t>
  </si>
  <si>
    <t>Uzbekistan</t>
  </si>
  <si>
    <t>UZB</t>
  </si>
  <si>
    <t>Data from database: Quarterly External Debt Statistics SDDS</t>
  </si>
  <si>
    <t>Last Updated: 04/29/2022</t>
  </si>
  <si>
    <t>Armenia</t>
  </si>
  <si>
    <t>Belarus</t>
  </si>
  <si>
    <t>Chile</t>
  </si>
  <si>
    <t>Czechia</t>
  </si>
  <si>
    <t>El Salvador</t>
  </si>
  <si>
    <t>Cyprus</t>
  </si>
  <si>
    <t>Namibia</t>
  </si>
  <si>
    <t>Supplementary Table 1.6</t>
  </si>
  <si>
    <t>Gross External Debt Position: Reconciliation of Positions and Flows 1/</t>
  </si>
  <si>
    <t>(USD in millions)</t>
  </si>
  <si>
    <t>Positon at beginning of period</t>
  </si>
  <si>
    <t>Changes in position due to</t>
  </si>
  <si>
    <t>Positon at end of period</t>
  </si>
  <si>
    <t>Transactions</t>
  </si>
  <si>
    <t>Exchange rate changes</t>
  </si>
  <si>
    <t>Other price changes</t>
  </si>
  <si>
    <t>Other changes in volume</t>
  </si>
  <si>
    <t>General Government</t>
  </si>
  <si>
    <t>Short-term</t>
  </si>
  <si>
    <t>Currency and deposits 2/</t>
  </si>
  <si>
    <t>Debt securities</t>
  </si>
  <si>
    <t>Loans</t>
  </si>
  <si>
    <t>Trade credit and advances</t>
  </si>
  <si>
    <t>Other debt liabilities 3/ 4/</t>
  </si>
  <si>
    <t>Long-term</t>
  </si>
  <si>
    <t xml:space="preserve">Special drawing rights (allocations) </t>
  </si>
  <si>
    <t>Other debt liabilities 3/</t>
  </si>
  <si>
    <t>Central Bank</t>
  </si>
  <si>
    <t>Deposit-taking Corporations, except the Central Bank</t>
  </si>
  <si>
    <t>Other Sectors</t>
  </si>
  <si>
    <t>Direct Investment: Intercompany Lending</t>
  </si>
  <si>
    <t>Debt liabilities of direct investment enterprises to direct investors</t>
  </si>
  <si>
    <t>Debt liabilities of direct investors to direct investment enterprises</t>
  </si>
  <si>
    <t>Debt liabilities between fellow enterprises</t>
  </si>
  <si>
    <t>Gross External Debt</t>
  </si>
  <si>
    <t xml:space="preserve">n.a. not applicable </t>
  </si>
  <si>
    <t>Footnotes</t>
  </si>
  <si>
    <r>
      <t xml:space="preserve">1/ Supplementary table to Table 1 that presents the reconciliation of gross external debt positions at two different reference dates (see the </t>
    </r>
    <r>
      <rPr>
        <i/>
        <sz val="10"/>
        <rFont val="Times New Roman"/>
        <family val="1"/>
      </rPr>
      <t>Guide</t>
    </r>
    <r>
      <rPr>
        <sz val="10"/>
        <rFont val="Times New Roman"/>
        <family val="1"/>
      </rPr>
      <t xml:space="preserve">, paragraphs 7.52-7.53).  Data are broken down by sector, maturity--short-term and long-term--on an original maturity basis, and by instrument as set out in the </t>
    </r>
    <r>
      <rPr>
        <i/>
        <sz val="10"/>
        <rFont val="Times New Roman"/>
        <family val="1"/>
      </rPr>
      <t>BPM6</t>
    </r>
    <r>
      <rPr>
        <sz val="10"/>
        <rFont val="Times New Roman"/>
        <family val="1"/>
      </rPr>
      <t xml:space="preserve">, and defined in the </t>
    </r>
    <r>
      <rPr>
        <i/>
        <sz val="10"/>
        <rFont val="Times New Roman"/>
        <family val="1"/>
      </rPr>
      <t>Guide</t>
    </r>
    <r>
      <rPr>
        <sz val="10"/>
        <rFont val="Times New Roman"/>
        <family val="1"/>
      </rPr>
      <t>. Direct Investment: Intercompany Lending should preferably be disseminated separately from the four sectors. Dissemination of quarterly data with one-quarter lag is recommended. Specify whether debt securities positions are valued at nominal or market value.</t>
    </r>
  </si>
  <si>
    <t>2/ It is recommended that all currency and deposits be included in the short-term category unless detailed information is available to make the short-term/long-term attribution.</t>
  </si>
  <si>
    <t>3/ Other debt liabilities comprise insurance, pension, and standardized guarantees schemes, and other accounts payable in the IIP statement. In the absence of information to make the short-term/long-term attribution, it is recommended that insurance, pension, and standardized guaranteed schemes be classified as long term.</t>
  </si>
  <si>
    <t>4/ Arrears recorded in the original instrument rather than in other debt liabilities, short term. See recording of arrears in paragraph 3.43.</t>
  </si>
  <si>
    <t>Country-specific notes:</t>
  </si>
  <si>
    <r>
      <t xml:space="preserve">Note: Difference with Table 7.15 of the </t>
    </r>
    <r>
      <rPr>
        <i/>
        <sz val="10"/>
        <rFont val="Times New Roman"/>
        <family val="1"/>
      </rPr>
      <t>Guide</t>
    </r>
    <r>
      <rPr>
        <sz val="10"/>
        <rFont val="Times New Roman"/>
        <family val="1"/>
      </rPr>
      <t>:</t>
    </r>
  </si>
  <si>
    <t>No breakdown of other sectors into three subsectors.</t>
  </si>
  <si>
    <t>Country</t>
  </si>
  <si>
    <t>Country Name : Armenia</t>
  </si>
  <si>
    <t>Reference Period:  2025Q2</t>
  </si>
  <si>
    <t>Country Name : Ukraine</t>
  </si>
  <si>
    <t>Country Name : Romania</t>
  </si>
  <si>
    <t>Country Name : Namibia</t>
  </si>
  <si>
    <t>Country Name : Moldova</t>
  </si>
  <si>
    <t>Country Name : Kazakhstan</t>
  </si>
  <si>
    <t>Country Name : Hungary</t>
  </si>
  <si>
    <t>Country Name : Germany</t>
  </si>
  <si>
    <t>Country Name : Georgia</t>
  </si>
  <si>
    <t>Country Name : Estonia</t>
  </si>
  <si>
    <t>Country Name : El Salvador</t>
  </si>
  <si>
    <t>Country Name : Egypt, Arab Rep.</t>
  </si>
  <si>
    <t>Country Name : Czechia</t>
  </si>
  <si>
    <t>Country Name : Croatia</t>
  </si>
  <si>
    <t>Country Name : Cyprus</t>
  </si>
  <si>
    <t>Country Name : Colombia</t>
  </si>
  <si>
    <t>Country Name : Chile</t>
  </si>
  <si>
    <t>Country Name : Belarus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</si>
</sst>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8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Times New Roman"/>
      <family val="1"/>
    </font>
    <font>
      <b/>
      <i/>
      <sz val="10"/>
      <color indexed="10"/>
      <name val="Times New Roman"/>
      <family val="1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b/>
      <sz val="9"/>
      <color rgb="FFFF0000"/>
      <name val="Times New Roman"/>
      <family val="1"/>
    </font>
    <font>
      <b/>
      <sz val="9"/>
      <color theme="1"/>
      <name val="Times New Roman"/>
      <family val="1"/>
    </font>
    <font>
      <b/>
      <sz val="10"/>
      <color indexed="48"/>
      <name val="Times New Roman"/>
      <family val="1"/>
    </font>
    <font>
      <sz val="10"/>
      <color indexed="48"/>
      <name val="Times New Roman"/>
      <family val="1"/>
    </font>
    <font>
      <sz val="10"/>
      <color theme="1"/>
      <name val="Times New Roman"/>
      <family val="1"/>
    </font>
    <font>
      <i/>
      <u/>
      <sz val="10"/>
      <name val="Times New Roman"/>
      <family val="1"/>
    </font>
    <font>
      <i/>
      <sz val="10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u/>
      <sz val="10"/>
      <color theme="1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9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7" fillId="0" borderId="0" applyNumberFormat="0" applyFill="0" applyBorder="0" applyAlignment="0" applyProtection="0"/>
  </cellStyleXfs>
  <cellXfs count="53">
    <xf numFmtId="0" fontId="0" fillId="0" borderId="0" xfId="0"/>
    <xf numFmtId="0" fontId="4" fillId="2" borderId="0" xfId="2" applyFont="1" applyFill="1"/>
    <xf numFmtId="0" fontId="3" fillId="2" borderId="0" xfId="2" applyFill="1"/>
    <xf numFmtId="0" fontId="5" fillId="2" borderId="0" xfId="0" applyFont="1" applyFill="1"/>
    <xf numFmtId="0" fontId="6" fillId="2" borderId="0" xfId="2" applyFont="1" applyFill="1"/>
    <xf numFmtId="0" fontId="9" fillId="4" borderId="2" xfId="3" applyFont="1" applyFill="1" applyBorder="1" applyAlignment="1">
      <alignment horizontal="center" vertical="center" wrapText="1"/>
    </xf>
    <xf numFmtId="0" fontId="9" fillId="4" borderId="1" xfId="3" applyFont="1" applyFill="1" applyBorder="1" applyAlignment="1">
      <alignment horizontal="center" vertical="center" wrapText="1"/>
    </xf>
    <xf numFmtId="0" fontId="6" fillId="2" borderId="0" xfId="2" applyFont="1" applyFill="1" applyAlignment="1">
      <alignment horizontal="left" indent="2"/>
    </xf>
    <xf numFmtId="0" fontId="3" fillId="2" borderId="0" xfId="2" applyFill="1" applyAlignment="1">
      <alignment horizontal="left" indent="4"/>
    </xf>
    <xf numFmtId="0" fontId="3" fillId="2" borderId="0" xfId="2" applyFill="1" applyAlignment="1">
      <alignment horizontal="left" indent="2"/>
    </xf>
    <xf numFmtId="0" fontId="12" fillId="0" borderId="0" xfId="0" applyFont="1" applyAlignment="1">
      <alignment horizontal="left"/>
    </xf>
    <xf numFmtId="0" fontId="13" fillId="2" borderId="0" xfId="2" applyFont="1" applyFill="1"/>
    <xf numFmtId="0" fontId="7" fillId="2" borderId="0" xfId="2" applyFont="1" applyFill="1" applyAlignment="1">
      <alignment wrapText="1"/>
    </xf>
    <xf numFmtId="0" fontId="3" fillId="2" borderId="1" xfId="2" applyFill="1" applyBorder="1" applyAlignment="1">
      <alignment horizontal="left"/>
    </xf>
    <xf numFmtId="0" fontId="3" fillId="2" borderId="3" xfId="2" applyFill="1" applyBorder="1"/>
    <xf numFmtId="0" fontId="3" fillId="2" borderId="13" xfId="2" applyFill="1" applyBorder="1"/>
    <xf numFmtId="0" fontId="3" fillId="2" borderId="11" xfId="2" applyFill="1" applyBorder="1" applyAlignment="1">
      <alignment horizontal="left" indent="4"/>
    </xf>
    <xf numFmtId="0" fontId="3" fillId="2" borderId="14" xfId="2" applyFill="1" applyBorder="1"/>
    <xf numFmtId="0" fontId="3" fillId="2" borderId="4" xfId="2" applyFill="1" applyBorder="1" applyAlignment="1">
      <alignment horizontal="left"/>
    </xf>
    <xf numFmtId="0" fontId="3" fillId="2" borderId="12" xfId="2" applyFill="1" applyBorder="1"/>
    <xf numFmtId="0" fontId="3" fillId="2" borderId="15" xfId="2" applyFill="1" applyBorder="1"/>
    <xf numFmtId="0" fontId="15" fillId="0" borderId="0" xfId="0" applyFont="1"/>
    <xf numFmtId="0" fontId="16" fillId="2" borderId="2" xfId="2" applyFont="1" applyFill="1" applyBorder="1" applyAlignment="1">
      <alignment horizontal="center"/>
    </xf>
    <xf numFmtId="0" fontId="16" fillId="2" borderId="6" xfId="2" applyFont="1" applyFill="1" applyBorder="1" applyAlignment="1">
      <alignment horizontal="center"/>
    </xf>
    <xf numFmtId="164" fontId="10" fillId="2" borderId="2" xfId="1" quotePrefix="1" applyNumberFormat="1" applyFont="1" applyFill="1" applyBorder="1" applyAlignment="1" applyProtection="1">
      <alignment horizontal="right" indent="3"/>
      <protection locked="0"/>
    </xf>
    <xf numFmtId="164" fontId="10" fillId="2" borderId="0" xfId="1" quotePrefix="1" applyNumberFormat="1" applyFont="1" applyFill="1" applyBorder="1" applyAlignment="1" applyProtection="1">
      <alignment horizontal="right" indent="3"/>
      <protection locked="0"/>
    </xf>
    <xf numFmtId="164" fontId="11" fillId="2" borderId="6" xfId="1" applyNumberFormat="1" applyFont="1" applyFill="1" applyBorder="1" applyAlignment="1" applyProtection="1">
      <alignment horizontal="right" indent="3"/>
      <protection locked="0"/>
    </xf>
    <xf numFmtId="164" fontId="11" fillId="2" borderId="0" xfId="1" applyNumberFormat="1" applyFont="1" applyFill="1" applyBorder="1" applyAlignment="1" applyProtection="1">
      <alignment horizontal="right" indent="3"/>
      <protection locked="0"/>
    </xf>
    <xf numFmtId="164" fontId="10" fillId="2" borderId="6" xfId="1" quotePrefix="1" applyNumberFormat="1" applyFont="1" applyFill="1" applyBorder="1" applyAlignment="1" applyProtection="1">
      <alignment horizontal="right" indent="3"/>
      <protection locked="0"/>
    </xf>
    <xf numFmtId="0" fontId="6" fillId="7" borderId="7" xfId="2" applyFont="1" applyFill="1" applyBorder="1" applyAlignment="1">
      <alignment horizontal="left"/>
    </xf>
    <xf numFmtId="164" fontId="10" fillId="7" borderId="7" xfId="1" quotePrefix="1" applyNumberFormat="1" applyFont="1" applyFill="1" applyBorder="1" applyAlignment="1" applyProtection="1">
      <alignment horizontal="right" indent="3"/>
    </xf>
    <xf numFmtId="164" fontId="10" fillId="7" borderId="10" xfId="1" quotePrefix="1" applyNumberFormat="1" applyFont="1" applyFill="1" applyBorder="1" applyAlignment="1" applyProtection="1">
      <alignment horizontal="right" indent="3"/>
    </xf>
    <xf numFmtId="164" fontId="12" fillId="5" borderId="6" xfId="1" applyNumberFormat="1" applyFont="1" applyFill="1" applyBorder="1" applyAlignment="1" applyProtection="1">
      <alignment horizontal="right" indent="3"/>
      <protection locked="0"/>
    </xf>
    <xf numFmtId="164" fontId="12" fillId="6" borderId="0" xfId="1" applyNumberFormat="1" applyFont="1" applyFill="1" applyBorder="1" applyAlignment="1" applyProtection="1">
      <alignment horizontal="right" indent="3"/>
      <protection locked="0"/>
    </xf>
    <xf numFmtId="164" fontId="10" fillId="7" borderId="8" xfId="1" quotePrefix="1" applyNumberFormat="1" applyFont="1" applyFill="1" applyBorder="1" applyAlignment="1" applyProtection="1">
      <alignment horizontal="right" indent="3"/>
    </xf>
    <xf numFmtId="164" fontId="10" fillId="7" borderId="9" xfId="1" quotePrefix="1" applyNumberFormat="1" applyFont="1" applyFill="1" applyBorder="1" applyAlignment="1" applyProtection="1">
      <alignment horizontal="right" indent="3"/>
    </xf>
    <xf numFmtId="49" fontId="0" fillId="0" borderId="0" xfId="0" applyNumberFormat="1"/>
    <xf numFmtId="0" fontId="3" fillId="2" borderId="0" xfId="2" applyFill="1" applyAlignment="1">
      <alignment horizontal="left" vertical="top" wrapText="1"/>
    </xf>
    <xf numFmtId="0" fontId="6" fillId="8" borderId="10" xfId="0" applyFont="1" applyFill="1" applyBorder="1"/>
    <xf numFmtId="2" fontId="0" fillId="0" borderId="0" xfId="0" applyNumberFormat="1"/>
    <xf numFmtId="2" fontId="6" fillId="8" borderId="9" xfId="0" applyNumberFormat="1" applyFont="1" applyFill="1" applyBorder="1"/>
    <xf numFmtId="164" fontId="3" fillId="2" borderId="0" xfId="2" applyNumberFormat="1" applyFill="1"/>
    <xf numFmtId="0" fontId="3" fillId="2" borderId="0" xfId="2" applyFill="1" applyAlignment="1">
      <alignment horizontal="left" vertical="top" wrapText="1"/>
    </xf>
    <xf numFmtId="0" fontId="3" fillId="4" borderId="1" xfId="2" applyFill="1" applyBorder="1" applyAlignment="1" applyProtection="1">
      <alignment horizontal="left" vertical="top" wrapText="1"/>
      <protection locked="0"/>
    </xf>
    <xf numFmtId="0" fontId="3" fillId="4" borderId="3" xfId="2" applyFill="1" applyBorder="1" applyAlignment="1" applyProtection="1">
      <alignment horizontal="left" vertical="top" wrapText="1"/>
      <protection locked="0"/>
    </xf>
    <xf numFmtId="0" fontId="3" fillId="4" borderId="11" xfId="2" applyFill="1" applyBorder="1" applyAlignment="1" applyProtection="1">
      <alignment horizontal="left" vertical="top" wrapText="1"/>
      <protection locked="0"/>
    </xf>
    <xf numFmtId="0" fontId="3" fillId="4" borderId="0" xfId="2" applyFill="1" applyAlignment="1" applyProtection="1">
      <alignment horizontal="left" vertical="top" wrapText="1"/>
      <protection locked="0"/>
    </xf>
    <xf numFmtId="0" fontId="3" fillId="4" borderId="4" xfId="2" applyFill="1" applyBorder="1" applyAlignment="1" applyProtection="1">
      <alignment horizontal="left" vertical="top" wrapText="1"/>
      <protection locked="0"/>
    </xf>
    <xf numFmtId="0" fontId="3" fillId="4" borderId="12" xfId="2" applyFill="1" applyBorder="1" applyAlignment="1" applyProtection="1">
      <alignment horizontal="left" vertical="top" wrapText="1"/>
      <protection locked="0"/>
    </xf>
    <xf numFmtId="0" fontId="8" fillId="3" borderId="2" xfId="3" applyFont="1" applyFill="1" applyBorder="1" applyAlignment="1">
      <alignment horizontal="center" vertical="center" wrapText="1"/>
    </xf>
    <xf numFmtId="0" fontId="8" fillId="3" borderId="5" xfId="3" applyFont="1" applyFill="1" applyBorder="1" applyAlignment="1">
      <alignment horizontal="center" vertical="center" wrapText="1"/>
    </xf>
    <xf numFmtId="0" fontId="9" fillId="3" borderId="1" xfId="3" applyFont="1" applyFill="1" applyBorder="1" applyAlignment="1">
      <alignment horizontal="center" vertical="center" wrapText="1"/>
    </xf>
    <xf numFmtId="0" fontId="9" fillId="3" borderId="3" xfId="3" applyFont="1" applyFill="1" applyBorder="1" applyAlignment="1">
      <alignment horizontal="center" vertical="center" wrapText="1"/>
    </xf>
  </cellXfs>
  <cellStyles count="6">
    <cellStyle name="Comma" xfId="1" builtinId="3"/>
    <cellStyle name="Hyperlink 2" xfId="5" xr:uid="{19B988AF-7E16-464D-AF33-E736E3EA882E}"/>
    <cellStyle name="Normal" xfId="0" builtinId="0"/>
    <cellStyle name="Normal 2" xfId="2" xr:uid="{00000000-0005-0000-0000-000002000000}"/>
    <cellStyle name="Normal 2 2" xfId="3" xr:uid="{00000000-0005-0000-0000-000003000000}"/>
    <cellStyle name="Normal 3" xfId="4" xr:uid="{00000000-0005-0000-0000-000004000000}"/>
  </cellStyles>
  <dxfs count="0"/>
  <tableStyles count="0" defaultTableStyle="TableStyleMedium2" defaultPivotStyle="PivotStyleLight16"/>
  <colors>
    <mruColors>
      <color rgb="FFC4D79B"/>
      <color rgb="FFDAEEF3"/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52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eetMetadata" Target="metadata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F20BE-704E-4A8F-BDE3-439BA594E1E4}">
  <sheetPr codeName="Sheet6"/>
  <dimension ref="A1:F12750"/>
  <sheetViews>
    <sheetView workbookViewId="0">
      <selection activeCell="A2" sqref="A2:F709"/>
    </sheetView>
  </sheetViews>
  <sheetFormatPr defaultRowHeight="13.15" x14ac:dyDescent="0.4"/>
  <cols>
    <col min="3" max="3" width="29.640625" customWidth="1"/>
  </cols>
  <sheetData>
    <row r="1" spans="1:6" x14ac:dyDescent="0.4">
      <c r="A1" t="s">
        <v>0</v>
      </c>
      <c r="B1" s="36" t="s">
        <v>1</v>
      </c>
      <c r="C1" t="s">
        <v>2</v>
      </c>
      <c r="D1" s="36" t="s">
        <v>3</v>
      </c>
      <c r="E1" t="s">
        <v>4</v>
      </c>
      <c r="F1" t="s">
        <v>5</v>
      </c>
    </row>
    <row r="2" spans="1:6" x14ac:dyDescent="0.4">
      <c r="A2" t="s">
        <v>6</v>
      </c>
      <c r="B2" s="36" t="s">
        <v>7</v>
      </c>
      <c r="C2" t="s">
        <v>8</v>
      </c>
      <c r="D2" s="36" t="s">
        <v>9</v>
      </c>
      <c r="E2" t="s">
        <v>10</v>
      </c>
      <c r="F2">
        <v>67066</v>
      </c>
    </row>
    <row r="3" spans="1:6" x14ac:dyDescent="0.4">
      <c r="A3" t="s">
        <v>6</v>
      </c>
      <c r="B3" s="36" t="s">
        <v>7</v>
      </c>
      <c r="C3" t="s">
        <v>11</v>
      </c>
      <c r="D3" s="36" t="s">
        <v>12</v>
      </c>
      <c r="E3" t="s">
        <v>10</v>
      </c>
      <c r="F3">
        <v>0</v>
      </c>
    </row>
    <row r="4" spans="1:6" x14ac:dyDescent="0.4">
      <c r="A4" t="s">
        <v>6</v>
      </c>
      <c r="B4" s="36" t="s">
        <v>7</v>
      </c>
      <c r="C4" t="s">
        <v>13</v>
      </c>
      <c r="D4" s="36" t="s">
        <v>14</v>
      </c>
      <c r="E4" t="s">
        <v>10</v>
      </c>
      <c r="F4">
        <v>0</v>
      </c>
    </row>
    <row r="5" spans="1:6" x14ac:dyDescent="0.4">
      <c r="A5" t="s">
        <v>6</v>
      </c>
      <c r="B5" s="36" t="s">
        <v>7</v>
      </c>
      <c r="C5" t="s">
        <v>15</v>
      </c>
      <c r="D5" s="36" t="s">
        <v>16</v>
      </c>
      <c r="E5" t="s">
        <v>10</v>
      </c>
      <c r="F5">
        <v>0</v>
      </c>
    </row>
    <row r="6" spans="1:6" x14ac:dyDescent="0.4">
      <c r="A6" t="s">
        <v>6</v>
      </c>
      <c r="B6" s="36" t="s">
        <v>7</v>
      </c>
      <c r="C6" t="s">
        <v>17</v>
      </c>
      <c r="D6" s="36" t="s">
        <v>18</v>
      </c>
      <c r="E6" t="s">
        <v>10</v>
      </c>
      <c r="F6">
        <v>0</v>
      </c>
    </row>
    <row r="7" spans="1:6" x14ac:dyDescent="0.4">
      <c r="A7" t="s">
        <v>6</v>
      </c>
      <c r="B7" s="36" t="s">
        <v>7</v>
      </c>
      <c r="C7" t="s">
        <v>19</v>
      </c>
      <c r="D7" s="36" t="s">
        <v>20</v>
      </c>
      <c r="E7" t="s">
        <v>10</v>
      </c>
      <c r="F7">
        <v>0</v>
      </c>
    </row>
    <row r="8" spans="1:6" x14ac:dyDescent="0.4">
      <c r="A8" t="s">
        <v>6</v>
      </c>
      <c r="B8" s="36" t="s">
        <v>7</v>
      </c>
      <c r="C8" t="s">
        <v>21</v>
      </c>
      <c r="D8" s="36" t="s">
        <v>22</v>
      </c>
      <c r="E8" t="s">
        <v>10</v>
      </c>
      <c r="F8">
        <v>0</v>
      </c>
    </row>
    <row r="9" spans="1:6" x14ac:dyDescent="0.4">
      <c r="A9" t="s">
        <v>6</v>
      </c>
      <c r="B9" s="36" t="s">
        <v>7</v>
      </c>
      <c r="C9" t="s">
        <v>23</v>
      </c>
      <c r="D9" s="36" t="s">
        <v>24</v>
      </c>
      <c r="E9" t="s">
        <v>10</v>
      </c>
      <c r="F9">
        <v>67066</v>
      </c>
    </row>
    <row r="10" spans="1:6" x14ac:dyDescent="0.4">
      <c r="A10" t="s">
        <v>6</v>
      </c>
      <c r="B10" s="36" t="s">
        <v>7</v>
      </c>
      <c r="C10" t="s">
        <v>25</v>
      </c>
      <c r="D10" s="36" t="s">
        <v>26</v>
      </c>
      <c r="E10" t="s">
        <v>10</v>
      </c>
      <c r="F10">
        <v>0</v>
      </c>
    </row>
    <row r="11" spans="1:6" x14ac:dyDescent="0.4">
      <c r="A11" t="s">
        <v>6</v>
      </c>
      <c r="B11" s="36" t="s">
        <v>7</v>
      </c>
      <c r="C11" t="s">
        <v>27</v>
      </c>
      <c r="D11" s="36" t="s">
        <v>28</v>
      </c>
      <c r="E11" t="s">
        <v>10</v>
      </c>
      <c r="F11">
        <v>0</v>
      </c>
    </row>
    <row r="12" spans="1:6" x14ac:dyDescent="0.4">
      <c r="A12" t="s">
        <v>6</v>
      </c>
      <c r="B12" s="36" t="s">
        <v>7</v>
      </c>
      <c r="C12" t="s">
        <v>29</v>
      </c>
      <c r="D12" s="36" t="s">
        <v>30</v>
      </c>
      <c r="E12" t="s">
        <v>10</v>
      </c>
      <c r="F12">
        <v>34716</v>
      </c>
    </row>
    <row r="13" spans="1:6" x14ac:dyDescent="0.4">
      <c r="A13" t="s">
        <v>6</v>
      </c>
      <c r="B13" s="36" t="s">
        <v>7</v>
      </c>
      <c r="C13" t="s">
        <v>31</v>
      </c>
      <c r="D13" s="36" t="s">
        <v>32</v>
      </c>
      <c r="E13" t="s">
        <v>10</v>
      </c>
      <c r="F13">
        <v>32350</v>
      </c>
    </row>
    <row r="14" spans="1:6" x14ac:dyDescent="0.4">
      <c r="A14" t="s">
        <v>6</v>
      </c>
      <c r="B14" s="36" t="s">
        <v>7</v>
      </c>
      <c r="C14" t="s">
        <v>33</v>
      </c>
      <c r="D14" s="36" t="s">
        <v>34</v>
      </c>
      <c r="E14" t="s">
        <v>10</v>
      </c>
      <c r="F14">
        <v>0</v>
      </c>
    </row>
    <row r="15" spans="1:6" x14ac:dyDescent="0.4">
      <c r="A15" t="s">
        <v>6</v>
      </c>
      <c r="B15" s="36" t="s">
        <v>7</v>
      </c>
      <c r="C15" t="s">
        <v>35</v>
      </c>
      <c r="D15" s="36" t="s">
        <v>36</v>
      </c>
      <c r="E15" t="s">
        <v>10</v>
      </c>
      <c r="F15">
        <v>0</v>
      </c>
    </row>
    <row r="16" spans="1:6" x14ac:dyDescent="0.4">
      <c r="A16" t="s">
        <v>6</v>
      </c>
      <c r="B16" s="36" t="s">
        <v>7</v>
      </c>
      <c r="C16" t="s">
        <v>37</v>
      </c>
      <c r="D16" s="36" t="s">
        <v>38</v>
      </c>
      <c r="E16" t="s">
        <v>10</v>
      </c>
      <c r="F16">
        <v>3871</v>
      </c>
    </row>
    <row r="17" spans="1:6" x14ac:dyDescent="0.4">
      <c r="A17" t="s">
        <v>6</v>
      </c>
      <c r="B17" s="36" t="s">
        <v>7</v>
      </c>
      <c r="C17" t="s">
        <v>39</v>
      </c>
      <c r="D17" s="36" t="s">
        <v>40</v>
      </c>
      <c r="E17" t="s">
        <v>10</v>
      </c>
      <c r="F17">
        <v>8</v>
      </c>
    </row>
    <row r="18" spans="1:6" x14ac:dyDescent="0.4">
      <c r="A18" t="s">
        <v>6</v>
      </c>
      <c r="B18" s="36" t="s">
        <v>7</v>
      </c>
      <c r="C18" t="s">
        <v>41</v>
      </c>
      <c r="D18" s="36" t="s">
        <v>42</v>
      </c>
      <c r="E18" t="s">
        <v>10</v>
      </c>
      <c r="F18">
        <v>0</v>
      </c>
    </row>
    <row r="19" spans="1:6" x14ac:dyDescent="0.4">
      <c r="A19" t="s">
        <v>6</v>
      </c>
      <c r="B19" s="36" t="s">
        <v>7</v>
      </c>
      <c r="C19" t="s">
        <v>43</v>
      </c>
      <c r="D19" s="36" t="s">
        <v>44</v>
      </c>
      <c r="E19" t="s">
        <v>10</v>
      </c>
      <c r="F19">
        <v>0</v>
      </c>
    </row>
    <row r="20" spans="1:6" x14ac:dyDescent="0.4">
      <c r="A20" t="s">
        <v>6</v>
      </c>
      <c r="B20" s="36" t="s">
        <v>7</v>
      </c>
      <c r="C20" t="s">
        <v>45</v>
      </c>
      <c r="D20" s="36" t="s">
        <v>46</v>
      </c>
      <c r="E20" t="s">
        <v>10</v>
      </c>
      <c r="F20">
        <v>0</v>
      </c>
    </row>
    <row r="21" spans="1:6" x14ac:dyDescent="0.4">
      <c r="A21" t="s">
        <v>6</v>
      </c>
      <c r="B21" s="36" t="s">
        <v>7</v>
      </c>
      <c r="C21" t="s">
        <v>47</v>
      </c>
      <c r="D21" s="36" t="s">
        <v>48</v>
      </c>
      <c r="E21" t="s">
        <v>10</v>
      </c>
      <c r="F21">
        <v>0</v>
      </c>
    </row>
    <row r="22" spans="1:6" x14ac:dyDescent="0.4">
      <c r="A22" t="s">
        <v>6</v>
      </c>
      <c r="B22" s="36" t="s">
        <v>7</v>
      </c>
      <c r="C22" t="s">
        <v>49</v>
      </c>
      <c r="D22" s="36" t="s">
        <v>50</v>
      </c>
      <c r="E22" t="s">
        <v>10</v>
      </c>
      <c r="F22">
        <v>8</v>
      </c>
    </row>
    <row r="23" spans="1:6" x14ac:dyDescent="0.4">
      <c r="A23" t="s">
        <v>6</v>
      </c>
      <c r="B23" s="36" t="s">
        <v>7</v>
      </c>
      <c r="C23" t="s">
        <v>51</v>
      </c>
      <c r="D23" s="36" t="s">
        <v>52</v>
      </c>
      <c r="E23" t="s">
        <v>10</v>
      </c>
      <c r="F23">
        <v>3863</v>
      </c>
    </row>
    <row r="24" spans="1:6" x14ac:dyDescent="0.4">
      <c r="A24" t="s">
        <v>6</v>
      </c>
      <c r="B24" s="36" t="s">
        <v>7</v>
      </c>
      <c r="C24" t="s">
        <v>53</v>
      </c>
      <c r="D24" s="36" t="s">
        <v>54</v>
      </c>
      <c r="E24" t="s">
        <v>10</v>
      </c>
      <c r="F24">
        <v>3802</v>
      </c>
    </row>
    <row r="25" spans="1:6" x14ac:dyDescent="0.4">
      <c r="A25" t="s">
        <v>6</v>
      </c>
      <c r="B25" s="36" t="s">
        <v>7</v>
      </c>
      <c r="C25" t="s">
        <v>55</v>
      </c>
      <c r="D25" s="36" t="s">
        <v>56</v>
      </c>
      <c r="E25" t="s">
        <v>10</v>
      </c>
      <c r="F25">
        <v>0</v>
      </c>
    </row>
    <row r="26" spans="1:6" x14ac:dyDescent="0.4">
      <c r="A26" t="s">
        <v>6</v>
      </c>
      <c r="B26" s="36" t="s">
        <v>7</v>
      </c>
      <c r="C26" t="s">
        <v>57</v>
      </c>
      <c r="D26" s="36" t="s">
        <v>58</v>
      </c>
      <c r="E26" t="s">
        <v>10</v>
      </c>
      <c r="F26">
        <v>0</v>
      </c>
    </row>
    <row r="27" spans="1:6" x14ac:dyDescent="0.4">
      <c r="A27" t="s">
        <v>6</v>
      </c>
      <c r="B27" s="36" t="s">
        <v>7</v>
      </c>
      <c r="C27" t="s">
        <v>59</v>
      </c>
      <c r="D27" s="36" t="s">
        <v>60</v>
      </c>
      <c r="E27" t="s">
        <v>10</v>
      </c>
      <c r="F27">
        <v>0</v>
      </c>
    </row>
    <row r="28" spans="1:6" x14ac:dyDescent="0.4">
      <c r="A28" t="s">
        <v>6</v>
      </c>
      <c r="B28" s="36" t="s">
        <v>7</v>
      </c>
      <c r="C28" t="s">
        <v>61</v>
      </c>
      <c r="D28" s="36" t="s">
        <v>62</v>
      </c>
      <c r="E28" t="s">
        <v>10</v>
      </c>
      <c r="F28">
        <v>0</v>
      </c>
    </row>
    <row r="29" spans="1:6" x14ac:dyDescent="0.4">
      <c r="A29" t="s">
        <v>6</v>
      </c>
      <c r="B29" s="36" t="s">
        <v>7</v>
      </c>
      <c r="C29" t="s">
        <v>63</v>
      </c>
      <c r="D29" s="36" t="s">
        <v>64</v>
      </c>
      <c r="E29" t="s">
        <v>10</v>
      </c>
      <c r="F29">
        <v>61</v>
      </c>
    </row>
    <row r="30" spans="1:6" x14ac:dyDescent="0.4">
      <c r="A30" t="s">
        <v>6</v>
      </c>
      <c r="B30" s="36" t="s">
        <v>7</v>
      </c>
      <c r="C30" t="s">
        <v>65</v>
      </c>
      <c r="D30" s="36" t="s">
        <v>66</v>
      </c>
      <c r="E30" t="s">
        <v>10</v>
      </c>
      <c r="F30">
        <v>15635</v>
      </c>
    </row>
    <row r="31" spans="1:6" x14ac:dyDescent="0.4">
      <c r="A31" t="s">
        <v>6</v>
      </c>
      <c r="B31" s="36" t="s">
        <v>7</v>
      </c>
      <c r="C31" t="s">
        <v>67</v>
      </c>
      <c r="D31" s="36" t="s">
        <v>68</v>
      </c>
      <c r="E31" t="s">
        <v>10</v>
      </c>
      <c r="F31">
        <v>4270</v>
      </c>
    </row>
    <row r="32" spans="1:6" x14ac:dyDescent="0.4">
      <c r="A32" t="s">
        <v>6</v>
      </c>
      <c r="B32" s="36" t="s">
        <v>7</v>
      </c>
      <c r="C32" t="s">
        <v>69</v>
      </c>
      <c r="D32" s="36" t="s">
        <v>70</v>
      </c>
      <c r="E32" t="s">
        <v>10</v>
      </c>
      <c r="F32">
        <v>478</v>
      </c>
    </row>
    <row r="33" spans="1:6" x14ac:dyDescent="0.4">
      <c r="A33" t="s">
        <v>6</v>
      </c>
      <c r="B33" s="36" t="s">
        <v>7</v>
      </c>
      <c r="C33" t="s">
        <v>71</v>
      </c>
      <c r="D33" s="36" t="s">
        <v>72</v>
      </c>
      <c r="E33" t="s">
        <v>10</v>
      </c>
      <c r="F33">
        <v>0</v>
      </c>
    </row>
    <row r="34" spans="1:6" x14ac:dyDescent="0.4">
      <c r="A34" t="s">
        <v>6</v>
      </c>
      <c r="B34" s="36" t="s">
        <v>7</v>
      </c>
      <c r="C34" t="s">
        <v>73</v>
      </c>
      <c r="D34" s="36" t="s">
        <v>74</v>
      </c>
      <c r="E34" t="s">
        <v>10</v>
      </c>
      <c r="F34">
        <v>3792</v>
      </c>
    </row>
    <row r="35" spans="1:6" x14ac:dyDescent="0.4">
      <c r="A35" t="s">
        <v>6</v>
      </c>
      <c r="B35" s="36" t="s">
        <v>7</v>
      </c>
      <c r="C35" t="s">
        <v>75</v>
      </c>
      <c r="D35" s="36" t="s">
        <v>76</v>
      </c>
      <c r="E35" t="s">
        <v>10</v>
      </c>
      <c r="F35">
        <v>0</v>
      </c>
    </row>
    <row r="36" spans="1:6" x14ac:dyDescent="0.4">
      <c r="A36" t="s">
        <v>6</v>
      </c>
      <c r="B36" s="36" t="s">
        <v>7</v>
      </c>
      <c r="C36" t="s">
        <v>77</v>
      </c>
      <c r="D36" s="36" t="s">
        <v>78</v>
      </c>
      <c r="E36" t="s">
        <v>10</v>
      </c>
      <c r="F36">
        <v>0</v>
      </c>
    </row>
    <row r="37" spans="1:6" x14ac:dyDescent="0.4">
      <c r="A37" t="s">
        <v>6</v>
      </c>
      <c r="B37" s="36" t="s">
        <v>7</v>
      </c>
      <c r="C37" t="s">
        <v>79</v>
      </c>
      <c r="D37" s="36" t="s">
        <v>80</v>
      </c>
      <c r="E37" t="s">
        <v>10</v>
      </c>
      <c r="F37">
        <v>11365</v>
      </c>
    </row>
    <row r="38" spans="1:6" x14ac:dyDescent="0.4">
      <c r="A38" t="s">
        <v>6</v>
      </c>
      <c r="B38" s="36" t="s">
        <v>7</v>
      </c>
      <c r="C38" t="s">
        <v>81</v>
      </c>
      <c r="D38" s="36" t="s">
        <v>82</v>
      </c>
      <c r="E38" t="s">
        <v>10</v>
      </c>
      <c r="F38">
        <v>0</v>
      </c>
    </row>
    <row r="39" spans="1:6" x14ac:dyDescent="0.4">
      <c r="A39" t="s">
        <v>6</v>
      </c>
      <c r="B39" s="36" t="s">
        <v>7</v>
      </c>
      <c r="C39" t="s">
        <v>83</v>
      </c>
      <c r="D39" s="36" t="s">
        <v>84</v>
      </c>
      <c r="E39" t="s">
        <v>10</v>
      </c>
      <c r="F39">
        <v>7841</v>
      </c>
    </row>
    <row r="40" spans="1:6" x14ac:dyDescent="0.4">
      <c r="A40" t="s">
        <v>6</v>
      </c>
      <c r="B40" s="36" t="s">
        <v>7</v>
      </c>
      <c r="C40" t="s">
        <v>85</v>
      </c>
      <c r="D40" s="36" t="s">
        <v>86</v>
      </c>
      <c r="E40" t="s">
        <v>10</v>
      </c>
      <c r="F40">
        <v>3524</v>
      </c>
    </row>
    <row r="41" spans="1:6" x14ac:dyDescent="0.4">
      <c r="A41" t="s">
        <v>6</v>
      </c>
      <c r="B41" s="36" t="s">
        <v>7</v>
      </c>
      <c r="C41" t="s">
        <v>87</v>
      </c>
      <c r="D41" s="36" t="s">
        <v>88</v>
      </c>
      <c r="E41" t="s">
        <v>10</v>
      </c>
      <c r="F41">
        <v>0</v>
      </c>
    </row>
    <row r="42" spans="1:6" x14ac:dyDescent="0.4">
      <c r="A42" t="s">
        <v>6</v>
      </c>
      <c r="B42" s="36" t="s">
        <v>7</v>
      </c>
      <c r="C42" t="s">
        <v>89</v>
      </c>
      <c r="D42" s="36" t="s">
        <v>90</v>
      </c>
      <c r="E42" t="s">
        <v>10</v>
      </c>
      <c r="F42">
        <v>0</v>
      </c>
    </row>
    <row r="43" spans="1:6" x14ac:dyDescent="0.4">
      <c r="A43" t="s">
        <v>6</v>
      </c>
      <c r="B43" s="36" t="s">
        <v>7</v>
      </c>
      <c r="C43" t="s">
        <v>91</v>
      </c>
      <c r="D43" s="36" t="s">
        <v>92</v>
      </c>
      <c r="E43" t="s">
        <v>10</v>
      </c>
      <c r="F43">
        <v>53583</v>
      </c>
    </row>
    <row r="44" spans="1:6" x14ac:dyDescent="0.4">
      <c r="A44" t="s">
        <v>6</v>
      </c>
      <c r="B44" s="36" t="s">
        <v>7</v>
      </c>
      <c r="C44" t="s">
        <v>93</v>
      </c>
      <c r="D44" s="36" t="s">
        <v>94</v>
      </c>
      <c r="E44" t="s">
        <v>10</v>
      </c>
      <c r="F44">
        <v>9992</v>
      </c>
    </row>
    <row r="45" spans="1:6" x14ac:dyDescent="0.4">
      <c r="A45" t="s">
        <v>6</v>
      </c>
      <c r="B45" s="36" t="s">
        <v>7</v>
      </c>
      <c r="C45" t="s">
        <v>95</v>
      </c>
      <c r="D45" s="36" t="s">
        <v>96</v>
      </c>
      <c r="E45" t="s">
        <v>10</v>
      </c>
      <c r="F45">
        <v>0</v>
      </c>
    </row>
    <row r="46" spans="1:6" x14ac:dyDescent="0.4">
      <c r="A46" t="s">
        <v>6</v>
      </c>
      <c r="B46" s="36" t="s">
        <v>7</v>
      </c>
      <c r="C46" t="s">
        <v>97</v>
      </c>
      <c r="D46" s="36" t="s">
        <v>98</v>
      </c>
      <c r="E46" t="s">
        <v>10</v>
      </c>
      <c r="F46">
        <v>0</v>
      </c>
    </row>
    <row r="47" spans="1:6" x14ac:dyDescent="0.4">
      <c r="A47" t="s">
        <v>6</v>
      </c>
      <c r="B47" s="36" t="s">
        <v>7</v>
      </c>
      <c r="C47" t="s">
        <v>99</v>
      </c>
      <c r="D47" s="36" t="s">
        <v>100</v>
      </c>
      <c r="E47" t="s">
        <v>10</v>
      </c>
      <c r="F47">
        <v>5849</v>
      </c>
    </row>
    <row r="48" spans="1:6" x14ac:dyDescent="0.4">
      <c r="A48" t="s">
        <v>6</v>
      </c>
      <c r="B48" s="36" t="s">
        <v>7</v>
      </c>
      <c r="C48" t="s">
        <v>101</v>
      </c>
      <c r="D48" s="36" t="s">
        <v>102</v>
      </c>
      <c r="E48" t="s">
        <v>10</v>
      </c>
      <c r="F48">
        <v>3437</v>
      </c>
    </row>
    <row r="49" spans="1:6" x14ac:dyDescent="0.4">
      <c r="A49" t="s">
        <v>6</v>
      </c>
      <c r="B49" s="36" t="s">
        <v>7</v>
      </c>
      <c r="C49" t="s">
        <v>103</v>
      </c>
      <c r="D49" s="36" t="s">
        <v>104</v>
      </c>
      <c r="E49" t="s">
        <v>10</v>
      </c>
      <c r="F49">
        <v>706</v>
      </c>
    </row>
    <row r="50" spans="1:6" x14ac:dyDescent="0.4">
      <c r="A50" t="s">
        <v>6</v>
      </c>
      <c r="B50" s="36" t="s">
        <v>7</v>
      </c>
      <c r="C50" t="s">
        <v>105</v>
      </c>
      <c r="D50" s="36" t="s">
        <v>106</v>
      </c>
      <c r="E50" t="s">
        <v>10</v>
      </c>
      <c r="F50">
        <v>43591</v>
      </c>
    </row>
    <row r="51" spans="1:6" x14ac:dyDescent="0.4">
      <c r="A51" t="s">
        <v>6</v>
      </c>
      <c r="B51" s="36" t="s">
        <v>7</v>
      </c>
      <c r="C51" t="s">
        <v>107</v>
      </c>
      <c r="D51" s="36" t="s">
        <v>108</v>
      </c>
      <c r="E51" t="s">
        <v>10</v>
      </c>
      <c r="F51">
        <v>0</v>
      </c>
    </row>
    <row r="52" spans="1:6" x14ac:dyDescent="0.4">
      <c r="A52" t="s">
        <v>6</v>
      </c>
      <c r="B52" s="36" t="s">
        <v>7</v>
      </c>
      <c r="C52" t="s">
        <v>109</v>
      </c>
      <c r="D52" s="36" t="s">
        <v>110</v>
      </c>
      <c r="E52" t="s">
        <v>10</v>
      </c>
      <c r="F52">
        <v>15716</v>
      </c>
    </row>
    <row r="53" spans="1:6" x14ac:dyDescent="0.4">
      <c r="A53" t="s">
        <v>6</v>
      </c>
      <c r="B53" s="36" t="s">
        <v>7</v>
      </c>
      <c r="C53" t="s">
        <v>111</v>
      </c>
      <c r="D53" s="36" t="s">
        <v>112</v>
      </c>
      <c r="E53" t="s">
        <v>10</v>
      </c>
      <c r="F53">
        <v>27119</v>
      </c>
    </row>
    <row r="54" spans="1:6" x14ac:dyDescent="0.4">
      <c r="A54" t="s">
        <v>6</v>
      </c>
      <c r="B54" s="36" t="s">
        <v>7</v>
      </c>
      <c r="C54" t="s">
        <v>113</v>
      </c>
      <c r="D54" s="36" t="s">
        <v>114</v>
      </c>
      <c r="E54" t="s">
        <v>10</v>
      </c>
      <c r="F54">
        <v>756</v>
      </c>
    </row>
    <row r="55" spans="1:6" x14ac:dyDescent="0.4">
      <c r="A55" t="s">
        <v>6</v>
      </c>
      <c r="B55" s="36" t="s">
        <v>7</v>
      </c>
      <c r="C55" t="s">
        <v>115</v>
      </c>
      <c r="D55" s="36" t="s">
        <v>116</v>
      </c>
      <c r="E55" t="s">
        <v>10</v>
      </c>
      <c r="F55">
        <v>0</v>
      </c>
    </row>
    <row r="56" spans="1:6" x14ac:dyDescent="0.4">
      <c r="A56" t="s">
        <v>6</v>
      </c>
      <c r="B56" s="36" t="s">
        <v>7</v>
      </c>
      <c r="C56" t="s">
        <v>117</v>
      </c>
      <c r="D56" s="36" t="s">
        <v>118</v>
      </c>
      <c r="E56" t="s">
        <v>10</v>
      </c>
      <c r="F56">
        <v>25414</v>
      </c>
    </row>
    <row r="57" spans="1:6" x14ac:dyDescent="0.4">
      <c r="A57" t="s">
        <v>6</v>
      </c>
      <c r="B57" s="36" t="s">
        <v>7</v>
      </c>
      <c r="C57" t="s">
        <v>119</v>
      </c>
      <c r="D57" s="36" t="s">
        <v>120</v>
      </c>
      <c r="E57" t="s">
        <v>10</v>
      </c>
      <c r="F57">
        <v>0</v>
      </c>
    </row>
    <row r="58" spans="1:6" x14ac:dyDescent="0.4">
      <c r="A58" t="s">
        <v>6</v>
      </c>
      <c r="B58" s="36" t="s">
        <v>7</v>
      </c>
      <c r="C58" t="s">
        <v>121</v>
      </c>
      <c r="D58" s="36" t="s">
        <v>122</v>
      </c>
      <c r="E58" t="s">
        <v>10</v>
      </c>
      <c r="F58">
        <v>25414</v>
      </c>
    </row>
    <row r="59" spans="1:6" x14ac:dyDescent="0.4">
      <c r="A59" t="s">
        <v>6</v>
      </c>
      <c r="B59" s="36" t="s">
        <v>7</v>
      </c>
      <c r="C59" t="s">
        <v>123</v>
      </c>
      <c r="D59" s="36" t="s">
        <v>124</v>
      </c>
      <c r="E59" t="s">
        <v>10</v>
      </c>
      <c r="F59">
        <v>0</v>
      </c>
    </row>
    <row r="60" spans="1:6" x14ac:dyDescent="0.4">
      <c r="A60" t="s">
        <v>6</v>
      </c>
      <c r="B60" s="36" t="s">
        <v>7</v>
      </c>
      <c r="C60" t="s">
        <v>125</v>
      </c>
      <c r="D60" s="36" t="s">
        <v>126</v>
      </c>
      <c r="E60" t="s">
        <v>10</v>
      </c>
      <c r="F60">
        <v>165568</v>
      </c>
    </row>
    <row r="61" spans="1:6" x14ac:dyDescent="0.4">
      <c r="A61" t="s">
        <v>6</v>
      </c>
      <c r="B61" s="36" t="s">
        <v>7</v>
      </c>
      <c r="C61" t="s">
        <v>127</v>
      </c>
      <c r="D61" s="36" t="s">
        <v>128</v>
      </c>
      <c r="E61" t="s">
        <v>10</v>
      </c>
      <c r="F61">
        <v>3559</v>
      </c>
    </row>
    <row r="62" spans="1:6" x14ac:dyDescent="0.4">
      <c r="A62" t="s">
        <v>6</v>
      </c>
      <c r="B62" s="36" t="s">
        <v>7</v>
      </c>
      <c r="C62" t="s">
        <v>129</v>
      </c>
      <c r="D62" s="36" t="s">
        <v>130</v>
      </c>
      <c r="E62" t="s">
        <v>10</v>
      </c>
      <c r="F62">
        <v>0</v>
      </c>
    </row>
    <row r="63" spans="1:6" x14ac:dyDescent="0.4">
      <c r="A63" t="s">
        <v>6</v>
      </c>
      <c r="B63" s="36" t="s">
        <v>7</v>
      </c>
      <c r="C63" t="s">
        <v>131</v>
      </c>
      <c r="D63" s="36" t="s">
        <v>132</v>
      </c>
      <c r="E63" t="s">
        <v>10</v>
      </c>
      <c r="F63">
        <v>0</v>
      </c>
    </row>
    <row r="64" spans="1:6" x14ac:dyDescent="0.4">
      <c r="A64" t="s">
        <v>6</v>
      </c>
      <c r="B64" s="36" t="s">
        <v>7</v>
      </c>
      <c r="C64" t="s">
        <v>133</v>
      </c>
      <c r="D64" s="36" t="s">
        <v>134</v>
      </c>
      <c r="E64" t="s">
        <v>10</v>
      </c>
      <c r="F64">
        <v>0</v>
      </c>
    </row>
    <row r="65" spans="1:6" x14ac:dyDescent="0.4">
      <c r="A65" t="s">
        <v>6</v>
      </c>
      <c r="B65" s="36" t="s">
        <v>7</v>
      </c>
      <c r="C65" t="s">
        <v>135</v>
      </c>
      <c r="D65" s="36" t="s">
        <v>136</v>
      </c>
      <c r="E65" t="s">
        <v>10</v>
      </c>
      <c r="F65">
        <v>0</v>
      </c>
    </row>
    <row r="66" spans="1:6" x14ac:dyDescent="0.4">
      <c r="A66" t="s">
        <v>6</v>
      </c>
      <c r="B66" s="36" t="s">
        <v>7</v>
      </c>
      <c r="C66" t="s">
        <v>137</v>
      </c>
      <c r="D66" s="36" t="s">
        <v>138</v>
      </c>
      <c r="E66" t="s">
        <v>10</v>
      </c>
      <c r="F66">
        <v>0</v>
      </c>
    </row>
    <row r="67" spans="1:6" x14ac:dyDescent="0.4">
      <c r="A67" t="s">
        <v>6</v>
      </c>
      <c r="B67" s="36" t="s">
        <v>7</v>
      </c>
      <c r="C67" t="s">
        <v>139</v>
      </c>
      <c r="D67" s="36" t="s">
        <v>140</v>
      </c>
      <c r="E67" t="s">
        <v>10</v>
      </c>
      <c r="F67">
        <v>0</v>
      </c>
    </row>
    <row r="68" spans="1:6" x14ac:dyDescent="0.4">
      <c r="A68" t="s">
        <v>6</v>
      </c>
      <c r="B68" s="36" t="s">
        <v>7</v>
      </c>
      <c r="C68" t="s">
        <v>141</v>
      </c>
      <c r="D68" s="36" t="s">
        <v>142</v>
      </c>
      <c r="E68" t="s">
        <v>10</v>
      </c>
      <c r="F68">
        <v>3559</v>
      </c>
    </row>
    <row r="69" spans="1:6" x14ac:dyDescent="0.4">
      <c r="A69" t="s">
        <v>6</v>
      </c>
      <c r="B69" s="36" t="s">
        <v>7</v>
      </c>
      <c r="C69" t="s">
        <v>143</v>
      </c>
      <c r="D69" s="36" t="s">
        <v>144</v>
      </c>
      <c r="E69" t="s">
        <v>10</v>
      </c>
      <c r="F69">
        <v>0</v>
      </c>
    </row>
    <row r="70" spans="1:6" x14ac:dyDescent="0.4">
      <c r="A70" t="s">
        <v>6</v>
      </c>
      <c r="B70" s="36" t="s">
        <v>7</v>
      </c>
      <c r="C70" t="s">
        <v>145</v>
      </c>
      <c r="D70" s="36" t="s">
        <v>146</v>
      </c>
      <c r="E70" t="s">
        <v>10</v>
      </c>
      <c r="F70">
        <v>0</v>
      </c>
    </row>
    <row r="71" spans="1:6" x14ac:dyDescent="0.4">
      <c r="A71" t="s">
        <v>6</v>
      </c>
      <c r="B71" s="36" t="s">
        <v>7</v>
      </c>
      <c r="C71" t="s">
        <v>147</v>
      </c>
      <c r="D71" s="36" t="s">
        <v>148</v>
      </c>
      <c r="E71" t="s">
        <v>10</v>
      </c>
      <c r="F71">
        <v>1000</v>
      </c>
    </row>
    <row r="72" spans="1:6" x14ac:dyDescent="0.4">
      <c r="A72" t="s">
        <v>6</v>
      </c>
      <c r="B72" s="36" t="s">
        <v>7</v>
      </c>
      <c r="C72" t="s">
        <v>149</v>
      </c>
      <c r="D72" s="36" t="s">
        <v>150</v>
      </c>
      <c r="E72" t="s">
        <v>10</v>
      </c>
      <c r="F72">
        <v>2559</v>
      </c>
    </row>
    <row r="73" spans="1:6" x14ac:dyDescent="0.4">
      <c r="A73" t="s">
        <v>6</v>
      </c>
      <c r="B73" s="36" t="s">
        <v>7</v>
      </c>
      <c r="C73" t="s">
        <v>151</v>
      </c>
      <c r="D73" s="36" t="s">
        <v>152</v>
      </c>
      <c r="E73" t="s">
        <v>10</v>
      </c>
      <c r="F73">
        <v>0</v>
      </c>
    </row>
    <row r="74" spans="1:6" x14ac:dyDescent="0.4">
      <c r="A74" t="s">
        <v>6</v>
      </c>
      <c r="B74" s="36" t="s">
        <v>7</v>
      </c>
      <c r="C74" t="s">
        <v>153</v>
      </c>
      <c r="D74" s="36" t="s">
        <v>154</v>
      </c>
      <c r="E74" t="s">
        <v>10</v>
      </c>
      <c r="F74">
        <v>0</v>
      </c>
    </row>
    <row r="75" spans="1:6" x14ac:dyDescent="0.4">
      <c r="A75" t="s">
        <v>6</v>
      </c>
      <c r="B75" s="36" t="s">
        <v>7</v>
      </c>
      <c r="C75" t="s">
        <v>155</v>
      </c>
      <c r="D75" s="36" t="s">
        <v>156</v>
      </c>
      <c r="E75" t="s">
        <v>10</v>
      </c>
      <c r="F75">
        <v>-4</v>
      </c>
    </row>
    <row r="76" spans="1:6" x14ac:dyDescent="0.4">
      <c r="A76" t="s">
        <v>6</v>
      </c>
      <c r="B76" s="36" t="s">
        <v>7</v>
      </c>
      <c r="C76" t="s">
        <v>157</v>
      </c>
      <c r="D76" s="36" t="s">
        <v>158</v>
      </c>
      <c r="E76" t="s">
        <v>10</v>
      </c>
      <c r="F76">
        <v>1</v>
      </c>
    </row>
    <row r="77" spans="1:6" x14ac:dyDescent="0.4">
      <c r="A77" t="s">
        <v>6</v>
      </c>
      <c r="B77" s="36" t="s">
        <v>7</v>
      </c>
      <c r="C77" t="s">
        <v>159</v>
      </c>
      <c r="D77" s="36" t="s">
        <v>160</v>
      </c>
      <c r="E77" t="s">
        <v>10</v>
      </c>
      <c r="F77">
        <v>0</v>
      </c>
    </row>
    <row r="78" spans="1:6" x14ac:dyDescent="0.4">
      <c r="A78" t="s">
        <v>6</v>
      </c>
      <c r="B78" s="36" t="s">
        <v>7</v>
      </c>
      <c r="C78" t="s">
        <v>161</v>
      </c>
      <c r="D78" s="36" t="s">
        <v>162</v>
      </c>
      <c r="E78" t="s">
        <v>10</v>
      </c>
      <c r="F78">
        <v>0</v>
      </c>
    </row>
    <row r="79" spans="1:6" x14ac:dyDescent="0.4">
      <c r="A79" t="s">
        <v>6</v>
      </c>
      <c r="B79" s="36" t="s">
        <v>7</v>
      </c>
      <c r="C79" t="s">
        <v>163</v>
      </c>
      <c r="D79" s="36" t="s">
        <v>164</v>
      </c>
      <c r="E79" t="s">
        <v>10</v>
      </c>
      <c r="F79">
        <v>0</v>
      </c>
    </row>
    <row r="80" spans="1:6" x14ac:dyDescent="0.4">
      <c r="A80" t="s">
        <v>6</v>
      </c>
      <c r="B80" s="36" t="s">
        <v>7</v>
      </c>
      <c r="C80" t="s">
        <v>165</v>
      </c>
      <c r="D80" s="36" t="s">
        <v>166</v>
      </c>
      <c r="E80" t="s">
        <v>10</v>
      </c>
      <c r="F80">
        <v>0</v>
      </c>
    </row>
    <row r="81" spans="1:6" x14ac:dyDescent="0.4">
      <c r="A81" t="s">
        <v>6</v>
      </c>
      <c r="B81" s="36" t="s">
        <v>7</v>
      </c>
      <c r="C81" t="s">
        <v>167</v>
      </c>
      <c r="D81" s="36" t="s">
        <v>168</v>
      </c>
      <c r="E81" t="s">
        <v>10</v>
      </c>
      <c r="F81">
        <v>1</v>
      </c>
    </row>
    <row r="82" spans="1:6" x14ac:dyDescent="0.4">
      <c r="A82" t="s">
        <v>6</v>
      </c>
      <c r="B82" s="36" t="s">
        <v>7</v>
      </c>
      <c r="C82" t="s">
        <v>169</v>
      </c>
      <c r="D82" s="36" t="s">
        <v>170</v>
      </c>
      <c r="E82" t="s">
        <v>10</v>
      </c>
      <c r="F82">
        <v>-4</v>
      </c>
    </row>
    <row r="83" spans="1:6" x14ac:dyDescent="0.4">
      <c r="A83" t="s">
        <v>6</v>
      </c>
      <c r="B83" s="36" t="s">
        <v>7</v>
      </c>
      <c r="C83" t="s">
        <v>171</v>
      </c>
      <c r="D83" s="36" t="s">
        <v>172</v>
      </c>
      <c r="E83" t="s">
        <v>10</v>
      </c>
      <c r="F83">
        <v>0</v>
      </c>
    </row>
    <row r="84" spans="1:6" x14ac:dyDescent="0.4">
      <c r="A84" t="s">
        <v>6</v>
      </c>
      <c r="B84" s="36" t="s">
        <v>7</v>
      </c>
      <c r="C84" t="s">
        <v>173</v>
      </c>
      <c r="D84" s="36" t="s">
        <v>174</v>
      </c>
      <c r="E84" t="s">
        <v>10</v>
      </c>
      <c r="F84">
        <v>0</v>
      </c>
    </row>
    <row r="85" spans="1:6" x14ac:dyDescent="0.4">
      <c r="A85" t="s">
        <v>6</v>
      </c>
      <c r="B85" s="36" t="s">
        <v>7</v>
      </c>
      <c r="C85" t="s">
        <v>175</v>
      </c>
      <c r="D85" s="36" t="s">
        <v>176</v>
      </c>
      <c r="E85" t="s">
        <v>10</v>
      </c>
      <c r="F85">
        <v>0</v>
      </c>
    </row>
    <row r="86" spans="1:6" x14ac:dyDescent="0.4">
      <c r="A86" t="s">
        <v>6</v>
      </c>
      <c r="B86" s="36" t="s">
        <v>7</v>
      </c>
      <c r="C86" t="s">
        <v>177</v>
      </c>
      <c r="D86" s="36" t="s">
        <v>178</v>
      </c>
      <c r="E86" t="s">
        <v>10</v>
      </c>
      <c r="F86">
        <v>0</v>
      </c>
    </row>
    <row r="87" spans="1:6" x14ac:dyDescent="0.4">
      <c r="A87" t="s">
        <v>6</v>
      </c>
      <c r="B87" s="36" t="s">
        <v>7</v>
      </c>
      <c r="C87" t="s">
        <v>179</v>
      </c>
      <c r="D87" s="36" t="s">
        <v>180</v>
      </c>
      <c r="E87" t="s">
        <v>10</v>
      </c>
      <c r="F87">
        <v>0</v>
      </c>
    </row>
    <row r="88" spans="1:6" x14ac:dyDescent="0.4">
      <c r="A88" t="s">
        <v>6</v>
      </c>
      <c r="B88" s="36" t="s">
        <v>7</v>
      </c>
      <c r="C88" t="s">
        <v>181</v>
      </c>
      <c r="D88" s="36" t="s">
        <v>182</v>
      </c>
      <c r="E88" t="s">
        <v>10</v>
      </c>
      <c r="F88">
        <v>-4</v>
      </c>
    </row>
    <row r="89" spans="1:6" x14ac:dyDescent="0.4">
      <c r="A89" t="s">
        <v>6</v>
      </c>
      <c r="B89" s="36" t="s">
        <v>7</v>
      </c>
      <c r="C89" t="s">
        <v>183</v>
      </c>
      <c r="D89" s="36" t="s">
        <v>184</v>
      </c>
      <c r="E89" t="s">
        <v>10</v>
      </c>
      <c r="F89">
        <v>624</v>
      </c>
    </row>
    <row r="90" spans="1:6" x14ac:dyDescent="0.4">
      <c r="A90" t="s">
        <v>6</v>
      </c>
      <c r="B90" s="36" t="s">
        <v>7</v>
      </c>
      <c r="C90" t="s">
        <v>185</v>
      </c>
      <c r="D90" s="36" t="s">
        <v>186</v>
      </c>
      <c r="E90" t="s">
        <v>10</v>
      </c>
      <c r="F90">
        <v>554</v>
      </c>
    </row>
    <row r="91" spans="1:6" x14ac:dyDescent="0.4">
      <c r="A91" t="s">
        <v>6</v>
      </c>
      <c r="B91" s="36" t="s">
        <v>7</v>
      </c>
      <c r="C91" t="s">
        <v>187</v>
      </c>
      <c r="D91" s="36" t="s">
        <v>188</v>
      </c>
      <c r="E91" t="s">
        <v>10</v>
      </c>
      <c r="F91">
        <v>-172</v>
      </c>
    </row>
    <row r="92" spans="1:6" x14ac:dyDescent="0.4">
      <c r="A92" t="s">
        <v>6</v>
      </c>
      <c r="B92" s="36" t="s">
        <v>7</v>
      </c>
      <c r="C92" t="s">
        <v>189</v>
      </c>
      <c r="D92" s="36" t="s">
        <v>190</v>
      </c>
      <c r="E92" t="s">
        <v>10</v>
      </c>
      <c r="F92">
        <v>0</v>
      </c>
    </row>
    <row r="93" spans="1:6" x14ac:dyDescent="0.4">
      <c r="A93" t="s">
        <v>6</v>
      </c>
      <c r="B93" s="36" t="s">
        <v>7</v>
      </c>
      <c r="C93" t="s">
        <v>191</v>
      </c>
      <c r="D93" s="36" t="s">
        <v>192</v>
      </c>
      <c r="E93" t="s">
        <v>10</v>
      </c>
      <c r="F93">
        <v>726</v>
      </c>
    </row>
    <row r="94" spans="1:6" x14ac:dyDescent="0.4">
      <c r="A94" t="s">
        <v>6</v>
      </c>
      <c r="B94" s="36" t="s">
        <v>7</v>
      </c>
      <c r="C94" t="s">
        <v>193</v>
      </c>
      <c r="D94" s="36" t="s">
        <v>194</v>
      </c>
      <c r="E94" t="s">
        <v>10</v>
      </c>
      <c r="F94">
        <v>0</v>
      </c>
    </row>
    <row r="95" spans="1:6" x14ac:dyDescent="0.4">
      <c r="A95" t="s">
        <v>6</v>
      </c>
      <c r="B95" s="36" t="s">
        <v>7</v>
      </c>
      <c r="C95" t="s">
        <v>195</v>
      </c>
      <c r="D95" s="36" t="s">
        <v>196</v>
      </c>
      <c r="E95" t="s">
        <v>10</v>
      </c>
      <c r="F95">
        <v>0</v>
      </c>
    </row>
    <row r="96" spans="1:6" x14ac:dyDescent="0.4">
      <c r="A96" t="s">
        <v>6</v>
      </c>
      <c r="B96" s="36" t="s">
        <v>7</v>
      </c>
      <c r="C96" t="s">
        <v>197</v>
      </c>
      <c r="D96" s="36" t="s">
        <v>198</v>
      </c>
      <c r="E96" t="s">
        <v>10</v>
      </c>
      <c r="F96">
        <v>70</v>
      </c>
    </row>
    <row r="97" spans="1:6" x14ac:dyDescent="0.4">
      <c r="A97" t="s">
        <v>6</v>
      </c>
      <c r="B97" s="36" t="s">
        <v>7</v>
      </c>
      <c r="C97" t="s">
        <v>199</v>
      </c>
      <c r="D97" s="36" t="s">
        <v>200</v>
      </c>
      <c r="E97" t="s">
        <v>10</v>
      </c>
      <c r="F97">
        <v>0</v>
      </c>
    </row>
    <row r="98" spans="1:6" x14ac:dyDescent="0.4">
      <c r="A98" t="s">
        <v>6</v>
      </c>
      <c r="B98" s="36" t="s">
        <v>7</v>
      </c>
      <c r="C98" t="s">
        <v>201</v>
      </c>
      <c r="D98" s="36" t="s">
        <v>202</v>
      </c>
      <c r="E98" t="s">
        <v>10</v>
      </c>
      <c r="F98">
        <v>-9</v>
      </c>
    </row>
    <row r="99" spans="1:6" x14ac:dyDescent="0.4">
      <c r="A99" t="s">
        <v>6</v>
      </c>
      <c r="B99" s="36" t="s">
        <v>7</v>
      </c>
      <c r="C99" t="s">
        <v>203</v>
      </c>
      <c r="D99" s="36" t="s">
        <v>204</v>
      </c>
      <c r="E99" t="s">
        <v>10</v>
      </c>
      <c r="F99">
        <v>79</v>
      </c>
    </row>
    <row r="100" spans="1:6" x14ac:dyDescent="0.4">
      <c r="A100" t="s">
        <v>6</v>
      </c>
      <c r="B100" s="36" t="s">
        <v>7</v>
      </c>
      <c r="C100" t="s">
        <v>205</v>
      </c>
      <c r="D100" s="36" t="s">
        <v>206</v>
      </c>
      <c r="E100" t="s">
        <v>10</v>
      </c>
      <c r="F100">
        <v>0</v>
      </c>
    </row>
    <row r="101" spans="1:6" x14ac:dyDescent="0.4">
      <c r="A101" t="s">
        <v>6</v>
      </c>
      <c r="B101" s="36" t="s">
        <v>7</v>
      </c>
      <c r="C101" t="s">
        <v>207</v>
      </c>
      <c r="D101" s="36" t="s">
        <v>208</v>
      </c>
      <c r="E101" t="s">
        <v>10</v>
      </c>
      <c r="F101">
        <v>0</v>
      </c>
    </row>
    <row r="102" spans="1:6" x14ac:dyDescent="0.4">
      <c r="A102" t="s">
        <v>6</v>
      </c>
      <c r="B102" s="36" t="s">
        <v>7</v>
      </c>
      <c r="C102" t="s">
        <v>209</v>
      </c>
      <c r="D102" s="36" t="s">
        <v>210</v>
      </c>
      <c r="E102" t="s">
        <v>10</v>
      </c>
      <c r="F102">
        <v>1581</v>
      </c>
    </row>
    <row r="103" spans="1:6" x14ac:dyDescent="0.4">
      <c r="A103" t="s">
        <v>6</v>
      </c>
      <c r="B103" s="36" t="s">
        <v>7</v>
      </c>
      <c r="C103" t="s">
        <v>211</v>
      </c>
      <c r="D103" s="36" t="s">
        <v>212</v>
      </c>
      <c r="E103" t="s">
        <v>10</v>
      </c>
      <c r="F103">
        <v>646</v>
      </c>
    </row>
    <row r="104" spans="1:6" x14ac:dyDescent="0.4">
      <c r="A104" t="s">
        <v>6</v>
      </c>
      <c r="B104" s="36" t="s">
        <v>7</v>
      </c>
      <c r="C104" t="s">
        <v>213</v>
      </c>
      <c r="D104" s="36" t="s">
        <v>214</v>
      </c>
      <c r="E104" t="s">
        <v>10</v>
      </c>
      <c r="F104">
        <v>0</v>
      </c>
    </row>
    <row r="105" spans="1:6" x14ac:dyDescent="0.4">
      <c r="A105" t="s">
        <v>6</v>
      </c>
      <c r="B105" s="36" t="s">
        <v>7</v>
      </c>
      <c r="C105" t="s">
        <v>215</v>
      </c>
      <c r="D105" s="36" t="s">
        <v>216</v>
      </c>
      <c r="E105" t="s">
        <v>10</v>
      </c>
      <c r="F105">
        <v>0</v>
      </c>
    </row>
    <row r="106" spans="1:6" x14ac:dyDescent="0.4">
      <c r="A106" t="s">
        <v>6</v>
      </c>
      <c r="B106" s="36" t="s">
        <v>7</v>
      </c>
      <c r="C106" t="s">
        <v>217</v>
      </c>
      <c r="D106" s="36" t="s">
        <v>218</v>
      </c>
      <c r="E106" t="s">
        <v>10</v>
      </c>
      <c r="F106">
        <v>496</v>
      </c>
    </row>
    <row r="107" spans="1:6" x14ac:dyDescent="0.4">
      <c r="A107" t="s">
        <v>6</v>
      </c>
      <c r="B107" s="36" t="s">
        <v>7</v>
      </c>
      <c r="C107" t="s">
        <v>219</v>
      </c>
      <c r="D107" s="36" t="s">
        <v>220</v>
      </c>
      <c r="E107" t="s">
        <v>10</v>
      </c>
      <c r="F107">
        <v>161</v>
      </c>
    </row>
    <row r="108" spans="1:6" x14ac:dyDescent="0.4">
      <c r="A108" t="s">
        <v>6</v>
      </c>
      <c r="B108" s="36" t="s">
        <v>7</v>
      </c>
      <c r="C108" t="s">
        <v>221</v>
      </c>
      <c r="D108" s="36" t="s">
        <v>222</v>
      </c>
      <c r="E108" t="s">
        <v>10</v>
      </c>
      <c r="F108">
        <v>-11</v>
      </c>
    </row>
    <row r="109" spans="1:6" x14ac:dyDescent="0.4">
      <c r="A109" t="s">
        <v>6</v>
      </c>
      <c r="B109" s="36" t="s">
        <v>7</v>
      </c>
      <c r="C109" t="s">
        <v>223</v>
      </c>
      <c r="D109" s="36" t="s">
        <v>224</v>
      </c>
      <c r="E109" t="s">
        <v>10</v>
      </c>
      <c r="F109">
        <v>935</v>
      </c>
    </row>
    <row r="110" spans="1:6" x14ac:dyDescent="0.4">
      <c r="A110" t="s">
        <v>6</v>
      </c>
      <c r="B110" s="36" t="s">
        <v>7</v>
      </c>
      <c r="C110" t="s">
        <v>225</v>
      </c>
      <c r="D110" s="36" t="s">
        <v>226</v>
      </c>
      <c r="E110" t="s">
        <v>10</v>
      </c>
      <c r="F110">
        <v>0</v>
      </c>
    </row>
    <row r="111" spans="1:6" x14ac:dyDescent="0.4">
      <c r="A111" t="s">
        <v>6</v>
      </c>
      <c r="B111" s="36" t="s">
        <v>7</v>
      </c>
      <c r="C111" t="s">
        <v>227</v>
      </c>
      <c r="D111" s="36" t="s">
        <v>228</v>
      </c>
      <c r="E111" t="s">
        <v>10</v>
      </c>
      <c r="F111">
        <v>2220</v>
      </c>
    </row>
    <row r="112" spans="1:6" x14ac:dyDescent="0.4">
      <c r="A112" t="s">
        <v>6</v>
      </c>
      <c r="B112" s="36" t="s">
        <v>7</v>
      </c>
      <c r="C112" t="s">
        <v>229</v>
      </c>
      <c r="D112" s="36" t="s">
        <v>230</v>
      </c>
      <c r="E112" t="s">
        <v>10</v>
      </c>
      <c r="F112">
        <v>-1285</v>
      </c>
    </row>
    <row r="113" spans="1:6" x14ac:dyDescent="0.4">
      <c r="A113" t="s">
        <v>6</v>
      </c>
      <c r="B113" s="36" t="s">
        <v>7</v>
      </c>
      <c r="C113" t="s">
        <v>231</v>
      </c>
      <c r="D113" s="36" t="s">
        <v>232</v>
      </c>
      <c r="E113" t="s">
        <v>10</v>
      </c>
      <c r="F113">
        <v>0</v>
      </c>
    </row>
    <row r="114" spans="1:6" x14ac:dyDescent="0.4">
      <c r="A114" t="s">
        <v>6</v>
      </c>
      <c r="B114" s="36" t="s">
        <v>7</v>
      </c>
      <c r="C114" t="s">
        <v>233</v>
      </c>
      <c r="D114" s="36" t="s">
        <v>234</v>
      </c>
      <c r="E114" t="s">
        <v>10</v>
      </c>
      <c r="F114">
        <v>0</v>
      </c>
    </row>
    <row r="115" spans="1:6" x14ac:dyDescent="0.4">
      <c r="A115" t="s">
        <v>6</v>
      </c>
      <c r="B115" s="36" t="s">
        <v>7</v>
      </c>
      <c r="C115" t="s">
        <v>235</v>
      </c>
      <c r="D115" s="36" t="s">
        <v>236</v>
      </c>
      <c r="E115" t="s">
        <v>10</v>
      </c>
      <c r="F115">
        <v>289</v>
      </c>
    </row>
    <row r="116" spans="1:6" x14ac:dyDescent="0.4">
      <c r="A116" t="s">
        <v>6</v>
      </c>
      <c r="B116" s="36" t="s">
        <v>7</v>
      </c>
      <c r="C116" t="s">
        <v>237</v>
      </c>
      <c r="D116" s="36" t="s">
        <v>238</v>
      </c>
      <c r="E116" t="s">
        <v>10</v>
      </c>
      <c r="F116">
        <v>0</v>
      </c>
    </row>
    <row r="117" spans="1:6" x14ac:dyDescent="0.4">
      <c r="A117" t="s">
        <v>6</v>
      </c>
      <c r="B117" s="36" t="s">
        <v>7</v>
      </c>
      <c r="C117" t="s">
        <v>239</v>
      </c>
      <c r="D117" s="36" t="s">
        <v>240</v>
      </c>
      <c r="E117" t="s">
        <v>10</v>
      </c>
      <c r="F117">
        <v>289</v>
      </c>
    </row>
    <row r="118" spans="1:6" x14ac:dyDescent="0.4">
      <c r="A118" t="s">
        <v>6</v>
      </c>
      <c r="B118" s="36" t="s">
        <v>7</v>
      </c>
      <c r="C118" t="s">
        <v>241</v>
      </c>
      <c r="D118" s="36" t="s">
        <v>242</v>
      </c>
      <c r="E118" t="s">
        <v>10</v>
      </c>
      <c r="F118">
        <v>0</v>
      </c>
    </row>
    <row r="119" spans="1:6" x14ac:dyDescent="0.4">
      <c r="A119" t="s">
        <v>6</v>
      </c>
      <c r="B119" s="36" t="s">
        <v>7</v>
      </c>
      <c r="C119" t="s">
        <v>243</v>
      </c>
      <c r="D119" s="36" t="s">
        <v>244</v>
      </c>
      <c r="E119" t="s">
        <v>10</v>
      </c>
      <c r="F119">
        <v>6050</v>
      </c>
    </row>
    <row r="120" spans="1:6" x14ac:dyDescent="0.4">
      <c r="A120" t="s">
        <v>6</v>
      </c>
      <c r="B120" s="36" t="s">
        <v>7</v>
      </c>
      <c r="C120" t="s">
        <v>245</v>
      </c>
      <c r="D120" s="36" t="s">
        <v>246</v>
      </c>
      <c r="E120" t="s">
        <v>10</v>
      </c>
      <c r="F120">
        <v>-162</v>
      </c>
    </row>
    <row r="121" spans="1:6" x14ac:dyDescent="0.4">
      <c r="A121" t="s">
        <v>6</v>
      </c>
      <c r="B121" s="36" t="s">
        <v>7</v>
      </c>
      <c r="C121" t="s">
        <v>247</v>
      </c>
      <c r="D121" s="36" t="s">
        <v>248</v>
      </c>
      <c r="E121" t="s">
        <v>10</v>
      </c>
      <c r="F121">
        <v>0</v>
      </c>
    </row>
    <row r="122" spans="1:6" x14ac:dyDescent="0.4">
      <c r="A122" t="s">
        <v>6</v>
      </c>
      <c r="B122" s="36" t="s">
        <v>7</v>
      </c>
      <c r="C122" t="s">
        <v>249</v>
      </c>
      <c r="D122" s="36" t="s">
        <v>250</v>
      </c>
      <c r="E122" t="s">
        <v>10</v>
      </c>
      <c r="F122">
        <v>0</v>
      </c>
    </row>
    <row r="123" spans="1:6" x14ac:dyDescent="0.4">
      <c r="A123" t="s">
        <v>6</v>
      </c>
      <c r="B123" s="36" t="s">
        <v>7</v>
      </c>
      <c r="C123" t="s">
        <v>251</v>
      </c>
      <c r="D123" s="36" t="s">
        <v>252</v>
      </c>
      <c r="E123" t="s">
        <v>10</v>
      </c>
      <c r="F123">
        <v>0</v>
      </c>
    </row>
    <row r="124" spans="1:6" x14ac:dyDescent="0.4">
      <c r="A124" t="s">
        <v>6</v>
      </c>
      <c r="B124" s="36" t="s">
        <v>7</v>
      </c>
      <c r="C124" t="s">
        <v>253</v>
      </c>
      <c r="D124" s="36" t="s">
        <v>254</v>
      </c>
      <c r="E124" t="s">
        <v>10</v>
      </c>
      <c r="F124">
        <v>0</v>
      </c>
    </row>
    <row r="125" spans="1:6" x14ac:dyDescent="0.4">
      <c r="A125" t="s">
        <v>6</v>
      </c>
      <c r="B125" s="36" t="s">
        <v>7</v>
      </c>
      <c r="C125" t="s">
        <v>255</v>
      </c>
      <c r="D125" s="36" t="s">
        <v>256</v>
      </c>
      <c r="E125" t="s">
        <v>10</v>
      </c>
      <c r="F125">
        <v>0</v>
      </c>
    </row>
    <row r="126" spans="1:6" x14ac:dyDescent="0.4">
      <c r="A126" t="s">
        <v>6</v>
      </c>
      <c r="B126" s="36" t="s">
        <v>7</v>
      </c>
      <c r="C126" t="s">
        <v>257</v>
      </c>
      <c r="D126" s="36" t="s">
        <v>258</v>
      </c>
      <c r="E126" t="s">
        <v>10</v>
      </c>
      <c r="F126">
        <v>0</v>
      </c>
    </row>
    <row r="127" spans="1:6" x14ac:dyDescent="0.4">
      <c r="A127" t="s">
        <v>6</v>
      </c>
      <c r="B127" s="36" t="s">
        <v>7</v>
      </c>
      <c r="C127" t="s">
        <v>259</v>
      </c>
      <c r="D127" s="36" t="s">
        <v>260</v>
      </c>
      <c r="E127" t="s">
        <v>10</v>
      </c>
      <c r="F127">
        <v>-162</v>
      </c>
    </row>
    <row r="128" spans="1:6" x14ac:dyDescent="0.4">
      <c r="A128" t="s">
        <v>6</v>
      </c>
      <c r="B128" s="36" t="s">
        <v>7</v>
      </c>
      <c r="C128" t="s">
        <v>261</v>
      </c>
      <c r="D128" s="36" t="s">
        <v>262</v>
      </c>
      <c r="E128" t="s">
        <v>10</v>
      </c>
      <c r="F128">
        <v>0</v>
      </c>
    </row>
    <row r="129" spans="1:6" x14ac:dyDescent="0.4">
      <c r="A129" t="s">
        <v>6</v>
      </c>
      <c r="B129" s="36" t="s">
        <v>7</v>
      </c>
      <c r="C129" t="s">
        <v>263</v>
      </c>
      <c r="D129" s="36" t="s">
        <v>264</v>
      </c>
      <c r="E129" t="s">
        <v>10</v>
      </c>
      <c r="F129">
        <v>0</v>
      </c>
    </row>
    <row r="130" spans="1:6" x14ac:dyDescent="0.4">
      <c r="A130" t="s">
        <v>6</v>
      </c>
      <c r="B130" s="36" t="s">
        <v>7</v>
      </c>
      <c r="C130" t="s">
        <v>265</v>
      </c>
      <c r="D130" s="36" t="s">
        <v>266</v>
      </c>
      <c r="E130" t="s">
        <v>10</v>
      </c>
      <c r="F130">
        <v>-57</v>
      </c>
    </row>
    <row r="131" spans="1:6" x14ac:dyDescent="0.4">
      <c r="A131" t="s">
        <v>6</v>
      </c>
      <c r="B131" s="36" t="s">
        <v>7</v>
      </c>
      <c r="C131" t="s">
        <v>267</v>
      </c>
      <c r="D131" s="36" t="s">
        <v>268</v>
      </c>
      <c r="E131" t="s">
        <v>10</v>
      </c>
      <c r="F131">
        <v>-105</v>
      </c>
    </row>
    <row r="132" spans="1:6" x14ac:dyDescent="0.4">
      <c r="A132" t="s">
        <v>6</v>
      </c>
      <c r="B132" s="36" t="s">
        <v>7</v>
      </c>
      <c r="C132" t="s">
        <v>269</v>
      </c>
      <c r="D132" s="36" t="s">
        <v>270</v>
      </c>
      <c r="E132" t="s">
        <v>10</v>
      </c>
      <c r="F132">
        <v>0</v>
      </c>
    </row>
    <row r="133" spans="1:6" x14ac:dyDescent="0.4">
      <c r="A133" t="s">
        <v>6</v>
      </c>
      <c r="B133" s="36" t="s">
        <v>7</v>
      </c>
      <c r="C133" t="s">
        <v>271</v>
      </c>
      <c r="D133" s="36" t="s">
        <v>272</v>
      </c>
      <c r="E133" t="s">
        <v>10</v>
      </c>
      <c r="F133">
        <v>0</v>
      </c>
    </row>
    <row r="134" spans="1:6" x14ac:dyDescent="0.4">
      <c r="A134" t="s">
        <v>6</v>
      </c>
      <c r="B134" s="36" t="s">
        <v>7</v>
      </c>
      <c r="C134" t="s">
        <v>273</v>
      </c>
      <c r="D134" s="36" t="s">
        <v>274</v>
      </c>
      <c r="E134" t="s">
        <v>10</v>
      </c>
      <c r="F134">
        <v>-25</v>
      </c>
    </row>
    <row r="135" spans="1:6" x14ac:dyDescent="0.4">
      <c r="A135" t="s">
        <v>6</v>
      </c>
      <c r="B135" s="36" t="s">
        <v>7</v>
      </c>
      <c r="C135" t="s">
        <v>275</v>
      </c>
      <c r="D135" s="36" t="s">
        <v>276</v>
      </c>
      <c r="E135" t="s">
        <v>10</v>
      </c>
      <c r="F135">
        <v>0</v>
      </c>
    </row>
    <row r="136" spans="1:6" x14ac:dyDescent="0.4">
      <c r="A136" t="s">
        <v>6</v>
      </c>
      <c r="B136" s="36" t="s">
        <v>7</v>
      </c>
      <c r="C136" t="s">
        <v>277</v>
      </c>
      <c r="D136" s="36" t="s">
        <v>278</v>
      </c>
      <c r="E136" t="s">
        <v>10</v>
      </c>
      <c r="F136">
        <v>0</v>
      </c>
    </row>
    <row r="137" spans="1:6" x14ac:dyDescent="0.4">
      <c r="A137" t="s">
        <v>6</v>
      </c>
      <c r="B137" s="36" t="s">
        <v>7</v>
      </c>
      <c r="C137" t="s">
        <v>279</v>
      </c>
      <c r="D137" s="36" t="s">
        <v>280</v>
      </c>
      <c r="E137" t="s">
        <v>10</v>
      </c>
      <c r="F137">
        <v>0</v>
      </c>
    </row>
    <row r="138" spans="1:6" x14ac:dyDescent="0.4">
      <c r="A138" t="s">
        <v>6</v>
      </c>
      <c r="B138" s="36" t="s">
        <v>7</v>
      </c>
      <c r="C138" t="s">
        <v>281</v>
      </c>
      <c r="D138" s="36" t="s">
        <v>282</v>
      </c>
      <c r="E138" t="s">
        <v>10</v>
      </c>
      <c r="F138">
        <v>0</v>
      </c>
    </row>
    <row r="139" spans="1:6" x14ac:dyDescent="0.4">
      <c r="A139" t="s">
        <v>6</v>
      </c>
      <c r="B139" s="36" t="s">
        <v>7</v>
      </c>
      <c r="C139" t="s">
        <v>283</v>
      </c>
      <c r="D139" s="36" t="s">
        <v>284</v>
      </c>
      <c r="E139" t="s">
        <v>10</v>
      </c>
      <c r="F139">
        <v>0</v>
      </c>
    </row>
    <row r="140" spans="1:6" x14ac:dyDescent="0.4">
      <c r="A140" t="s">
        <v>6</v>
      </c>
      <c r="B140" s="36" t="s">
        <v>7</v>
      </c>
      <c r="C140" t="s">
        <v>285</v>
      </c>
      <c r="D140" s="36" t="s">
        <v>286</v>
      </c>
      <c r="E140" t="s">
        <v>10</v>
      </c>
      <c r="F140">
        <v>0</v>
      </c>
    </row>
    <row r="141" spans="1:6" x14ac:dyDescent="0.4">
      <c r="A141" t="s">
        <v>6</v>
      </c>
      <c r="B141" s="36" t="s">
        <v>7</v>
      </c>
      <c r="C141" t="s">
        <v>287</v>
      </c>
      <c r="D141" s="36" t="s">
        <v>288</v>
      </c>
      <c r="E141" t="s">
        <v>10</v>
      </c>
      <c r="F141">
        <v>-25</v>
      </c>
    </row>
    <row r="142" spans="1:6" x14ac:dyDescent="0.4">
      <c r="A142" t="s">
        <v>6</v>
      </c>
      <c r="B142" s="36" t="s">
        <v>7</v>
      </c>
      <c r="C142" t="s">
        <v>289</v>
      </c>
      <c r="D142" s="36" t="s">
        <v>290</v>
      </c>
      <c r="E142" t="s">
        <v>10</v>
      </c>
      <c r="F142">
        <v>-25</v>
      </c>
    </row>
    <row r="143" spans="1:6" x14ac:dyDescent="0.4">
      <c r="A143" t="s">
        <v>6</v>
      </c>
      <c r="B143" s="36" t="s">
        <v>7</v>
      </c>
      <c r="C143" t="s">
        <v>291</v>
      </c>
      <c r="D143" s="36" t="s">
        <v>292</v>
      </c>
      <c r="E143" t="s">
        <v>10</v>
      </c>
      <c r="F143">
        <v>0</v>
      </c>
    </row>
    <row r="144" spans="1:6" x14ac:dyDescent="0.4">
      <c r="A144" t="s">
        <v>6</v>
      </c>
      <c r="B144" s="36" t="s">
        <v>7</v>
      </c>
      <c r="C144" t="s">
        <v>293</v>
      </c>
      <c r="D144" s="36" t="s">
        <v>294</v>
      </c>
      <c r="E144" t="s">
        <v>10</v>
      </c>
      <c r="F144">
        <v>0</v>
      </c>
    </row>
    <row r="145" spans="1:6" x14ac:dyDescent="0.4">
      <c r="A145" t="s">
        <v>6</v>
      </c>
      <c r="B145" s="36" t="s">
        <v>7</v>
      </c>
      <c r="C145" t="s">
        <v>295</v>
      </c>
      <c r="D145" s="36" t="s">
        <v>296</v>
      </c>
      <c r="E145" t="s">
        <v>10</v>
      </c>
      <c r="F145">
        <v>0</v>
      </c>
    </row>
    <row r="146" spans="1:6" x14ac:dyDescent="0.4">
      <c r="A146" t="s">
        <v>6</v>
      </c>
      <c r="B146" s="36" t="s">
        <v>7</v>
      </c>
      <c r="C146" t="s">
        <v>297</v>
      </c>
      <c r="D146" s="36" t="s">
        <v>298</v>
      </c>
      <c r="E146" t="s">
        <v>10</v>
      </c>
      <c r="F146">
        <v>0</v>
      </c>
    </row>
    <row r="147" spans="1:6" x14ac:dyDescent="0.4">
      <c r="A147" t="s">
        <v>6</v>
      </c>
      <c r="B147" s="36" t="s">
        <v>7</v>
      </c>
      <c r="C147" t="s">
        <v>299</v>
      </c>
      <c r="D147" s="36" t="s">
        <v>300</v>
      </c>
      <c r="E147" t="s">
        <v>10</v>
      </c>
      <c r="F147">
        <v>0</v>
      </c>
    </row>
    <row r="148" spans="1:6" x14ac:dyDescent="0.4">
      <c r="A148" t="s">
        <v>6</v>
      </c>
      <c r="B148" s="36" t="s">
        <v>7</v>
      </c>
      <c r="C148" t="s">
        <v>301</v>
      </c>
      <c r="D148" s="36" t="s">
        <v>302</v>
      </c>
      <c r="E148" t="s">
        <v>10</v>
      </c>
      <c r="F148">
        <v>-21</v>
      </c>
    </row>
    <row r="149" spans="1:6" x14ac:dyDescent="0.4">
      <c r="A149" t="s">
        <v>6</v>
      </c>
      <c r="B149" s="36" t="s">
        <v>7</v>
      </c>
      <c r="C149" t="s">
        <v>303</v>
      </c>
      <c r="D149" s="36" t="s">
        <v>304</v>
      </c>
      <c r="E149" t="s">
        <v>10</v>
      </c>
      <c r="F149">
        <v>-16</v>
      </c>
    </row>
    <row r="150" spans="1:6" x14ac:dyDescent="0.4">
      <c r="A150" t="s">
        <v>6</v>
      </c>
      <c r="B150" s="36" t="s">
        <v>7</v>
      </c>
      <c r="C150" t="s">
        <v>305</v>
      </c>
      <c r="D150" s="36" t="s">
        <v>306</v>
      </c>
      <c r="E150" t="s">
        <v>10</v>
      </c>
      <c r="F150">
        <v>-16</v>
      </c>
    </row>
    <row r="151" spans="1:6" x14ac:dyDescent="0.4">
      <c r="A151" t="s">
        <v>6</v>
      </c>
      <c r="B151" s="36" t="s">
        <v>7</v>
      </c>
      <c r="C151" t="s">
        <v>307</v>
      </c>
      <c r="D151" s="36" t="s">
        <v>308</v>
      </c>
      <c r="E151" t="s">
        <v>10</v>
      </c>
      <c r="F151">
        <v>0</v>
      </c>
    </row>
    <row r="152" spans="1:6" x14ac:dyDescent="0.4">
      <c r="A152" t="s">
        <v>6</v>
      </c>
      <c r="B152" s="36" t="s">
        <v>7</v>
      </c>
      <c r="C152" t="s">
        <v>309</v>
      </c>
      <c r="D152" s="36" t="s">
        <v>310</v>
      </c>
      <c r="E152" t="s">
        <v>10</v>
      </c>
      <c r="F152">
        <v>0</v>
      </c>
    </row>
    <row r="153" spans="1:6" x14ac:dyDescent="0.4">
      <c r="A153" t="s">
        <v>6</v>
      </c>
      <c r="B153" s="36" t="s">
        <v>7</v>
      </c>
      <c r="C153" t="s">
        <v>311</v>
      </c>
      <c r="D153" s="36" t="s">
        <v>312</v>
      </c>
      <c r="E153" t="s">
        <v>10</v>
      </c>
      <c r="F153">
        <v>0</v>
      </c>
    </row>
    <row r="154" spans="1:6" x14ac:dyDescent="0.4">
      <c r="A154" t="s">
        <v>6</v>
      </c>
      <c r="B154" s="36" t="s">
        <v>7</v>
      </c>
      <c r="C154" t="s">
        <v>313</v>
      </c>
      <c r="D154" s="36" t="s">
        <v>314</v>
      </c>
      <c r="E154" t="s">
        <v>10</v>
      </c>
      <c r="F154">
        <v>0</v>
      </c>
    </row>
    <row r="155" spans="1:6" x14ac:dyDescent="0.4">
      <c r="A155" t="s">
        <v>6</v>
      </c>
      <c r="B155" s="36" t="s">
        <v>7</v>
      </c>
      <c r="C155" t="s">
        <v>315</v>
      </c>
      <c r="D155" s="36" t="s">
        <v>316</v>
      </c>
      <c r="E155" t="s">
        <v>10</v>
      </c>
      <c r="F155">
        <v>-5</v>
      </c>
    </row>
    <row r="156" spans="1:6" x14ac:dyDescent="0.4">
      <c r="A156" t="s">
        <v>6</v>
      </c>
      <c r="B156" s="36" t="s">
        <v>7</v>
      </c>
      <c r="C156" t="s">
        <v>317</v>
      </c>
      <c r="D156" s="36" t="s">
        <v>318</v>
      </c>
      <c r="E156" t="s">
        <v>10</v>
      </c>
      <c r="F156">
        <v>0</v>
      </c>
    </row>
    <row r="157" spans="1:6" x14ac:dyDescent="0.4">
      <c r="A157" t="s">
        <v>6</v>
      </c>
      <c r="B157" s="36" t="s">
        <v>7</v>
      </c>
      <c r="C157" t="s">
        <v>319</v>
      </c>
      <c r="D157" s="36" t="s">
        <v>320</v>
      </c>
      <c r="E157" t="s">
        <v>10</v>
      </c>
      <c r="F157">
        <v>0</v>
      </c>
    </row>
    <row r="158" spans="1:6" x14ac:dyDescent="0.4">
      <c r="A158" t="s">
        <v>6</v>
      </c>
      <c r="B158" s="36" t="s">
        <v>7</v>
      </c>
      <c r="C158" t="s">
        <v>321</v>
      </c>
      <c r="D158" s="36" t="s">
        <v>322</v>
      </c>
      <c r="E158" t="s">
        <v>10</v>
      </c>
      <c r="F158">
        <v>-5</v>
      </c>
    </row>
    <row r="159" spans="1:6" x14ac:dyDescent="0.4">
      <c r="A159" t="s">
        <v>6</v>
      </c>
      <c r="B159" s="36" t="s">
        <v>7</v>
      </c>
      <c r="C159" t="s">
        <v>323</v>
      </c>
      <c r="D159" s="36" t="s">
        <v>324</v>
      </c>
      <c r="E159" t="s">
        <v>10</v>
      </c>
      <c r="F159">
        <v>0</v>
      </c>
    </row>
    <row r="160" spans="1:6" x14ac:dyDescent="0.4">
      <c r="A160" t="s">
        <v>6</v>
      </c>
      <c r="B160" s="36" t="s">
        <v>7</v>
      </c>
      <c r="C160" t="s">
        <v>325</v>
      </c>
      <c r="D160" s="36" t="s">
        <v>326</v>
      </c>
      <c r="E160" t="s">
        <v>10</v>
      </c>
      <c r="F160">
        <v>0</v>
      </c>
    </row>
    <row r="161" spans="1:6" x14ac:dyDescent="0.4">
      <c r="A161" t="s">
        <v>6</v>
      </c>
      <c r="B161" s="36" t="s">
        <v>7</v>
      </c>
      <c r="C161" t="s">
        <v>327</v>
      </c>
      <c r="D161" s="36" t="s">
        <v>328</v>
      </c>
      <c r="E161" t="s">
        <v>10</v>
      </c>
      <c r="F161">
        <v>-115</v>
      </c>
    </row>
    <row r="162" spans="1:6" x14ac:dyDescent="0.4">
      <c r="A162" t="s">
        <v>6</v>
      </c>
      <c r="B162" s="36" t="s">
        <v>7</v>
      </c>
      <c r="C162" t="s">
        <v>329</v>
      </c>
      <c r="D162" s="36" t="s">
        <v>330</v>
      </c>
      <c r="E162" t="s">
        <v>10</v>
      </c>
      <c r="F162">
        <v>0</v>
      </c>
    </row>
    <row r="163" spans="1:6" x14ac:dyDescent="0.4">
      <c r="A163" t="s">
        <v>6</v>
      </c>
      <c r="B163" s="36" t="s">
        <v>7</v>
      </c>
      <c r="C163" t="s">
        <v>331</v>
      </c>
      <c r="D163" s="36" t="s">
        <v>332</v>
      </c>
      <c r="E163" t="s">
        <v>10</v>
      </c>
      <c r="F163">
        <v>0</v>
      </c>
    </row>
    <row r="164" spans="1:6" x14ac:dyDescent="0.4">
      <c r="A164" t="s">
        <v>6</v>
      </c>
      <c r="B164" s="36" t="s">
        <v>7</v>
      </c>
      <c r="C164" t="s">
        <v>333</v>
      </c>
      <c r="D164" s="36" t="s">
        <v>334</v>
      </c>
      <c r="E164" t="s">
        <v>10</v>
      </c>
      <c r="F164">
        <v>0</v>
      </c>
    </row>
    <row r="165" spans="1:6" x14ac:dyDescent="0.4">
      <c r="A165" t="s">
        <v>6</v>
      </c>
      <c r="B165" s="36" t="s">
        <v>7</v>
      </c>
      <c r="C165" t="s">
        <v>335</v>
      </c>
      <c r="D165" s="36" t="s">
        <v>336</v>
      </c>
      <c r="E165" t="s">
        <v>10</v>
      </c>
      <c r="F165">
        <v>0</v>
      </c>
    </row>
    <row r="166" spans="1:6" x14ac:dyDescent="0.4">
      <c r="A166" t="s">
        <v>6</v>
      </c>
      <c r="B166" s="36" t="s">
        <v>7</v>
      </c>
      <c r="C166" t="s">
        <v>337</v>
      </c>
      <c r="D166" s="36" t="s">
        <v>338</v>
      </c>
      <c r="E166" t="s">
        <v>10</v>
      </c>
      <c r="F166">
        <v>0</v>
      </c>
    </row>
    <row r="167" spans="1:6" x14ac:dyDescent="0.4">
      <c r="A167" t="s">
        <v>6</v>
      </c>
      <c r="B167" s="36" t="s">
        <v>7</v>
      </c>
      <c r="C167" t="s">
        <v>339</v>
      </c>
      <c r="D167" s="36" t="s">
        <v>340</v>
      </c>
      <c r="E167" t="s">
        <v>10</v>
      </c>
      <c r="F167">
        <v>-115</v>
      </c>
    </row>
    <row r="168" spans="1:6" x14ac:dyDescent="0.4">
      <c r="A168" t="s">
        <v>6</v>
      </c>
      <c r="B168" s="36" t="s">
        <v>7</v>
      </c>
      <c r="C168" t="s">
        <v>341</v>
      </c>
      <c r="D168" s="36" t="s">
        <v>342</v>
      </c>
      <c r="E168" t="s">
        <v>10</v>
      </c>
      <c r="F168">
        <v>0</v>
      </c>
    </row>
    <row r="169" spans="1:6" x14ac:dyDescent="0.4">
      <c r="A169" t="s">
        <v>6</v>
      </c>
      <c r="B169" s="36" t="s">
        <v>7</v>
      </c>
      <c r="C169" t="s">
        <v>343</v>
      </c>
      <c r="D169" s="36" t="s">
        <v>344</v>
      </c>
      <c r="E169" t="s">
        <v>10</v>
      </c>
      <c r="F169">
        <v>0</v>
      </c>
    </row>
    <row r="170" spans="1:6" x14ac:dyDescent="0.4">
      <c r="A170" t="s">
        <v>6</v>
      </c>
      <c r="B170" s="36" t="s">
        <v>7</v>
      </c>
      <c r="C170" t="s">
        <v>345</v>
      </c>
      <c r="D170" s="36" t="s">
        <v>346</v>
      </c>
      <c r="E170" t="s">
        <v>10</v>
      </c>
      <c r="F170">
        <v>2</v>
      </c>
    </row>
    <row r="171" spans="1:6" x14ac:dyDescent="0.4">
      <c r="A171" t="s">
        <v>6</v>
      </c>
      <c r="B171" s="36" t="s">
        <v>7</v>
      </c>
      <c r="C171" t="s">
        <v>347</v>
      </c>
      <c r="D171" s="36" t="s">
        <v>348</v>
      </c>
      <c r="E171" t="s">
        <v>10</v>
      </c>
      <c r="F171">
        <v>-116</v>
      </c>
    </row>
    <row r="172" spans="1:6" x14ac:dyDescent="0.4">
      <c r="A172" t="s">
        <v>6</v>
      </c>
      <c r="B172" s="36" t="s">
        <v>7</v>
      </c>
      <c r="C172" t="s">
        <v>349</v>
      </c>
      <c r="D172" s="36" t="s">
        <v>350</v>
      </c>
      <c r="E172" t="s">
        <v>10</v>
      </c>
      <c r="F172">
        <v>0</v>
      </c>
    </row>
    <row r="173" spans="1:6" x14ac:dyDescent="0.4">
      <c r="A173" t="s">
        <v>6</v>
      </c>
      <c r="B173" s="36" t="s">
        <v>7</v>
      </c>
      <c r="C173" t="s">
        <v>351</v>
      </c>
      <c r="D173" s="36" t="s">
        <v>352</v>
      </c>
      <c r="E173" t="s">
        <v>10</v>
      </c>
      <c r="F173">
        <v>0</v>
      </c>
    </row>
    <row r="174" spans="1:6" x14ac:dyDescent="0.4">
      <c r="A174" t="s">
        <v>6</v>
      </c>
      <c r="B174" s="36" t="s">
        <v>7</v>
      </c>
      <c r="C174" t="s">
        <v>353</v>
      </c>
      <c r="D174" s="36" t="s">
        <v>354</v>
      </c>
      <c r="E174" t="s">
        <v>10</v>
      </c>
      <c r="F174">
        <v>0</v>
      </c>
    </row>
    <row r="175" spans="1:6" x14ac:dyDescent="0.4">
      <c r="A175" t="s">
        <v>6</v>
      </c>
      <c r="B175" s="36" t="s">
        <v>7</v>
      </c>
      <c r="C175" t="s">
        <v>355</v>
      </c>
      <c r="D175" s="36" t="s">
        <v>356</v>
      </c>
      <c r="E175" t="s">
        <v>10</v>
      </c>
      <c r="F175">
        <v>0</v>
      </c>
    </row>
    <row r="176" spans="1:6" x14ac:dyDescent="0.4">
      <c r="A176" t="s">
        <v>6</v>
      </c>
      <c r="B176" s="36" t="s">
        <v>7</v>
      </c>
      <c r="C176" t="s">
        <v>357</v>
      </c>
      <c r="D176" s="36" t="s">
        <v>358</v>
      </c>
      <c r="E176" t="s">
        <v>10</v>
      </c>
      <c r="F176">
        <v>0</v>
      </c>
    </row>
    <row r="177" spans="1:6" x14ac:dyDescent="0.4">
      <c r="A177" t="s">
        <v>6</v>
      </c>
      <c r="B177" s="36" t="s">
        <v>7</v>
      </c>
      <c r="C177" t="s">
        <v>359</v>
      </c>
      <c r="D177" s="36" t="s">
        <v>360</v>
      </c>
      <c r="E177" t="s">
        <v>10</v>
      </c>
      <c r="F177">
        <v>0</v>
      </c>
    </row>
    <row r="178" spans="1:6" x14ac:dyDescent="0.4">
      <c r="A178" t="s">
        <v>6</v>
      </c>
      <c r="B178" s="36" t="s">
        <v>7</v>
      </c>
      <c r="C178" t="s">
        <v>361</v>
      </c>
      <c r="D178" s="36" t="s">
        <v>362</v>
      </c>
      <c r="E178" t="s">
        <v>10</v>
      </c>
      <c r="F178">
        <v>-323</v>
      </c>
    </row>
    <row r="179" spans="1:6" x14ac:dyDescent="0.4">
      <c r="A179" t="s">
        <v>6</v>
      </c>
      <c r="B179" s="36" t="s">
        <v>7</v>
      </c>
      <c r="C179" t="s">
        <v>363</v>
      </c>
      <c r="D179" s="36" t="s">
        <v>364</v>
      </c>
      <c r="E179" t="s">
        <v>10</v>
      </c>
      <c r="F179">
        <v>0</v>
      </c>
    </row>
    <row r="180" spans="1:6" x14ac:dyDescent="0.4">
      <c r="A180" t="s">
        <v>6</v>
      </c>
      <c r="B180" s="36" t="s">
        <v>7</v>
      </c>
      <c r="C180" t="s">
        <v>365</v>
      </c>
      <c r="D180" s="36" t="s">
        <v>366</v>
      </c>
      <c r="E180" t="s">
        <v>10</v>
      </c>
      <c r="F180">
        <v>0</v>
      </c>
    </row>
    <row r="181" spans="1:6" x14ac:dyDescent="0.4">
      <c r="A181" t="s">
        <v>6</v>
      </c>
      <c r="B181" s="36" t="s">
        <v>7</v>
      </c>
      <c r="C181" t="s">
        <v>367</v>
      </c>
      <c r="D181" s="36" t="s">
        <v>368</v>
      </c>
      <c r="E181" t="s">
        <v>10</v>
      </c>
      <c r="F181">
        <v>0</v>
      </c>
    </row>
    <row r="182" spans="1:6" x14ac:dyDescent="0.4">
      <c r="A182" t="s">
        <v>6</v>
      </c>
      <c r="B182" s="36" t="s">
        <v>7</v>
      </c>
      <c r="C182" t="s">
        <v>369</v>
      </c>
      <c r="D182" s="36" t="s">
        <v>370</v>
      </c>
      <c r="E182" t="s">
        <v>10</v>
      </c>
      <c r="F182">
        <v>0</v>
      </c>
    </row>
    <row r="183" spans="1:6" x14ac:dyDescent="0.4">
      <c r="A183" t="s">
        <v>6</v>
      </c>
      <c r="B183" s="36" t="s">
        <v>7</v>
      </c>
      <c r="C183" t="s">
        <v>371</v>
      </c>
      <c r="D183" s="36" t="s">
        <v>372</v>
      </c>
      <c r="E183" t="s">
        <v>10</v>
      </c>
      <c r="F183">
        <v>0</v>
      </c>
    </row>
    <row r="184" spans="1:6" x14ac:dyDescent="0.4">
      <c r="A184" t="s">
        <v>6</v>
      </c>
      <c r="B184" s="36" t="s">
        <v>7</v>
      </c>
      <c r="C184" t="s">
        <v>373</v>
      </c>
      <c r="D184" s="36" t="s">
        <v>374</v>
      </c>
      <c r="E184" t="s">
        <v>10</v>
      </c>
      <c r="F184">
        <v>0</v>
      </c>
    </row>
    <row r="185" spans="1:6" x14ac:dyDescent="0.4">
      <c r="A185" t="s">
        <v>6</v>
      </c>
      <c r="B185" s="36" t="s">
        <v>7</v>
      </c>
      <c r="C185" t="s">
        <v>375</v>
      </c>
      <c r="D185" s="36" t="s">
        <v>376</v>
      </c>
      <c r="E185" t="s">
        <v>10</v>
      </c>
      <c r="F185">
        <v>0</v>
      </c>
    </row>
    <row r="186" spans="1:6" x14ac:dyDescent="0.4">
      <c r="A186" t="s">
        <v>6</v>
      </c>
      <c r="B186" s="36" t="s">
        <v>7</v>
      </c>
      <c r="C186" t="s">
        <v>377</v>
      </c>
      <c r="D186" s="36" t="s">
        <v>378</v>
      </c>
      <c r="E186" t="s">
        <v>10</v>
      </c>
      <c r="F186">
        <v>0</v>
      </c>
    </row>
    <row r="187" spans="1:6" x14ac:dyDescent="0.4">
      <c r="A187" t="s">
        <v>6</v>
      </c>
      <c r="B187" s="36" t="s">
        <v>7</v>
      </c>
      <c r="C187" t="s">
        <v>379</v>
      </c>
      <c r="D187" s="36" t="s">
        <v>380</v>
      </c>
      <c r="E187" t="s">
        <v>10</v>
      </c>
      <c r="F187">
        <v>0</v>
      </c>
    </row>
    <row r="188" spans="1:6" x14ac:dyDescent="0.4">
      <c r="A188" t="s">
        <v>6</v>
      </c>
      <c r="B188" s="36" t="s">
        <v>7</v>
      </c>
      <c r="C188" t="s">
        <v>381</v>
      </c>
      <c r="D188" s="36" t="s">
        <v>382</v>
      </c>
      <c r="E188" t="s">
        <v>10</v>
      </c>
      <c r="F188">
        <v>0</v>
      </c>
    </row>
    <row r="189" spans="1:6" x14ac:dyDescent="0.4">
      <c r="A189" t="s">
        <v>6</v>
      </c>
      <c r="B189" s="36" t="s">
        <v>7</v>
      </c>
      <c r="C189" t="s">
        <v>383</v>
      </c>
      <c r="D189" s="36" t="s">
        <v>384</v>
      </c>
      <c r="E189" t="s">
        <v>10</v>
      </c>
      <c r="F189">
        <v>0</v>
      </c>
    </row>
    <row r="190" spans="1:6" x14ac:dyDescent="0.4">
      <c r="A190" t="s">
        <v>6</v>
      </c>
      <c r="B190" s="36" t="s">
        <v>7</v>
      </c>
      <c r="C190" t="s">
        <v>385</v>
      </c>
      <c r="D190" s="36" t="s">
        <v>386</v>
      </c>
      <c r="E190" t="s">
        <v>10</v>
      </c>
      <c r="F190">
        <v>0</v>
      </c>
    </row>
    <row r="191" spans="1:6" x14ac:dyDescent="0.4">
      <c r="A191" t="s">
        <v>6</v>
      </c>
      <c r="B191" s="36" t="s">
        <v>7</v>
      </c>
      <c r="C191" t="s">
        <v>387</v>
      </c>
      <c r="D191" s="36" t="s">
        <v>388</v>
      </c>
      <c r="E191" t="s">
        <v>10</v>
      </c>
      <c r="F191">
        <v>0</v>
      </c>
    </row>
    <row r="192" spans="1:6" x14ac:dyDescent="0.4">
      <c r="A192" t="s">
        <v>6</v>
      </c>
      <c r="B192" s="36" t="s">
        <v>7</v>
      </c>
      <c r="C192" t="s">
        <v>389</v>
      </c>
      <c r="D192" s="36" t="s">
        <v>390</v>
      </c>
      <c r="E192" t="s">
        <v>10</v>
      </c>
      <c r="F192">
        <v>0</v>
      </c>
    </row>
    <row r="193" spans="1:6" x14ac:dyDescent="0.4">
      <c r="A193" t="s">
        <v>6</v>
      </c>
      <c r="B193" s="36" t="s">
        <v>7</v>
      </c>
      <c r="C193" t="s">
        <v>391</v>
      </c>
      <c r="D193" s="36" t="s">
        <v>392</v>
      </c>
      <c r="E193" t="s">
        <v>10</v>
      </c>
      <c r="F193">
        <v>0</v>
      </c>
    </row>
    <row r="194" spans="1:6" x14ac:dyDescent="0.4">
      <c r="A194" t="s">
        <v>6</v>
      </c>
      <c r="B194" s="36" t="s">
        <v>7</v>
      </c>
      <c r="C194" t="s">
        <v>393</v>
      </c>
      <c r="D194" s="36" t="s">
        <v>394</v>
      </c>
      <c r="E194" t="s">
        <v>10</v>
      </c>
      <c r="F194">
        <v>0</v>
      </c>
    </row>
    <row r="195" spans="1:6" x14ac:dyDescent="0.4">
      <c r="A195" t="s">
        <v>6</v>
      </c>
      <c r="B195" s="36" t="s">
        <v>7</v>
      </c>
      <c r="C195" t="s">
        <v>395</v>
      </c>
      <c r="D195" s="36" t="s">
        <v>396</v>
      </c>
      <c r="E195" t="s">
        <v>10</v>
      </c>
      <c r="F195">
        <v>0</v>
      </c>
    </row>
    <row r="196" spans="1:6" x14ac:dyDescent="0.4">
      <c r="A196" t="s">
        <v>6</v>
      </c>
      <c r="B196" s="36" t="s">
        <v>7</v>
      </c>
      <c r="C196" t="s">
        <v>397</v>
      </c>
      <c r="D196" s="36" t="s">
        <v>398</v>
      </c>
      <c r="E196" t="s">
        <v>10</v>
      </c>
      <c r="F196">
        <v>0</v>
      </c>
    </row>
    <row r="197" spans="1:6" x14ac:dyDescent="0.4">
      <c r="A197" t="s">
        <v>6</v>
      </c>
      <c r="B197" s="36" t="s">
        <v>7</v>
      </c>
      <c r="C197" t="s">
        <v>399</v>
      </c>
      <c r="D197" s="36" t="s">
        <v>400</v>
      </c>
      <c r="E197" t="s">
        <v>10</v>
      </c>
      <c r="F197">
        <v>0</v>
      </c>
    </row>
    <row r="198" spans="1:6" x14ac:dyDescent="0.4">
      <c r="A198" t="s">
        <v>6</v>
      </c>
      <c r="B198" s="36" t="s">
        <v>7</v>
      </c>
      <c r="C198" t="s">
        <v>401</v>
      </c>
      <c r="D198" s="36" t="s">
        <v>402</v>
      </c>
      <c r="E198" t="s">
        <v>10</v>
      </c>
      <c r="F198">
        <v>0</v>
      </c>
    </row>
    <row r="199" spans="1:6" x14ac:dyDescent="0.4">
      <c r="A199" t="s">
        <v>6</v>
      </c>
      <c r="B199" s="36" t="s">
        <v>7</v>
      </c>
      <c r="C199" t="s">
        <v>403</v>
      </c>
      <c r="D199" s="36" t="s">
        <v>404</v>
      </c>
      <c r="E199" t="s">
        <v>10</v>
      </c>
      <c r="F199">
        <v>0</v>
      </c>
    </row>
    <row r="200" spans="1:6" x14ac:dyDescent="0.4">
      <c r="A200" t="s">
        <v>6</v>
      </c>
      <c r="B200" s="36" t="s">
        <v>7</v>
      </c>
      <c r="C200" t="s">
        <v>405</v>
      </c>
      <c r="D200" s="36" t="s">
        <v>406</v>
      </c>
      <c r="E200" t="s">
        <v>10</v>
      </c>
      <c r="F200">
        <v>0</v>
      </c>
    </row>
    <row r="201" spans="1:6" x14ac:dyDescent="0.4">
      <c r="A201" t="s">
        <v>6</v>
      </c>
      <c r="B201" s="36" t="s">
        <v>7</v>
      </c>
      <c r="C201" t="s">
        <v>407</v>
      </c>
      <c r="D201" s="36" t="s">
        <v>408</v>
      </c>
      <c r="E201" t="s">
        <v>10</v>
      </c>
      <c r="F201">
        <v>0</v>
      </c>
    </row>
    <row r="202" spans="1:6" x14ac:dyDescent="0.4">
      <c r="A202" t="s">
        <v>6</v>
      </c>
      <c r="B202" s="36" t="s">
        <v>7</v>
      </c>
      <c r="C202" t="s">
        <v>409</v>
      </c>
      <c r="D202" s="36" t="s">
        <v>410</v>
      </c>
      <c r="E202" t="s">
        <v>10</v>
      </c>
      <c r="F202">
        <v>0</v>
      </c>
    </row>
    <row r="203" spans="1:6" x14ac:dyDescent="0.4">
      <c r="A203" t="s">
        <v>6</v>
      </c>
      <c r="B203" s="36" t="s">
        <v>7</v>
      </c>
      <c r="C203" t="s">
        <v>411</v>
      </c>
      <c r="D203" s="36" t="s">
        <v>412</v>
      </c>
      <c r="E203" t="s">
        <v>10</v>
      </c>
      <c r="F203">
        <v>0</v>
      </c>
    </row>
    <row r="204" spans="1:6" x14ac:dyDescent="0.4">
      <c r="A204" t="s">
        <v>6</v>
      </c>
      <c r="B204" s="36" t="s">
        <v>7</v>
      </c>
      <c r="C204" t="s">
        <v>413</v>
      </c>
      <c r="D204" s="36" t="s">
        <v>414</v>
      </c>
      <c r="E204" t="s">
        <v>10</v>
      </c>
      <c r="F204">
        <v>0</v>
      </c>
    </row>
    <row r="205" spans="1:6" x14ac:dyDescent="0.4">
      <c r="A205" t="s">
        <v>6</v>
      </c>
      <c r="B205" s="36" t="s">
        <v>7</v>
      </c>
      <c r="C205" t="s">
        <v>415</v>
      </c>
      <c r="D205" s="36" t="s">
        <v>416</v>
      </c>
      <c r="E205" t="s">
        <v>10</v>
      </c>
      <c r="F205">
        <v>0</v>
      </c>
    </row>
    <row r="206" spans="1:6" x14ac:dyDescent="0.4">
      <c r="A206" t="s">
        <v>6</v>
      </c>
      <c r="B206" s="36" t="s">
        <v>7</v>
      </c>
      <c r="C206" t="s">
        <v>417</v>
      </c>
      <c r="D206" s="36" t="s">
        <v>418</v>
      </c>
      <c r="E206" t="s">
        <v>10</v>
      </c>
      <c r="F206">
        <v>0</v>
      </c>
    </row>
    <row r="207" spans="1:6" x14ac:dyDescent="0.4">
      <c r="A207" t="s">
        <v>6</v>
      </c>
      <c r="B207" s="36" t="s">
        <v>7</v>
      </c>
      <c r="C207" t="s">
        <v>419</v>
      </c>
      <c r="D207" s="36" t="s">
        <v>420</v>
      </c>
      <c r="E207" t="s">
        <v>10</v>
      </c>
      <c r="F207">
        <v>0</v>
      </c>
    </row>
    <row r="208" spans="1:6" x14ac:dyDescent="0.4">
      <c r="A208" t="s">
        <v>6</v>
      </c>
      <c r="B208" s="36" t="s">
        <v>7</v>
      </c>
      <c r="C208" t="s">
        <v>421</v>
      </c>
      <c r="D208" s="36" t="s">
        <v>422</v>
      </c>
      <c r="E208" t="s">
        <v>10</v>
      </c>
      <c r="F208">
        <v>0</v>
      </c>
    </row>
    <row r="209" spans="1:6" x14ac:dyDescent="0.4">
      <c r="A209" t="s">
        <v>6</v>
      </c>
      <c r="B209" s="36" t="s">
        <v>7</v>
      </c>
      <c r="C209" t="s">
        <v>423</v>
      </c>
      <c r="D209" s="36" t="s">
        <v>424</v>
      </c>
      <c r="E209" t="s">
        <v>10</v>
      </c>
      <c r="F209">
        <v>0</v>
      </c>
    </row>
    <row r="210" spans="1:6" x14ac:dyDescent="0.4">
      <c r="A210" t="s">
        <v>6</v>
      </c>
      <c r="B210" s="36" t="s">
        <v>7</v>
      </c>
      <c r="C210" t="s">
        <v>425</v>
      </c>
      <c r="D210" s="36" t="s">
        <v>426</v>
      </c>
      <c r="E210" t="s">
        <v>10</v>
      </c>
      <c r="F210">
        <v>0</v>
      </c>
    </row>
    <row r="211" spans="1:6" x14ac:dyDescent="0.4">
      <c r="A211" t="s">
        <v>6</v>
      </c>
      <c r="B211" s="36" t="s">
        <v>7</v>
      </c>
      <c r="C211" t="s">
        <v>427</v>
      </c>
      <c r="D211" s="36" t="s">
        <v>428</v>
      </c>
      <c r="E211" t="s">
        <v>10</v>
      </c>
      <c r="F211">
        <v>0</v>
      </c>
    </row>
    <row r="212" spans="1:6" x14ac:dyDescent="0.4">
      <c r="A212" t="s">
        <v>6</v>
      </c>
      <c r="B212" s="36" t="s">
        <v>7</v>
      </c>
      <c r="C212" t="s">
        <v>429</v>
      </c>
      <c r="D212" s="36" t="s">
        <v>430</v>
      </c>
      <c r="E212" t="s">
        <v>10</v>
      </c>
      <c r="F212">
        <v>0</v>
      </c>
    </row>
    <row r="213" spans="1:6" x14ac:dyDescent="0.4">
      <c r="A213" t="s">
        <v>6</v>
      </c>
      <c r="B213" s="36" t="s">
        <v>7</v>
      </c>
      <c r="C213" t="s">
        <v>431</v>
      </c>
      <c r="D213" s="36" t="s">
        <v>432</v>
      </c>
      <c r="E213" t="s">
        <v>10</v>
      </c>
      <c r="F213">
        <v>0</v>
      </c>
    </row>
    <row r="214" spans="1:6" x14ac:dyDescent="0.4">
      <c r="A214" t="s">
        <v>6</v>
      </c>
      <c r="B214" s="36" t="s">
        <v>7</v>
      </c>
      <c r="C214" t="s">
        <v>433</v>
      </c>
      <c r="D214" s="36" t="s">
        <v>434</v>
      </c>
      <c r="E214" t="s">
        <v>10</v>
      </c>
      <c r="F214">
        <v>0</v>
      </c>
    </row>
    <row r="215" spans="1:6" x14ac:dyDescent="0.4">
      <c r="A215" t="s">
        <v>6</v>
      </c>
      <c r="B215" s="36" t="s">
        <v>7</v>
      </c>
      <c r="C215" t="s">
        <v>435</v>
      </c>
      <c r="D215" s="36" t="s">
        <v>436</v>
      </c>
      <c r="E215" t="s">
        <v>10</v>
      </c>
      <c r="F215">
        <v>0</v>
      </c>
    </row>
    <row r="216" spans="1:6" x14ac:dyDescent="0.4">
      <c r="A216" t="s">
        <v>6</v>
      </c>
      <c r="B216" s="36" t="s">
        <v>7</v>
      </c>
      <c r="C216" t="s">
        <v>437</v>
      </c>
      <c r="D216" s="36" t="s">
        <v>438</v>
      </c>
      <c r="E216" t="s">
        <v>10</v>
      </c>
      <c r="F216">
        <v>0</v>
      </c>
    </row>
    <row r="217" spans="1:6" x14ac:dyDescent="0.4">
      <c r="A217" t="s">
        <v>6</v>
      </c>
      <c r="B217" s="36" t="s">
        <v>7</v>
      </c>
      <c r="C217" t="s">
        <v>439</v>
      </c>
      <c r="D217" s="36" t="s">
        <v>440</v>
      </c>
      <c r="E217" t="s">
        <v>10</v>
      </c>
      <c r="F217">
        <v>0</v>
      </c>
    </row>
    <row r="218" spans="1:6" x14ac:dyDescent="0.4">
      <c r="A218" t="s">
        <v>6</v>
      </c>
      <c r="B218" s="36" t="s">
        <v>7</v>
      </c>
      <c r="C218" t="s">
        <v>441</v>
      </c>
      <c r="D218" s="36" t="s">
        <v>442</v>
      </c>
      <c r="E218" t="s">
        <v>10</v>
      </c>
      <c r="F218">
        <v>0</v>
      </c>
    </row>
    <row r="219" spans="1:6" x14ac:dyDescent="0.4">
      <c r="A219" t="s">
        <v>6</v>
      </c>
      <c r="B219" s="36" t="s">
        <v>7</v>
      </c>
      <c r="C219" t="s">
        <v>443</v>
      </c>
      <c r="D219" s="36" t="s">
        <v>444</v>
      </c>
      <c r="E219" t="s">
        <v>10</v>
      </c>
      <c r="F219">
        <v>0</v>
      </c>
    </row>
    <row r="220" spans="1:6" x14ac:dyDescent="0.4">
      <c r="A220" t="s">
        <v>6</v>
      </c>
      <c r="B220" s="36" t="s">
        <v>7</v>
      </c>
      <c r="C220" t="s">
        <v>445</v>
      </c>
      <c r="D220" s="36" t="s">
        <v>446</v>
      </c>
      <c r="E220" t="s">
        <v>10</v>
      </c>
      <c r="F220">
        <v>0</v>
      </c>
    </row>
    <row r="221" spans="1:6" x14ac:dyDescent="0.4">
      <c r="A221" t="s">
        <v>6</v>
      </c>
      <c r="B221" s="36" t="s">
        <v>7</v>
      </c>
      <c r="C221" t="s">
        <v>447</v>
      </c>
      <c r="D221" s="36" t="s">
        <v>448</v>
      </c>
      <c r="E221" t="s">
        <v>10</v>
      </c>
      <c r="F221">
        <v>0</v>
      </c>
    </row>
    <row r="222" spans="1:6" x14ac:dyDescent="0.4">
      <c r="A222" t="s">
        <v>6</v>
      </c>
      <c r="B222" s="36" t="s">
        <v>7</v>
      </c>
      <c r="C222" t="s">
        <v>449</v>
      </c>
      <c r="D222" s="36" t="s">
        <v>450</v>
      </c>
      <c r="E222" t="s">
        <v>10</v>
      </c>
      <c r="F222">
        <v>0</v>
      </c>
    </row>
    <row r="223" spans="1:6" x14ac:dyDescent="0.4">
      <c r="A223" t="s">
        <v>6</v>
      </c>
      <c r="B223" s="36" t="s">
        <v>7</v>
      </c>
      <c r="C223" t="s">
        <v>451</v>
      </c>
      <c r="D223" s="36" t="s">
        <v>452</v>
      </c>
      <c r="E223" t="s">
        <v>10</v>
      </c>
      <c r="F223">
        <v>0</v>
      </c>
    </row>
    <row r="224" spans="1:6" x14ac:dyDescent="0.4">
      <c r="A224" t="s">
        <v>6</v>
      </c>
      <c r="B224" s="36" t="s">
        <v>7</v>
      </c>
      <c r="C224" t="s">
        <v>453</v>
      </c>
      <c r="D224" s="36" t="s">
        <v>454</v>
      </c>
      <c r="E224" t="s">
        <v>10</v>
      </c>
      <c r="F224">
        <v>0</v>
      </c>
    </row>
    <row r="225" spans="1:6" x14ac:dyDescent="0.4">
      <c r="A225" t="s">
        <v>6</v>
      </c>
      <c r="B225" s="36" t="s">
        <v>7</v>
      </c>
      <c r="C225" t="s">
        <v>455</v>
      </c>
      <c r="D225" s="36" t="s">
        <v>456</v>
      </c>
      <c r="E225" t="s">
        <v>10</v>
      </c>
      <c r="F225">
        <v>0</v>
      </c>
    </row>
    <row r="226" spans="1:6" x14ac:dyDescent="0.4">
      <c r="A226" t="s">
        <v>6</v>
      </c>
      <c r="B226" s="36" t="s">
        <v>7</v>
      </c>
      <c r="C226" t="s">
        <v>457</v>
      </c>
      <c r="D226" s="36" t="s">
        <v>458</v>
      </c>
      <c r="E226" t="s">
        <v>10</v>
      </c>
      <c r="F226">
        <v>0</v>
      </c>
    </row>
    <row r="227" spans="1:6" x14ac:dyDescent="0.4">
      <c r="A227" t="s">
        <v>6</v>
      </c>
      <c r="B227" s="36" t="s">
        <v>7</v>
      </c>
      <c r="C227" t="s">
        <v>459</v>
      </c>
      <c r="D227" s="36" t="s">
        <v>460</v>
      </c>
      <c r="E227" t="s">
        <v>10</v>
      </c>
      <c r="F227">
        <v>0</v>
      </c>
    </row>
    <row r="228" spans="1:6" x14ac:dyDescent="0.4">
      <c r="A228" t="s">
        <v>6</v>
      </c>
      <c r="B228" s="36" t="s">
        <v>7</v>
      </c>
      <c r="C228" t="s">
        <v>461</v>
      </c>
      <c r="D228" s="36" t="s">
        <v>462</v>
      </c>
      <c r="E228" t="s">
        <v>10</v>
      </c>
      <c r="F228">
        <v>0</v>
      </c>
    </row>
    <row r="229" spans="1:6" x14ac:dyDescent="0.4">
      <c r="A229" t="s">
        <v>6</v>
      </c>
      <c r="B229" s="36" t="s">
        <v>7</v>
      </c>
      <c r="C229" t="s">
        <v>463</v>
      </c>
      <c r="D229" s="36" t="s">
        <v>464</v>
      </c>
      <c r="E229" t="s">
        <v>10</v>
      </c>
      <c r="F229">
        <v>0</v>
      </c>
    </row>
    <row r="230" spans="1:6" x14ac:dyDescent="0.4">
      <c r="A230" t="s">
        <v>6</v>
      </c>
      <c r="B230" s="36" t="s">
        <v>7</v>
      </c>
      <c r="C230" t="s">
        <v>465</v>
      </c>
      <c r="D230" s="36" t="s">
        <v>466</v>
      </c>
      <c r="E230" t="s">
        <v>10</v>
      </c>
      <c r="F230">
        <v>0</v>
      </c>
    </row>
    <row r="231" spans="1:6" x14ac:dyDescent="0.4">
      <c r="A231" t="s">
        <v>6</v>
      </c>
      <c r="B231" s="36" t="s">
        <v>7</v>
      </c>
      <c r="C231" t="s">
        <v>467</v>
      </c>
      <c r="D231" s="36" t="s">
        <v>468</v>
      </c>
      <c r="E231" t="s">
        <v>10</v>
      </c>
      <c r="F231">
        <v>0</v>
      </c>
    </row>
    <row r="232" spans="1:6" x14ac:dyDescent="0.4">
      <c r="A232" t="s">
        <v>6</v>
      </c>
      <c r="B232" s="36" t="s">
        <v>7</v>
      </c>
      <c r="C232" t="s">
        <v>469</v>
      </c>
      <c r="D232" s="36" t="s">
        <v>470</v>
      </c>
      <c r="E232" t="s">
        <v>10</v>
      </c>
      <c r="F232">
        <v>0</v>
      </c>
    </row>
    <row r="233" spans="1:6" x14ac:dyDescent="0.4">
      <c r="A233" t="s">
        <v>6</v>
      </c>
      <c r="B233" s="36" t="s">
        <v>7</v>
      </c>
      <c r="C233" t="s">
        <v>471</v>
      </c>
      <c r="D233" s="36" t="s">
        <v>472</v>
      </c>
      <c r="E233" t="s">
        <v>10</v>
      </c>
      <c r="F233">
        <v>0</v>
      </c>
    </row>
    <row r="234" spans="1:6" x14ac:dyDescent="0.4">
      <c r="A234" t="s">
        <v>6</v>
      </c>
      <c r="B234" s="36" t="s">
        <v>7</v>
      </c>
      <c r="C234" t="s">
        <v>473</v>
      </c>
      <c r="D234" s="36" t="s">
        <v>474</v>
      </c>
      <c r="E234" t="s">
        <v>10</v>
      </c>
      <c r="F234">
        <v>0</v>
      </c>
    </row>
    <row r="235" spans="1:6" x14ac:dyDescent="0.4">
      <c r="A235" t="s">
        <v>6</v>
      </c>
      <c r="B235" s="36" t="s">
        <v>7</v>
      </c>
      <c r="C235" t="s">
        <v>475</v>
      </c>
      <c r="D235" s="36" t="s">
        <v>476</v>
      </c>
      <c r="E235" t="s">
        <v>10</v>
      </c>
      <c r="F235">
        <v>0</v>
      </c>
    </row>
    <row r="236" spans="1:6" x14ac:dyDescent="0.4">
      <c r="A236" t="s">
        <v>6</v>
      </c>
      <c r="B236" s="36" t="s">
        <v>7</v>
      </c>
      <c r="C236" t="s">
        <v>477</v>
      </c>
      <c r="D236" s="36" t="s">
        <v>478</v>
      </c>
      <c r="E236" t="s">
        <v>10</v>
      </c>
      <c r="F236">
        <v>0</v>
      </c>
    </row>
    <row r="237" spans="1:6" x14ac:dyDescent="0.4">
      <c r="A237" t="s">
        <v>6</v>
      </c>
      <c r="B237" s="36" t="s">
        <v>7</v>
      </c>
      <c r="C237" t="s">
        <v>479</v>
      </c>
      <c r="D237" s="36" t="s">
        <v>480</v>
      </c>
      <c r="E237" t="s">
        <v>10</v>
      </c>
      <c r="F237">
        <v>0</v>
      </c>
    </row>
    <row r="238" spans="1:6" x14ac:dyDescent="0.4">
      <c r="A238" t="s">
        <v>6</v>
      </c>
      <c r="B238" s="36" t="s">
        <v>7</v>
      </c>
      <c r="C238" t="s">
        <v>481</v>
      </c>
      <c r="D238" s="36" t="s">
        <v>482</v>
      </c>
      <c r="E238" t="s">
        <v>10</v>
      </c>
      <c r="F238">
        <v>0</v>
      </c>
    </row>
    <row r="239" spans="1:6" x14ac:dyDescent="0.4">
      <c r="A239" t="s">
        <v>6</v>
      </c>
      <c r="B239" s="36" t="s">
        <v>7</v>
      </c>
      <c r="C239" t="s">
        <v>483</v>
      </c>
      <c r="D239" s="36" t="s">
        <v>484</v>
      </c>
      <c r="E239" t="s">
        <v>10</v>
      </c>
      <c r="F239">
        <v>0</v>
      </c>
    </row>
    <row r="240" spans="1:6" x14ac:dyDescent="0.4">
      <c r="A240" t="s">
        <v>6</v>
      </c>
      <c r="B240" s="36" t="s">
        <v>7</v>
      </c>
      <c r="C240" t="s">
        <v>485</v>
      </c>
      <c r="D240" s="36" t="s">
        <v>486</v>
      </c>
      <c r="E240" t="s">
        <v>10</v>
      </c>
      <c r="F240">
        <v>0</v>
      </c>
    </row>
    <row r="241" spans="1:6" x14ac:dyDescent="0.4">
      <c r="A241" t="s">
        <v>6</v>
      </c>
      <c r="B241" s="36" t="s">
        <v>7</v>
      </c>
      <c r="C241" t="s">
        <v>487</v>
      </c>
      <c r="D241" s="36" t="s">
        <v>488</v>
      </c>
      <c r="E241" t="s">
        <v>10</v>
      </c>
      <c r="F241">
        <v>0</v>
      </c>
    </row>
    <row r="242" spans="1:6" x14ac:dyDescent="0.4">
      <c r="A242" t="s">
        <v>6</v>
      </c>
      <c r="B242" s="36" t="s">
        <v>7</v>
      </c>
      <c r="C242" t="s">
        <v>489</v>
      </c>
      <c r="D242" s="36" t="s">
        <v>490</v>
      </c>
      <c r="E242" t="s">
        <v>10</v>
      </c>
      <c r="F242">
        <v>0</v>
      </c>
    </row>
    <row r="243" spans="1:6" x14ac:dyDescent="0.4">
      <c r="A243" t="s">
        <v>6</v>
      </c>
      <c r="B243" s="36" t="s">
        <v>7</v>
      </c>
      <c r="C243" t="s">
        <v>491</v>
      </c>
      <c r="D243" s="36" t="s">
        <v>492</v>
      </c>
      <c r="E243" t="s">
        <v>10</v>
      </c>
      <c r="F243">
        <v>0</v>
      </c>
    </row>
    <row r="244" spans="1:6" x14ac:dyDescent="0.4">
      <c r="A244" t="s">
        <v>6</v>
      </c>
      <c r="B244" s="36" t="s">
        <v>7</v>
      </c>
      <c r="C244" t="s">
        <v>493</v>
      </c>
      <c r="D244" s="36" t="s">
        <v>494</v>
      </c>
      <c r="E244" t="s">
        <v>10</v>
      </c>
      <c r="F244">
        <v>0</v>
      </c>
    </row>
    <row r="245" spans="1:6" x14ac:dyDescent="0.4">
      <c r="A245" t="s">
        <v>6</v>
      </c>
      <c r="B245" s="36" t="s">
        <v>7</v>
      </c>
      <c r="C245" t="s">
        <v>495</v>
      </c>
      <c r="D245" s="36" t="s">
        <v>496</v>
      </c>
      <c r="E245" t="s">
        <v>10</v>
      </c>
      <c r="F245">
        <v>0</v>
      </c>
    </row>
    <row r="246" spans="1:6" x14ac:dyDescent="0.4">
      <c r="A246" t="s">
        <v>6</v>
      </c>
      <c r="B246" s="36" t="s">
        <v>7</v>
      </c>
      <c r="C246" t="s">
        <v>497</v>
      </c>
      <c r="D246" s="36" t="s">
        <v>498</v>
      </c>
      <c r="E246" t="s">
        <v>10</v>
      </c>
      <c r="F246">
        <v>0</v>
      </c>
    </row>
    <row r="247" spans="1:6" x14ac:dyDescent="0.4">
      <c r="A247" t="s">
        <v>6</v>
      </c>
      <c r="B247" s="36" t="s">
        <v>7</v>
      </c>
      <c r="C247" t="s">
        <v>499</v>
      </c>
      <c r="D247" s="36" t="s">
        <v>500</v>
      </c>
      <c r="E247" t="s">
        <v>10</v>
      </c>
      <c r="F247">
        <v>0</v>
      </c>
    </row>
    <row r="248" spans="1:6" x14ac:dyDescent="0.4">
      <c r="A248" t="s">
        <v>6</v>
      </c>
      <c r="B248" s="36" t="s">
        <v>7</v>
      </c>
      <c r="C248" t="s">
        <v>501</v>
      </c>
      <c r="D248" s="36" t="s">
        <v>502</v>
      </c>
      <c r="E248" t="s">
        <v>10</v>
      </c>
      <c r="F248">
        <v>0</v>
      </c>
    </row>
    <row r="249" spans="1:6" x14ac:dyDescent="0.4">
      <c r="A249" t="s">
        <v>6</v>
      </c>
      <c r="B249" s="36" t="s">
        <v>7</v>
      </c>
      <c r="C249" t="s">
        <v>503</v>
      </c>
      <c r="D249" s="36" t="s">
        <v>504</v>
      </c>
      <c r="E249" t="s">
        <v>10</v>
      </c>
      <c r="F249">
        <v>0</v>
      </c>
    </row>
    <row r="250" spans="1:6" x14ac:dyDescent="0.4">
      <c r="A250" t="s">
        <v>6</v>
      </c>
      <c r="B250" s="36" t="s">
        <v>7</v>
      </c>
      <c r="C250" t="s">
        <v>505</v>
      </c>
      <c r="D250" s="36" t="s">
        <v>506</v>
      </c>
      <c r="E250" t="s">
        <v>10</v>
      </c>
      <c r="F250">
        <v>0</v>
      </c>
    </row>
    <row r="251" spans="1:6" x14ac:dyDescent="0.4">
      <c r="A251" t="s">
        <v>6</v>
      </c>
      <c r="B251" s="36" t="s">
        <v>7</v>
      </c>
      <c r="C251" t="s">
        <v>507</v>
      </c>
      <c r="D251" s="36" t="s">
        <v>508</v>
      </c>
      <c r="E251" t="s">
        <v>10</v>
      </c>
      <c r="F251">
        <v>0</v>
      </c>
    </row>
    <row r="252" spans="1:6" x14ac:dyDescent="0.4">
      <c r="A252" t="s">
        <v>6</v>
      </c>
      <c r="B252" s="36" t="s">
        <v>7</v>
      </c>
      <c r="C252" t="s">
        <v>509</v>
      </c>
      <c r="D252" s="36" t="s">
        <v>510</v>
      </c>
      <c r="E252" t="s">
        <v>10</v>
      </c>
      <c r="F252">
        <v>0</v>
      </c>
    </row>
    <row r="253" spans="1:6" x14ac:dyDescent="0.4">
      <c r="A253" t="s">
        <v>6</v>
      </c>
      <c r="B253" s="36" t="s">
        <v>7</v>
      </c>
      <c r="C253" t="s">
        <v>511</v>
      </c>
      <c r="D253" s="36" t="s">
        <v>512</v>
      </c>
      <c r="E253" t="s">
        <v>10</v>
      </c>
      <c r="F253">
        <v>0</v>
      </c>
    </row>
    <row r="254" spans="1:6" x14ac:dyDescent="0.4">
      <c r="A254" t="s">
        <v>6</v>
      </c>
      <c r="B254" s="36" t="s">
        <v>7</v>
      </c>
      <c r="C254" t="s">
        <v>513</v>
      </c>
      <c r="D254" s="36" t="s">
        <v>514</v>
      </c>
      <c r="E254" t="s">
        <v>10</v>
      </c>
      <c r="F254">
        <v>0</v>
      </c>
    </row>
    <row r="255" spans="1:6" x14ac:dyDescent="0.4">
      <c r="A255" t="s">
        <v>6</v>
      </c>
      <c r="B255" s="36" t="s">
        <v>7</v>
      </c>
      <c r="C255" t="s">
        <v>515</v>
      </c>
      <c r="D255" s="36" t="s">
        <v>516</v>
      </c>
      <c r="E255" t="s">
        <v>10</v>
      </c>
      <c r="F255">
        <v>0</v>
      </c>
    </row>
    <row r="256" spans="1:6" x14ac:dyDescent="0.4">
      <c r="A256" t="s">
        <v>6</v>
      </c>
      <c r="B256" s="36" t="s">
        <v>7</v>
      </c>
      <c r="C256" t="s">
        <v>517</v>
      </c>
      <c r="D256" s="36" t="s">
        <v>518</v>
      </c>
      <c r="E256" t="s">
        <v>10</v>
      </c>
      <c r="F256">
        <v>0</v>
      </c>
    </row>
    <row r="257" spans="1:6" x14ac:dyDescent="0.4">
      <c r="A257" t="s">
        <v>6</v>
      </c>
      <c r="B257" s="36" t="s">
        <v>7</v>
      </c>
      <c r="C257" t="s">
        <v>519</v>
      </c>
      <c r="D257" s="36" t="s">
        <v>520</v>
      </c>
      <c r="E257" t="s">
        <v>10</v>
      </c>
      <c r="F257">
        <v>0</v>
      </c>
    </row>
    <row r="258" spans="1:6" x14ac:dyDescent="0.4">
      <c r="A258" t="s">
        <v>6</v>
      </c>
      <c r="B258" s="36" t="s">
        <v>7</v>
      </c>
      <c r="C258" t="s">
        <v>521</v>
      </c>
      <c r="D258" s="36" t="s">
        <v>522</v>
      </c>
      <c r="E258" t="s">
        <v>10</v>
      </c>
      <c r="F258">
        <v>0</v>
      </c>
    </row>
    <row r="259" spans="1:6" x14ac:dyDescent="0.4">
      <c r="A259" t="s">
        <v>6</v>
      </c>
      <c r="B259" s="36" t="s">
        <v>7</v>
      </c>
      <c r="C259" t="s">
        <v>523</v>
      </c>
      <c r="D259" s="36" t="s">
        <v>524</v>
      </c>
      <c r="E259" t="s">
        <v>10</v>
      </c>
      <c r="F259">
        <v>0</v>
      </c>
    </row>
    <row r="260" spans="1:6" x14ac:dyDescent="0.4">
      <c r="A260" t="s">
        <v>6</v>
      </c>
      <c r="B260" s="36" t="s">
        <v>7</v>
      </c>
      <c r="C260" t="s">
        <v>525</v>
      </c>
      <c r="D260" s="36" t="s">
        <v>526</v>
      </c>
      <c r="E260" t="s">
        <v>10</v>
      </c>
      <c r="F260">
        <v>0</v>
      </c>
    </row>
    <row r="261" spans="1:6" x14ac:dyDescent="0.4">
      <c r="A261" t="s">
        <v>6</v>
      </c>
      <c r="B261" s="36" t="s">
        <v>7</v>
      </c>
      <c r="C261" t="s">
        <v>527</v>
      </c>
      <c r="D261" s="36" t="s">
        <v>528</v>
      </c>
      <c r="E261" t="s">
        <v>10</v>
      </c>
      <c r="F261">
        <v>0</v>
      </c>
    </row>
    <row r="262" spans="1:6" x14ac:dyDescent="0.4">
      <c r="A262" t="s">
        <v>6</v>
      </c>
      <c r="B262" s="36" t="s">
        <v>7</v>
      </c>
      <c r="C262" t="s">
        <v>529</v>
      </c>
      <c r="D262" s="36" t="s">
        <v>530</v>
      </c>
      <c r="E262" t="s">
        <v>10</v>
      </c>
      <c r="F262">
        <v>0</v>
      </c>
    </row>
    <row r="263" spans="1:6" x14ac:dyDescent="0.4">
      <c r="A263" t="s">
        <v>6</v>
      </c>
      <c r="B263" s="36" t="s">
        <v>7</v>
      </c>
      <c r="C263" t="s">
        <v>531</v>
      </c>
      <c r="D263" s="36" t="s">
        <v>532</v>
      </c>
      <c r="E263" t="s">
        <v>10</v>
      </c>
      <c r="F263">
        <v>0</v>
      </c>
    </row>
    <row r="264" spans="1:6" x14ac:dyDescent="0.4">
      <c r="A264" t="s">
        <v>6</v>
      </c>
      <c r="B264" s="36" t="s">
        <v>7</v>
      </c>
      <c r="C264" t="s">
        <v>533</v>
      </c>
      <c r="D264" s="36" t="s">
        <v>534</v>
      </c>
      <c r="E264" t="s">
        <v>10</v>
      </c>
      <c r="F264">
        <v>0</v>
      </c>
    </row>
    <row r="265" spans="1:6" x14ac:dyDescent="0.4">
      <c r="A265" t="s">
        <v>6</v>
      </c>
      <c r="B265" s="36" t="s">
        <v>7</v>
      </c>
      <c r="C265" t="s">
        <v>535</v>
      </c>
      <c r="D265" s="36" t="s">
        <v>536</v>
      </c>
      <c r="E265" t="s">
        <v>10</v>
      </c>
      <c r="F265">
        <v>0</v>
      </c>
    </row>
    <row r="266" spans="1:6" x14ac:dyDescent="0.4">
      <c r="A266" t="s">
        <v>6</v>
      </c>
      <c r="B266" s="36" t="s">
        <v>7</v>
      </c>
      <c r="C266" t="s">
        <v>537</v>
      </c>
      <c r="D266" s="36" t="s">
        <v>538</v>
      </c>
      <c r="E266" t="s">
        <v>10</v>
      </c>
      <c r="F266">
        <v>0</v>
      </c>
    </row>
    <row r="267" spans="1:6" x14ac:dyDescent="0.4">
      <c r="A267" t="s">
        <v>6</v>
      </c>
      <c r="B267" s="36" t="s">
        <v>7</v>
      </c>
      <c r="C267" t="s">
        <v>539</v>
      </c>
      <c r="D267" s="36" t="s">
        <v>540</v>
      </c>
      <c r="E267" t="s">
        <v>10</v>
      </c>
      <c r="F267">
        <v>0</v>
      </c>
    </row>
    <row r="268" spans="1:6" x14ac:dyDescent="0.4">
      <c r="A268" t="s">
        <v>6</v>
      </c>
      <c r="B268" s="36" t="s">
        <v>7</v>
      </c>
      <c r="C268" t="s">
        <v>541</v>
      </c>
      <c r="D268" s="36" t="s">
        <v>542</v>
      </c>
      <c r="E268" t="s">
        <v>10</v>
      </c>
      <c r="F268">
        <v>0</v>
      </c>
    </row>
    <row r="269" spans="1:6" x14ac:dyDescent="0.4">
      <c r="A269" t="s">
        <v>6</v>
      </c>
      <c r="B269" s="36" t="s">
        <v>7</v>
      </c>
      <c r="C269" t="s">
        <v>543</v>
      </c>
      <c r="D269" s="36" t="s">
        <v>544</v>
      </c>
      <c r="E269" t="s">
        <v>10</v>
      </c>
      <c r="F269">
        <v>0</v>
      </c>
    </row>
    <row r="270" spans="1:6" x14ac:dyDescent="0.4">
      <c r="A270" t="s">
        <v>6</v>
      </c>
      <c r="B270" s="36" t="s">
        <v>7</v>
      </c>
      <c r="C270" t="s">
        <v>545</v>
      </c>
      <c r="D270" s="36" t="s">
        <v>546</v>
      </c>
      <c r="E270" t="s">
        <v>10</v>
      </c>
      <c r="F270">
        <v>0</v>
      </c>
    </row>
    <row r="271" spans="1:6" x14ac:dyDescent="0.4">
      <c r="A271" t="s">
        <v>6</v>
      </c>
      <c r="B271" s="36" t="s">
        <v>7</v>
      </c>
      <c r="C271" t="s">
        <v>547</v>
      </c>
      <c r="D271" s="36" t="s">
        <v>548</v>
      </c>
      <c r="E271" t="s">
        <v>10</v>
      </c>
      <c r="F271">
        <v>0</v>
      </c>
    </row>
    <row r="272" spans="1:6" x14ac:dyDescent="0.4">
      <c r="A272" t="s">
        <v>6</v>
      </c>
      <c r="B272" s="36" t="s">
        <v>7</v>
      </c>
      <c r="C272" t="s">
        <v>549</v>
      </c>
      <c r="D272" s="36" t="s">
        <v>550</v>
      </c>
      <c r="E272" t="s">
        <v>10</v>
      </c>
      <c r="F272">
        <v>0</v>
      </c>
    </row>
    <row r="273" spans="1:6" x14ac:dyDescent="0.4">
      <c r="A273" t="s">
        <v>6</v>
      </c>
      <c r="B273" s="36" t="s">
        <v>7</v>
      </c>
      <c r="C273" t="s">
        <v>551</v>
      </c>
      <c r="D273" s="36" t="s">
        <v>552</v>
      </c>
      <c r="E273" t="s">
        <v>10</v>
      </c>
      <c r="F273">
        <v>0</v>
      </c>
    </row>
    <row r="274" spans="1:6" x14ac:dyDescent="0.4">
      <c r="A274" t="s">
        <v>6</v>
      </c>
      <c r="B274" s="36" t="s">
        <v>7</v>
      </c>
      <c r="C274" t="s">
        <v>553</v>
      </c>
      <c r="D274" s="36" t="s">
        <v>554</v>
      </c>
      <c r="E274" t="s">
        <v>10</v>
      </c>
      <c r="F274">
        <v>0</v>
      </c>
    </row>
    <row r="275" spans="1:6" x14ac:dyDescent="0.4">
      <c r="A275" t="s">
        <v>6</v>
      </c>
      <c r="B275" s="36" t="s">
        <v>7</v>
      </c>
      <c r="C275" t="s">
        <v>555</v>
      </c>
      <c r="D275" s="36" t="s">
        <v>556</v>
      </c>
      <c r="E275" t="s">
        <v>10</v>
      </c>
      <c r="F275">
        <v>0</v>
      </c>
    </row>
    <row r="276" spans="1:6" x14ac:dyDescent="0.4">
      <c r="A276" t="s">
        <v>6</v>
      </c>
      <c r="B276" s="36" t="s">
        <v>7</v>
      </c>
      <c r="C276" t="s">
        <v>557</v>
      </c>
      <c r="D276" s="36" t="s">
        <v>558</v>
      </c>
      <c r="E276" t="s">
        <v>10</v>
      </c>
      <c r="F276">
        <v>0</v>
      </c>
    </row>
    <row r="277" spans="1:6" x14ac:dyDescent="0.4">
      <c r="A277" t="s">
        <v>6</v>
      </c>
      <c r="B277" s="36" t="s">
        <v>7</v>
      </c>
      <c r="C277" t="s">
        <v>559</v>
      </c>
      <c r="D277" s="36" t="s">
        <v>560</v>
      </c>
      <c r="E277" t="s">
        <v>10</v>
      </c>
      <c r="F277">
        <v>0</v>
      </c>
    </row>
    <row r="278" spans="1:6" x14ac:dyDescent="0.4">
      <c r="A278" t="s">
        <v>6</v>
      </c>
      <c r="B278" s="36" t="s">
        <v>7</v>
      </c>
      <c r="C278" t="s">
        <v>561</v>
      </c>
      <c r="D278" s="36" t="s">
        <v>562</v>
      </c>
      <c r="E278" t="s">
        <v>10</v>
      </c>
      <c r="F278">
        <v>0</v>
      </c>
    </row>
    <row r="279" spans="1:6" x14ac:dyDescent="0.4">
      <c r="A279" t="s">
        <v>6</v>
      </c>
      <c r="B279" s="36" t="s">
        <v>7</v>
      </c>
      <c r="C279" t="s">
        <v>563</v>
      </c>
      <c r="D279" s="36" t="s">
        <v>564</v>
      </c>
      <c r="E279" t="s">
        <v>10</v>
      </c>
      <c r="F279">
        <v>0</v>
      </c>
    </row>
    <row r="280" spans="1:6" x14ac:dyDescent="0.4">
      <c r="A280" t="s">
        <v>6</v>
      </c>
      <c r="B280" s="36" t="s">
        <v>7</v>
      </c>
      <c r="C280" t="s">
        <v>565</v>
      </c>
      <c r="D280" s="36" t="s">
        <v>566</v>
      </c>
      <c r="E280" t="s">
        <v>10</v>
      </c>
      <c r="F280">
        <v>0</v>
      </c>
    </row>
    <row r="281" spans="1:6" x14ac:dyDescent="0.4">
      <c r="A281" t="s">
        <v>6</v>
      </c>
      <c r="B281" s="36" t="s">
        <v>7</v>
      </c>
      <c r="C281" t="s">
        <v>567</v>
      </c>
      <c r="D281" s="36" t="s">
        <v>568</v>
      </c>
      <c r="E281" t="s">
        <v>10</v>
      </c>
      <c r="F281">
        <v>0</v>
      </c>
    </row>
    <row r="282" spans="1:6" x14ac:dyDescent="0.4">
      <c r="A282" t="s">
        <v>6</v>
      </c>
      <c r="B282" s="36" t="s">
        <v>7</v>
      </c>
      <c r="C282" t="s">
        <v>569</v>
      </c>
      <c r="D282" s="36" t="s">
        <v>570</v>
      </c>
      <c r="E282" t="s">
        <v>10</v>
      </c>
      <c r="F282">
        <v>0</v>
      </c>
    </row>
    <row r="283" spans="1:6" x14ac:dyDescent="0.4">
      <c r="A283" t="s">
        <v>6</v>
      </c>
      <c r="B283" s="36" t="s">
        <v>7</v>
      </c>
      <c r="C283" t="s">
        <v>571</v>
      </c>
      <c r="D283" s="36" t="s">
        <v>572</v>
      </c>
      <c r="E283" t="s">
        <v>10</v>
      </c>
      <c r="F283">
        <v>0</v>
      </c>
    </row>
    <row r="284" spans="1:6" x14ac:dyDescent="0.4">
      <c r="A284" t="s">
        <v>6</v>
      </c>
      <c r="B284" s="36" t="s">
        <v>7</v>
      </c>
      <c r="C284" t="s">
        <v>573</v>
      </c>
      <c r="D284" s="36" t="s">
        <v>574</v>
      </c>
      <c r="E284" t="s">
        <v>10</v>
      </c>
      <c r="F284">
        <v>0</v>
      </c>
    </row>
    <row r="285" spans="1:6" x14ac:dyDescent="0.4">
      <c r="A285" t="s">
        <v>6</v>
      </c>
      <c r="B285" s="36" t="s">
        <v>7</v>
      </c>
      <c r="C285" t="s">
        <v>575</v>
      </c>
      <c r="D285" s="36" t="s">
        <v>576</v>
      </c>
      <c r="E285" t="s">
        <v>10</v>
      </c>
      <c r="F285">
        <v>0</v>
      </c>
    </row>
    <row r="286" spans="1:6" x14ac:dyDescent="0.4">
      <c r="A286" t="s">
        <v>6</v>
      </c>
      <c r="B286" s="36" t="s">
        <v>7</v>
      </c>
      <c r="C286" t="s">
        <v>577</v>
      </c>
      <c r="D286" s="36" t="s">
        <v>578</v>
      </c>
      <c r="E286" t="s">
        <v>10</v>
      </c>
      <c r="F286">
        <v>0</v>
      </c>
    </row>
    <row r="287" spans="1:6" x14ac:dyDescent="0.4">
      <c r="A287" t="s">
        <v>6</v>
      </c>
      <c r="B287" s="36" t="s">
        <v>7</v>
      </c>
      <c r="C287" t="s">
        <v>579</v>
      </c>
      <c r="D287" s="36" t="s">
        <v>580</v>
      </c>
      <c r="E287" t="s">
        <v>10</v>
      </c>
      <c r="F287">
        <v>0</v>
      </c>
    </row>
    <row r="288" spans="1:6" x14ac:dyDescent="0.4">
      <c r="A288" t="s">
        <v>6</v>
      </c>
      <c r="B288" s="36" t="s">
        <v>7</v>
      </c>
      <c r="C288" t="s">
        <v>581</v>
      </c>
      <c r="D288" s="36" t="s">
        <v>582</v>
      </c>
      <c r="E288" t="s">
        <v>10</v>
      </c>
      <c r="F288">
        <v>0</v>
      </c>
    </row>
    <row r="289" spans="1:6" x14ac:dyDescent="0.4">
      <c r="A289" t="s">
        <v>6</v>
      </c>
      <c r="B289" s="36" t="s">
        <v>7</v>
      </c>
      <c r="C289" t="s">
        <v>583</v>
      </c>
      <c r="D289" s="36" t="s">
        <v>584</v>
      </c>
      <c r="E289" t="s">
        <v>10</v>
      </c>
      <c r="F289">
        <v>0</v>
      </c>
    </row>
    <row r="290" spans="1:6" x14ac:dyDescent="0.4">
      <c r="A290" t="s">
        <v>6</v>
      </c>
      <c r="B290" s="36" t="s">
        <v>7</v>
      </c>
      <c r="C290" t="s">
        <v>585</v>
      </c>
      <c r="D290" s="36" t="s">
        <v>586</v>
      </c>
      <c r="E290" t="s">
        <v>10</v>
      </c>
      <c r="F290">
        <v>0</v>
      </c>
    </row>
    <row r="291" spans="1:6" x14ac:dyDescent="0.4">
      <c r="A291" t="s">
        <v>6</v>
      </c>
      <c r="B291" s="36" t="s">
        <v>7</v>
      </c>
      <c r="C291" t="s">
        <v>587</v>
      </c>
      <c r="D291" s="36" t="s">
        <v>588</v>
      </c>
      <c r="E291" t="s">
        <v>10</v>
      </c>
      <c r="F291">
        <v>0</v>
      </c>
    </row>
    <row r="292" spans="1:6" x14ac:dyDescent="0.4">
      <c r="A292" t="s">
        <v>6</v>
      </c>
      <c r="B292" s="36" t="s">
        <v>7</v>
      </c>
      <c r="C292" t="s">
        <v>589</v>
      </c>
      <c r="D292" s="36" t="s">
        <v>590</v>
      </c>
      <c r="E292" t="s">
        <v>10</v>
      </c>
      <c r="F292">
        <v>0</v>
      </c>
    </row>
    <row r="293" spans="1:6" x14ac:dyDescent="0.4">
      <c r="A293" t="s">
        <v>6</v>
      </c>
      <c r="B293" s="36" t="s">
        <v>7</v>
      </c>
      <c r="C293" t="s">
        <v>591</v>
      </c>
      <c r="D293" s="36" t="s">
        <v>592</v>
      </c>
      <c r="E293" t="s">
        <v>10</v>
      </c>
      <c r="F293">
        <v>0</v>
      </c>
    </row>
    <row r="294" spans="1:6" x14ac:dyDescent="0.4">
      <c r="A294" t="s">
        <v>6</v>
      </c>
      <c r="B294" s="36" t="s">
        <v>7</v>
      </c>
      <c r="C294" t="s">
        <v>593</v>
      </c>
      <c r="D294" s="36" t="s">
        <v>594</v>
      </c>
      <c r="E294" t="s">
        <v>10</v>
      </c>
      <c r="F294">
        <v>0</v>
      </c>
    </row>
    <row r="295" spans="1:6" x14ac:dyDescent="0.4">
      <c r="A295" t="s">
        <v>6</v>
      </c>
      <c r="B295" s="36" t="s">
        <v>7</v>
      </c>
      <c r="C295" t="s">
        <v>595</v>
      </c>
      <c r="D295" s="36" t="s">
        <v>596</v>
      </c>
      <c r="E295" t="s">
        <v>10</v>
      </c>
      <c r="F295">
        <v>0</v>
      </c>
    </row>
    <row r="296" spans="1:6" x14ac:dyDescent="0.4">
      <c r="A296" t="s">
        <v>6</v>
      </c>
      <c r="B296" s="36" t="s">
        <v>7</v>
      </c>
      <c r="C296" t="s">
        <v>597</v>
      </c>
      <c r="D296" s="36" t="s">
        <v>598</v>
      </c>
      <c r="E296" t="s">
        <v>10</v>
      </c>
      <c r="F296">
        <v>0</v>
      </c>
    </row>
    <row r="297" spans="1:6" x14ac:dyDescent="0.4">
      <c r="A297" t="s">
        <v>6</v>
      </c>
      <c r="B297" s="36" t="s">
        <v>7</v>
      </c>
      <c r="C297" t="s">
        <v>599</v>
      </c>
      <c r="D297" s="36" t="s">
        <v>600</v>
      </c>
      <c r="E297" t="s">
        <v>10</v>
      </c>
      <c r="F297">
        <v>70462</v>
      </c>
    </row>
    <row r="298" spans="1:6" x14ac:dyDescent="0.4">
      <c r="A298" t="s">
        <v>6</v>
      </c>
      <c r="B298" s="36" t="s">
        <v>7</v>
      </c>
      <c r="C298" t="s">
        <v>601</v>
      </c>
      <c r="D298" s="36" t="s">
        <v>602</v>
      </c>
      <c r="E298" t="s">
        <v>10</v>
      </c>
      <c r="F298">
        <v>0</v>
      </c>
    </row>
    <row r="299" spans="1:6" x14ac:dyDescent="0.4">
      <c r="A299" t="s">
        <v>6</v>
      </c>
      <c r="B299" s="36" t="s">
        <v>7</v>
      </c>
      <c r="C299" t="s">
        <v>603</v>
      </c>
      <c r="D299" s="36" t="s">
        <v>604</v>
      </c>
      <c r="E299" t="s">
        <v>10</v>
      </c>
      <c r="F299">
        <v>0</v>
      </c>
    </row>
    <row r="300" spans="1:6" x14ac:dyDescent="0.4">
      <c r="A300" t="s">
        <v>6</v>
      </c>
      <c r="B300" s="36" t="s">
        <v>7</v>
      </c>
      <c r="C300" t="s">
        <v>605</v>
      </c>
      <c r="D300" s="36" t="s">
        <v>606</v>
      </c>
      <c r="E300" t="s">
        <v>10</v>
      </c>
      <c r="F300">
        <v>0</v>
      </c>
    </row>
    <row r="301" spans="1:6" x14ac:dyDescent="0.4">
      <c r="A301" t="s">
        <v>6</v>
      </c>
      <c r="B301" s="36" t="s">
        <v>7</v>
      </c>
      <c r="C301" t="s">
        <v>607</v>
      </c>
      <c r="D301" s="36" t="s">
        <v>608</v>
      </c>
      <c r="E301" t="s">
        <v>10</v>
      </c>
      <c r="F301">
        <v>0</v>
      </c>
    </row>
    <row r="302" spans="1:6" x14ac:dyDescent="0.4">
      <c r="A302" t="s">
        <v>6</v>
      </c>
      <c r="B302" s="36" t="s">
        <v>7</v>
      </c>
      <c r="C302" t="s">
        <v>609</v>
      </c>
      <c r="D302" s="36" t="s">
        <v>610</v>
      </c>
      <c r="E302" t="s">
        <v>10</v>
      </c>
      <c r="F302">
        <v>0</v>
      </c>
    </row>
    <row r="303" spans="1:6" x14ac:dyDescent="0.4">
      <c r="A303" t="s">
        <v>6</v>
      </c>
      <c r="B303" s="36" t="s">
        <v>7</v>
      </c>
      <c r="C303" t="s">
        <v>611</v>
      </c>
      <c r="D303" s="36" t="s">
        <v>612</v>
      </c>
      <c r="E303" t="s">
        <v>10</v>
      </c>
      <c r="F303">
        <v>0</v>
      </c>
    </row>
    <row r="304" spans="1:6" x14ac:dyDescent="0.4">
      <c r="A304" t="s">
        <v>6</v>
      </c>
      <c r="B304" s="36" t="s">
        <v>7</v>
      </c>
      <c r="C304" t="s">
        <v>613</v>
      </c>
      <c r="D304" s="36" t="s">
        <v>614</v>
      </c>
      <c r="E304" t="s">
        <v>10</v>
      </c>
      <c r="F304">
        <v>70462</v>
      </c>
    </row>
    <row r="305" spans="1:6" x14ac:dyDescent="0.4">
      <c r="A305" t="s">
        <v>6</v>
      </c>
      <c r="B305" s="36" t="s">
        <v>7</v>
      </c>
      <c r="C305" t="s">
        <v>615</v>
      </c>
      <c r="D305" s="36" t="s">
        <v>616</v>
      </c>
      <c r="E305" t="s">
        <v>10</v>
      </c>
      <c r="F305">
        <v>0</v>
      </c>
    </row>
    <row r="306" spans="1:6" x14ac:dyDescent="0.4">
      <c r="A306" t="s">
        <v>6</v>
      </c>
      <c r="B306" s="36" t="s">
        <v>7</v>
      </c>
      <c r="C306" t="s">
        <v>617</v>
      </c>
      <c r="D306" s="36" t="s">
        <v>618</v>
      </c>
      <c r="E306" t="s">
        <v>10</v>
      </c>
      <c r="F306">
        <v>0</v>
      </c>
    </row>
    <row r="307" spans="1:6" x14ac:dyDescent="0.4">
      <c r="A307" t="s">
        <v>6</v>
      </c>
      <c r="B307" s="36" t="s">
        <v>7</v>
      </c>
      <c r="C307" t="s">
        <v>619</v>
      </c>
      <c r="D307" s="36" t="s">
        <v>620</v>
      </c>
      <c r="E307" t="s">
        <v>10</v>
      </c>
      <c r="F307">
        <v>35658</v>
      </c>
    </row>
    <row r="308" spans="1:6" x14ac:dyDescent="0.4">
      <c r="A308" t="s">
        <v>6</v>
      </c>
      <c r="B308" s="36" t="s">
        <v>7</v>
      </c>
      <c r="C308" t="s">
        <v>621</v>
      </c>
      <c r="D308" s="36" t="s">
        <v>622</v>
      </c>
      <c r="E308" t="s">
        <v>10</v>
      </c>
      <c r="F308">
        <v>34804</v>
      </c>
    </row>
    <row r="309" spans="1:6" x14ac:dyDescent="0.4">
      <c r="A309" t="s">
        <v>6</v>
      </c>
      <c r="B309" s="36" t="s">
        <v>7</v>
      </c>
      <c r="C309" t="s">
        <v>623</v>
      </c>
      <c r="D309" s="36" t="s">
        <v>624</v>
      </c>
      <c r="E309" t="s">
        <v>10</v>
      </c>
      <c r="F309">
        <v>0</v>
      </c>
    </row>
    <row r="310" spans="1:6" x14ac:dyDescent="0.4">
      <c r="A310" t="s">
        <v>6</v>
      </c>
      <c r="B310" s="36" t="s">
        <v>7</v>
      </c>
      <c r="C310" t="s">
        <v>625</v>
      </c>
      <c r="D310" s="36" t="s">
        <v>626</v>
      </c>
      <c r="E310" t="s">
        <v>10</v>
      </c>
      <c r="F310">
        <v>0</v>
      </c>
    </row>
    <row r="311" spans="1:6" x14ac:dyDescent="0.4">
      <c r="A311" t="s">
        <v>6</v>
      </c>
      <c r="B311" s="36" t="s">
        <v>7</v>
      </c>
      <c r="C311" t="s">
        <v>627</v>
      </c>
      <c r="D311" s="36" t="s">
        <v>628</v>
      </c>
      <c r="E311" t="s">
        <v>10</v>
      </c>
      <c r="F311">
        <v>3842</v>
      </c>
    </row>
    <row r="312" spans="1:6" x14ac:dyDescent="0.4">
      <c r="A312" t="s">
        <v>6</v>
      </c>
      <c r="B312" s="36" t="s">
        <v>7</v>
      </c>
      <c r="C312" t="s">
        <v>629</v>
      </c>
      <c r="D312" s="36" t="s">
        <v>630</v>
      </c>
      <c r="E312" t="s">
        <v>10</v>
      </c>
      <c r="F312">
        <v>9</v>
      </c>
    </row>
    <row r="313" spans="1:6" x14ac:dyDescent="0.4">
      <c r="A313" t="s">
        <v>6</v>
      </c>
      <c r="B313" s="36" t="s">
        <v>7</v>
      </c>
      <c r="C313" t="s">
        <v>631</v>
      </c>
      <c r="D313" s="36" t="s">
        <v>632</v>
      </c>
      <c r="E313" t="s">
        <v>10</v>
      </c>
      <c r="F313">
        <v>0</v>
      </c>
    </row>
    <row r="314" spans="1:6" x14ac:dyDescent="0.4">
      <c r="A314" t="s">
        <v>6</v>
      </c>
      <c r="B314" s="36" t="s">
        <v>7</v>
      </c>
      <c r="C314" t="s">
        <v>633</v>
      </c>
      <c r="D314" s="36" t="s">
        <v>634</v>
      </c>
      <c r="E314" t="s">
        <v>10</v>
      </c>
      <c r="F314">
        <v>0</v>
      </c>
    </row>
    <row r="315" spans="1:6" x14ac:dyDescent="0.4">
      <c r="A315" t="s">
        <v>6</v>
      </c>
      <c r="B315" s="36" t="s">
        <v>7</v>
      </c>
      <c r="C315" t="s">
        <v>635</v>
      </c>
      <c r="D315" s="36" t="s">
        <v>636</v>
      </c>
      <c r="E315" t="s">
        <v>10</v>
      </c>
      <c r="F315">
        <v>0</v>
      </c>
    </row>
    <row r="316" spans="1:6" x14ac:dyDescent="0.4">
      <c r="A316" t="s">
        <v>6</v>
      </c>
      <c r="B316" s="36" t="s">
        <v>7</v>
      </c>
      <c r="C316" t="s">
        <v>637</v>
      </c>
      <c r="D316" s="36" t="s">
        <v>638</v>
      </c>
      <c r="E316" t="s">
        <v>10</v>
      </c>
      <c r="F316">
        <v>0</v>
      </c>
    </row>
    <row r="317" spans="1:6" x14ac:dyDescent="0.4">
      <c r="A317" t="s">
        <v>6</v>
      </c>
      <c r="B317" s="36" t="s">
        <v>7</v>
      </c>
      <c r="C317" t="s">
        <v>639</v>
      </c>
      <c r="D317" s="36" t="s">
        <v>640</v>
      </c>
      <c r="E317" t="s">
        <v>10</v>
      </c>
      <c r="F317">
        <v>9</v>
      </c>
    </row>
    <row r="318" spans="1:6" x14ac:dyDescent="0.4">
      <c r="A318" t="s">
        <v>6</v>
      </c>
      <c r="B318" s="36" t="s">
        <v>7</v>
      </c>
      <c r="C318" t="s">
        <v>641</v>
      </c>
      <c r="D318" s="36" t="s">
        <v>642</v>
      </c>
      <c r="E318" t="s">
        <v>10</v>
      </c>
      <c r="F318">
        <v>3833</v>
      </c>
    </row>
    <row r="319" spans="1:6" x14ac:dyDescent="0.4">
      <c r="A319" t="s">
        <v>6</v>
      </c>
      <c r="B319" s="36" t="s">
        <v>7</v>
      </c>
      <c r="C319" t="s">
        <v>643</v>
      </c>
      <c r="D319" s="36" t="s">
        <v>644</v>
      </c>
      <c r="E319" t="s">
        <v>10</v>
      </c>
      <c r="F319">
        <v>3777</v>
      </c>
    </row>
    <row r="320" spans="1:6" x14ac:dyDescent="0.4">
      <c r="A320" t="s">
        <v>6</v>
      </c>
      <c r="B320" s="36" t="s">
        <v>7</v>
      </c>
      <c r="C320" t="s">
        <v>645</v>
      </c>
      <c r="D320" s="36" t="s">
        <v>646</v>
      </c>
      <c r="E320" t="s">
        <v>10</v>
      </c>
      <c r="F320">
        <v>0</v>
      </c>
    </row>
    <row r="321" spans="1:6" x14ac:dyDescent="0.4">
      <c r="A321" t="s">
        <v>6</v>
      </c>
      <c r="B321" s="36" t="s">
        <v>7</v>
      </c>
      <c r="C321" t="s">
        <v>647</v>
      </c>
      <c r="D321" s="36" t="s">
        <v>648</v>
      </c>
      <c r="E321" t="s">
        <v>10</v>
      </c>
      <c r="F321">
        <v>0</v>
      </c>
    </row>
    <row r="322" spans="1:6" x14ac:dyDescent="0.4">
      <c r="A322" t="s">
        <v>6</v>
      </c>
      <c r="B322" s="36" t="s">
        <v>7</v>
      </c>
      <c r="C322" t="s">
        <v>649</v>
      </c>
      <c r="D322" s="36" t="s">
        <v>650</v>
      </c>
      <c r="E322" t="s">
        <v>10</v>
      </c>
      <c r="F322">
        <v>0</v>
      </c>
    </row>
    <row r="323" spans="1:6" x14ac:dyDescent="0.4">
      <c r="A323" t="s">
        <v>6</v>
      </c>
      <c r="B323" s="36" t="s">
        <v>7</v>
      </c>
      <c r="C323" t="s">
        <v>651</v>
      </c>
      <c r="D323" s="36" t="s">
        <v>652</v>
      </c>
      <c r="E323" t="s">
        <v>10</v>
      </c>
      <c r="F323">
        <v>0</v>
      </c>
    </row>
    <row r="324" spans="1:6" x14ac:dyDescent="0.4">
      <c r="A324" t="s">
        <v>6</v>
      </c>
      <c r="B324" s="36" t="s">
        <v>7</v>
      </c>
      <c r="C324" t="s">
        <v>653</v>
      </c>
      <c r="D324" s="36" t="s">
        <v>654</v>
      </c>
      <c r="E324" t="s">
        <v>10</v>
      </c>
      <c r="F324">
        <v>57</v>
      </c>
    </row>
    <row r="325" spans="1:6" x14ac:dyDescent="0.4">
      <c r="A325" t="s">
        <v>6</v>
      </c>
      <c r="B325" s="36" t="s">
        <v>7</v>
      </c>
      <c r="C325" t="s">
        <v>655</v>
      </c>
      <c r="D325" s="36" t="s">
        <v>656</v>
      </c>
      <c r="E325" t="s">
        <v>10</v>
      </c>
      <c r="F325">
        <v>16238</v>
      </c>
    </row>
    <row r="326" spans="1:6" x14ac:dyDescent="0.4">
      <c r="A326" t="s">
        <v>6</v>
      </c>
      <c r="B326" s="36" t="s">
        <v>7</v>
      </c>
      <c r="C326" t="s">
        <v>657</v>
      </c>
      <c r="D326" s="36" t="s">
        <v>658</v>
      </c>
      <c r="E326" t="s">
        <v>10</v>
      </c>
      <c r="F326">
        <v>4808</v>
      </c>
    </row>
    <row r="327" spans="1:6" x14ac:dyDescent="0.4">
      <c r="A327" t="s">
        <v>6</v>
      </c>
      <c r="B327" s="36" t="s">
        <v>7</v>
      </c>
      <c r="C327" t="s">
        <v>659</v>
      </c>
      <c r="D327" s="36" t="s">
        <v>660</v>
      </c>
      <c r="E327" t="s">
        <v>10</v>
      </c>
      <c r="F327">
        <v>290</v>
      </c>
    </row>
    <row r="328" spans="1:6" x14ac:dyDescent="0.4">
      <c r="A328" t="s">
        <v>6</v>
      </c>
      <c r="B328" s="36" t="s">
        <v>7</v>
      </c>
      <c r="C328" t="s">
        <v>661</v>
      </c>
      <c r="D328" s="36" t="s">
        <v>662</v>
      </c>
      <c r="E328" t="s">
        <v>10</v>
      </c>
      <c r="F328">
        <v>0</v>
      </c>
    </row>
    <row r="329" spans="1:6" x14ac:dyDescent="0.4">
      <c r="A329" t="s">
        <v>6</v>
      </c>
      <c r="B329" s="36" t="s">
        <v>7</v>
      </c>
      <c r="C329" t="s">
        <v>663</v>
      </c>
      <c r="D329" s="36" t="s">
        <v>664</v>
      </c>
      <c r="E329" t="s">
        <v>10</v>
      </c>
      <c r="F329">
        <v>4518</v>
      </c>
    </row>
    <row r="330" spans="1:6" x14ac:dyDescent="0.4">
      <c r="A330" t="s">
        <v>6</v>
      </c>
      <c r="B330" s="36" t="s">
        <v>7</v>
      </c>
      <c r="C330" t="s">
        <v>665</v>
      </c>
      <c r="D330" s="36" t="s">
        <v>666</v>
      </c>
      <c r="E330" t="s">
        <v>10</v>
      </c>
      <c r="F330">
        <v>0</v>
      </c>
    </row>
    <row r="331" spans="1:6" x14ac:dyDescent="0.4">
      <c r="A331" t="s">
        <v>6</v>
      </c>
      <c r="B331" s="36" t="s">
        <v>7</v>
      </c>
      <c r="C331" t="s">
        <v>667</v>
      </c>
      <c r="D331" s="36" t="s">
        <v>668</v>
      </c>
      <c r="E331" t="s">
        <v>10</v>
      </c>
      <c r="F331">
        <v>0</v>
      </c>
    </row>
    <row r="332" spans="1:6" x14ac:dyDescent="0.4">
      <c r="A332" t="s">
        <v>6</v>
      </c>
      <c r="B332" s="36" t="s">
        <v>7</v>
      </c>
      <c r="C332" t="s">
        <v>669</v>
      </c>
      <c r="D332" s="36" t="s">
        <v>670</v>
      </c>
      <c r="E332" t="s">
        <v>10</v>
      </c>
      <c r="F332">
        <v>11430</v>
      </c>
    </row>
    <row r="333" spans="1:6" x14ac:dyDescent="0.4">
      <c r="A333" t="s">
        <v>6</v>
      </c>
      <c r="B333" s="36" t="s">
        <v>7</v>
      </c>
      <c r="C333" t="s">
        <v>671</v>
      </c>
      <c r="D333" s="36" t="s">
        <v>672</v>
      </c>
      <c r="E333" t="s">
        <v>10</v>
      </c>
      <c r="F333">
        <v>0</v>
      </c>
    </row>
    <row r="334" spans="1:6" x14ac:dyDescent="0.4">
      <c r="A334" t="s">
        <v>6</v>
      </c>
      <c r="B334" s="36" t="s">
        <v>7</v>
      </c>
      <c r="C334" t="s">
        <v>673</v>
      </c>
      <c r="D334" s="36" t="s">
        <v>674</v>
      </c>
      <c r="E334" t="s">
        <v>10</v>
      </c>
      <c r="F334">
        <v>7832</v>
      </c>
    </row>
    <row r="335" spans="1:6" x14ac:dyDescent="0.4">
      <c r="A335" t="s">
        <v>6</v>
      </c>
      <c r="B335" s="36" t="s">
        <v>7</v>
      </c>
      <c r="C335" t="s">
        <v>675</v>
      </c>
      <c r="D335" s="36" t="s">
        <v>676</v>
      </c>
      <c r="E335" t="s">
        <v>10</v>
      </c>
      <c r="F335">
        <v>3598</v>
      </c>
    </row>
    <row r="336" spans="1:6" x14ac:dyDescent="0.4">
      <c r="A336" t="s">
        <v>6</v>
      </c>
      <c r="B336" s="36" t="s">
        <v>7</v>
      </c>
      <c r="C336" t="s">
        <v>677</v>
      </c>
      <c r="D336" s="36" t="s">
        <v>678</v>
      </c>
      <c r="E336" t="s">
        <v>10</v>
      </c>
      <c r="F336">
        <v>0</v>
      </c>
    </row>
    <row r="337" spans="1:6" x14ac:dyDescent="0.4">
      <c r="A337" t="s">
        <v>6</v>
      </c>
      <c r="B337" s="36" t="s">
        <v>7</v>
      </c>
      <c r="C337" t="s">
        <v>679</v>
      </c>
      <c r="D337" s="36" t="s">
        <v>680</v>
      </c>
      <c r="E337" t="s">
        <v>10</v>
      </c>
      <c r="F337">
        <v>0</v>
      </c>
    </row>
    <row r="338" spans="1:6" x14ac:dyDescent="0.4">
      <c r="A338" t="s">
        <v>6</v>
      </c>
      <c r="B338" s="36" t="s">
        <v>7</v>
      </c>
      <c r="C338" t="s">
        <v>681</v>
      </c>
      <c r="D338" s="36" t="s">
        <v>682</v>
      </c>
      <c r="E338" t="s">
        <v>10</v>
      </c>
      <c r="F338">
        <v>55049</v>
      </c>
    </row>
    <row r="339" spans="1:6" x14ac:dyDescent="0.4">
      <c r="A339" t="s">
        <v>6</v>
      </c>
      <c r="B339" s="36" t="s">
        <v>7</v>
      </c>
      <c r="C339" t="s">
        <v>683</v>
      </c>
      <c r="D339" s="36" t="s">
        <v>684</v>
      </c>
      <c r="E339" t="s">
        <v>10</v>
      </c>
      <c r="F339">
        <v>10638</v>
      </c>
    </row>
    <row r="340" spans="1:6" x14ac:dyDescent="0.4">
      <c r="A340" t="s">
        <v>6</v>
      </c>
      <c r="B340" s="36" t="s">
        <v>7</v>
      </c>
      <c r="C340" t="s">
        <v>685</v>
      </c>
      <c r="D340" s="36" t="s">
        <v>686</v>
      </c>
      <c r="E340" t="s">
        <v>10</v>
      </c>
      <c r="F340">
        <v>0</v>
      </c>
    </row>
    <row r="341" spans="1:6" x14ac:dyDescent="0.4">
      <c r="A341" t="s">
        <v>6</v>
      </c>
      <c r="B341" s="36" t="s">
        <v>7</v>
      </c>
      <c r="C341" t="s">
        <v>687</v>
      </c>
      <c r="D341" s="36" t="s">
        <v>688</v>
      </c>
      <c r="E341" t="s">
        <v>10</v>
      </c>
      <c r="F341">
        <v>0</v>
      </c>
    </row>
    <row r="342" spans="1:6" x14ac:dyDescent="0.4">
      <c r="A342" t="s">
        <v>6</v>
      </c>
      <c r="B342" s="36" t="s">
        <v>7</v>
      </c>
      <c r="C342" t="s">
        <v>689</v>
      </c>
      <c r="D342" s="36" t="s">
        <v>690</v>
      </c>
      <c r="E342" t="s">
        <v>10</v>
      </c>
      <c r="F342">
        <v>6345</v>
      </c>
    </row>
    <row r="343" spans="1:6" x14ac:dyDescent="0.4">
      <c r="A343" t="s">
        <v>6</v>
      </c>
      <c r="B343" s="36" t="s">
        <v>7</v>
      </c>
      <c r="C343" t="s">
        <v>691</v>
      </c>
      <c r="D343" s="36" t="s">
        <v>692</v>
      </c>
      <c r="E343" t="s">
        <v>10</v>
      </c>
      <c r="F343">
        <v>3598</v>
      </c>
    </row>
    <row r="344" spans="1:6" x14ac:dyDescent="0.4">
      <c r="A344" t="s">
        <v>6</v>
      </c>
      <c r="B344" s="36" t="s">
        <v>7</v>
      </c>
      <c r="C344" t="s">
        <v>693</v>
      </c>
      <c r="D344" s="36" t="s">
        <v>694</v>
      </c>
      <c r="E344" t="s">
        <v>10</v>
      </c>
      <c r="F344">
        <v>695</v>
      </c>
    </row>
    <row r="345" spans="1:6" x14ac:dyDescent="0.4">
      <c r="A345" t="s">
        <v>6</v>
      </c>
      <c r="B345" s="36" t="s">
        <v>7</v>
      </c>
      <c r="C345" t="s">
        <v>695</v>
      </c>
      <c r="D345" s="36" t="s">
        <v>696</v>
      </c>
      <c r="E345" t="s">
        <v>10</v>
      </c>
      <c r="F345">
        <v>44411</v>
      </c>
    </row>
    <row r="346" spans="1:6" x14ac:dyDescent="0.4">
      <c r="A346" t="s">
        <v>6</v>
      </c>
      <c r="B346" s="36" t="s">
        <v>7</v>
      </c>
      <c r="C346" t="s">
        <v>697</v>
      </c>
      <c r="D346" s="36" t="s">
        <v>698</v>
      </c>
      <c r="E346" t="s">
        <v>10</v>
      </c>
      <c r="F346">
        <v>0</v>
      </c>
    </row>
    <row r="347" spans="1:6" x14ac:dyDescent="0.4">
      <c r="A347" t="s">
        <v>6</v>
      </c>
      <c r="B347" s="36" t="s">
        <v>7</v>
      </c>
      <c r="C347" t="s">
        <v>699</v>
      </c>
      <c r="D347" s="36" t="s">
        <v>700</v>
      </c>
      <c r="E347" t="s">
        <v>10</v>
      </c>
      <c r="F347">
        <v>17938</v>
      </c>
    </row>
    <row r="348" spans="1:6" x14ac:dyDescent="0.4">
      <c r="A348" t="s">
        <v>6</v>
      </c>
      <c r="B348" s="36" t="s">
        <v>7</v>
      </c>
      <c r="C348" t="s">
        <v>701</v>
      </c>
      <c r="D348" s="36" t="s">
        <v>702</v>
      </c>
      <c r="E348" t="s">
        <v>10</v>
      </c>
      <c r="F348">
        <v>25718</v>
      </c>
    </row>
    <row r="349" spans="1:6" x14ac:dyDescent="0.4">
      <c r="A349" t="s">
        <v>6</v>
      </c>
      <c r="B349" s="36" t="s">
        <v>7</v>
      </c>
      <c r="C349" t="s">
        <v>703</v>
      </c>
      <c r="D349" s="36" t="s">
        <v>704</v>
      </c>
      <c r="E349" t="s">
        <v>10</v>
      </c>
      <c r="F349">
        <v>756</v>
      </c>
    </row>
    <row r="350" spans="1:6" x14ac:dyDescent="0.4">
      <c r="A350" t="s">
        <v>6</v>
      </c>
      <c r="B350" s="36" t="s">
        <v>7</v>
      </c>
      <c r="C350" t="s">
        <v>705</v>
      </c>
      <c r="D350" s="36" t="s">
        <v>706</v>
      </c>
      <c r="E350" t="s">
        <v>10</v>
      </c>
      <c r="F350">
        <v>0</v>
      </c>
    </row>
    <row r="351" spans="1:6" x14ac:dyDescent="0.4">
      <c r="A351" t="s">
        <v>6</v>
      </c>
      <c r="B351" s="36" t="s">
        <v>7</v>
      </c>
      <c r="C351" t="s">
        <v>707</v>
      </c>
      <c r="D351" s="36" t="s">
        <v>708</v>
      </c>
      <c r="E351" t="s">
        <v>10</v>
      </c>
      <c r="F351">
        <v>25703</v>
      </c>
    </row>
    <row r="352" spans="1:6" x14ac:dyDescent="0.4">
      <c r="A352" t="s">
        <v>6</v>
      </c>
      <c r="B352" s="36" t="s">
        <v>7</v>
      </c>
      <c r="C352" t="s">
        <v>709</v>
      </c>
      <c r="D352" s="36" t="s">
        <v>710</v>
      </c>
      <c r="E352" t="s">
        <v>10</v>
      </c>
      <c r="F352">
        <v>0</v>
      </c>
    </row>
    <row r="353" spans="1:6" x14ac:dyDescent="0.4">
      <c r="A353" t="s">
        <v>6</v>
      </c>
      <c r="B353" s="36" t="s">
        <v>7</v>
      </c>
      <c r="C353" t="s">
        <v>711</v>
      </c>
      <c r="D353" s="36" t="s">
        <v>712</v>
      </c>
      <c r="E353" t="s">
        <v>10</v>
      </c>
      <c r="F353">
        <v>25703</v>
      </c>
    </row>
    <row r="354" spans="1:6" x14ac:dyDescent="0.4">
      <c r="A354" t="s">
        <v>6</v>
      </c>
      <c r="B354" s="36" t="s">
        <v>7</v>
      </c>
      <c r="C354" t="s">
        <v>713</v>
      </c>
      <c r="D354" s="36" t="s">
        <v>714</v>
      </c>
      <c r="E354" t="s">
        <v>10</v>
      </c>
      <c r="F354">
        <v>0</v>
      </c>
    </row>
    <row r="355" spans="1:6" x14ac:dyDescent="0.4">
      <c r="A355" t="s">
        <v>6</v>
      </c>
      <c r="B355" s="36" t="s">
        <v>7</v>
      </c>
      <c r="C355" t="s">
        <v>715</v>
      </c>
      <c r="D355" s="36" t="s">
        <v>716</v>
      </c>
      <c r="E355" t="s">
        <v>10</v>
      </c>
      <c r="F355">
        <v>171295</v>
      </c>
    </row>
    <row r="356" spans="1:6" x14ac:dyDescent="0.4">
      <c r="A356" t="s">
        <v>6</v>
      </c>
      <c r="B356" s="36" t="s">
        <v>7</v>
      </c>
      <c r="C356" t="s">
        <v>8</v>
      </c>
      <c r="D356" s="36" t="s">
        <v>9</v>
      </c>
      <c r="E356" t="s">
        <v>10</v>
      </c>
      <c r="F356">
        <v>67066</v>
      </c>
    </row>
    <row r="357" spans="1:6" x14ac:dyDescent="0.4">
      <c r="A357" t="s">
        <v>6</v>
      </c>
      <c r="B357" s="36" t="s">
        <v>7</v>
      </c>
      <c r="C357" t="s">
        <v>11</v>
      </c>
      <c r="D357" s="36" t="s">
        <v>12</v>
      </c>
      <c r="E357" t="s">
        <v>10</v>
      </c>
      <c r="F357">
        <v>0</v>
      </c>
    </row>
    <row r="358" spans="1:6" x14ac:dyDescent="0.4">
      <c r="A358" t="s">
        <v>6</v>
      </c>
      <c r="B358" s="36" t="s">
        <v>7</v>
      </c>
      <c r="C358" t="s">
        <v>13</v>
      </c>
      <c r="D358" s="36" t="s">
        <v>14</v>
      </c>
      <c r="E358" t="s">
        <v>10</v>
      </c>
      <c r="F358">
        <v>0</v>
      </c>
    </row>
    <row r="359" spans="1:6" x14ac:dyDescent="0.4">
      <c r="A359" t="s">
        <v>6</v>
      </c>
      <c r="B359" s="36" t="s">
        <v>7</v>
      </c>
      <c r="C359" t="s">
        <v>15</v>
      </c>
      <c r="D359" s="36" t="s">
        <v>16</v>
      </c>
      <c r="E359" t="s">
        <v>10</v>
      </c>
      <c r="F359">
        <v>0</v>
      </c>
    </row>
    <row r="360" spans="1:6" x14ac:dyDescent="0.4">
      <c r="A360" t="s">
        <v>6</v>
      </c>
      <c r="B360" s="36" t="s">
        <v>7</v>
      </c>
      <c r="C360" t="s">
        <v>17</v>
      </c>
      <c r="D360" s="36" t="s">
        <v>18</v>
      </c>
      <c r="E360" t="s">
        <v>10</v>
      </c>
      <c r="F360">
        <v>0</v>
      </c>
    </row>
    <row r="361" spans="1:6" x14ac:dyDescent="0.4">
      <c r="A361" t="s">
        <v>6</v>
      </c>
      <c r="B361" s="36" t="s">
        <v>7</v>
      </c>
      <c r="C361" t="s">
        <v>19</v>
      </c>
      <c r="D361" s="36" t="s">
        <v>20</v>
      </c>
      <c r="E361" t="s">
        <v>10</v>
      </c>
      <c r="F361">
        <v>0</v>
      </c>
    </row>
    <row r="362" spans="1:6" x14ac:dyDescent="0.4">
      <c r="A362" t="s">
        <v>6</v>
      </c>
      <c r="B362" s="36" t="s">
        <v>7</v>
      </c>
      <c r="C362" t="s">
        <v>21</v>
      </c>
      <c r="D362" s="36" t="s">
        <v>22</v>
      </c>
      <c r="E362" t="s">
        <v>10</v>
      </c>
      <c r="F362">
        <v>0</v>
      </c>
    </row>
    <row r="363" spans="1:6" x14ac:dyDescent="0.4">
      <c r="A363" t="s">
        <v>6</v>
      </c>
      <c r="B363" s="36" t="s">
        <v>7</v>
      </c>
      <c r="C363" t="s">
        <v>23</v>
      </c>
      <c r="D363" s="36" t="s">
        <v>24</v>
      </c>
      <c r="E363" t="s">
        <v>10</v>
      </c>
      <c r="F363">
        <v>67066</v>
      </c>
    </row>
    <row r="364" spans="1:6" x14ac:dyDescent="0.4">
      <c r="A364" t="s">
        <v>6</v>
      </c>
      <c r="B364" s="36" t="s">
        <v>7</v>
      </c>
      <c r="C364" t="s">
        <v>25</v>
      </c>
      <c r="D364" s="36" t="s">
        <v>26</v>
      </c>
      <c r="E364" t="s">
        <v>10</v>
      </c>
      <c r="F364">
        <v>0</v>
      </c>
    </row>
    <row r="365" spans="1:6" x14ac:dyDescent="0.4">
      <c r="A365" t="s">
        <v>6</v>
      </c>
      <c r="B365" s="36" t="s">
        <v>7</v>
      </c>
      <c r="C365" t="s">
        <v>27</v>
      </c>
      <c r="D365" s="36" t="s">
        <v>28</v>
      </c>
      <c r="E365" t="s">
        <v>10</v>
      </c>
      <c r="F365">
        <v>0</v>
      </c>
    </row>
    <row r="366" spans="1:6" x14ac:dyDescent="0.4">
      <c r="A366" t="s">
        <v>6</v>
      </c>
      <c r="B366" s="36" t="s">
        <v>7</v>
      </c>
      <c r="C366" t="s">
        <v>29</v>
      </c>
      <c r="D366" s="36" t="s">
        <v>30</v>
      </c>
      <c r="E366" t="s">
        <v>10</v>
      </c>
      <c r="F366">
        <v>34716</v>
      </c>
    </row>
    <row r="367" spans="1:6" x14ac:dyDescent="0.4">
      <c r="A367" t="s">
        <v>6</v>
      </c>
      <c r="B367" s="36" t="s">
        <v>7</v>
      </c>
      <c r="C367" t="s">
        <v>31</v>
      </c>
      <c r="D367" s="36" t="s">
        <v>32</v>
      </c>
      <c r="E367" t="s">
        <v>10</v>
      </c>
      <c r="F367">
        <v>32350</v>
      </c>
    </row>
    <row r="368" spans="1:6" x14ac:dyDescent="0.4">
      <c r="A368" t="s">
        <v>6</v>
      </c>
      <c r="B368" s="36" t="s">
        <v>7</v>
      </c>
      <c r="C368" t="s">
        <v>33</v>
      </c>
      <c r="D368" s="36" t="s">
        <v>34</v>
      </c>
      <c r="E368" t="s">
        <v>10</v>
      </c>
      <c r="F368">
        <v>0</v>
      </c>
    </row>
    <row r="369" spans="1:6" x14ac:dyDescent="0.4">
      <c r="A369" t="s">
        <v>6</v>
      </c>
      <c r="B369" s="36" t="s">
        <v>7</v>
      </c>
      <c r="C369" t="s">
        <v>35</v>
      </c>
      <c r="D369" s="36" t="s">
        <v>36</v>
      </c>
      <c r="E369" t="s">
        <v>10</v>
      </c>
      <c r="F369">
        <v>0</v>
      </c>
    </row>
    <row r="370" spans="1:6" x14ac:dyDescent="0.4">
      <c r="A370" t="s">
        <v>6</v>
      </c>
      <c r="B370" s="36" t="s">
        <v>7</v>
      </c>
      <c r="C370" t="s">
        <v>37</v>
      </c>
      <c r="D370" s="36" t="s">
        <v>38</v>
      </c>
      <c r="E370" t="s">
        <v>10</v>
      </c>
      <c r="F370">
        <v>3871</v>
      </c>
    </row>
    <row r="371" spans="1:6" x14ac:dyDescent="0.4">
      <c r="A371" t="s">
        <v>6</v>
      </c>
      <c r="B371" s="36" t="s">
        <v>7</v>
      </c>
      <c r="C371" t="s">
        <v>39</v>
      </c>
      <c r="D371" s="36" t="s">
        <v>40</v>
      </c>
      <c r="E371" t="s">
        <v>10</v>
      </c>
      <c r="F371">
        <v>8</v>
      </c>
    </row>
    <row r="372" spans="1:6" x14ac:dyDescent="0.4">
      <c r="A372" t="s">
        <v>6</v>
      </c>
      <c r="B372" s="36" t="s">
        <v>7</v>
      </c>
      <c r="C372" t="s">
        <v>41</v>
      </c>
      <c r="D372" s="36" t="s">
        <v>42</v>
      </c>
      <c r="E372" t="s">
        <v>10</v>
      </c>
      <c r="F372">
        <v>0</v>
      </c>
    </row>
    <row r="373" spans="1:6" x14ac:dyDescent="0.4">
      <c r="A373" t="s">
        <v>6</v>
      </c>
      <c r="B373" s="36" t="s">
        <v>7</v>
      </c>
      <c r="C373" t="s">
        <v>43</v>
      </c>
      <c r="D373" s="36" t="s">
        <v>44</v>
      </c>
      <c r="E373" t="s">
        <v>10</v>
      </c>
      <c r="F373">
        <v>0</v>
      </c>
    </row>
    <row r="374" spans="1:6" x14ac:dyDescent="0.4">
      <c r="A374" t="s">
        <v>6</v>
      </c>
      <c r="B374" s="36" t="s">
        <v>7</v>
      </c>
      <c r="C374" t="s">
        <v>45</v>
      </c>
      <c r="D374" s="36" t="s">
        <v>46</v>
      </c>
      <c r="E374" t="s">
        <v>10</v>
      </c>
      <c r="F374">
        <v>0</v>
      </c>
    </row>
    <row r="375" spans="1:6" x14ac:dyDescent="0.4">
      <c r="A375" t="s">
        <v>6</v>
      </c>
      <c r="B375" s="36" t="s">
        <v>7</v>
      </c>
      <c r="C375" t="s">
        <v>47</v>
      </c>
      <c r="D375" s="36" t="s">
        <v>48</v>
      </c>
      <c r="E375" t="s">
        <v>10</v>
      </c>
      <c r="F375">
        <v>0</v>
      </c>
    </row>
    <row r="376" spans="1:6" x14ac:dyDescent="0.4">
      <c r="A376" t="s">
        <v>6</v>
      </c>
      <c r="B376" s="36" t="s">
        <v>7</v>
      </c>
      <c r="C376" t="s">
        <v>49</v>
      </c>
      <c r="D376" s="36" t="s">
        <v>50</v>
      </c>
      <c r="E376" t="s">
        <v>10</v>
      </c>
      <c r="F376">
        <v>8</v>
      </c>
    </row>
    <row r="377" spans="1:6" x14ac:dyDescent="0.4">
      <c r="A377" t="s">
        <v>6</v>
      </c>
      <c r="B377" s="36" t="s">
        <v>7</v>
      </c>
      <c r="C377" t="s">
        <v>51</v>
      </c>
      <c r="D377" s="36" t="s">
        <v>52</v>
      </c>
      <c r="E377" t="s">
        <v>10</v>
      </c>
      <c r="F377">
        <v>3863</v>
      </c>
    </row>
    <row r="378" spans="1:6" x14ac:dyDescent="0.4">
      <c r="A378" t="s">
        <v>6</v>
      </c>
      <c r="B378" s="36" t="s">
        <v>7</v>
      </c>
      <c r="C378" t="s">
        <v>53</v>
      </c>
      <c r="D378" s="36" t="s">
        <v>54</v>
      </c>
      <c r="E378" t="s">
        <v>10</v>
      </c>
      <c r="F378">
        <v>3802</v>
      </c>
    </row>
    <row r="379" spans="1:6" x14ac:dyDescent="0.4">
      <c r="A379" t="s">
        <v>6</v>
      </c>
      <c r="B379" s="36" t="s">
        <v>7</v>
      </c>
      <c r="C379" t="s">
        <v>55</v>
      </c>
      <c r="D379" s="36" t="s">
        <v>56</v>
      </c>
      <c r="E379" t="s">
        <v>10</v>
      </c>
      <c r="F379">
        <v>0</v>
      </c>
    </row>
    <row r="380" spans="1:6" x14ac:dyDescent="0.4">
      <c r="A380" t="s">
        <v>6</v>
      </c>
      <c r="B380" s="36" t="s">
        <v>7</v>
      </c>
      <c r="C380" t="s">
        <v>57</v>
      </c>
      <c r="D380" s="36" t="s">
        <v>58</v>
      </c>
      <c r="E380" t="s">
        <v>10</v>
      </c>
      <c r="F380">
        <v>0</v>
      </c>
    </row>
    <row r="381" spans="1:6" x14ac:dyDescent="0.4">
      <c r="A381" t="s">
        <v>6</v>
      </c>
      <c r="B381" s="36" t="s">
        <v>7</v>
      </c>
      <c r="C381" t="s">
        <v>59</v>
      </c>
      <c r="D381" s="36" t="s">
        <v>60</v>
      </c>
      <c r="E381" t="s">
        <v>10</v>
      </c>
      <c r="F381">
        <v>0</v>
      </c>
    </row>
    <row r="382" spans="1:6" x14ac:dyDescent="0.4">
      <c r="A382" t="s">
        <v>6</v>
      </c>
      <c r="B382" s="36" t="s">
        <v>7</v>
      </c>
      <c r="C382" t="s">
        <v>61</v>
      </c>
      <c r="D382" s="36" t="s">
        <v>62</v>
      </c>
      <c r="E382" t="s">
        <v>10</v>
      </c>
      <c r="F382">
        <v>0</v>
      </c>
    </row>
    <row r="383" spans="1:6" x14ac:dyDescent="0.4">
      <c r="A383" t="s">
        <v>6</v>
      </c>
      <c r="B383" s="36" t="s">
        <v>7</v>
      </c>
      <c r="C383" t="s">
        <v>63</v>
      </c>
      <c r="D383" s="36" t="s">
        <v>64</v>
      </c>
      <c r="E383" t="s">
        <v>10</v>
      </c>
      <c r="F383">
        <v>61</v>
      </c>
    </row>
    <row r="384" spans="1:6" x14ac:dyDescent="0.4">
      <c r="A384" t="s">
        <v>6</v>
      </c>
      <c r="B384" s="36" t="s">
        <v>7</v>
      </c>
      <c r="C384" t="s">
        <v>65</v>
      </c>
      <c r="D384" s="36" t="s">
        <v>66</v>
      </c>
      <c r="E384" t="s">
        <v>10</v>
      </c>
      <c r="F384">
        <v>15635</v>
      </c>
    </row>
    <row r="385" spans="1:6" x14ac:dyDescent="0.4">
      <c r="A385" t="s">
        <v>6</v>
      </c>
      <c r="B385" s="36" t="s">
        <v>7</v>
      </c>
      <c r="C385" t="s">
        <v>67</v>
      </c>
      <c r="D385" s="36" t="s">
        <v>68</v>
      </c>
      <c r="E385" t="s">
        <v>10</v>
      </c>
      <c r="F385">
        <v>4270</v>
      </c>
    </row>
    <row r="386" spans="1:6" x14ac:dyDescent="0.4">
      <c r="A386" t="s">
        <v>6</v>
      </c>
      <c r="B386" s="36" t="s">
        <v>7</v>
      </c>
      <c r="C386" t="s">
        <v>69</v>
      </c>
      <c r="D386" s="36" t="s">
        <v>70</v>
      </c>
      <c r="E386" t="s">
        <v>10</v>
      </c>
      <c r="F386">
        <v>478</v>
      </c>
    </row>
    <row r="387" spans="1:6" x14ac:dyDescent="0.4">
      <c r="A387" t="s">
        <v>6</v>
      </c>
      <c r="B387" s="36" t="s">
        <v>7</v>
      </c>
      <c r="C387" t="s">
        <v>71</v>
      </c>
      <c r="D387" s="36" t="s">
        <v>72</v>
      </c>
      <c r="E387" t="s">
        <v>10</v>
      </c>
      <c r="F387">
        <v>0</v>
      </c>
    </row>
    <row r="388" spans="1:6" x14ac:dyDescent="0.4">
      <c r="A388" t="s">
        <v>6</v>
      </c>
      <c r="B388" s="36" t="s">
        <v>7</v>
      </c>
      <c r="C388" t="s">
        <v>73</v>
      </c>
      <c r="D388" s="36" t="s">
        <v>74</v>
      </c>
      <c r="E388" t="s">
        <v>10</v>
      </c>
      <c r="F388">
        <v>3792</v>
      </c>
    </row>
    <row r="389" spans="1:6" x14ac:dyDescent="0.4">
      <c r="A389" t="s">
        <v>6</v>
      </c>
      <c r="B389" s="36" t="s">
        <v>7</v>
      </c>
      <c r="C389" t="s">
        <v>75</v>
      </c>
      <c r="D389" s="36" t="s">
        <v>76</v>
      </c>
      <c r="E389" t="s">
        <v>10</v>
      </c>
      <c r="F389">
        <v>0</v>
      </c>
    </row>
    <row r="390" spans="1:6" x14ac:dyDescent="0.4">
      <c r="A390" t="s">
        <v>6</v>
      </c>
      <c r="B390" s="36" t="s">
        <v>7</v>
      </c>
      <c r="C390" t="s">
        <v>77</v>
      </c>
      <c r="D390" s="36" t="s">
        <v>78</v>
      </c>
      <c r="E390" t="s">
        <v>10</v>
      </c>
      <c r="F390">
        <v>0</v>
      </c>
    </row>
    <row r="391" spans="1:6" x14ac:dyDescent="0.4">
      <c r="A391" t="s">
        <v>6</v>
      </c>
      <c r="B391" s="36" t="s">
        <v>7</v>
      </c>
      <c r="C391" t="s">
        <v>79</v>
      </c>
      <c r="D391" s="36" t="s">
        <v>80</v>
      </c>
      <c r="E391" t="s">
        <v>10</v>
      </c>
      <c r="F391">
        <v>11365</v>
      </c>
    </row>
    <row r="392" spans="1:6" x14ac:dyDescent="0.4">
      <c r="A392" t="s">
        <v>6</v>
      </c>
      <c r="B392" s="36" t="s">
        <v>7</v>
      </c>
      <c r="C392" t="s">
        <v>81</v>
      </c>
      <c r="D392" s="36" t="s">
        <v>82</v>
      </c>
      <c r="E392" t="s">
        <v>10</v>
      </c>
      <c r="F392">
        <v>0</v>
      </c>
    </row>
    <row r="393" spans="1:6" x14ac:dyDescent="0.4">
      <c r="A393" t="s">
        <v>6</v>
      </c>
      <c r="B393" s="36" t="s">
        <v>7</v>
      </c>
      <c r="C393" t="s">
        <v>83</v>
      </c>
      <c r="D393" s="36" t="s">
        <v>84</v>
      </c>
      <c r="E393" t="s">
        <v>10</v>
      </c>
      <c r="F393">
        <v>7841</v>
      </c>
    </row>
    <row r="394" spans="1:6" x14ac:dyDescent="0.4">
      <c r="A394" t="s">
        <v>6</v>
      </c>
      <c r="B394" s="36" t="s">
        <v>7</v>
      </c>
      <c r="C394" t="s">
        <v>85</v>
      </c>
      <c r="D394" s="36" t="s">
        <v>86</v>
      </c>
      <c r="E394" t="s">
        <v>10</v>
      </c>
      <c r="F394">
        <v>3524</v>
      </c>
    </row>
    <row r="395" spans="1:6" x14ac:dyDescent="0.4">
      <c r="A395" t="s">
        <v>6</v>
      </c>
      <c r="B395" s="36" t="s">
        <v>7</v>
      </c>
      <c r="C395" t="s">
        <v>87</v>
      </c>
      <c r="D395" s="36" t="s">
        <v>88</v>
      </c>
      <c r="E395" t="s">
        <v>10</v>
      </c>
      <c r="F395">
        <v>0</v>
      </c>
    </row>
    <row r="396" spans="1:6" x14ac:dyDescent="0.4">
      <c r="A396" t="s">
        <v>6</v>
      </c>
      <c r="B396" s="36" t="s">
        <v>7</v>
      </c>
      <c r="C396" t="s">
        <v>89</v>
      </c>
      <c r="D396" s="36" t="s">
        <v>90</v>
      </c>
      <c r="E396" t="s">
        <v>10</v>
      </c>
      <c r="F396">
        <v>0</v>
      </c>
    </row>
    <row r="397" spans="1:6" x14ac:dyDescent="0.4">
      <c r="A397" t="s">
        <v>6</v>
      </c>
      <c r="B397" s="36" t="s">
        <v>7</v>
      </c>
      <c r="C397" t="s">
        <v>91</v>
      </c>
      <c r="D397" s="36" t="s">
        <v>92</v>
      </c>
      <c r="E397" t="s">
        <v>10</v>
      </c>
      <c r="F397">
        <v>53583</v>
      </c>
    </row>
    <row r="398" spans="1:6" x14ac:dyDescent="0.4">
      <c r="A398" t="s">
        <v>6</v>
      </c>
      <c r="B398" s="36" t="s">
        <v>7</v>
      </c>
      <c r="C398" t="s">
        <v>93</v>
      </c>
      <c r="D398" s="36" t="s">
        <v>94</v>
      </c>
      <c r="E398" t="s">
        <v>10</v>
      </c>
      <c r="F398">
        <v>9992</v>
      </c>
    </row>
    <row r="399" spans="1:6" x14ac:dyDescent="0.4">
      <c r="A399" t="s">
        <v>6</v>
      </c>
      <c r="B399" s="36" t="s">
        <v>7</v>
      </c>
      <c r="C399" t="s">
        <v>95</v>
      </c>
      <c r="D399" s="36" t="s">
        <v>96</v>
      </c>
      <c r="E399" t="s">
        <v>10</v>
      </c>
      <c r="F399">
        <v>0</v>
      </c>
    </row>
    <row r="400" spans="1:6" x14ac:dyDescent="0.4">
      <c r="A400" t="s">
        <v>6</v>
      </c>
      <c r="B400" s="36" t="s">
        <v>7</v>
      </c>
      <c r="C400" t="s">
        <v>97</v>
      </c>
      <c r="D400" s="36" t="s">
        <v>98</v>
      </c>
      <c r="E400" t="s">
        <v>10</v>
      </c>
      <c r="F400">
        <v>0</v>
      </c>
    </row>
    <row r="401" spans="1:6" x14ac:dyDescent="0.4">
      <c r="A401" t="s">
        <v>6</v>
      </c>
      <c r="B401" s="36" t="s">
        <v>7</v>
      </c>
      <c r="C401" t="s">
        <v>99</v>
      </c>
      <c r="D401" s="36" t="s">
        <v>100</v>
      </c>
      <c r="E401" t="s">
        <v>10</v>
      </c>
      <c r="F401">
        <v>5849</v>
      </c>
    </row>
    <row r="402" spans="1:6" x14ac:dyDescent="0.4">
      <c r="A402" t="s">
        <v>6</v>
      </c>
      <c r="B402" s="36" t="s">
        <v>7</v>
      </c>
      <c r="C402" t="s">
        <v>101</v>
      </c>
      <c r="D402" s="36" t="s">
        <v>102</v>
      </c>
      <c r="E402" t="s">
        <v>10</v>
      </c>
      <c r="F402">
        <v>3437</v>
      </c>
    </row>
    <row r="403" spans="1:6" x14ac:dyDescent="0.4">
      <c r="A403" t="s">
        <v>6</v>
      </c>
      <c r="B403" s="36" t="s">
        <v>7</v>
      </c>
      <c r="C403" t="s">
        <v>103</v>
      </c>
      <c r="D403" s="36" t="s">
        <v>104</v>
      </c>
      <c r="E403" t="s">
        <v>10</v>
      </c>
      <c r="F403">
        <v>706</v>
      </c>
    </row>
    <row r="404" spans="1:6" x14ac:dyDescent="0.4">
      <c r="A404" t="s">
        <v>6</v>
      </c>
      <c r="B404" s="36" t="s">
        <v>7</v>
      </c>
      <c r="C404" t="s">
        <v>105</v>
      </c>
      <c r="D404" s="36" t="s">
        <v>106</v>
      </c>
      <c r="E404" t="s">
        <v>10</v>
      </c>
      <c r="F404">
        <v>43591</v>
      </c>
    </row>
    <row r="405" spans="1:6" x14ac:dyDescent="0.4">
      <c r="A405" t="s">
        <v>6</v>
      </c>
      <c r="B405" s="36" t="s">
        <v>7</v>
      </c>
      <c r="C405" t="s">
        <v>107</v>
      </c>
      <c r="D405" s="36" t="s">
        <v>108</v>
      </c>
      <c r="E405" t="s">
        <v>10</v>
      </c>
      <c r="F405">
        <v>0</v>
      </c>
    </row>
    <row r="406" spans="1:6" x14ac:dyDescent="0.4">
      <c r="A406" t="s">
        <v>6</v>
      </c>
      <c r="B406" s="36" t="s">
        <v>7</v>
      </c>
      <c r="C406" t="s">
        <v>109</v>
      </c>
      <c r="D406" s="36" t="s">
        <v>110</v>
      </c>
      <c r="E406" t="s">
        <v>10</v>
      </c>
      <c r="F406">
        <v>15716</v>
      </c>
    </row>
    <row r="407" spans="1:6" x14ac:dyDescent="0.4">
      <c r="A407" t="s">
        <v>6</v>
      </c>
      <c r="B407" s="36" t="s">
        <v>7</v>
      </c>
      <c r="C407" t="s">
        <v>111</v>
      </c>
      <c r="D407" s="36" t="s">
        <v>112</v>
      </c>
      <c r="E407" t="s">
        <v>10</v>
      </c>
      <c r="F407">
        <v>27119</v>
      </c>
    </row>
    <row r="408" spans="1:6" x14ac:dyDescent="0.4">
      <c r="A408" t="s">
        <v>6</v>
      </c>
      <c r="B408" s="36" t="s">
        <v>7</v>
      </c>
      <c r="C408" t="s">
        <v>113</v>
      </c>
      <c r="D408" s="36" t="s">
        <v>114</v>
      </c>
      <c r="E408" t="s">
        <v>10</v>
      </c>
      <c r="F408">
        <v>756</v>
      </c>
    </row>
    <row r="409" spans="1:6" x14ac:dyDescent="0.4">
      <c r="A409" t="s">
        <v>6</v>
      </c>
      <c r="B409" s="36" t="s">
        <v>7</v>
      </c>
      <c r="C409" t="s">
        <v>115</v>
      </c>
      <c r="D409" s="36" t="s">
        <v>116</v>
      </c>
      <c r="E409" t="s">
        <v>10</v>
      </c>
      <c r="F409">
        <v>0</v>
      </c>
    </row>
    <row r="410" spans="1:6" x14ac:dyDescent="0.4">
      <c r="A410" t="s">
        <v>6</v>
      </c>
      <c r="B410" s="36" t="s">
        <v>7</v>
      </c>
      <c r="C410" t="s">
        <v>117</v>
      </c>
      <c r="D410" s="36" t="s">
        <v>118</v>
      </c>
      <c r="E410" t="s">
        <v>10</v>
      </c>
      <c r="F410">
        <v>25414</v>
      </c>
    </row>
    <row r="411" spans="1:6" x14ac:dyDescent="0.4">
      <c r="A411" t="s">
        <v>6</v>
      </c>
      <c r="B411" s="36" t="s">
        <v>7</v>
      </c>
      <c r="C411" t="s">
        <v>119</v>
      </c>
      <c r="D411" s="36" t="s">
        <v>120</v>
      </c>
      <c r="E411" t="s">
        <v>10</v>
      </c>
      <c r="F411">
        <v>0</v>
      </c>
    </row>
    <row r="412" spans="1:6" x14ac:dyDescent="0.4">
      <c r="A412" t="s">
        <v>6</v>
      </c>
      <c r="B412" s="36" t="s">
        <v>7</v>
      </c>
      <c r="C412" t="s">
        <v>121</v>
      </c>
      <c r="D412" s="36" t="s">
        <v>122</v>
      </c>
      <c r="E412" t="s">
        <v>10</v>
      </c>
      <c r="F412">
        <v>25414</v>
      </c>
    </row>
    <row r="413" spans="1:6" x14ac:dyDescent="0.4">
      <c r="A413" t="s">
        <v>6</v>
      </c>
      <c r="B413" s="36" t="s">
        <v>7</v>
      </c>
      <c r="C413" t="s">
        <v>123</v>
      </c>
      <c r="D413" s="36" t="s">
        <v>124</v>
      </c>
      <c r="E413" t="s">
        <v>10</v>
      </c>
      <c r="F413">
        <v>0</v>
      </c>
    </row>
    <row r="414" spans="1:6" x14ac:dyDescent="0.4">
      <c r="A414" t="s">
        <v>6</v>
      </c>
      <c r="B414" s="36" t="s">
        <v>7</v>
      </c>
      <c r="C414" t="s">
        <v>125</v>
      </c>
      <c r="D414" s="36" t="s">
        <v>126</v>
      </c>
      <c r="E414" t="s">
        <v>10</v>
      </c>
      <c r="F414">
        <v>165568</v>
      </c>
    </row>
    <row r="415" spans="1:6" x14ac:dyDescent="0.4">
      <c r="A415" t="s">
        <v>6</v>
      </c>
      <c r="B415" s="36" t="s">
        <v>7</v>
      </c>
      <c r="C415" t="s">
        <v>127</v>
      </c>
      <c r="D415" s="36" t="s">
        <v>128</v>
      </c>
      <c r="E415" t="s">
        <v>10</v>
      </c>
      <c r="F415">
        <v>3559</v>
      </c>
    </row>
    <row r="416" spans="1:6" x14ac:dyDescent="0.4">
      <c r="A416" t="s">
        <v>6</v>
      </c>
      <c r="B416" s="36" t="s">
        <v>7</v>
      </c>
      <c r="C416" t="s">
        <v>129</v>
      </c>
      <c r="D416" s="36" t="s">
        <v>130</v>
      </c>
      <c r="E416" t="s">
        <v>10</v>
      </c>
      <c r="F416">
        <v>0</v>
      </c>
    </row>
    <row r="417" spans="1:6" x14ac:dyDescent="0.4">
      <c r="A417" t="s">
        <v>6</v>
      </c>
      <c r="B417" s="36" t="s">
        <v>7</v>
      </c>
      <c r="C417" t="s">
        <v>131</v>
      </c>
      <c r="D417" s="36" t="s">
        <v>132</v>
      </c>
      <c r="E417" t="s">
        <v>10</v>
      </c>
      <c r="F417">
        <v>0</v>
      </c>
    </row>
    <row r="418" spans="1:6" x14ac:dyDescent="0.4">
      <c r="A418" t="s">
        <v>6</v>
      </c>
      <c r="B418" s="36" t="s">
        <v>7</v>
      </c>
      <c r="C418" t="s">
        <v>133</v>
      </c>
      <c r="D418" s="36" t="s">
        <v>134</v>
      </c>
      <c r="E418" t="s">
        <v>10</v>
      </c>
      <c r="F418">
        <v>0</v>
      </c>
    </row>
    <row r="419" spans="1:6" x14ac:dyDescent="0.4">
      <c r="A419" t="s">
        <v>6</v>
      </c>
      <c r="B419" s="36" t="s">
        <v>7</v>
      </c>
      <c r="C419" t="s">
        <v>135</v>
      </c>
      <c r="D419" s="36" t="s">
        <v>136</v>
      </c>
      <c r="E419" t="s">
        <v>10</v>
      </c>
      <c r="F419">
        <v>0</v>
      </c>
    </row>
    <row r="420" spans="1:6" x14ac:dyDescent="0.4">
      <c r="A420" t="s">
        <v>6</v>
      </c>
      <c r="B420" s="36" t="s">
        <v>7</v>
      </c>
      <c r="C420" t="s">
        <v>137</v>
      </c>
      <c r="D420" s="36" t="s">
        <v>138</v>
      </c>
      <c r="E420" t="s">
        <v>10</v>
      </c>
      <c r="F420">
        <v>0</v>
      </c>
    </row>
    <row r="421" spans="1:6" x14ac:dyDescent="0.4">
      <c r="A421" t="s">
        <v>6</v>
      </c>
      <c r="B421" s="36" t="s">
        <v>7</v>
      </c>
      <c r="C421" t="s">
        <v>139</v>
      </c>
      <c r="D421" s="36" t="s">
        <v>140</v>
      </c>
      <c r="E421" t="s">
        <v>10</v>
      </c>
      <c r="F421">
        <v>0</v>
      </c>
    </row>
    <row r="422" spans="1:6" x14ac:dyDescent="0.4">
      <c r="A422" t="s">
        <v>6</v>
      </c>
      <c r="B422" s="36" t="s">
        <v>7</v>
      </c>
      <c r="C422" t="s">
        <v>141</v>
      </c>
      <c r="D422" s="36" t="s">
        <v>142</v>
      </c>
      <c r="E422" t="s">
        <v>10</v>
      </c>
      <c r="F422">
        <v>3559</v>
      </c>
    </row>
    <row r="423" spans="1:6" x14ac:dyDescent="0.4">
      <c r="A423" t="s">
        <v>6</v>
      </c>
      <c r="B423" s="36" t="s">
        <v>7</v>
      </c>
      <c r="C423" t="s">
        <v>143</v>
      </c>
      <c r="D423" s="36" t="s">
        <v>144</v>
      </c>
      <c r="E423" t="s">
        <v>10</v>
      </c>
      <c r="F423">
        <v>0</v>
      </c>
    </row>
    <row r="424" spans="1:6" x14ac:dyDescent="0.4">
      <c r="A424" t="s">
        <v>6</v>
      </c>
      <c r="B424" s="36" t="s">
        <v>7</v>
      </c>
      <c r="C424" t="s">
        <v>145</v>
      </c>
      <c r="D424" s="36" t="s">
        <v>146</v>
      </c>
      <c r="E424" t="s">
        <v>10</v>
      </c>
      <c r="F424">
        <v>0</v>
      </c>
    </row>
    <row r="425" spans="1:6" x14ac:dyDescent="0.4">
      <c r="A425" t="s">
        <v>6</v>
      </c>
      <c r="B425" s="36" t="s">
        <v>7</v>
      </c>
      <c r="C425" t="s">
        <v>147</v>
      </c>
      <c r="D425" s="36" t="s">
        <v>148</v>
      </c>
      <c r="E425" t="s">
        <v>10</v>
      </c>
      <c r="F425">
        <v>1000</v>
      </c>
    </row>
    <row r="426" spans="1:6" x14ac:dyDescent="0.4">
      <c r="A426" t="s">
        <v>6</v>
      </c>
      <c r="B426" s="36" t="s">
        <v>7</v>
      </c>
      <c r="C426" t="s">
        <v>149</v>
      </c>
      <c r="D426" s="36" t="s">
        <v>150</v>
      </c>
      <c r="E426" t="s">
        <v>10</v>
      </c>
      <c r="F426">
        <v>2559</v>
      </c>
    </row>
    <row r="427" spans="1:6" x14ac:dyDescent="0.4">
      <c r="A427" t="s">
        <v>6</v>
      </c>
      <c r="B427" s="36" t="s">
        <v>7</v>
      </c>
      <c r="C427" t="s">
        <v>151</v>
      </c>
      <c r="D427" s="36" t="s">
        <v>152</v>
      </c>
      <c r="E427" t="s">
        <v>10</v>
      </c>
      <c r="F427">
        <v>0</v>
      </c>
    </row>
    <row r="428" spans="1:6" x14ac:dyDescent="0.4">
      <c r="A428" t="s">
        <v>6</v>
      </c>
      <c r="B428" s="36" t="s">
        <v>7</v>
      </c>
      <c r="C428" t="s">
        <v>153</v>
      </c>
      <c r="D428" s="36" t="s">
        <v>154</v>
      </c>
      <c r="E428" t="s">
        <v>10</v>
      </c>
      <c r="F428">
        <v>0</v>
      </c>
    </row>
    <row r="429" spans="1:6" x14ac:dyDescent="0.4">
      <c r="A429" t="s">
        <v>6</v>
      </c>
      <c r="B429" s="36" t="s">
        <v>7</v>
      </c>
      <c r="C429" t="s">
        <v>155</v>
      </c>
      <c r="D429" s="36" t="s">
        <v>156</v>
      </c>
      <c r="E429" t="s">
        <v>10</v>
      </c>
      <c r="F429">
        <v>-4</v>
      </c>
    </row>
    <row r="430" spans="1:6" x14ac:dyDescent="0.4">
      <c r="A430" t="s">
        <v>6</v>
      </c>
      <c r="B430" s="36" t="s">
        <v>7</v>
      </c>
      <c r="C430" t="s">
        <v>157</v>
      </c>
      <c r="D430" s="36" t="s">
        <v>158</v>
      </c>
      <c r="E430" t="s">
        <v>10</v>
      </c>
      <c r="F430">
        <v>1</v>
      </c>
    </row>
    <row r="431" spans="1:6" x14ac:dyDescent="0.4">
      <c r="A431" t="s">
        <v>6</v>
      </c>
      <c r="B431" s="36" t="s">
        <v>7</v>
      </c>
      <c r="C431" t="s">
        <v>159</v>
      </c>
      <c r="D431" s="36" t="s">
        <v>160</v>
      </c>
      <c r="E431" t="s">
        <v>10</v>
      </c>
      <c r="F431">
        <v>0</v>
      </c>
    </row>
    <row r="432" spans="1:6" x14ac:dyDescent="0.4">
      <c r="A432" t="s">
        <v>6</v>
      </c>
      <c r="B432" s="36" t="s">
        <v>7</v>
      </c>
      <c r="C432" t="s">
        <v>161</v>
      </c>
      <c r="D432" s="36" t="s">
        <v>162</v>
      </c>
      <c r="E432" t="s">
        <v>10</v>
      </c>
      <c r="F432">
        <v>0</v>
      </c>
    </row>
    <row r="433" spans="1:6" x14ac:dyDescent="0.4">
      <c r="A433" t="s">
        <v>6</v>
      </c>
      <c r="B433" s="36" t="s">
        <v>7</v>
      </c>
      <c r="C433" t="s">
        <v>163</v>
      </c>
      <c r="D433" s="36" t="s">
        <v>164</v>
      </c>
      <c r="E433" t="s">
        <v>10</v>
      </c>
      <c r="F433">
        <v>0</v>
      </c>
    </row>
    <row r="434" spans="1:6" x14ac:dyDescent="0.4">
      <c r="A434" t="s">
        <v>6</v>
      </c>
      <c r="B434" s="36" t="s">
        <v>7</v>
      </c>
      <c r="C434" t="s">
        <v>165</v>
      </c>
      <c r="D434" s="36" t="s">
        <v>166</v>
      </c>
      <c r="E434" t="s">
        <v>10</v>
      </c>
      <c r="F434">
        <v>0</v>
      </c>
    </row>
    <row r="435" spans="1:6" x14ac:dyDescent="0.4">
      <c r="A435" t="s">
        <v>6</v>
      </c>
      <c r="B435" s="36" t="s">
        <v>7</v>
      </c>
      <c r="C435" t="s">
        <v>167</v>
      </c>
      <c r="D435" s="36" t="s">
        <v>168</v>
      </c>
      <c r="E435" t="s">
        <v>10</v>
      </c>
      <c r="F435">
        <v>1</v>
      </c>
    </row>
    <row r="436" spans="1:6" x14ac:dyDescent="0.4">
      <c r="A436" t="s">
        <v>6</v>
      </c>
      <c r="B436" s="36" t="s">
        <v>7</v>
      </c>
      <c r="C436" t="s">
        <v>169</v>
      </c>
      <c r="D436" s="36" t="s">
        <v>170</v>
      </c>
      <c r="E436" t="s">
        <v>10</v>
      </c>
      <c r="F436">
        <v>-4</v>
      </c>
    </row>
    <row r="437" spans="1:6" x14ac:dyDescent="0.4">
      <c r="A437" t="s">
        <v>6</v>
      </c>
      <c r="B437" s="36" t="s">
        <v>7</v>
      </c>
      <c r="C437" t="s">
        <v>171</v>
      </c>
      <c r="D437" s="36" t="s">
        <v>172</v>
      </c>
      <c r="E437" t="s">
        <v>10</v>
      </c>
      <c r="F437">
        <v>0</v>
      </c>
    </row>
    <row r="438" spans="1:6" x14ac:dyDescent="0.4">
      <c r="A438" t="s">
        <v>6</v>
      </c>
      <c r="B438" s="36" t="s">
        <v>7</v>
      </c>
      <c r="C438" t="s">
        <v>173</v>
      </c>
      <c r="D438" s="36" t="s">
        <v>174</v>
      </c>
      <c r="E438" t="s">
        <v>10</v>
      </c>
      <c r="F438">
        <v>0</v>
      </c>
    </row>
    <row r="439" spans="1:6" x14ac:dyDescent="0.4">
      <c r="A439" t="s">
        <v>6</v>
      </c>
      <c r="B439" s="36" t="s">
        <v>7</v>
      </c>
      <c r="C439" t="s">
        <v>175</v>
      </c>
      <c r="D439" s="36" t="s">
        <v>176</v>
      </c>
      <c r="E439" t="s">
        <v>10</v>
      </c>
      <c r="F439">
        <v>0</v>
      </c>
    </row>
    <row r="440" spans="1:6" x14ac:dyDescent="0.4">
      <c r="A440" t="s">
        <v>6</v>
      </c>
      <c r="B440" s="36" t="s">
        <v>7</v>
      </c>
      <c r="C440" t="s">
        <v>177</v>
      </c>
      <c r="D440" s="36" t="s">
        <v>178</v>
      </c>
      <c r="E440" t="s">
        <v>10</v>
      </c>
      <c r="F440">
        <v>0</v>
      </c>
    </row>
    <row r="441" spans="1:6" x14ac:dyDescent="0.4">
      <c r="A441" t="s">
        <v>6</v>
      </c>
      <c r="B441" s="36" t="s">
        <v>7</v>
      </c>
      <c r="C441" t="s">
        <v>179</v>
      </c>
      <c r="D441" s="36" t="s">
        <v>180</v>
      </c>
      <c r="E441" t="s">
        <v>10</v>
      </c>
      <c r="F441">
        <v>0</v>
      </c>
    </row>
    <row r="442" spans="1:6" x14ac:dyDescent="0.4">
      <c r="A442" t="s">
        <v>6</v>
      </c>
      <c r="B442" s="36" t="s">
        <v>7</v>
      </c>
      <c r="C442" t="s">
        <v>181</v>
      </c>
      <c r="D442" s="36" t="s">
        <v>182</v>
      </c>
      <c r="E442" t="s">
        <v>10</v>
      </c>
      <c r="F442">
        <v>-4</v>
      </c>
    </row>
    <row r="443" spans="1:6" x14ac:dyDescent="0.4">
      <c r="A443" t="s">
        <v>6</v>
      </c>
      <c r="B443" s="36" t="s">
        <v>7</v>
      </c>
      <c r="C443" t="s">
        <v>183</v>
      </c>
      <c r="D443" s="36" t="s">
        <v>184</v>
      </c>
      <c r="E443" t="s">
        <v>10</v>
      </c>
      <c r="F443">
        <v>624</v>
      </c>
    </row>
    <row r="444" spans="1:6" x14ac:dyDescent="0.4">
      <c r="A444" t="s">
        <v>6</v>
      </c>
      <c r="B444" s="36" t="s">
        <v>7</v>
      </c>
      <c r="C444" t="s">
        <v>185</v>
      </c>
      <c r="D444" s="36" t="s">
        <v>186</v>
      </c>
      <c r="E444" t="s">
        <v>10</v>
      </c>
      <c r="F444">
        <v>554</v>
      </c>
    </row>
    <row r="445" spans="1:6" x14ac:dyDescent="0.4">
      <c r="A445" t="s">
        <v>6</v>
      </c>
      <c r="B445" s="36" t="s">
        <v>7</v>
      </c>
      <c r="C445" t="s">
        <v>187</v>
      </c>
      <c r="D445" s="36" t="s">
        <v>188</v>
      </c>
      <c r="E445" t="s">
        <v>10</v>
      </c>
      <c r="F445">
        <v>-172</v>
      </c>
    </row>
    <row r="446" spans="1:6" x14ac:dyDescent="0.4">
      <c r="A446" t="s">
        <v>6</v>
      </c>
      <c r="B446" s="36" t="s">
        <v>7</v>
      </c>
      <c r="C446" t="s">
        <v>189</v>
      </c>
      <c r="D446" s="36" t="s">
        <v>190</v>
      </c>
      <c r="E446" t="s">
        <v>10</v>
      </c>
      <c r="F446">
        <v>0</v>
      </c>
    </row>
    <row r="447" spans="1:6" x14ac:dyDescent="0.4">
      <c r="A447" t="s">
        <v>6</v>
      </c>
      <c r="B447" s="36" t="s">
        <v>7</v>
      </c>
      <c r="C447" t="s">
        <v>191</v>
      </c>
      <c r="D447" s="36" t="s">
        <v>192</v>
      </c>
      <c r="E447" t="s">
        <v>10</v>
      </c>
      <c r="F447">
        <v>726</v>
      </c>
    </row>
    <row r="448" spans="1:6" x14ac:dyDescent="0.4">
      <c r="A448" t="s">
        <v>6</v>
      </c>
      <c r="B448" s="36" t="s">
        <v>7</v>
      </c>
      <c r="C448" t="s">
        <v>193</v>
      </c>
      <c r="D448" s="36" t="s">
        <v>194</v>
      </c>
      <c r="E448" t="s">
        <v>10</v>
      </c>
      <c r="F448">
        <v>0</v>
      </c>
    </row>
    <row r="449" spans="1:6" x14ac:dyDescent="0.4">
      <c r="A449" t="s">
        <v>6</v>
      </c>
      <c r="B449" s="36" t="s">
        <v>7</v>
      </c>
      <c r="C449" t="s">
        <v>195</v>
      </c>
      <c r="D449" s="36" t="s">
        <v>196</v>
      </c>
      <c r="E449" t="s">
        <v>10</v>
      </c>
      <c r="F449">
        <v>0</v>
      </c>
    </row>
    <row r="450" spans="1:6" x14ac:dyDescent="0.4">
      <c r="A450" t="s">
        <v>6</v>
      </c>
      <c r="B450" s="36" t="s">
        <v>7</v>
      </c>
      <c r="C450" t="s">
        <v>197</v>
      </c>
      <c r="D450" s="36" t="s">
        <v>198</v>
      </c>
      <c r="E450" t="s">
        <v>10</v>
      </c>
      <c r="F450">
        <v>70</v>
      </c>
    </row>
    <row r="451" spans="1:6" x14ac:dyDescent="0.4">
      <c r="A451" t="s">
        <v>6</v>
      </c>
      <c r="B451" s="36" t="s">
        <v>7</v>
      </c>
      <c r="C451" t="s">
        <v>199</v>
      </c>
      <c r="D451" s="36" t="s">
        <v>200</v>
      </c>
      <c r="E451" t="s">
        <v>10</v>
      </c>
      <c r="F451">
        <v>0</v>
      </c>
    </row>
    <row r="452" spans="1:6" x14ac:dyDescent="0.4">
      <c r="A452" t="s">
        <v>6</v>
      </c>
      <c r="B452" s="36" t="s">
        <v>7</v>
      </c>
      <c r="C452" t="s">
        <v>201</v>
      </c>
      <c r="D452" s="36" t="s">
        <v>202</v>
      </c>
      <c r="E452" t="s">
        <v>10</v>
      </c>
      <c r="F452">
        <v>-9</v>
      </c>
    </row>
    <row r="453" spans="1:6" x14ac:dyDescent="0.4">
      <c r="A453" t="s">
        <v>6</v>
      </c>
      <c r="B453" s="36" t="s">
        <v>7</v>
      </c>
      <c r="C453" t="s">
        <v>203</v>
      </c>
      <c r="D453" s="36" t="s">
        <v>204</v>
      </c>
      <c r="E453" t="s">
        <v>10</v>
      </c>
      <c r="F453">
        <v>79</v>
      </c>
    </row>
    <row r="454" spans="1:6" x14ac:dyDescent="0.4">
      <c r="A454" t="s">
        <v>6</v>
      </c>
      <c r="B454" s="36" t="s">
        <v>7</v>
      </c>
      <c r="C454" t="s">
        <v>205</v>
      </c>
      <c r="D454" s="36" t="s">
        <v>206</v>
      </c>
      <c r="E454" t="s">
        <v>10</v>
      </c>
      <c r="F454">
        <v>0</v>
      </c>
    </row>
    <row r="455" spans="1:6" x14ac:dyDescent="0.4">
      <c r="A455" t="s">
        <v>6</v>
      </c>
      <c r="B455" s="36" t="s">
        <v>7</v>
      </c>
      <c r="C455" t="s">
        <v>207</v>
      </c>
      <c r="D455" s="36" t="s">
        <v>208</v>
      </c>
      <c r="E455" t="s">
        <v>10</v>
      </c>
      <c r="F455">
        <v>0</v>
      </c>
    </row>
    <row r="456" spans="1:6" x14ac:dyDescent="0.4">
      <c r="A456" t="s">
        <v>6</v>
      </c>
      <c r="B456" s="36" t="s">
        <v>7</v>
      </c>
      <c r="C456" t="s">
        <v>209</v>
      </c>
      <c r="D456" s="36" t="s">
        <v>210</v>
      </c>
      <c r="E456" t="s">
        <v>10</v>
      </c>
      <c r="F456">
        <v>1581</v>
      </c>
    </row>
    <row r="457" spans="1:6" x14ac:dyDescent="0.4">
      <c r="A457" t="s">
        <v>6</v>
      </c>
      <c r="B457" s="36" t="s">
        <v>7</v>
      </c>
      <c r="C457" t="s">
        <v>211</v>
      </c>
      <c r="D457" s="36" t="s">
        <v>212</v>
      </c>
      <c r="E457" t="s">
        <v>10</v>
      </c>
      <c r="F457">
        <v>646</v>
      </c>
    </row>
    <row r="458" spans="1:6" x14ac:dyDescent="0.4">
      <c r="A458" t="s">
        <v>6</v>
      </c>
      <c r="B458" s="36" t="s">
        <v>7</v>
      </c>
      <c r="C458" t="s">
        <v>213</v>
      </c>
      <c r="D458" s="36" t="s">
        <v>214</v>
      </c>
      <c r="E458" t="s">
        <v>10</v>
      </c>
      <c r="F458">
        <v>0</v>
      </c>
    </row>
    <row r="459" spans="1:6" x14ac:dyDescent="0.4">
      <c r="A459" t="s">
        <v>6</v>
      </c>
      <c r="B459" s="36" t="s">
        <v>7</v>
      </c>
      <c r="C459" t="s">
        <v>215</v>
      </c>
      <c r="D459" s="36" t="s">
        <v>216</v>
      </c>
      <c r="E459" t="s">
        <v>10</v>
      </c>
      <c r="F459">
        <v>0</v>
      </c>
    </row>
    <row r="460" spans="1:6" x14ac:dyDescent="0.4">
      <c r="A460" t="s">
        <v>6</v>
      </c>
      <c r="B460" s="36" t="s">
        <v>7</v>
      </c>
      <c r="C460" t="s">
        <v>217</v>
      </c>
      <c r="D460" s="36" t="s">
        <v>218</v>
      </c>
      <c r="E460" t="s">
        <v>10</v>
      </c>
      <c r="F460">
        <v>496</v>
      </c>
    </row>
    <row r="461" spans="1:6" x14ac:dyDescent="0.4">
      <c r="A461" t="s">
        <v>6</v>
      </c>
      <c r="B461" s="36" t="s">
        <v>7</v>
      </c>
      <c r="C461" t="s">
        <v>219</v>
      </c>
      <c r="D461" s="36" t="s">
        <v>220</v>
      </c>
      <c r="E461" t="s">
        <v>10</v>
      </c>
      <c r="F461">
        <v>161</v>
      </c>
    </row>
    <row r="462" spans="1:6" x14ac:dyDescent="0.4">
      <c r="A462" t="s">
        <v>6</v>
      </c>
      <c r="B462" s="36" t="s">
        <v>7</v>
      </c>
      <c r="C462" t="s">
        <v>221</v>
      </c>
      <c r="D462" s="36" t="s">
        <v>222</v>
      </c>
      <c r="E462" t="s">
        <v>10</v>
      </c>
      <c r="F462">
        <v>-11</v>
      </c>
    </row>
    <row r="463" spans="1:6" x14ac:dyDescent="0.4">
      <c r="A463" t="s">
        <v>6</v>
      </c>
      <c r="B463" s="36" t="s">
        <v>7</v>
      </c>
      <c r="C463" t="s">
        <v>223</v>
      </c>
      <c r="D463" s="36" t="s">
        <v>224</v>
      </c>
      <c r="E463" t="s">
        <v>10</v>
      </c>
      <c r="F463">
        <v>935</v>
      </c>
    </row>
    <row r="464" spans="1:6" x14ac:dyDescent="0.4">
      <c r="A464" t="s">
        <v>6</v>
      </c>
      <c r="B464" s="36" t="s">
        <v>7</v>
      </c>
      <c r="C464" t="s">
        <v>225</v>
      </c>
      <c r="D464" s="36" t="s">
        <v>226</v>
      </c>
      <c r="E464" t="s">
        <v>10</v>
      </c>
      <c r="F464">
        <v>0</v>
      </c>
    </row>
    <row r="465" spans="1:6" x14ac:dyDescent="0.4">
      <c r="A465" t="s">
        <v>6</v>
      </c>
      <c r="B465" s="36" t="s">
        <v>7</v>
      </c>
      <c r="C465" t="s">
        <v>227</v>
      </c>
      <c r="D465" s="36" t="s">
        <v>228</v>
      </c>
      <c r="E465" t="s">
        <v>10</v>
      </c>
      <c r="F465">
        <v>2220</v>
      </c>
    </row>
    <row r="466" spans="1:6" x14ac:dyDescent="0.4">
      <c r="A466" t="s">
        <v>6</v>
      </c>
      <c r="B466" s="36" t="s">
        <v>7</v>
      </c>
      <c r="C466" t="s">
        <v>229</v>
      </c>
      <c r="D466" s="36" t="s">
        <v>230</v>
      </c>
      <c r="E466" t="s">
        <v>10</v>
      </c>
      <c r="F466">
        <v>-1285</v>
      </c>
    </row>
    <row r="467" spans="1:6" x14ac:dyDescent="0.4">
      <c r="A467" t="s">
        <v>6</v>
      </c>
      <c r="B467" s="36" t="s">
        <v>7</v>
      </c>
      <c r="C467" t="s">
        <v>231</v>
      </c>
      <c r="D467" s="36" t="s">
        <v>232</v>
      </c>
      <c r="E467" t="s">
        <v>10</v>
      </c>
      <c r="F467">
        <v>0</v>
      </c>
    </row>
    <row r="468" spans="1:6" x14ac:dyDescent="0.4">
      <c r="A468" t="s">
        <v>6</v>
      </c>
      <c r="B468" s="36" t="s">
        <v>7</v>
      </c>
      <c r="C468" t="s">
        <v>233</v>
      </c>
      <c r="D468" s="36" t="s">
        <v>234</v>
      </c>
      <c r="E468" t="s">
        <v>10</v>
      </c>
      <c r="F468">
        <v>0</v>
      </c>
    </row>
    <row r="469" spans="1:6" x14ac:dyDescent="0.4">
      <c r="A469" t="s">
        <v>6</v>
      </c>
      <c r="B469" s="36" t="s">
        <v>7</v>
      </c>
      <c r="C469" t="s">
        <v>235</v>
      </c>
      <c r="D469" s="36" t="s">
        <v>236</v>
      </c>
      <c r="E469" t="s">
        <v>10</v>
      </c>
      <c r="F469">
        <v>289</v>
      </c>
    </row>
    <row r="470" spans="1:6" x14ac:dyDescent="0.4">
      <c r="A470" t="s">
        <v>6</v>
      </c>
      <c r="B470" s="36" t="s">
        <v>7</v>
      </c>
      <c r="C470" t="s">
        <v>237</v>
      </c>
      <c r="D470" s="36" t="s">
        <v>238</v>
      </c>
      <c r="E470" t="s">
        <v>10</v>
      </c>
      <c r="F470">
        <v>0</v>
      </c>
    </row>
    <row r="471" spans="1:6" x14ac:dyDescent="0.4">
      <c r="A471" t="s">
        <v>6</v>
      </c>
      <c r="B471" s="36" t="s">
        <v>7</v>
      </c>
      <c r="C471" t="s">
        <v>239</v>
      </c>
      <c r="D471" s="36" t="s">
        <v>240</v>
      </c>
      <c r="E471" t="s">
        <v>10</v>
      </c>
      <c r="F471">
        <v>289</v>
      </c>
    </row>
    <row r="472" spans="1:6" x14ac:dyDescent="0.4">
      <c r="A472" t="s">
        <v>6</v>
      </c>
      <c r="B472" s="36" t="s">
        <v>7</v>
      </c>
      <c r="C472" t="s">
        <v>241</v>
      </c>
      <c r="D472" s="36" t="s">
        <v>242</v>
      </c>
      <c r="E472" t="s">
        <v>10</v>
      </c>
      <c r="F472">
        <v>0</v>
      </c>
    </row>
    <row r="473" spans="1:6" x14ac:dyDescent="0.4">
      <c r="A473" t="s">
        <v>6</v>
      </c>
      <c r="B473" s="36" t="s">
        <v>7</v>
      </c>
      <c r="C473" t="s">
        <v>243</v>
      </c>
      <c r="D473" s="36" t="s">
        <v>244</v>
      </c>
      <c r="E473" t="s">
        <v>10</v>
      </c>
      <c r="F473">
        <v>6050</v>
      </c>
    </row>
    <row r="474" spans="1:6" x14ac:dyDescent="0.4">
      <c r="A474" t="s">
        <v>6</v>
      </c>
      <c r="B474" s="36" t="s">
        <v>7</v>
      </c>
      <c r="C474" t="s">
        <v>245</v>
      </c>
      <c r="D474" s="36" t="s">
        <v>246</v>
      </c>
      <c r="E474" t="s">
        <v>10</v>
      </c>
      <c r="F474">
        <v>-162</v>
      </c>
    </row>
    <row r="475" spans="1:6" x14ac:dyDescent="0.4">
      <c r="A475" t="s">
        <v>6</v>
      </c>
      <c r="B475" s="36" t="s">
        <v>7</v>
      </c>
      <c r="C475" t="s">
        <v>247</v>
      </c>
      <c r="D475" s="36" t="s">
        <v>248</v>
      </c>
      <c r="E475" t="s">
        <v>10</v>
      </c>
      <c r="F475">
        <v>0</v>
      </c>
    </row>
    <row r="476" spans="1:6" x14ac:dyDescent="0.4">
      <c r="A476" t="s">
        <v>6</v>
      </c>
      <c r="B476" s="36" t="s">
        <v>7</v>
      </c>
      <c r="C476" t="s">
        <v>249</v>
      </c>
      <c r="D476" s="36" t="s">
        <v>250</v>
      </c>
      <c r="E476" t="s">
        <v>10</v>
      </c>
      <c r="F476">
        <v>0</v>
      </c>
    </row>
    <row r="477" spans="1:6" x14ac:dyDescent="0.4">
      <c r="A477" t="s">
        <v>6</v>
      </c>
      <c r="B477" s="36" t="s">
        <v>7</v>
      </c>
      <c r="C477" t="s">
        <v>251</v>
      </c>
      <c r="D477" s="36" t="s">
        <v>252</v>
      </c>
      <c r="E477" t="s">
        <v>10</v>
      </c>
      <c r="F477">
        <v>0</v>
      </c>
    </row>
    <row r="478" spans="1:6" x14ac:dyDescent="0.4">
      <c r="A478" t="s">
        <v>6</v>
      </c>
      <c r="B478" s="36" t="s">
        <v>7</v>
      </c>
      <c r="C478" t="s">
        <v>253</v>
      </c>
      <c r="D478" s="36" t="s">
        <v>254</v>
      </c>
      <c r="E478" t="s">
        <v>10</v>
      </c>
      <c r="F478">
        <v>0</v>
      </c>
    </row>
    <row r="479" spans="1:6" x14ac:dyDescent="0.4">
      <c r="A479" t="s">
        <v>6</v>
      </c>
      <c r="B479" s="36" t="s">
        <v>7</v>
      </c>
      <c r="C479" t="s">
        <v>255</v>
      </c>
      <c r="D479" s="36" t="s">
        <v>256</v>
      </c>
      <c r="E479" t="s">
        <v>10</v>
      </c>
      <c r="F479">
        <v>0</v>
      </c>
    </row>
    <row r="480" spans="1:6" x14ac:dyDescent="0.4">
      <c r="A480" t="s">
        <v>6</v>
      </c>
      <c r="B480" s="36" t="s">
        <v>7</v>
      </c>
      <c r="C480" t="s">
        <v>257</v>
      </c>
      <c r="D480" s="36" t="s">
        <v>258</v>
      </c>
      <c r="E480" t="s">
        <v>10</v>
      </c>
      <c r="F480">
        <v>0</v>
      </c>
    </row>
    <row r="481" spans="1:6" x14ac:dyDescent="0.4">
      <c r="A481" t="s">
        <v>6</v>
      </c>
      <c r="B481" s="36" t="s">
        <v>7</v>
      </c>
      <c r="C481" t="s">
        <v>259</v>
      </c>
      <c r="D481" s="36" t="s">
        <v>260</v>
      </c>
      <c r="E481" t="s">
        <v>10</v>
      </c>
      <c r="F481">
        <v>-162</v>
      </c>
    </row>
    <row r="482" spans="1:6" x14ac:dyDescent="0.4">
      <c r="A482" t="s">
        <v>6</v>
      </c>
      <c r="B482" s="36" t="s">
        <v>7</v>
      </c>
      <c r="C482" t="s">
        <v>261</v>
      </c>
      <c r="D482" s="36" t="s">
        <v>262</v>
      </c>
      <c r="E482" t="s">
        <v>10</v>
      </c>
      <c r="F482">
        <v>0</v>
      </c>
    </row>
    <row r="483" spans="1:6" x14ac:dyDescent="0.4">
      <c r="A483" t="s">
        <v>6</v>
      </c>
      <c r="B483" s="36" t="s">
        <v>7</v>
      </c>
      <c r="C483" t="s">
        <v>263</v>
      </c>
      <c r="D483" s="36" t="s">
        <v>264</v>
      </c>
      <c r="E483" t="s">
        <v>10</v>
      </c>
      <c r="F483">
        <v>0</v>
      </c>
    </row>
    <row r="484" spans="1:6" x14ac:dyDescent="0.4">
      <c r="A484" t="s">
        <v>6</v>
      </c>
      <c r="B484" s="36" t="s">
        <v>7</v>
      </c>
      <c r="C484" t="s">
        <v>265</v>
      </c>
      <c r="D484" s="36" t="s">
        <v>266</v>
      </c>
      <c r="E484" t="s">
        <v>10</v>
      </c>
      <c r="F484">
        <v>-57</v>
      </c>
    </row>
    <row r="485" spans="1:6" x14ac:dyDescent="0.4">
      <c r="A485" t="s">
        <v>6</v>
      </c>
      <c r="B485" s="36" t="s">
        <v>7</v>
      </c>
      <c r="C485" t="s">
        <v>267</v>
      </c>
      <c r="D485" s="36" t="s">
        <v>268</v>
      </c>
      <c r="E485" t="s">
        <v>10</v>
      </c>
      <c r="F485">
        <v>-105</v>
      </c>
    </row>
    <row r="486" spans="1:6" x14ac:dyDescent="0.4">
      <c r="A486" t="s">
        <v>6</v>
      </c>
      <c r="B486" s="36" t="s">
        <v>7</v>
      </c>
      <c r="C486" t="s">
        <v>269</v>
      </c>
      <c r="D486" s="36" t="s">
        <v>270</v>
      </c>
      <c r="E486" t="s">
        <v>10</v>
      </c>
      <c r="F486">
        <v>0</v>
      </c>
    </row>
    <row r="487" spans="1:6" x14ac:dyDescent="0.4">
      <c r="A487" t="s">
        <v>6</v>
      </c>
      <c r="B487" s="36" t="s">
        <v>7</v>
      </c>
      <c r="C487" t="s">
        <v>271</v>
      </c>
      <c r="D487" s="36" t="s">
        <v>272</v>
      </c>
      <c r="E487" t="s">
        <v>10</v>
      </c>
      <c r="F487">
        <v>0</v>
      </c>
    </row>
    <row r="488" spans="1:6" x14ac:dyDescent="0.4">
      <c r="A488" t="s">
        <v>6</v>
      </c>
      <c r="B488" s="36" t="s">
        <v>7</v>
      </c>
      <c r="C488" t="s">
        <v>273</v>
      </c>
      <c r="D488" s="36" t="s">
        <v>274</v>
      </c>
      <c r="E488" t="s">
        <v>10</v>
      </c>
      <c r="F488">
        <v>-25</v>
      </c>
    </row>
    <row r="489" spans="1:6" x14ac:dyDescent="0.4">
      <c r="A489" t="s">
        <v>6</v>
      </c>
      <c r="B489" s="36" t="s">
        <v>7</v>
      </c>
      <c r="C489" t="s">
        <v>275</v>
      </c>
      <c r="D489" s="36" t="s">
        <v>276</v>
      </c>
      <c r="E489" t="s">
        <v>10</v>
      </c>
      <c r="F489">
        <v>0</v>
      </c>
    </row>
    <row r="490" spans="1:6" x14ac:dyDescent="0.4">
      <c r="A490" t="s">
        <v>6</v>
      </c>
      <c r="B490" s="36" t="s">
        <v>7</v>
      </c>
      <c r="C490" t="s">
        <v>277</v>
      </c>
      <c r="D490" s="36" t="s">
        <v>278</v>
      </c>
      <c r="E490" t="s">
        <v>10</v>
      </c>
      <c r="F490">
        <v>0</v>
      </c>
    </row>
    <row r="491" spans="1:6" x14ac:dyDescent="0.4">
      <c r="A491" t="s">
        <v>6</v>
      </c>
      <c r="B491" s="36" t="s">
        <v>7</v>
      </c>
      <c r="C491" t="s">
        <v>279</v>
      </c>
      <c r="D491" s="36" t="s">
        <v>280</v>
      </c>
      <c r="E491" t="s">
        <v>10</v>
      </c>
      <c r="F491">
        <v>0</v>
      </c>
    </row>
    <row r="492" spans="1:6" x14ac:dyDescent="0.4">
      <c r="A492" t="s">
        <v>6</v>
      </c>
      <c r="B492" s="36" t="s">
        <v>7</v>
      </c>
      <c r="C492" t="s">
        <v>281</v>
      </c>
      <c r="D492" s="36" t="s">
        <v>282</v>
      </c>
      <c r="E492" t="s">
        <v>10</v>
      </c>
      <c r="F492">
        <v>0</v>
      </c>
    </row>
    <row r="493" spans="1:6" x14ac:dyDescent="0.4">
      <c r="A493" t="s">
        <v>6</v>
      </c>
      <c r="B493" s="36" t="s">
        <v>7</v>
      </c>
      <c r="C493" t="s">
        <v>283</v>
      </c>
      <c r="D493" s="36" t="s">
        <v>284</v>
      </c>
      <c r="E493" t="s">
        <v>10</v>
      </c>
      <c r="F493">
        <v>0</v>
      </c>
    </row>
    <row r="494" spans="1:6" x14ac:dyDescent="0.4">
      <c r="A494" t="s">
        <v>6</v>
      </c>
      <c r="B494" s="36" t="s">
        <v>7</v>
      </c>
      <c r="C494" t="s">
        <v>285</v>
      </c>
      <c r="D494" s="36" t="s">
        <v>286</v>
      </c>
      <c r="E494" t="s">
        <v>10</v>
      </c>
      <c r="F494">
        <v>0</v>
      </c>
    </row>
    <row r="495" spans="1:6" x14ac:dyDescent="0.4">
      <c r="A495" t="s">
        <v>6</v>
      </c>
      <c r="B495" s="36" t="s">
        <v>7</v>
      </c>
      <c r="C495" t="s">
        <v>287</v>
      </c>
      <c r="D495" s="36" t="s">
        <v>288</v>
      </c>
      <c r="E495" t="s">
        <v>10</v>
      </c>
      <c r="F495">
        <v>-25</v>
      </c>
    </row>
    <row r="496" spans="1:6" x14ac:dyDescent="0.4">
      <c r="A496" t="s">
        <v>6</v>
      </c>
      <c r="B496" s="36" t="s">
        <v>7</v>
      </c>
      <c r="C496" t="s">
        <v>289</v>
      </c>
      <c r="D496" s="36" t="s">
        <v>290</v>
      </c>
      <c r="E496" t="s">
        <v>10</v>
      </c>
      <c r="F496">
        <v>-25</v>
      </c>
    </row>
    <row r="497" spans="1:6" x14ac:dyDescent="0.4">
      <c r="A497" t="s">
        <v>6</v>
      </c>
      <c r="B497" s="36" t="s">
        <v>7</v>
      </c>
      <c r="C497" t="s">
        <v>291</v>
      </c>
      <c r="D497" s="36" t="s">
        <v>292</v>
      </c>
      <c r="E497" t="s">
        <v>10</v>
      </c>
      <c r="F497">
        <v>0</v>
      </c>
    </row>
    <row r="498" spans="1:6" x14ac:dyDescent="0.4">
      <c r="A498" t="s">
        <v>6</v>
      </c>
      <c r="B498" s="36" t="s">
        <v>7</v>
      </c>
      <c r="C498" t="s">
        <v>293</v>
      </c>
      <c r="D498" s="36" t="s">
        <v>294</v>
      </c>
      <c r="E498" t="s">
        <v>10</v>
      </c>
      <c r="F498">
        <v>0</v>
      </c>
    </row>
    <row r="499" spans="1:6" x14ac:dyDescent="0.4">
      <c r="A499" t="s">
        <v>6</v>
      </c>
      <c r="B499" s="36" t="s">
        <v>7</v>
      </c>
      <c r="C499" t="s">
        <v>295</v>
      </c>
      <c r="D499" s="36" t="s">
        <v>296</v>
      </c>
      <c r="E499" t="s">
        <v>10</v>
      </c>
      <c r="F499">
        <v>0</v>
      </c>
    </row>
    <row r="500" spans="1:6" x14ac:dyDescent="0.4">
      <c r="A500" t="s">
        <v>6</v>
      </c>
      <c r="B500" s="36" t="s">
        <v>7</v>
      </c>
      <c r="C500" t="s">
        <v>297</v>
      </c>
      <c r="D500" s="36" t="s">
        <v>298</v>
      </c>
      <c r="E500" t="s">
        <v>10</v>
      </c>
      <c r="F500">
        <v>0</v>
      </c>
    </row>
    <row r="501" spans="1:6" x14ac:dyDescent="0.4">
      <c r="A501" t="s">
        <v>6</v>
      </c>
      <c r="B501" s="36" t="s">
        <v>7</v>
      </c>
      <c r="C501" t="s">
        <v>299</v>
      </c>
      <c r="D501" s="36" t="s">
        <v>300</v>
      </c>
      <c r="E501" t="s">
        <v>10</v>
      </c>
      <c r="F501">
        <v>0</v>
      </c>
    </row>
    <row r="502" spans="1:6" x14ac:dyDescent="0.4">
      <c r="A502" t="s">
        <v>6</v>
      </c>
      <c r="B502" s="36" t="s">
        <v>7</v>
      </c>
      <c r="C502" t="s">
        <v>301</v>
      </c>
      <c r="D502" s="36" t="s">
        <v>302</v>
      </c>
      <c r="E502" t="s">
        <v>10</v>
      </c>
      <c r="F502">
        <v>-21</v>
      </c>
    </row>
    <row r="503" spans="1:6" x14ac:dyDescent="0.4">
      <c r="A503" t="s">
        <v>6</v>
      </c>
      <c r="B503" s="36" t="s">
        <v>7</v>
      </c>
      <c r="C503" t="s">
        <v>303</v>
      </c>
      <c r="D503" s="36" t="s">
        <v>304</v>
      </c>
      <c r="E503" t="s">
        <v>10</v>
      </c>
      <c r="F503">
        <v>-16</v>
      </c>
    </row>
    <row r="504" spans="1:6" x14ac:dyDescent="0.4">
      <c r="A504" t="s">
        <v>6</v>
      </c>
      <c r="B504" s="36" t="s">
        <v>7</v>
      </c>
      <c r="C504" t="s">
        <v>305</v>
      </c>
      <c r="D504" s="36" t="s">
        <v>306</v>
      </c>
      <c r="E504" t="s">
        <v>10</v>
      </c>
      <c r="F504">
        <v>-16</v>
      </c>
    </row>
    <row r="505" spans="1:6" x14ac:dyDescent="0.4">
      <c r="A505" t="s">
        <v>6</v>
      </c>
      <c r="B505" s="36" t="s">
        <v>7</v>
      </c>
      <c r="C505" t="s">
        <v>307</v>
      </c>
      <c r="D505" s="36" t="s">
        <v>308</v>
      </c>
      <c r="E505" t="s">
        <v>10</v>
      </c>
      <c r="F505">
        <v>0</v>
      </c>
    </row>
    <row r="506" spans="1:6" x14ac:dyDescent="0.4">
      <c r="A506" t="s">
        <v>6</v>
      </c>
      <c r="B506" s="36" t="s">
        <v>7</v>
      </c>
      <c r="C506" t="s">
        <v>309</v>
      </c>
      <c r="D506" s="36" t="s">
        <v>310</v>
      </c>
      <c r="E506" t="s">
        <v>10</v>
      </c>
      <c r="F506">
        <v>0</v>
      </c>
    </row>
    <row r="507" spans="1:6" x14ac:dyDescent="0.4">
      <c r="A507" t="s">
        <v>6</v>
      </c>
      <c r="B507" s="36" t="s">
        <v>7</v>
      </c>
      <c r="C507" t="s">
        <v>311</v>
      </c>
      <c r="D507" s="36" t="s">
        <v>312</v>
      </c>
      <c r="E507" t="s">
        <v>10</v>
      </c>
      <c r="F507">
        <v>0</v>
      </c>
    </row>
    <row r="508" spans="1:6" x14ac:dyDescent="0.4">
      <c r="A508" t="s">
        <v>6</v>
      </c>
      <c r="B508" s="36" t="s">
        <v>7</v>
      </c>
      <c r="C508" t="s">
        <v>313</v>
      </c>
      <c r="D508" s="36" t="s">
        <v>314</v>
      </c>
      <c r="E508" t="s">
        <v>10</v>
      </c>
      <c r="F508">
        <v>0</v>
      </c>
    </row>
    <row r="509" spans="1:6" x14ac:dyDescent="0.4">
      <c r="A509" t="s">
        <v>6</v>
      </c>
      <c r="B509" s="36" t="s">
        <v>7</v>
      </c>
      <c r="C509" t="s">
        <v>315</v>
      </c>
      <c r="D509" s="36" t="s">
        <v>316</v>
      </c>
      <c r="E509" t="s">
        <v>10</v>
      </c>
      <c r="F509">
        <v>-5</v>
      </c>
    </row>
    <row r="510" spans="1:6" x14ac:dyDescent="0.4">
      <c r="A510" t="s">
        <v>6</v>
      </c>
      <c r="B510" s="36" t="s">
        <v>7</v>
      </c>
      <c r="C510" t="s">
        <v>317</v>
      </c>
      <c r="D510" s="36" t="s">
        <v>318</v>
      </c>
      <c r="E510" t="s">
        <v>10</v>
      </c>
      <c r="F510">
        <v>0</v>
      </c>
    </row>
    <row r="511" spans="1:6" x14ac:dyDescent="0.4">
      <c r="A511" t="s">
        <v>6</v>
      </c>
      <c r="B511" s="36" t="s">
        <v>7</v>
      </c>
      <c r="C511" t="s">
        <v>319</v>
      </c>
      <c r="D511" s="36" t="s">
        <v>320</v>
      </c>
      <c r="E511" t="s">
        <v>10</v>
      </c>
      <c r="F511">
        <v>0</v>
      </c>
    </row>
    <row r="512" spans="1:6" x14ac:dyDescent="0.4">
      <c r="A512" t="s">
        <v>6</v>
      </c>
      <c r="B512" s="36" t="s">
        <v>7</v>
      </c>
      <c r="C512" t="s">
        <v>321</v>
      </c>
      <c r="D512" s="36" t="s">
        <v>322</v>
      </c>
      <c r="E512" t="s">
        <v>10</v>
      </c>
      <c r="F512">
        <v>-5</v>
      </c>
    </row>
    <row r="513" spans="1:6" x14ac:dyDescent="0.4">
      <c r="A513" t="s">
        <v>6</v>
      </c>
      <c r="B513" s="36" t="s">
        <v>7</v>
      </c>
      <c r="C513" t="s">
        <v>323</v>
      </c>
      <c r="D513" s="36" t="s">
        <v>324</v>
      </c>
      <c r="E513" t="s">
        <v>10</v>
      </c>
      <c r="F513">
        <v>0</v>
      </c>
    </row>
    <row r="514" spans="1:6" x14ac:dyDescent="0.4">
      <c r="A514" t="s">
        <v>6</v>
      </c>
      <c r="B514" s="36" t="s">
        <v>7</v>
      </c>
      <c r="C514" t="s">
        <v>325</v>
      </c>
      <c r="D514" s="36" t="s">
        <v>326</v>
      </c>
      <c r="E514" t="s">
        <v>10</v>
      </c>
      <c r="F514">
        <v>0</v>
      </c>
    </row>
    <row r="515" spans="1:6" x14ac:dyDescent="0.4">
      <c r="A515" t="s">
        <v>6</v>
      </c>
      <c r="B515" s="36" t="s">
        <v>7</v>
      </c>
      <c r="C515" t="s">
        <v>327</v>
      </c>
      <c r="D515" s="36" t="s">
        <v>328</v>
      </c>
      <c r="E515" t="s">
        <v>10</v>
      </c>
      <c r="F515">
        <v>-115</v>
      </c>
    </row>
    <row r="516" spans="1:6" x14ac:dyDescent="0.4">
      <c r="A516" t="s">
        <v>6</v>
      </c>
      <c r="B516" s="36" t="s">
        <v>7</v>
      </c>
      <c r="C516" t="s">
        <v>329</v>
      </c>
      <c r="D516" s="36" t="s">
        <v>330</v>
      </c>
      <c r="E516" t="s">
        <v>10</v>
      </c>
      <c r="F516">
        <v>0</v>
      </c>
    </row>
    <row r="517" spans="1:6" x14ac:dyDescent="0.4">
      <c r="A517" t="s">
        <v>6</v>
      </c>
      <c r="B517" s="36" t="s">
        <v>7</v>
      </c>
      <c r="C517" t="s">
        <v>331</v>
      </c>
      <c r="D517" s="36" t="s">
        <v>332</v>
      </c>
      <c r="E517" t="s">
        <v>10</v>
      </c>
      <c r="F517">
        <v>0</v>
      </c>
    </row>
    <row r="518" spans="1:6" x14ac:dyDescent="0.4">
      <c r="A518" t="s">
        <v>6</v>
      </c>
      <c r="B518" s="36" t="s">
        <v>7</v>
      </c>
      <c r="C518" t="s">
        <v>333</v>
      </c>
      <c r="D518" s="36" t="s">
        <v>334</v>
      </c>
      <c r="E518" t="s">
        <v>10</v>
      </c>
      <c r="F518">
        <v>0</v>
      </c>
    </row>
    <row r="519" spans="1:6" x14ac:dyDescent="0.4">
      <c r="A519" t="s">
        <v>6</v>
      </c>
      <c r="B519" s="36" t="s">
        <v>7</v>
      </c>
      <c r="C519" t="s">
        <v>335</v>
      </c>
      <c r="D519" s="36" t="s">
        <v>336</v>
      </c>
      <c r="E519" t="s">
        <v>10</v>
      </c>
      <c r="F519">
        <v>0</v>
      </c>
    </row>
    <row r="520" spans="1:6" x14ac:dyDescent="0.4">
      <c r="A520" t="s">
        <v>6</v>
      </c>
      <c r="B520" s="36" t="s">
        <v>7</v>
      </c>
      <c r="C520" t="s">
        <v>337</v>
      </c>
      <c r="D520" s="36" t="s">
        <v>338</v>
      </c>
      <c r="E520" t="s">
        <v>10</v>
      </c>
      <c r="F520">
        <v>0</v>
      </c>
    </row>
    <row r="521" spans="1:6" x14ac:dyDescent="0.4">
      <c r="A521" t="s">
        <v>6</v>
      </c>
      <c r="B521" s="36" t="s">
        <v>7</v>
      </c>
      <c r="C521" t="s">
        <v>339</v>
      </c>
      <c r="D521" s="36" t="s">
        <v>340</v>
      </c>
      <c r="E521" t="s">
        <v>10</v>
      </c>
      <c r="F521">
        <v>-115</v>
      </c>
    </row>
    <row r="522" spans="1:6" x14ac:dyDescent="0.4">
      <c r="A522" t="s">
        <v>6</v>
      </c>
      <c r="B522" s="36" t="s">
        <v>7</v>
      </c>
      <c r="C522" t="s">
        <v>341</v>
      </c>
      <c r="D522" s="36" t="s">
        <v>342</v>
      </c>
      <c r="E522" t="s">
        <v>10</v>
      </c>
      <c r="F522">
        <v>0</v>
      </c>
    </row>
    <row r="523" spans="1:6" x14ac:dyDescent="0.4">
      <c r="A523" t="s">
        <v>6</v>
      </c>
      <c r="B523" s="36" t="s">
        <v>7</v>
      </c>
      <c r="C523" t="s">
        <v>343</v>
      </c>
      <c r="D523" s="36" t="s">
        <v>344</v>
      </c>
      <c r="E523" t="s">
        <v>10</v>
      </c>
      <c r="F523">
        <v>0</v>
      </c>
    </row>
    <row r="524" spans="1:6" x14ac:dyDescent="0.4">
      <c r="A524" t="s">
        <v>6</v>
      </c>
      <c r="B524" s="36" t="s">
        <v>7</v>
      </c>
      <c r="C524" t="s">
        <v>345</v>
      </c>
      <c r="D524" s="36" t="s">
        <v>346</v>
      </c>
      <c r="E524" t="s">
        <v>10</v>
      </c>
      <c r="F524">
        <v>2</v>
      </c>
    </row>
    <row r="525" spans="1:6" x14ac:dyDescent="0.4">
      <c r="A525" t="s">
        <v>6</v>
      </c>
      <c r="B525" s="36" t="s">
        <v>7</v>
      </c>
      <c r="C525" t="s">
        <v>347</v>
      </c>
      <c r="D525" s="36" t="s">
        <v>348</v>
      </c>
      <c r="E525" t="s">
        <v>10</v>
      </c>
      <c r="F525">
        <v>-116</v>
      </c>
    </row>
    <row r="526" spans="1:6" x14ac:dyDescent="0.4">
      <c r="A526" t="s">
        <v>6</v>
      </c>
      <c r="B526" s="36" t="s">
        <v>7</v>
      </c>
      <c r="C526" t="s">
        <v>349</v>
      </c>
      <c r="D526" s="36" t="s">
        <v>350</v>
      </c>
      <c r="E526" t="s">
        <v>10</v>
      </c>
      <c r="F526">
        <v>0</v>
      </c>
    </row>
    <row r="527" spans="1:6" x14ac:dyDescent="0.4">
      <c r="A527" t="s">
        <v>6</v>
      </c>
      <c r="B527" s="36" t="s">
        <v>7</v>
      </c>
      <c r="C527" t="s">
        <v>351</v>
      </c>
      <c r="D527" s="36" t="s">
        <v>352</v>
      </c>
      <c r="E527" t="s">
        <v>10</v>
      </c>
      <c r="F527">
        <v>0</v>
      </c>
    </row>
    <row r="528" spans="1:6" x14ac:dyDescent="0.4">
      <c r="A528" t="s">
        <v>6</v>
      </c>
      <c r="B528" s="36" t="s">
        <v>7</v>
      </c>
      <c r="C528" t="s">
        <v>353</v>
      </c>
      <c r="D528" s="36" t="s">
        <v>354</v>
      </c>
      <c r="E528" t="s">
        <v>10</v>
      </c>
      <c r="F528">
        <v>0</v>
      </c>
    </row>
    <row r="529" spans="1:6" x14ac:dyDescent="0.4">
      <c r="A529" t="s">
        <v>6</v>
      </c>
      <c r="B529" s="36" t="s">
        <v>7</v>
      </c>
      <c r="C529" t="s">
        <v>355</v>
      </c>
      <c r="D529" s="36" t="s">
        <v>356</v>
      </c>
      <c r="E529" t="s">
        <v>10</v>
      </c>
      <c r="F529">
        <v>0</v>
      </c>
    </row>
    <row r="530" spans="1:6" x14ac:dyDescent="0.4">
      <c r="A530" t="s">
        <v>6</v>
      </c>
      <c r="B530" s="36" t="s">
        <v>7</v>
      </c>
      <c r="C530" t="s">
        <v>357</v>
      </c>
      <c r="D530" s="36" t="s">
        <v>358</v>
      </c>
      <c r="E530" t="s">
        <v>10</v>
      </c>
      <c r="F530">
        <v>0</v>
      </c>
    </row>
    <row r="531" spans="1:6" x14ac:dyDescent="0.4">
      <c r="A531" t="s">
        <v>6</v>
      </c>
      <c r="B531" s="36" t="s">
        <v>7</v>
      </c>
      <c r="C531" t="s">
        <v>359</v>
      </c>
      <c r="D531" s="36" t="s">
        <v>360</v>
      </c>
      <c r="E531" t="s">
        <v>10</v>
      </c>
      <c r="F531">
        <v>0</v>
      </c>
    </row>
    <row r="532" spans="1:6" x14ac:dyDescent="0.4">
      <c r="A532" t="s">
        <v>6</v>
      </c>
      <c r="B532" s="36" t="s">
        <v>7</v>
      </c>
      <c r="C532" t="s">
        <v>361</v>
      </c>
      <c r="D532" s="36" t="s">
        <v>362</v>
      </c>
      <c r="E532" t="s">
        <v>10</v>
      </c>
      <c r="F532">
        <v>-323</v>
      </c>
    </row>
    <row r="533" spans="1:6" x14ac:dyDescent="0.4">
      <c r="A533" t="s">
        <v>6</v>
      </c>
      <c r="B533" s="36" t="s">
        <v>7</v>
      </c>
      <c r="C533" t="s">
        <v>363</v>
      </c>
      <c r="D533" s="36" t="s">
        <v>364</v>
      </c>
      <c r="E533" t="s">
        <v>10</v>
      </c>
      <c r="F533">
        <v>0</v>
      </c>
    </row>
    <row r="534" spans="1:6" x14ac:dyDescent="0.4">
      <c r="A534" t="s">
        <v>6</v>
      </c>
      <c r="B534" s="36" t="s">
        <v>7</v>
      </c>
      <c r="C534" t="s">
        <v>365</v>
      </c>
      <c r="D534" s="36" t="s">
        <v>366</v>
      </c>
      <c r="E534" t="s">
        <v>10</v>
      </c>
      <c r="F534">
        <v>0</v>
      </c>
    </row>
    <row r="535" spans="1:6" x14ac:dyDescent="0.4">
      <c r="A535" t="s">
        <v>6</v>
      </c>
      <c r="B535" s="36" t="s">
        <v>7</v>
      </c>
      <c r="C535" t="s">
        <v>367</v>
      </c>
      <c r="D535" s="36" t="s">
        <v>368</v>
      </c>
      <c r="E535" t="s">
        <v>10</v>
      </c>
      <c r="F535">
        <v>0</v>
      </c>
    </row>
    <row r="536" spans="1:6" x14ac:dyDescent="0.4">
      <c r="A536" t="s">
        <v>6</v>
      </c>
      <c r="B536" s="36" t="s">
        <v>7</v>
      </c>
      <c r="C536" t="s">
        <v>369</v>
      </c>
      <c r="D536" s="36" t="s">
        <v>370</v>
      </c>
      <c r="E536" t="s">
        <v>10</v>
      </c>
      <c r="F536">
        <v>0</v>
      </c>
    </row>
    <row r="537" spans="1:6" x14ac:dyDescent="0.4">
      <c r="A537" t="s">
        <v>6</v>
      </c>
      <c r="B537" s="36" t="s">
        <v>7</v>
      </c>
      <c r="C537" t="s">
        <v>371</v>
      </c>
      <c r="D537" s="36" t="s">
        <v>372</v>
      </c>
      <c r="E537" t="s">
        <v>10</v>
      </c>
      <c r="F537">
        <v>0</v>
      </c>
    </row>
    <row r="538" spans="1:6" x14ac:dyDescent="0.4">
      <c r="A538" t="s">
        <v>6</v>
      </c>
      <c r="B538" s="36" t="s">
        <v>7</v>
      </c>
      <c r="C538" t="s">
        <v>373</v>
      </c>
      <c r="D538" s="36" t="s">
        <v>374</v>
      </c>
      <c r="E538" t="s">
        <v>10</v>
      </c>
      <c r="F538">
        <v>0</v>
      </c>
    </row>
    <row r="539" spans="1:6" x14ac:dyDescent="0.4">
      <c r="A539" t="s">
        <v>6</v>
      </c>
      <c r="B539" s="36" t="s">
        <v>7</v>
      </c>
      <c r="C539" t="s">
        <v>375</v>
      </c>
      <c r="D539" s="36" t="s">
        <v>376</v>
      </c>
      <c r="E539" t="s">
        <v>10</v>
      </c>
      <c r="F539">
        <v>0</v>
      </c>
    </row>
    <row r="540" spans="1:6" x14ac:dyDescent="0.4">
      <c r="A540" t="s">
        <v>6</v>
      </c>
      <c r="B540" s="36" t="s">
        <v>7</v>
      </c>
      <c r="C540" t="s">
        <v>377</v>
      </c>
      <c r="D540" s="36" t="s">
        <v>378</v>
      </c>
      <c r="E540" t="s">
        <v>10</v>
      </c>
      <c r="F540">
        <v>0</v>
      </c>
    </row>
    <row r="541" spans="1:6" x14ac:dyDescent="0.4">
      <c r="A541" t="s">
        <v>6</v>
      </c>
      <c r="B541" s="36" t="s">
        <v>7</v>
      </c>
      <c r="C541" t="s">
        <v>379</v>
      </c>
      <c r="D541" s="36" t="s">
        <v>380</v>
      </c>
      <c r="E541" t="s">
        <v>10</v>
      </c>
      <c r="F541">
        <v>0</v>
      </c>
    </row>
    <row r="542" spans="1:6" x14ac:dyDescent="0.4">
      <c r="A542" t="s">
        <v>6</v>
      </c>
      <c r="B542" s="36" t="s">
        <v>7</v>
      </c>
      <c r="C542" t="s">
        <v>381</v>
      </c>
      <c r="D542" s="36" t="s">
        <v>382</v>
      </c>
      <c r="E542" t="s">
        <v>10</v>
      </c>
      <c r="F542">
        <v>0</v>
      </c>
    </row>
    <row r="543" spans="1:6" x14ac:dyDescent="0.4">
      <c r="A543" t="s">
        <v>6</v>
      </c>
      <c r="B543" s="36" t="s">
        <v>7</v>
      </c>
      <c r="C543" t="s">
        <v>383</v>
      </c>
      <c r="D543" s="36" t="s">
        <v>384</v>
      </c>
      <c r="E543" t="s">
        <v>10</v>
      </c>
      <c r="F543">
        <v>0</v>
      </c>
    </row>
    <row r="544" spans="1:6" x14ac:dyDescent="0.4">
      <c r="A544" t="s">
        <v>6</v>
      </c>
      <c r="B544" s="36" t="s">
        <v>7</v>
      </c>
      <c r="C544" t="s">
        <v>385</v>
      </c>
      <c r="D544" s="36" t="s">
        <v>386</v>
      </c>
      <c r="E544" t="s">
        <v>10</v>
      </c>
      <c r="F544">
        <v>0</v>
      </c>
    </row>
    <row r="545" spans="1:6" x14ac:dyDescent="0.4">
      <c r="A545" t="s">
        <v>6</v>
      </c>
      <c r="B545" s="36" t="s">
        <v>7</v>
      </c>
      <c r="C545" t="s">
        <v>387</v>
      </c>
      <c r="D545" s="36" t="s">
        <v>388</v>
      </c>
      <c r="E545" t="s">
        <v>10</v>
      </c>
      <c r="F545">
        <v>0</v>
      </c>
    </row>
    <row r="546" spans="1:6" x14ac:dyDescent="0.4">
      <c r="A546" t="s">
        <v>6</v>
      </c>
      <c r="B546" s="36" t="s">
        <v>7</v>
      </c>
      <c r="C546" t="s">
        <v>389</v>
      </c>
      <c r="D546" s="36" t="s">
        <v>390</v>
      </c>
      <c r="E546" t="s">
        <v>10</v>
      </c>
      <c r="F546">
        <v>0</v>
      </c>
    </row>
    <row r="547" spans="1:6" x14ac:dyDescent="0.4">
      <c r="A547" t="s">
        <v>6</v>
      </c>
      <c r="B547" s="36" t="s">
        <v>7</v>
      </c>
      <c r="C547" t="s">
        <v>391</v>
      </c>
      <c r="D547" s="36" t="s">
        <v>392</v>
      </c>
      <c r="E547" t="s">
        <v>10</v>
      </c>
      <c r="F547">
        <v>0</v>
      </c>
    </row>
    <row r="548" spans="1:6" x14ac:dyDescent="0.4">
      <c r="A548" t="s">
        <v>6</v>
      </c>
      <c r="B548" s="36" t="s">
        <v>7</v>
      </c>
      <c r="C548" t="s">
        <v>393</v>
      </c>
      <c r="D548" s="36" t="s">
        <v>394</v>
      </c>
      <c r="E548" t="s">
        <v>10</v>
      </c>
      <c r="F548">
        <v>0</v>
      </c>
    </row>
    <row r="549" spans="1:6" x14ac:dyDescent="0.4">
      <c r="A549" t="s">
        <v>6</v>
      </c>
      <c r="B549" s="36" t="s">
        <v>7</v>
      </c>
      <c r="C549" t="s">
        <v>395</v>
      </c>
      <c r="D549" s="36" t="s">
        <v>396</v>
      </c>
      <c r="E549" t="s">
        <v>10</v>
      </c>
      <c r="F549">
        <v>0</v>
      </c>
    </row>
    <row r="550" spans="1:6" x14ac:dyDescent="0.4">
      <c r="A550" t="s">
        <v>6</v>
      </c>
      <c r="B550" s="36" t="s">
        <v>7</v>
      </c>
      <c r="C550" t="s">
        <v>397</v>
      </c>
      <c r="D550" s="36" t="s">
        <v>398</v>
      </c>
      <c r="E550" t="s">
        <v>10</v>
      </c>
      <c r="F550">
        <v>0</v>
      </c>
    </row>
    <row r="551" spans="1:6" x14ac:dyDescent="0.4">
      <c r="A551" t="s">
        <v>6</v>
      </c>
      <c r="B551" s="36" t="s">
        <v>7</v>
      </c>
      <c r="C551" t="s">
        <v>399</v>
      </c>
      <c r="D551" s="36" t="s">
        <v>400</v>
      </c>
      <c r="E551" t="s">
        <v>10</v>
      </c>
      <c r="F551">
        <v>0</v>
      </c>
    </row>
    <row r="552" spans="1:6" x14ac:dyDescent="0.4">
      <c r="A552" t="s">
        <v>6</v>
      </c>
      <c r="B552" s="36" t="s">
        <v>7</v>
      </c>
      <c r="C552" t="s">
        <v>401</v>
      </c>
      <c r="D552" s="36" t="s">
        <v>402</v>
      </c>
      <c r="E552" t="s">
        <v>10</v>
      </c>
      <c r="F552">
        <v>0</v>
      </c>
    </row>
    <row r="553" spans="1:6" x14ac:dyDescent="0.4">
      <c r="A553" t="s">
        <v>6</v>
      </c>
      <c r="B553" s="36" t="s">
        <v>7</v>
      </c>
      <c r="C553" t="s">
        <v>403</v>
      </c>
      <c r="D553" s="36" t="s">
        <v>404</v>
      </c>
      <c r="E553" t="s">
        <v>10</v>
      </c>
      <c r="F553">
        <v>0</v>
      </c>
    </row>
    <row r="554" spans="1:6" x14ac:dyDescent="0.4">
      <c r="A554" t="s">
        <v>6</v>
      </c>
      <c r="B554" s="36" t="s">
        <v>7</v>
      </c>
      <c r="C554" t="s">
        <v>405</v>
      </c>
      <c r="D554" s="36" t="s">
        <v>406</v>
      </c>
      <c r="E554" t="s">
        <v>10</v>
      </c>
      <c r="F554">
        <v>0</v>
      </c>
    </row>
    <row r="555" spans="1:6" x14ac:dyDescent="0.4">
      <c r="A555" t="s">
        <v>6</v>
      </c>
      <c r="B555" s="36" t="s">
        <v>7</v>
      </c>
      <c r="C555" t="s">
        <v>407</v>
      </c>
      <c r="D555" s="36" t="s">
        <v>408</v>
      </c>
      <c r="E555" t="s">
        <v>10</v>
      </c>
      <c r="F555">
        <v>0</v>
      </c>
    </row>
    <row r="556" spans="1:6" x14ac:dyDescent="0.4">
      <c r="A556" t="s">
        <v>6</v>
      </c>
      <c r="B556" s="36" t="s">
        <v>7</v>
      </c>
      <c r="C556" t="s">
        <v>409</v>
      </c>
      <c r="D556" s="36" t="s">
        <v>410</v>
      </c>
      <c r="E556" t="s">
        <v>10</v>
      </c>
      <c r="F556">
        <v>0</v>
      </c>
    </row>
    <row r="557" spans="1:6" x14ac:dyDescent="0.4">
      <c r="A557" t="s">
        <v>6</v>
      </c>
      <c r="B557" s="36" t="s">
        <v>7</v>
      </c>
      <c r="C557" t="s">
        <v>411</v>
      </c>
      <c r="D557" s="36" t="s">
        <v>412</v>
      </c>
      <c r="E557" t="s">
        <v>10</v>
      </c>
      <c r="F557">
        <v>0</v>
      </c>
    </row>
    <row r="558" spans="1:6" x14ac:dyDescent="0.4">
      <c r="A558" t="s">
        <v>6</v>
      </c>
      <c r="B558" s="36" t="s">
        <v>7</v>
      </c>
      <c r="C558" t="s">
        <v>413</v>
      </c>
      <c r="D558" s="36" t="s">
        <v>414</v>
      </c>
      <c r="E558" t="s">
        <v>10</v>
      </c>
      <c r="F558">
        <v>0</v>
      </c>
    </row>
    <row r="559" spans="1:6" x14ac:dyDescent="0.4">
      <c r="A559" t="s">
        <v>6</v>
      </c>
      <c r="B559" s="36" t="s">
        <v>7</v>
      </c>
      <c r="C559" t="s">
        <v>415</v>
      </c>
      <c r="D559" s="36" t="s">
        <v>416</v>
      </c>
      <c r="E559" t="s">
        <v>10</v>
      </c>
      <c r="F559">
        <v>0</v>
      </c>
    </row>
    <row r="560" spans="1:6" x14ac:dyDescent="0.4">
      <c r="A560" t="s">
        <v>6</v>
      </c>
      <c r="B560" s="36" t="s">
        <v>7</v>
      </c>
      <c r="C560" t="s">
        <v>417</v>
      </c>
      <c r="D560" s="36" t="s">
        <v>418</v>
      </c>
      <c r="E560" t="s">
        <v>10</v>
      </c>
      <c r="F560">
        <v>0</v>
      </c>
    </row>
    <row r="561" spans="1:6" x14ac:dyDescent="0.4">
      <c r="A561" t="s">
        <v>6</v>
      </c>
      <c r="B561" s="36" t="s">
        <v>7</v>
      </c>
      <c r="C561" t="s">
        <v>419</v>
      </c>
      <c r="D561" s="36" t="s">
        <v>420</v>
      </c>
      <c r="E561" t="s">
        <v>10</v>
      </c>
      <c r="F561">
        <v>0</v>
      </c>
    </row>
    <row r="562" spans="1:6" x14ac:dyDescent="0.4">
      <c r="A562" t="s">
        <v>6</v>
      </c>
      <c r="B562" s="36" t="s">
        <v>7</v>
      </c>
      <c r="C562" t="s">
        <v>421</v>
      </c>
      <c r="D562" s="36" t="s">
        <v>422</v>
      </c>
      <c r="E562" t="s">
        <v>10</v>
      </c>
      <c r="F562">
        <v>0</v>
      </c>
    </row>
    <row r="563" spans="1:6" x14ac:dyDescent="0.4">
      <c r="A563" t="s">
        <v>6</v>
      </c>
      <c r="B563" s="36" t="s">
        <v>7</v>
      </c>
      <c r="C563" t="s">
        <v>423</v>
      </c>
      <c r="D563" s="36" t="s">
        <v>424</v>
      </c>
      <c r="E563" t="s">
        <v>10</v>
      </c>
      <c r="F563">
        <v>0</v>
      </c>
    </row>
    <row r="564" spans="1:6" x14ac:dyDescent="0.4">
      <c r="A564" t="s">
        <v>6</v>
      </c>
      <c r="B564" s="36" t="s">
        <v>7</v>
      </c>
      <c r="C564" t="s">
        <v>425</v>
      </c>
      <c r="D564" s="36" t="s">
        <v>426</v>
      </c>
      <c r="E564" t="s">
        <v>10</v>
      </c>
      <c r="F564">
        <v>0</v>
      </c>
    </row>
    <row r="565" spans="1:6" x14ac:dyDescent="0.4">
      <c r="A565" t="s">
        <v>6</v>
      </c>
      <c r="B565" s="36" t="s">
        <v>7</v>
      </c>
      <c r="C565" t="s">
        <v>427</v>
      </c>
      <c r="D565" s="36" t="s">
        <v>428</v>
      </c>
      <c r="E565" t="s">
        <v>10</v>
      </c>
      <c r="F565">
        <v>0</v>
      </c>
    </row>
    <row r="566" spans="1:6" x14ac:dyDescent="0.4">
      <c r="A566" t="s">
        <v>6</v>
      </c>
      <c r="B566" s="36" t="s">
        <v>7</v>
      </c>
      <c r="C566" t="s">
        <v>429</v>
      </c>
      <c r="D566" s="36" t="s">
        <v>430</v>
      </c>
      <c r="E566" t="s">
        <v>10</v>
      </c>
      <c r="F566">
        <v>0</v>
      </c>
    </row>
    <row r="567" spans="1:6" x14ac:dyDescent="0.4">
      <c r="A567" t="s">
        <v>6</v>
      </c>
      <c r="B567" s="36" t="s">
        <v>7</v>
      </c>
      <c r="C567" t="s">
        <v>431</v>
      </c>
      <c r="D567" s="36" t="s">
        <v>432</v>
      </c>
      <c r="E567" t="s">
        <v>10</v>
      </c>
      <c r="F567">
        <v>0</v>
      </c>
    </row>
    <row r="568" spans="1:6" x14ac:dyDescent="0.4">
      <c r="A568" t="s">
        <v>6</v>
      </c>
      <c r="B568" s="36" t="s">
        <v>7</v>
      </c>
      <c r="C568" t="s">
        <v>433</v>
      </c>
      <c r="D568" s="36" t="s">
        <v>434</v>
      </c>
      <c r="E568" t="s">
        <v>10</v>
      </c>
      <c r="F568">
        <v>0</v>
      </c>
    </row>
    <row r="569" spans="1:6" x14ac:dyDescent="0.4">
      <c r="A569" t="s">
        <v>6</v>
      </c>
      <c r="B569" s="36" t="s">
        <v>7</v>
      </c>
      <c r="C569" t="s">
        <v>435</v>
      </c>
      <c r="D569" s="36" t="s">
        <v>436</v>
      </c>
      <c r="E569" t="s">
        <v>10</v>
      </c>
      <c r="F569">
        <v>0</v>
      </c>
    </row>
    <row r="570" spans="1:6" x14ac:dyDescent="0.4">
      <c r="A570" t="s">
        <v>6</v>
      </c>
      <c r="B570" s="36" t="s">
        <v>7</v>
      </c>
      <c r="C570" t="s">
        <v>437</v>
      </c>
      <c r="D570" s="36" t="s">
        <v>438</v>
      </c>
      <c r="E570" t="s">
        <v>10</v>
      </c>
      <c r="F570">
        <v>0</v>
      </c>
    </row>
    <row r="571" spans="1:6" x14ac:dyDescent="0.4">
      <c r="A571" t="s">
        <v>6</v>
      </c>
      <c r="B571" s="36" t="s">
        <v>7</v>
      </c>
      <c r="C571" t="s">
        <v>439</v>
      </c>
      <c r="D571" s="36" t="s">
        <v>440</v>
      </c>
      <c r="E571" t="s">
        <v>10</v>
      </c>
      <c r="F571">
        <v>0</v>
      </c>
    </row>
    <row r="572" spans="1:6" x14ac:dyDescent="0.4">
      <c r="A572" t="s">
        <v>6</v>
      </c>
      <c r="B572" s="36" t="s">
        <v>7</v>
      </c>
      <c r="C572" t="s">
        <v>441</v>
      </c>
      <c r="D572" s="36" t="s">
        <v>442</v>
      </c>
      <c r="E572" t="s">
        <v>10</v>
      </c>
      <c r="F572">
        <v>0</v>
      </c>
    </row>
    <row r="573" spans="1:6" x14ac:dyDescent="0.4">
      <c r="A573" t="s">
        <v>6</v>
      </c>
      <c r="B573" s="36" t="s">
        <v>7</v>
      </c>
      <c r="C573" t="s">
        <v>443</v>
      </c>
      <c r="D573" s="36" t="s">
        <v>444</v>
      </c>
      <c r="E573" t="s">
        <v>10</v>
      </c>
      <c r="F573">
        <v>0</v>
      </c>
    </row>
    <row r="574" spans="1:6" x14ac:dyDescent="0.4">
      <c r="A574" t="s">
        <v>6</v>
      </c>
      <c r="B574" s="36" t="s">
        <v>7</v>
      </c>
      <c r="C574" t="s">
        <v>445</v>
      </c>
      <c r="D574" s="36" t="s">
        <v>446</v>
      </c>
      <c r="E574" t="s">
        <v>10</v>
      </c>
      <c r="F574">
        <v>0</v>
      </c>
    </row>
    <row r="575" spans="1:6" x14ac:dyDescent="0.4">
      <c r="A575" t="s">
        <v>6</v>
      </c>
      <c r="B575" s="36" t="s">
        <v>7</v>
      </c>
      <c r="C575" t="s">
        <v>447</v>
      </c>
      <c r="D575" s="36" t="s">
        <v>448</v>
      </c>
      <c r="E575" t="s">
        <v>10</v>
      </c>
      <c r="F575">
        <v>0</v>
      </c>
    </row>
    <row r="576" spans="1:6" x14ac:dyDescent="0.4">
      <c r="A576" t="s">
        <v>6</v>
      </c>
      <c r="B576" s="36" t="s">
        <v>7</v>
      </c>
      <c r="C576" t="s">
        <v>449</v>
      </c>
      <c r="D576" s="36" t="s">
        <v>450</v>
      </c>
      <c r="E576" t="s">
        <v>10</v>
      </c>
      <c r="F576">
        <v>0</v>
      </c>
    </row>
    <row r="577" spans="1:6" x14ac:dyDescent="0.4">
      <c r="A577" t="s">
        <v>6</v>
      </c>
      <c r="B577" s="36" t="s">
        <v>7</v>
      </c>
      <c r="C577" t="s">
        <v>451</v>
      </c>
      <c r="D577" s="36" t="s">
        <v>452</v>
      </c>
      <c r="E577" t="s">
        <v>10</v>
      </c>
      <c r="F577">
        <v>0</v>
      </c>
    </row>
    <row r="578" spans="1:6" x14ac:dyDescent="0.4">
      <c r="A578" t="s">
        <v>6</v>
      </c>
      <c r="B578" s="36" t="s">
        <v>7</v>
      </c>
      <c r="C578" t="s">
        <v>453</v>
      </c>
      <c r="D578" s="36" t="s">
        <v>454</v>
      </c>
      <c r="E578" t="s">
        <v>10</v>
      </c>
      <c r="F578">
        <v>0</v>
      </c>
    </row>
    <row r="579" spans="1:6" x14ac:dyDescent="0.4">
      <c r="A579" t="s">
        <v>6</v>
      </c>
      <c r="B579" s="36" t="s">
        <v>7</v>
      </c>
      <c r="C579" t="s">
        <v>455</v>
      </c>
      <c r="D579" s="36" t="s">
        <v>456</v>
      </c>
      <c r="E579" t="s">
        <v>10</v>
      </c>
      <c r="F579">
        <v>0</v>
      </c>
    </row>
    <row r="580" spans="1:6" x14ac:dyDescent="0.4">
      <c r="A580" t="s">
        <v>6</v>
      </c>
      <c r="B580" s="36" t="s">
        <v>7</v>
      </c>
      <c r="C580" t="s">
        <v>457</v>
      </c>
      <c r="D580" s="36" t="s">
        <v>458</v>
      </c>
      <c r="E580" t="s">
        <v>10</v>
      </c>
      <c r="F580">
        <v>0</v>
      </c>
    </row>
    <row r="581" spans="1:6" x14ac:dyDescent="0.4">
      <c r="A581" t="s">
        <v>6</v>
      </c>
      <c r="B581" s="36" t="s">
        <v>7</v>
      </c>
      <c r="C581" t="s">
        <v>459</v>
      </c>
      <c r="D581" s="36" t="s">
        <v>460</v>
      </c>
      <c r="E581" t="s">
        <v>10</v>
      </c>
      <c r="F581">
        <v>0</v>
      </c>
    </row>
    <row r="582" spans="1:6" x14ac:dyDescent="0.4">
      <c r="A582" t="s">
        <v>6</v>
      </c>
      <c r="B582" s="36" t="s">
        <v>7</v>
      </c>
      <c r="C582" t="s">
        <v>461</v>
      </c>
      <c r="D582" s="36" t="s">
        <v>462</v>
      </c>
      <c r="E582" t="s">
        <v>10</v>
      </c>
      <c r="F582">
        <v>0</v>
      </c>
    </row>
    <row r="583" spans="1:6" x14ac:dyDescent="0.4">
      <c r="A583" t="s">
        <v>6</v>
      </c>
      <c r="B583" s="36" t="s">
        <v>7</v>
      </c>
      <c r="C583" t="s">
        <v>463</v>
      </c>
      <c r="D583" s="36" t="s">
        <v>464</v>
      </c>
      <c r="E583" t="s">
        <v>10</v>
      </c>
      <c r="F583">
        <v>0</v>
      </c>
    </row>
    <row r="584" spans="1:6" x14ac:dyDescent="0.4">
      <c r="A584" t="s">
        <v>6</v>
      </c>
      <c r="B584" s="36" t="s">
        <v>7</v>
      </c>
      <c r="C584" t="s">
        <v>465</v>
      </c>
      <c r="D584" s="36" t="s">
        <v>466</v>
      </c>
      <c r="E584" t="s">
        <v>10</v>
      </c>
      <c r="F584">
        <v>0</v>
      </c>
    </row>
    <row r="585" spans="1:6" x14ac:dyDescent="0.4">
      <c r="A585" t="s">
        <v>6</v>
      </c>
      <c r="B585" s="36" t="s">
        <v>7</v>
      </c>
      <c r="C585" t="s">
        <v>467</v>
      </c>
      <c r="D585" s="36" t="s">
        <v>468</v>
      </c>
      <c r="E585" t="s">
        <v>10</v>
      </c>
      <c r="F585">
        <v>0</v>
      </c>
    </row>
    <row r="586" spans="1:6" x14ac:dyDescent="0.4">
      <c r="A586" t="s">
        <v>6</v>
      </c>
      <c r="B586" s="36" t="s">
        <v>7</v>
      </c>
      <c r="C586" t="s">
        <v>469</v>
      </c>
      <c r="D586" s="36" t="s">
        <v>470</v>
      </c>
      <c r="E586" t="s">
        <v>10</v>
      </c>
      <c r="F586">
        <v>0</v>
      </c>
    </row>
    <row r="587" spans="1:6" x14ac:dyDescent="0.4">
      <c r="A587" t="s">
        <v>6</v>
      </c>
      <c r="B587" s="36" t="s">
        <v>7</v>
      </c>
      <c r="C587" t="s">
        <v>471</v>
      </c>
      <c r="D587" s="36" t="s">
        <v>472</v>
      </c>
      <c r="E587" t="s">
        <v>10</v>
      </c>
      <c r="F587">
        <v>0</v>
      </c>
    </row>
    <row r="588" spans="1:6" x14ac:dyDescent="0.4">
      <c r="A588" t="s">
        <v>6</v>
      </c>
      <c r="B588" s="36" t="s">
        <v>7</v>
      </c>
      <c r="C588" t="s">
        <v>473</v>
      </c>
      <c r="D588" s="36" t="s">
        <v>474</v>
      </c>
      <c r="E588" t="s">
        <v>10</v>
      </c>
      <c r="F588">
        <v>0</v>
      </c>
    </row>
    <row r="589" spans="1:6" x14ac:dyDescent="0.4">
      <c r="A589" t="s">
        <v>6</v>
      </c>
      <c r="B589" s="36" t="s">
        <v>7</v>
      </c>
      <c r="C589" t="s">
        <v>475</v>
      </c>
      <c r="D589" s="36" t="s">
        <v>476</v>
      </c>
      <c r="E589" t="s">
        <v>10</v>
      </c>
      <c r="F589">
        <v>0</v>
      </c>
    </row>
    <row r="590" spans="1:6" x14ac:dyDescent="0.4">
      <c r="A590" t="s">
        <v>6</v>
      </c>
      <c r="B590" s="36" t="s">
        <v>7</v>
      </c>
      <c r="C590" t="s">
        <v>477</v>
      </c>
      <c r="D590" s="36" t="s">
        <v>478</v>
      </c>
      <c r="E590" t="s">
        <v>10</v>
      </c>
      <c r="F590">
        <v>0</v>
      </c>
    </row>
    <row r="591" spans="1:6" x14ac:dyDescent="0.4">
      <c r="A591" t="s">
        <v>6</v>
      </c>
      <c r="B591" s="36" t="s">
        <v>7</v>
      </c>
      <c r="C591" t="s">
        <v>479</v>
      </c>
      <c r="D591" s="36" t="s">
        <v>480</v>
      </c>
      <c r="E591" t="s">
        <v>10</v>
      </c>
      <c r="F591">
        <v>0</v>
      </c>
    </row>
    <row r="592" spans="1:6" x14ac:dyDescent="0.4">
      <c r="A592" t="s">
        <v>6</v>
      </c>
      <c r="B592" s="36" t="s">
        <v>7</v>
      </c>
      <c r="C592" t="s">
        <v>481</v>
      </c>
      <c r="D592" s="36" t="s">
        <v>482</v>
      </c>
      <c r="E592" t="s">
        <v>10</v>
      </c>
      <c r="F592">
        <v>0</v>
      </c>
    </row>
    <row r="593" spans="1:6" x14ac:dyDescent="0.4">
      <c r="A593" t="s">
        <v>6</v>
      </c>
      <c r="B593" s="36" t="s">
        <v>7</v>
      </c>
      <c r="C593" t="s">
        <v>483</v>
      </c>
      <c r="D593" s="36" t="s">
        <v>484</v>
      </c>
      <c r="E593" t="s">
        <v>10</v>
      </c>
      <c r="F593">
        <v>0</v>
      </c>
    </row>
    <row r="594" spans="1:6" x14ac:dyDescent="0.4">
      <c r="A594" t="s">
        <v>6</v>
      </c>
      <c r="B594" s="36" t="s">
        <v>7</v>
      </c>
      <c r="C594" t="s">
        <v>485</v>
      </c>
      <c r="D594" s="36" t="s">
        <v>486</v>
      </c>
      <c r="E594" t="s">
        <v>10</v>
      </c>
      <c r="F594">
        <v>0</v>
      </c>
    </row>
    <row r="595" spans="1:6" x14ac:dyDescent="0.4">
      <c r="A595" t="s">
        <v>6</v>
      </c>
      <c r="B595" s="36" t="s">
        <v>7</v>
      </c>
      <c r="C595" t="s">
        <v>487</v>
      </c>
      <c r="D595" s="36" t="s">
        <v>488</v>
      </c>
      <c r="E595" t="s">
        <v>10</v>
      </c>
      <c r="F595">
        <v>0</v>
      </c>
    </row>
    <row r="596" spans="1:6" x14ac:dyDescent="0.4">
      <c r="A596" t="s">
        <v>6</v>
      </c>
      <c r="B596" s="36" t="s">
        <v>7</v>
      </c>
      <c r="C596" t="s">
        <v>489</v>
      </c>
      <c r="D596" s="36" t="s">
        <v>490</v>
      </c>
      <c r="E596" t="s">
        <v>10</v>
      </c>
      <c r="F596">
        <v>0</v>
      </c>
    </row>
    <row r="597" spans="1:6" x14ac:dyDescent="0.4">
      <c r="A597" t="s">
        <v>6</v>
      </c>
      <c r="B597" s="36" t="s">
        <v>7</v>
      </c>
      <c r="C597" t="s">
        <v>491</v>
      </c>
      <c r="D597" s="36" t="s">
        <v>492</v>
      </c>
      <c r="E597" t="s">
        <v>10</v>
      </c>
      <c r="F597">
        <v>0</v>
      </c>
    </row>
    <row r="598" spans="1:6" x14ac:dyDescent="0.4">
      <c r="A598" t="s">
        <v>6</v>
      </c>
      <c r="B598" s="36" t="s">
        <v>7</v>
      </c>
      <c r="C598" t="s">
        <v>493</v>
      </c>
      <c r="D598" s="36" t="s">
        <v>494</v>
      </c>
      <c r="E598" t="s">
        <v>10</v>
      </c>
      <c r="F598">
        <v>0</v>
      </c>
    </row>
    <row r="599" spans="1:6" x14ac:dyDescent="0.4">
      <c r="A599" t="s">
        <v>6</v>
      </c>
      <c r="B599" s="36" t="s">
        <v>7</v>
      </c>
      <c r="C599" t="s">
        <v>495</v>
      </c>
      <c r="D599" s="36" t="s">
        <v>496</v>
      </c>
      <c r="E599" t="s">
        <v>10</v>
      </c>
      <c r="F599">
        <v>0</v>
      </c>
    </row>
    <row r="600" spans="1:6" x14ac:dyDescent="0.4">
      <c r="A600" t="s">
        <v>6</v>
      </c>
      <c r="B600" s="36" t="s">
        <v>7</v>
      </c>
      <c r="C600" t="s">
        <v>497</v>
      </c>
      <c r="D600" s="36" t="s">
        <v>498</v>
      </c>
      <c r="E600" t="s">
        <v>10</v>
      </c>
      <c r="F600">
        <v>0</v>
      </c>
    </row>
    <row r="601" spans="1:6" x14ac:dyDescent="0.4">
      <c r="A601" t="s">
        <v>6</v>
      </c>
      <c r="B601" s="36" t="s">
        <v>7</v>
      </c>
      <c r="C601" t="s">
        <v>499</v>
      </c>
      <c r="D601" s="36" t="s">
        <v>500</v>
      </c>
      <c r="E601" t="s">
        <v>10</v>
      </c>
      <c r="F601">
        <v>0</v>
      </c>
    </row>
    <row r="602" spans="1:6" x14ac:dyDescent="0.4">
      <c r="A602" t="s">
        <v>6</v>
      </c>
      <c r="B602" s="36" t="s">
        <v>7</v>
      </c>
      <c r="C602" t="s">
        <v>501</v>
      </c>
      <c r="D602" s="36" t="s">
        <v>502</v>
      </c>
      <c r="E602" t="s">
        <v>10</v>
      </c>
      <c r="F602">
        <v>0</v>
      </c>
    </row>
    <row r="603" spans="1:6" x14ac:dyDescent="0.4">
      <c r="A603" t="s">
        <v>6</v>
      </c>
      <c r="B603" s="36" t="s">
        <v>7</v>
      </c>
      <c r="C603" t="s">
        <v>503</v>
      </c>
      <c r="D603" s="36" t="s">
        <v>504</v>
      </c>
      <c r="E603" t="s">
        <v>10</v>
      </c>
      <c r="F603">
        <v>0</v>
      </c>
    </row>
    <row r="604" spans="1:6" x14ac:dyDescent="0.4">
      <c r="A604" t="s">
        <v>6</v>
      </c>
      <c r="B604" s="36" t="s">
        <v>7</v>
      </c>
      <c r="C604" t="s">
        <v>505</v>
      </c>
      <c r="D604" s="36" t="s">
        <v>506</v>
      </c>
      <c r="E604" t="s">
        <v>10</v>
      </c>
      <c r="F604">
        <v>0</v>
      </c>
    </row>
    <row r="605" spans="1:6" x14ac:dyDescent="0.4">
      <c r="A605" t="s">
        <v>6</v>
      </c>
      <c r="B605" s="36" t="s">
        <v>7</v>
      </c>
      <c r="C605" t="s">
        <v>507</v>
      </c>
      <c r="D605" s="36" t="s">
        <v>508</v>
      </c>
      <c r="E605" t="s">
        <v>10</v>
      </c>
      <c r="F605">
        <v>0</v>
      </c>
    </row>
    <row r="606" spans="1:6" x14ac:dyDescent="0.4">
      <c r="A606" t="s">
        <v>6</v>
      </c>
      <c r="B606" s="36" t="s">
        <v>7</v>
      </c>
      <c r="C606" t="s">
        <v>509</v>
      </c>
      <c r="D606" s="36" t="s">
        <v>510</v>
      </c>
      <c r="E606" t="s">
        <v>10</v>
      </c>
      <c r="F606">
        <v>0</v>
      </c>
    </row>
    <row r="607" spans="1:6" x14ac:dyDescent="0.4">
      <c r="A607" t="s">
        <v>6</v>
      </c>
      <c r="B607" s="36" t="s">
        <v>7</v>
      </c>
      <c r="C607" t="s">
        <v>511</v>
      </c>
      <c r="D607" s="36" t="s">
        <v>512</v>
      </c>
      <c r="E607" t="s">
        <v>10</v>
      </c>
      <c r="F607">
        <v>0</v>
      </c>
    </row>
    <row r="608" spans="1:6" x14ac:dyDescent="0.4">
      <c r="A608" t="s">
        <v>6</v>
      </c>
      <c r="B608" s="36" t="s">
        <v>7</v>
      </c>
      <c r="C608" t="s">
        <v>513</v>
      </c>
      <c r="D608" s="36" t="s">
        <v>514</v>
      </c>
      <c r="E608" t="s">
        <v>10</v>
      </c>
      <c r="F608">
        <v>0</v>
      </c>
    </row>
    <row r="609" spans="1:6" x14ac:dyDescent="0.4">
      <c r="A609" t="s">
        <v>6</v>
      </c>
      <c r="B609" s="36" t="s">
        <v>7</v>
      </c>
      <c r="C609" t="s">
        <v>515</v>
      </c>
      <c r="D609" s="36" t="s">
        <v>516</v>
      </c>
      <c r="E609" t="s">
        <v>10</v>
      </c>
      <c r="F609">
        <v>0</v>
      </c>
    </row>
    <row r="610" spans="1:6" x14ac:dyDescent="0.4">
      <c r="A610" t="s">
        <v>6</v>
      </c>
      <c r="B610" s="36" t="s">
        <v>7</v>
      </c>
      <c r="C610" t="s">
        <v>517</v>
      </c>
      <c r="D610" s="36" t="s">
        <v>518</v>
      </c>
      <c r="E610" t="s">
        <v>10</v>
      </c>
      <c r="F610">
        <v>0</v>
      </c>
    </row>
    <row r="611" spans="1:6" x14ac:dyDescent="0.4">
      <c r="A611" t="s">
        <v>6</v>
      </c>
      <c r="B611" s="36" t="s">
        <v>7</v>
      </c>
      <c r="C611" t="s">
        <v>519</v>
      </c>
      <c r="D611" s="36" t="s">
        <v>520</v>
      </c>
      <c r="E611" t="s">
        <v>10</v>
      </c>
      <c r="F611">
        <v>0</v>
      </c>
    </row>
    <row r="612" spans="1:6" x14ac:dyDescent="0.4">
      <c r="A612" t="s">
        <v>6</v>
      </c>
      <c r="B612" s="36" t="s">
        <v>7</v>
      </c>
      <c r="C612" t="s">
        <v>521</v>
      </c>
      <c r="D612" s="36" t="s">
        <v>522</v>
      </c>
      <c r="E612" t="s">
        <v>10</v>
      </c>
      <c r="F612">
        <v>0</v>
      </c>
    </row>
    <row r="613" spans="1:6" x14ac:dyDescent="0.4">
      <c r="A613" t="s">
        <v>6</v>
      </c>
      <c r="B613" s="36" t="s">
        <v>7</v>
      </c>
      <c r="C613" t="s">
        <v>523</v>
      </c>
      <c r="D613" s="36" t="s">
        <v>524</v>
      </c>
      <c r="E613" t="s">
        <v>10</v>
      </c>
      <c r="F613">
        <v>0</v>
      </c>
    </row>
    <row r="614" spans="1:6" x14ac:dyDescent="0.4">
      <c r="A614" t="s">
        <v>6</v>
      </c>
      <c r="B614" s="36" t="s">
        <v>7</v>
      </c>
      <c r="C614" t="s">
        <v>525</v>
      </c>
      <c r="D614" s="36" t="s">
        <v>526</v>
      </c>
      <c r="E614" t="s">
        <v>10</v>
      </c>
      <c r="F614">
        <v>0</v>
      </c>
    </row>
    <row r="615" spans="1:6" x14ac:dyDescent="0.4">
      <c r="A615" t="s">
        <v>6</v>
      </c>
      <c r="B615" s="36" t="s">
        <v>7</v>
      </c>
      <c r="C615" t="s">
        <v>527</v>
      </c>
      <c r="D615" s="36" t="s">
        <v>528</v>
      </c>
      <c r="E615" t="s">
        <v>10</v>
      </c>
      <c r="F615">
        <v>0</v>
      </c>
    </row>
    <row r="616" spans="1:6" x14ac:dyDescent="0.4">
      <c r="A616" t="s">
        <v>6</v>
      </c>
      <c r="B616" s="36" t="s">
        <v>7</v>
      </c>
      <c r="C616" t="s">
        <v>529</v>
      </c>
      <c r="D616" s="36" t="s">
        <v>530</v>
      </c>
      <c r="E616" t="s">
        <v>10</v>
      </c>
      <c r="F616">
        <v>0</v>
      </c>
    </row>
    <row r="617" spans="1:6" x14ac:dyDescent="0.4">
      <c r="A617" t="s">
        <v>6</v>
      </c>
      <c r="B617" s="36" t="s">
        <v>7</v>
      </c>
      <c r="C617" t="s">
        <v>531</v>
      </c>
      <c r="D617" s="36" t="s">
        <v>532</v>
      </c>
      <c r="E617" t="s">
        <v>10</v>
      </c>
      <c r="F617">
        <v>0</v>
      </c>
    </row>
    <row r="618" spans="1:6" x14ac:dyDescent="0.4">
      <c r="A618" t="s">
        <v>6</v>
      </c>
      <c r="B618" s="36" t="s">
        <v>7</v>
      </c>
      <c r="C618" t="s">
        <v>533</v>
      </c>
      <c r="D618" s="36" t="s">
        <v>534</v>
      </c>
      <c r="E618" t="s">
        <v>10</v>
      </c>
      <c r="F618">
        <v>0</v>
      </c>
    </row>
    <row r="619" spans="1:6" x14ac:dyDescent="0.4">
      <c r="A619" t="s">
        <v>6</v>
      </c>
      <c r="B619" s="36" t="s">
        <v>7</v>
      </c>
      <c r="C619" t="s">
        <v>535</v>
      </c>
      <c r="D619" s="36" t="s">
        <v>536</v>
      </c>
      <c r="E619" t="s">
        <v>10</v>
      </c>
      <c r="F619">
        <v>0</v>
      </c>
    </row>
    <row r="620" spans="1:6" x14ac:dyDescent="0.4">
      <c r="A620" t="s">
        <v>6</v>
      </c>
      <c r="B620" s="36" t="s">
        <v>7</v>
      </c>
      <c r="C620" t="s">
        <v>537</v>
      </c>
      <c r="D620" s="36" t="s">
        <v>538</v>
      </c>
      <c r="E620" t="s">
        <v>10</v>
      </c>
      <c r="F620">
        <v>0</v>
      </c>
    </row>
    <row r="621" spans="1:6" x14ac:dyDescent="0.4">
      <c r="A621" t="s">
        <v>6</v>
      </c>
      <c r="B621" s="36" t="s">
        <v>7</v>
      </c>
      <c r="C621" t="s">
        <v>539</v>
      </c>
      <c r="D621" s="36" t="s">
        <v>540</v>
      </c>
      <c r="E621" t="s">
        <v>10</v>
      </c>
      <c r="F621">
        <v>0</v>
      </c>
    </row>
    <row r="622" spans="1:6" x14ac:dyDescent="0.4">
      <c r="A622" t="s">
        <v>6</v>
      </c>
      <c r="B622" s="36" t="s">
        <v>7</v>
      </c>
      <c r="C622" t="s">
        <v>541</v>
      </c>
      <c r="D622" s="36" t="s">
        <v>542</v>
      </c>
      <c r="E622" t="s">
        <v>10</v>
      </c>
      <c r="F622">
        <v>0</v>
      </c>
    </row>
    <row r="623" spans="1:6" x14ac:dyDescent="0.4">
      <c r="A623" t="s">
        <v>6</v>
      </c>
      <c r="B623" s="36" t="s">
        <v>7</v>
      </c>
      <c r="C623" t="s">
        <v>543</v>
      </c>
      <c r="D623" s="36" t="s">
        <v>544</v>
      </c>
      <c r="E623" t="s">
        <v>10</v>
      </c>
      <c r="F623">
        <v>0</v>
      </c>
    </row>
    <row r="624" spans="1:6" x14ac:dyDescent="0.4">
      <c r="A624" t="s">
        <v>6</v>
      </c>
      <c r="B624" s="36" t="s">
        <v>7</v>
      </c>
      <c r="C624" t="s">
        <v>545</v>
      </c>
      <c r="D624" s="36" t="s">
        <v>546</v>
      </c>
      <c r="E624" t="s">
        <v>10</v>
      </c>
      <c r="F624">
        <v>0</v>
      </c>
    </row>
    <row r="625" spans="1:6" x14ac:dyDescent="0.4">
      <c r="A625" t="s">
        <v>6</v>
      </c>
      <c r="B625" s="36" t="s">
        <v>7</v>
      </c>
      <c r="C625" t="s">
        <v>547</v>
      </c>
      <c r="D625" s="36" t="s">
        <v>548</v>
      </c>
      <c r="E625" t="s">
        <v>10</v>
      </c>
      <c r="F625">
        <v>0</v>
      </c>
    </row>
    <row r="626" spans="1:6" x14ac:dyDescent="0.4">
      <c r="A626" t="s">
        <v>6</v>
      </c>
      <c r="B626" s="36" t="s">
        <v>7</v>
      </c>
      <c r="C626" t="s">
        <v>549</v>
      </c>
      <c r="D626" s="36" t="s">
        <v>550</v>
      </c>
      <c r="E626" t="s">
        <v>10</v>
      </c>
      <c r="F626">
        <v>0</v>
      </c>
    </row>
    <row r="627" spans="1:6" x14ac:dyDescent="0.4">
      <c r="A627" t="s">
        <v>6</v>
      </c>
      <c r="B627" s="36" t="s">
        <v>7</v>
      </c>
      <c r="C627" t="s">
        <v>551</v>
      </c>
      <c r="D627" s="36" t="s">
        <v>552</v>
      </c>
      <c r="E627" t="s">
        <v>10</v>
      </c>
      <c r="F627">
        <v>0</v>
      </c>
    </row>
    <row r="628" spans="1:6" x14ac:dyDescent="0.4">
      <c r="A628" t="s">
        <v>6</v>
      </c>
      <c r="B628" s="36" t="s">
        <v>7</v>
      </c>
      <c r="C628" t="s">
        <v>553</v>
      </c>
      <c r="D628" s="36" t="s">
        <v>554</v>
      </c>
      <c r="E628" t="s">
        <v>10</v>
      </c>
      <c r="F628">
        <v>0</v>
      </c>
    </row>
    <row r="629" spans="1:6" x14ac:dyDescent="0.4">
      <c r="A629" t="s">
        <v>6</v>
      </c>
      <c r="B629" s="36" t="s">
        <v>7</v>
      </c>
      <c r="C629" t="s">
        <v>555</v>
      </c>
      <c r="D629" s="36" t="s">
        <v>556</v>
      </c>
      <c r="E629" t="s">
        <v>10</v>
      </c>
      <c r="F629">
        <v>0</v>
      </c>
    </row>
    <row r="630" spans="1:6" x14ac:dyDescent="0.4">
      <c r="A630" t="s">
        <v>6</v>
      </c>
      <c r="B630" s="36" t="s">
        <v>7</v>
      </c>
      <c r="C630" t="s">
        <v>557</v>
      </c>
      <c r="D630" s="36" t="s">
        <v>558</v>
      </c>
      <c r="E630" t="s">
        <v>10</v>
      </c>
      <c r="F630">
        <v>0</v>
      </c>
    </row>
    <row r="631" spans="1:6" x14ac:dyDescent="0.4">
      <c r="A631" t="s">
        <v>6</v>
      </c>
      <c r="B631" s="36" t="s">
        <v>7</v>
      </c>
      <c r="C631" t="s">
        <v>559</v>
      </c>
      <c r="D631" s="36" t="s">
        <v>560</v>
      </c>
      <c r="E631" t="s">
        <v>10</v>
      </c>
      <c r="F631">
        <v>0</v>
      </c>
    </row>
    <row r="632" spans="1:6" x14ac:dyDescent="0.4">
      <c r="A632" t="s">
        <v>6</v>
      </c>
      <c r="B632" s="36" t="s">
        <v>7</v>
      </c>
      <c r="C632" t="s">
        <v>561</v>
      </c>
      <c r="D632" s="36" t="s">
        <v>562</v>
      </c>
      <c r="E632" t="s">
        <v>10</v>
      </c>
      <c r="F632">
        <v>0</v>
      </c>
    </row>
    <row r="633" spans="1:6" x14ac:dyDescent="0.4">
      <c r="A633" t="s">
        <v>6</v>
      </c>
      <c r="B633" s="36" t="s">
        <v>7</v>
      </c>
      <c r="C633" t="s">
        <v>563</v>
      </c>
      <c r="D633" s="36" t="s">
        <v>564</v>
      </c>
      <c r="E633" t="s">
        <v>10</v>
      </c>
      <c r="F633">
        <v>0</v>
      </c>
    </row>
    <row r="634" spans="1:6" x14ac:dyDescent="0.4">
      <c r="A634" t="s">
        <v>6</v>
      </c>
      <c r="B634" s="36" t="s">
        <v>7</v>
      </c>
      <c r="C634" t="s">
        <v>565</v>
      </c>
      <c r="D634" s="36" t="s">
        <v>566</v>
      </c>
      <c r="E634" t="s">
        <v>10</v>
      </c>
      <c r="F634">
        <v>0</v>
      </c>
    </row>
    <row r="635" spans="1:6" x14ac:dyDescent="0.4">
      <c r="A635" t="s">
        <v>6</v>
      </c>
      <c r="B635" s="36" t="s">
        <v>7</v>
      </c>
      <c r="C635" t="s">
        <v>567</v>
      </c>
      <c r="D635" s="36" t="s">
        <v>568</v>
      </c>
      <c r="E635" t="s">
        <v>10</v>
      </c>
      <c r="F635">
        <v>0</v>
      </c>
    </row>
    <row r="636" spans="1:6" x14ac:dyDescent="0.4">
      <c r="A636" t="s">
        <v>6</v>
      </c>
      <c r="B636" s="36" t="s">
        <v>7</v>
      </c>
      <c r="C636" t="s">
        <v>569</v>
      </c>
      <c r="D636" s="36" t="s">
        <v>570</v>
      </c>
      <c r="E636" t="s">
        <v>10</v>
      </c>
      <c r="F636">
        <v>0</v>
      </c>
    </row>
    <row r="637" spans="1:6" x14ac:dyDescent="0.4">
      <c r="A637" t="s">
        <v>6</v>
      </c>
      <c r="B637" s="36" t="s">
        <v>7</v>
      </c>
      <c r="C637" t="s">
        <v>571</v>
      </c>
      <c r="D637" s="36" t="s">
        <v>572</v>
      </c>
      <c r="E637" t="s">
        <v>10</v>
      </c>
      <c r="F637">
        <v>0</v>
      </c>
    </row>
    <row r="638" spans="1:6" x14ac:dyDescent="0.4">
      <c r="A638" t="s">
        <v>6</v>
      </c>
      <c r="B638" s="36" t="s">
        <v>7</v>
      </c>
      <c r="C638" t="s">
        <v>573</v>
      </c>
      <c r="D638" s="36" t="s">
        <v>574</v>
      </c>
      <c r="E638" t="s">
        <v>10</v>
      </c>
      <c r="F638">
        <v>0</v>
      </c>
    </row>
    <row r="639" spans="1:6" x14ac:dyDescent="0.4">
      <c r="A639" t="s">
        <v>6</v>
      </c>
      <c r="B639" s="36" t="s">
        <v>7</v>
      </c>
      <c r="C639" t="s">
        <v>575</v>
      </c>
      <c r="D639" s="36" t="s">
        <v>576</v>
      </c>
      <c r="E639" t="s">
        <v>10</v>
      </c>
      <c r="F639">
        <v>0</v>
      </c>
    </row>
    <row r="640" spans="1:6" x14ac:dyDescent="0.4">
      <c r="A640" t="s">
        <v>6</v>
      </c>
      <c r="B640" s="36" t="s">
        <v>7</v>
      </c>
      <c r="C640" t="s">
        <v>577</v>
      </c>
      <c r="D640" s="36" t="s">
        <v>578</v>
      </c>
      <c r="E640" t="s">
        <v>10</v>
      </c>
      <c r="F640">
        <v>0</v>
      </c>
    </row>
    <row r="641" spans="1:6" x14ac:dyDescent="0.4">
      <c r="A641" t="s">
        <v>6</v>
      </c>
      <c r="B641" s="36" t="s">
        <v>7</v>
      </c>
      <c r="C641" t="s">
        <v>579</v>
      </c>
      <c r="D641" s="36" t="s">
        <v>580</v>
      </c>
      <c r="E641" t="s">
        <v>10</v>
      </c>
      <c r="F641">
        <v>0</v>
      </c>
    </row>
    <row r="642" spans="1:6" x14ac:dyDescent="0.4">
      <c r="A642" t="s">
        <v>6</v>
      </c>
      <c r="B642" s="36" t="s">
        <v>7</v>
      </c>
      <c r="C642" t="s">
        <v>581</v>
      </c>
      <c r="D642" s="36" t="s">
        <v>582</v>
      </c>
      <c r="E642" t="s">
        <v>10</v>
      </c>
      <c r="F642">
        <v>0</v>
      </c>
    </row>
    <row r="643" spans="1:6" x14ac:dyDescent="0.4">
      <c r="A643" t="s">
        <v>6</v>
      </c>
      <c r="B643" s="36" t="s">
        <v>7</v>
      </c>
      <c r="C643" t="s">
        <v>583</v>
      </c>
      <c r="D643" s="36" t="s">
        <v>584</v>
      </c>
      <c r="E643" t="s">
        <v>10</v>
      </c>
      <c r="F643">
        <v>0</v>
      </c>
    </row>
    <row r="644" spans="1:6" x14ac:dyDescent="0.4">
      <c r="A644" t="s">
        <v>6</v>
      </c>
      <c r="B644" s="36" t="s">
        <v>7</v>
      </c>
      <c r="C644" t="s">
        <v>585</v>
      </c>
      <c r="D644" s="36" t="s">
        <v>586</v>
      </c>
      <c r="E644" t="s">
        <v>10</v>
      </c>
      <c r="F644">
        <v>0</v>
      </c>
    </row>
    <row r="645" spans="1:6" x14ac:dyDescent="0.4">
      <c r="A645" t="s">
        <v>6</v>
      </c>
      <c r="B645" s="36" t="s">
        <v>7</v>
      </c>
      <c r="C645" t="s">
        <v>587</v>
      </c>
      <c r="D645" s="36" t="s">
        <v>588</v>
      </c>
      <c r="E645" t="s">
        <v>10</v>
      </c>
      <c r="F645">
        <v>0</v>
      </c>
    </row>
    <row r="646" spans="1:6" x14ac:dyDescent="0.4">
      <c r="A646" t="s">
        <v>6</v>
      </c>
      <c r="B646" s="36" t="s">
        <v>7</v>
      </c>
      <c r="C646" t="s">
        <v>589</v>
      </c>
      <c r="D646" s="36" t="s">
        <v>590</v>
      </c>
      <c r="E646" t="s">
        <v>10</v>
      </c>
      <c r="F646">
        <v>0</v>
      </c>
    </row>
    <row r="647" spans="1:6" x14ac:dyDescent="0.4">
      <c r="A647" t="s">
        <v>6</v>
      </c>
      <c r="B647" s="36" t="s">
        <v>7</v>
      </c>
      <c r="C647" t="s">
        <v>591</v>
      </c>
      <c r="D647" s="36" t="s">
        <v>592</v>
      </c>
      <c r="E647" t="s">
        <v>10</v>
      </c>
      <c r="F647">
        <v>0</v>
      </c>
    </row>
    <row r="648" spans="1:6" x14ac:dyDescent="0.4">
      <c r="A648" t="s">
        <v>6</v>
      </c>
      <c r="B648" s="36" t="s">
        <v>7</v>
      </c>
      <c r="C648" t="s">
        <v>593</v>
      </c>
      <c r="D648" s="36" t="s">
        <v>594</v>
      </c>
      <c r="E648" t="s">
        <v>10</v>
      </c>
      <c r="F648">
        <v>0</v>
      </c>
    </row>
    <row r="649" spans="1:6" x14ac:dyDescent="0.4">
      <c r="A649" t="s">
        <v>6</v>
      </c>
      <c r="B649" s="36" t="s">
        <v>7</v>
      </c>
      <c r="C649" t="s">
        <v>595</v>
      </c>
      <c r="D649" s="36" t="s">
        <v>596</v>
      </c>
      <c r="E649" t="s">
        <v>10</v>
      </c>
      <c r="F649">
        <v>0</v>
      </c>
    </row>
    <row r="650" spans="1:6" x14ac:dyDescent="0.4">
      <c r="A650" t="s">
        <v>6</v>
      </c>
      <c r="B650" s="36" t="s">
        <v>7</v>
      </c>
      <c r="C650" t="s">
        <v>597</v>
      </c>
      <c r="D650" s="36" t="s">
        <v>598</v>
      </c>
      <c r="E650" t="s">
        <v>10</v>
      </c>
      <c r="F650">
        <v>0</v>
      </c>
    </row>
    <row r="651" spans="1:6" x14ac:dyDescent="0.4">
      <c r="A651" t="s">
        <v>6</v>
      </c>
      <c r="B651" s="36" t="s">
        <v>7</v>
      </c>
      <c r="C651" t="s">
        <v>599</v>
      </c>
      <c r="D651" s="36" t="s">
        <v>600</v>
      </c>
      <c r="E651" t="s">
        <v>10</v>
      </c>
      <c r="F651">
        <v>70462</v>
      </c>
    </row>
    <row r="652" spans="1:6" x14ac:dyDescent="0.4">
      <c r="A652" t="s">
        <v>6</v>
      </c>
      <c r="B652" s="36" t="s">
        <v>7</v>
      </c>
      <c r="C652" t="s">
        <v>601</v>
      </c>
      <c r="D652" s="36" t="s">
        <v>602</v>
      </c>
      <c r="E652" t="s">
        <v>10</v>
      </c>
      <c r="F652">
        <v>0</v>
      </c>
    </row>
    <row r="653" spans="1:6" x14ac:dyDescent="0.4">
      <c r="A653" t="s">
        <v>6</v>
      </c>
      <c r="B653" s="36" t="s">
        <v>7</v>
      </c>
      <c r="C653" t="s">
        <v>603</v>
      </c>
      <c r="D653" s="36" t="s">
        <v>604</v>
      </c>
      <c r="E653" t="s">
        <v>10</v>
      </c>
      <c r="F653">
        <v>0</v>
      </c>
    </row>
    <row r="654" spans="1:6" x14ac:dyDescent="0.4">
      <c r="A654" t="s">
        <v>6</v>
      </c>
      <c r="B654" s="36" t="s">
        <v>7</v>
      </c>
      <c r="C654" t="s">
        <v>605</v>
      </c>
      <c r="D654" s="36" t="s">
        <v>606</v>
      </c>
      <c r="E654" t="s">
        <v>10</v>
      </c>
      <c r="F654">
        <v>0</v>
      </c>
    </row>
    <row r="655" spans="1:6" x14ac:dyDescent="0.4">
      <c r="A655" t="s">
        <v>6</v>
      </c>
      <c r="B655" s="36" t="s">
        <v>7</v>
      </c>
      <c r="C655" t="s">
        <v>607</v>
      </c>
      <c r="D655" s="36" t="s">
        <v>608</v>
      </c>
      <c r="E655" t="s">
        <v>10</v>
      </c>
      <c r="F655">
        <v>0</v>
      </c>
    </row>
    <row r="656" spans="1:6" x14ac:dyDescent="0.4">
      <c r="A656" t="s">
        <v>6</v>
      </c>
      <c r="B656" s="36" t="s">
        <v>7</v>
      </c>
      <c r="C656" t="s">
        <v>609</v>
      </c>
      <c r="D656" s="36" t="s">
        <v>610</v>
      </c>
      <c r="E656" t="s">
        <v>10</v>
      </c>
      <c r="F656">
        <v>0</v>
      </c>
    </row>
    <row r="657" spans="1:6" x14ac:dyDescent="0.4">
      <c r="A657" t="s">
        <v>6</v>
      </c>
      <c r="B657" s="36" t="s">
        <v>7</v>
      </c>
      <c r="C657" t="s">
        <v>611</v>
      </c>
      <c r="D657" s="36" t="s">
        <v>612</v>
      </c>
      <c r="E657" t="s">
        <v>10</v>
      </c>
      <c r="F657">
        <v>0</v>
      </c>
    </row>
    <row r="658" spans="1:6" x14ac:dyDescent="0.4">
      <c r="A658" t="s">
        <v>6</v>
      </c>
      <c r="B658" s="36" t="s">
        <v>7</v>
      </c>
      <c r="C658" t="s">
        <v>613</v>
      </c>
      <c r="D658" s="36" t="s">
        <v>614</v>
      </c>
      <c r="E658" t="s">
        <v>10</v>
      </c>
      <c r="F658">
        <v>70462</v>
      </c>
    </row>
    <row r="659" spans="1:6" x14ac:dyDescent="0.4">
      <c r="A659" t="s">
        <v>6</v>
      </c>
      <c r="B659" s="36" t="s">
        <v>7</v>
      </c>
      <c r="C659" t="s">
        <v>615</v>
      </c>
      <c r="D659" s="36" t="s">
        <v>616</v>
      </c>
      <c r="E659" t="s">
        <v>10</v>
      </c>
      <c r="F659">
        <v>0</v>
      </c>
    </row>
    <row r="660" spans="1:6" x14ac:dyDescent="0.4">
      <c r="A660" t="s">
        <v>6</v>
      </c>
      <c r="B660" s="36" t="s">
        <v>7</v>
      </c>
      <c r="C660" t="s">
        <v>617</v>
      </c>
      <c r="D660" s="36" t="s">
        <v>618</v>
      </c>
      <c r="E660" t="s">
        <v>10</v>
      </c>
      <c r="F660">
        <v>0</v>
      </c>
    </row>
    <row r="661" spans="1:6" x14ac:dyDescent="0.4">
      <c r="A661" t="s">
        <v>6</v>
      </c>
      <c r="B661" s="36" t="s">
        <v>7</v>
      </c>
      <c r="C661" t="s">
        <v>619</v>
      </c>
      <c r="D661" s="36" t="s">
        <v>620</v>
      </c>
      <c r="E661" t="s">
        <v>10</v>
      </c>
      <c r="F661">
        <v>35658</v>
      </c>
    </row>
    <row r="662" spans="1:6" x14ac:dyDescent="0.4">
      <c r="A662" t="s">
        <v>6</v>
      </c>
      <c r="B662" s="36" t="s">
        <v>7</v>
      </c>
      <c r="C662" t="s">
        <v>621</v>
      </c>
      <c r="D662" s="36" t="s">
        <v>622</v>
      </c>
      <c r="E662" t="s">
        <v>10</v>
      </c>
      <c r="F662">
        <v>34804</v>
      </c>
    </row>
    <row r="663" spans="1:6" x14ac:dyDescent="0.4">
      <c r="A663" t="s">
        <v>6</v>
      </c>
      <c r="B663" s="36" t="s">
        <v>7</v>
      </c>
      <c r="C663" t="s">
        <v>623</v>
      </c>
      <c r="D663" s="36" t="s">
        <v>624</v>
      </c>
      <c r="E663" t="s">
        <v>10</v>
      </c>
      <c r="F663">
        <v>0</v>
      </c>
    </row>
    <row r="664" spans="1:6" x14ac:dyDescent="0.4">
      <c r="A664" t="s">
        <v>6</v>
      </c>
      <c r="B664" s="36" t="s">
        <v>7</v>
      </c>
      <c r="C664" t="s">
        <v>625</v>
      </c>
      <c r="D664" s="36" t="s">
        <v>626</v>
      </c>
      <c r="E664" t="s">
        <v>10</v>
      </c>
      <c r="F664">
        <v>0</v>
      </c>
    </row>
    <row r="665" spans="1:6" x14ac:dyDescent="0.4">
      <c r="A665" t="s">
        <v>6</v>
      </c>
      <c r="B665" s="36" t="s">
        <v>7</v>
      </c>
      <c r="C665" t="s">
        <v>627</v>
      </c>
      <c r="D665" s="36" t="s">
        <v>628</v>
      </c>
      <c r="E665" t="s">
        <v>10</v>
      </c>
      <c r="F665">
        <v>3842</v>
      </c>
    </row>
    <row r="666" spans="1:6" x14ac:dyDescent="0.4">
      <c r="A666" t="s">
        <v>6</v>
      </c>
      <c r="B666" s="36" t="s">
        <v>7</v>
      </c>
      <c r="C666" t="s">
        <v>629</v>
      </c>
      <c r="D666" s="36" t="s">
        <v>630</v>
      </c>
      <c r="E666" t="s">
        <v>10</v>
      </c>
      <c r="F666">
        <v>9</v>
      </c>
    </row>
    <row r="667" spans="1:6" x14ac:dyDescent="0.4">
      <c r="A667" t="s">
        <v>6</v>
      </c>
      <c r="B667" s="36" t="s">
        <v>7</v>
      </c>
      <c r="C667" t="s">
        <v>631</v>
      </c>
      <c r="D667" s="36" t="s">
        <v>632</v>
      </c>
      <c r="E667" t="s">
        <v>10</v>
      </c>
      <c r="F667">
        <v>0</v>
      </c>
    </row>
    <row r="668" spans="1:6" x14ac:dyDescent="0.4">
      <c r="A668" t="s">
        <v>6</v>
      </c>
      <c r="B668" s="36" t="s">
        <v>7</v>
      </c>
      <c r="C668" t="s">
        <v>633</v>
      </c>
      <c r="D668" s="36" t="s">
        <v>634</v>
      </c>
      <c r="E668" t="s">
        <v>10</v>
      </c>
      <c r="F668">
        <v>0</v>
      </c>
    </row>
    <row r="669" spans="1:6" x14ac:dyDescent="0.4">
      <c r="A669" t="s">
        <v>6</v>
      </c>
      <c r="B669" s="36" t="s">
        <v>7</v>
      </c>
      <c r="C669" t="s">
        <v>635</v>
      </c>
      <c r="D669" s="36" t="s">
        <v>636</v>
      </c>
      <c r="E669" t="s">
        <v>10</v>
      </c>
      <c r="F669">
        <v>0</v>
      </c>
    </row>
    <row r="670" spans="1:6" x14ac:dyDescent="0.4">
      <c r="A670" t="s">
        <v>6</v>
      </c>
      <c r="B670" s="36" t="s">
        <v>7</v>
      </c>
      <c r="C670" t="s">
        <v>637</v>
      </c>
      <c r="D670" s="36" t="s">
        <v>638</v>
      </c>
      <c r="E670" t="s">
        <v>10</v>
      </c>
      <c r="F670">
        <v>0</v>
      </c>
    </row>
    <row r="671" spans="1:6" x14ac:dyDescent="0.4">
      <c r="A671" t="s">
        <v>6</v>
      </c>
      <c r="B671" s="36" t="s">
        <v>7</v>
      </c>
      <c r="C671" t="s">
        <v>639</v>
      </c>
      <c r="D671" s="36" t="s">
        <v>640</v>
      </c>
      <c r="E671" t="s">
        <v>10</v>
      </c>
      <c r="F671">
        <v>9</v>
      </c>
    </row>
    <row r="672" spans="1:6" x14ac:dyDescent="0.4">
      <c r="A672" t="s">
        <v>6</v>
      </c>
      <c r="B672" s="36" t="s">
        <v>7</v>
      </c>
      <c r="C672" t="s">
        <v>641</v>
      </c>
      <c r="D672" s="36" t="s">
        <v>642</v>
      </c>
      <c r="E672" t="s">
        <v>10</v>
      </c>
      <c r="F672">
        <v>3833</v>
      </c>
    </row>
    <row r="673" spans="1:6" x14ac:dyDescent="0.4">
      <c r="A673" t="s">
        <v>6</v>
      </c>
      <c r="B673" s="36" t="s">
        <v>7</v>
      </c>
      <c r="C673" t="s">
        <v>643</v>
      </c>
      <c r="D673" s="36" t="s">
        <v>644</v>
      </c>
      <c r="E673" t="s">
        <v>10</v>
      </c>
      <c r="F673">
        <v>3777</v>
      </c>
    </row>
    <row r="674" spans="1:6" x14ac:dyDescent="0.4">
      <c r="A674" t="s">
        <v>6</v>
      </c>
      <c r="B674" s="36" t="s">
        <v>7</v>
      </c>
      <c r="C674" t="s">
        <v>645</v>
      </c>
      <c r="D674" s="36" t="s">
        <v>646</v>
      </c>
      <c r="E674" t="s">
        <v>10</v>
      </c>
      <c r="F674">
        <v>0</v>
      </c>
    </row>
    <row r="675" spans="1:6" x14ac:dyDescent="0.4">
      <c r="A675" t="s">
        <v>6</v>
      </c>
      <c r="B675" s="36" t="s">
        <v>7</v>
      </c>
      <c r="C675" t="s">
        <v>647</v>
      </c>
      <c r="D675" s="36" t="s">
        <v>648</v>
      </c>
      <c r="E675" t="s">
        <v>10</v>
      </c>
      <c r="F675">
        <v>0</v>
      </c>
    </row>
    <row r="676" spans="1:6" x14ac:dyDescent="0.4">
      <c r="A676" t="s">
        <v>6</v>
      </c>
      <c r="B676" s="36" t="s">
        <v>7</v>
      </c>
      <c r="C676" t="s">
        <v>649</v>
      </c>
      <c r="D676" s="36" t="s">
        <v>650</v>
      </c>
      <c r="E676" t="s">
        <v>10</v>
      </c>
      <c r="F676">
        <v>0</v>
      </c>
    </row>
    <row r="677" spans="1:6" x14ac:dyDescent="0.4">
      <c r="A677" t="s">
        <v>6</v>
      </c>
      <c r="B677" s="36" t="s">
        <v>7</v>
      </c>
      <c r="C677" t="s">
        <v>651</v>
      </c>
      <c r="D677" s="36" t="s">
        <v>652</v>
      </c>
      <c r="E677" t="s">
        <v>10</v>
      </c>
      <c r="F677">
        <v>0</v>
      </c>
    </row>
    <row r="678" spans="1:6" x14ac:dyDescent="0.4">
      <c r="A678" t="s">
        <v>6</v>
      </c>
      <c r="B678" s="36" t="s">
        <v>7</v>
      </c>
      <c r="C678" t="s">
        <v>653</v>
      </c>
      <c r="D678" s="36" t="s">
        <v>654</v>
      </c>
      <c r="E678" t="s">
        <v>10</v>
      </c>
      <c r="F678">
        <v>57</v>
      </c>
    </row>
    <row r="679" spans="1:6" x14ac:dyDescent="0.4">
      <c r="A679" t="s">
        <v>6</v>
      </c>
      <c r="B679" s="36" t="s">
        <v>7</v>
      </c>
      <c r="C679" t="s">
        <v>655</v>
      </c>
      <c r="D679" s="36" t="s">
        <v>656</v>
      </c>
      <c r="E679" t="s">
        <v>10</v>
      </c>
      <c r="F679">
        <v>16238</v>
      </c>
    </row>
    <row r="680" spans="1:6" x14ac:dyDescent="0.4">
      <c r="A680" t="s">
        <v>6</v>
      </c>
      <c r="B680" s="36" t="s">
        <v>7</v>
      </c>
      <c r="C680" t="s">
        <v>657</v>
      </c>
      <c r="D680" s="36" t="s">
        <v>658</v>
      </c>
      <c r="E680" t="s">
        <v>10</v>
      </c>
      <c r="F680">
        <v>4808</v>
      </c>
    </row>
    <row r="681" spans="1:6" x14ac:dyDescent="0.4">
      <c r="A681" t="s">
        <v>6</v>
      </c>
      <c r="B681" s="36" t="s">
        <v>7</v>
      </c>
      <c r="C681" t="s">
        <v>659</v>
      </c>
      <c r="D681" s="36" t="s">
        <v>660</v>
      </c>
      <c r="E681" t="s">
        <v>10</v>
      </c>
      <c r="F681">
        <v>290</v>
      </c>
    </row>
    <row r="682" spans="1:6" x14ac:dyDescent="0.4">
      <c r="A682" t="s">
        <v>6</v>
      </c>
      <c r="B682" s="36" t="s">
        <v>7</v>
      </c>
      <c r="C682" t="s">
        <v>661</v>
      </c>
      <c r="D682" s="36" t="s">
        <v>662</v>
      </c>
      <c r="E682" t="s">
        <v>10</v>
      </c>
      <c r="F682">
        <v>0</v>
      </c>
    </row>
    <row r="683" spans="1:6" x14ac:dyDescent="0.4">
      <c r="A683" t="s">
        <v>6</v>
      </c>
      <c r="B683" s="36" t="s">
        <v>7</v>
      </c>
      <c r="C683" t="s">
        <v>663</v>
      </c>
      <c r="D683" s="36" t="s">
        <v>664</v>
      </c>
      <c r="E683" t="s">
        <v>10</v>
      </c>
      <c r="F683">
        <v>4518</v>
      </c>
    </row>
    <row r="684" spans="1:6" x14ac:dyDescent="0.4">
      <c r="A684" t="s">
        <v>6</v>
      </c>
      <c r="B684" s="36" t="s">
        <v>7</v>
      </c>
      <c r="C684" t="s">
        <v>665</v>
      </c>
      <c r="D684" s="36" t="s">
        <v>666</v>
      </c>
      <c r="E684" t="s">
        <v>10</v>
      </c>
      <c r="F684">
        <v>0</v>
      </c>
    </row>
    <row r="685" spans="1:6" x14ac:dyDescent="0.4">
      <c r="A685" t="s">
        <v>6</v>
      </c>
      <c r="B685" s="36" t="s">
        <v>7</v>
      </c>
      <c r="C685" t="s">
        <v>667</v>
      </c>
      <c r="D685" s="36" t="s">
        <v>668</v>
      </c>
      <c r="E685" t="s">
        <v>10</v>
      </c>
      <c r="F685">
        <v>0</v>
      </c>
    </row>
    <row r="686" spans="1:6" x14ac:dyDescent="0.4">
      <c r="A686" t="s">
        <v>6</v>
      </c>
      <c r="B686" s="36" t="s">
        <v>7</v>
      </c>
      <c r="C686" t="s">
        <v>669</v>
      </c>
      <c r="D686" s="36" t="s">
        <v>670</v>
      </c>
      <c r="E686" t="s">
        <v>10</v>
      </c>
      <c r="F686">
        <v>11430</v>
      </c>
    </row>
    <row r="687" spans="1:6" x14ac:dyDescent="0.4">
      <c r="A687" t="s">
        <v>6</v>
      </c>
      <c r="B687" s="36" t="s">
        <v>7</v>
      </c>
      <c r="C687" t="s">
        <v>671</v>
      </c>
      <c r="D687" s="36" t="s">
        <v>672</v>
      </c>
      <c r="E687" t="s">
        <v>10</v>
      </c>
      <c r="F687">
        <v>0</v>
      </c>
    </row>
    <row r="688" spans="1:6" x14ac:dyDescent="0.4">
      <c r="A688" t="s">
        <v>6</v>
      </c>
      <c r="B688" s="36" t="s">
        <v>7</v>
      </c>
      <c r="C688" t="s">
        <v>673</v>
      </c>
      <c r="D688" s="36" t="s">
        <v>674</v>
      </c>
      <c r="E688" t="s">
        <v>10</v>
      </c>
      <c r="F688">
        <v>7832</v>
      </c>
    </row>
    <row r="689" spans="1:6" x14ac:dyDescent="0.4">
      <c r="A689" t="s">
        <v>6</v>
      </c>
      <c r="B689" s="36" t="s">
        <v>7</v>
      </c>
      <c r="C689" t="s">
        <v>675</v>
      </c>
      <c r="D689" s="36" t="s">
        <v>676</v>
      </c>
      <c r="E689" t="s">
        <v>10</v>
      </c>
      <c r="F689">
        <v>3598</v>
      </c>
    </row>
    <row r="690" spans="1:6" x14ac:dyDescent="0.4">
      <c r="A690" t="s">
        <v>6</v>
      </c>
      <c r="B690" s="36" t="s">
        <v>7</v>
      </c>
      <c r="C690" t="s">
        <v>677</v>
      </c>
      <c r="D690" s="36" t="s">
        <v>678</v>
      </c>
      <c r="E690" t="s">
        <v>10</v>
      </c>
      <c r="F690">
        <v>0</v>
      </c>
    </row>
    <row r="691" spans="1:6" x14ac:dyDescent="0.4">
      <c r="A691" t="s">
        <v>6</v>
      </c>
      <c r="B691" s="36" t="s">
        <v>7</v>
      </c>
      <c r="C691" t="s">
        <v>679</v>
      </c>
      <c r="D691" s="36" t="s">
        <v>680</v>
      </c>
      <c r="E691" t="s">
        <v>10</v>
      </c>
      <c r="F691">
        <v>0</v>
      </c>
    </row>
    <row r="692" spans="1:6" x14ac:dyDescent="0.4">
      <c r="A692" t="s">
        <v>6</v>
      </c>
      <c r="B692" s="36" t="s">
        <v>7</v>
      </c>
      <c r="C692" t="s">
        <v>681</v>
      </c>
      <c r="D692" s="36" t="s">
        <v>682</v>
      </c>
      <c r="E692" t="s">
        <v>10</v>
      </c>
      <c r="F692">
        <v>55049</v>
      </c>
    </row>
    <row r="693" spans="1:6" x14ac:dyDescent="0.4">
      <c r="A693" t="s">
        <v>6</v>
      </c>
      <c r="B693" s="36" t="s">
        <v>7</v>
      </c>
      <c r="C693" t="s">
        <v>683</v>
      </c>
      <c r="D693" s="36" t="s">
        <v>684</v>
      </c>
      <c r="E693" t="s">
        <v>10</v>
      </c>
      <c r="F693">
        <v>10638</v>
      </c>
    </row>
    <row r="694" spans="1:6" x14ac:dyDescent="0.4">
      <c r="A694" t="s">
        <v>6</v>
      </c>
      <c r="B694" s="36" t="s">
        <v>7</v>
      </c>
      <c r="C694" t="s">
        <v>685</v>
      </c>
      <c r="D694" s="36" t="s">
        <v>686</v>
      </c>
      <c r="E694" t="s">
        <v>10</v>
      </c>
      <c r="F694">
        <v>0</v>
      </c>
    </row>
    <row r="695" spans="1:6" x14ac:dyDescent="0.4">
      <c r="A695" t="s">
        <v>6</v>
      </c>
      <c r="B695" s="36" t="s">
        <v>7</v>
      </c>
      <c r="C695" t="s">
        <v>687</v>
      </c>
      <c r="D695" s="36" t="s">
        <v>688</v>
      </c>
      <c r="E695" t="s">
        <v>10</v>
      </c>
      <c r="F695">
        <v>0</v>
      </c>
    </row>
    <row r="696" spans="1:6" x14ac:dyDescent="0.4">
      <c r="A696" t="s">
        <v>6</v>
      </c>
      <c r="B696" s="36" t="s">
        <v>7</v>
      </c>
      <c r="C696" t="s">
        <v>689</v>
      </c>
      <c r="D696" s="36" t="s">
        <v>690</v>
      </c>
      <c r="E696" t="s">
        <v>10</v>
      </c>
      <c r="F696">
        <v>6345</v>
      </c>
    </row>
    <row r="697" spans="1:6" x14ac:dyDescent="0.4">
      <c r="A697" t="s">
        <v>6</v>
      </c>
      <c r="B697" s="36" t="s">
        <v>7</v>
      </c>
      <c r="C697" t="s">
        <v>691</v>
      </c>
      <c r="D697" s="36" t="s">
        <v>692</v>
      </c>
      <c r="E697" t="s">
        <v>10</v>
      </c>
      <c r="F697">
        <v>3598</v>
      </c>
    </row>
    <row r="698" spans="1:6" x14ac:dyDescent="0.4">
      <c r="A698" t="s">
        <v>6</v>
      </c>
      <c r="B698" s="36" t="s">
        <v>7</v>
      </c>
      <c r="C698" t="s">
        <v>693</v>
      </c>
      <c r="D698" s="36" t="s">
        <v>694</v>
      </c>
      <c r="E698" t="s">
        <v>10</v>
      </c>
      <c r="F698">
        <v>695</v>
      </c>
    </row>
    <row r="699" spans="1:6" x14ac:dyDescent="0.4">
      <c r="A699" t="s">
        <v>6</v>
      </c>
      <c r="B699" s="36" t="s">
        <v>7</v>
      </c>
      <c r="C699" t="s">
        <v>695</v>
      </c>
      <c r="D699" s="36" t="s">
        <v>696</v>
      </c>
      <c r="E699" t="s">
        <v>10</v>
      </c>
      <c r="F699">
        <v>44411</v>
      </c>
    </row>
    <row r="700" spans="1:6" x14ac:dyDescent="0.4">
      <c r="A700" t="s">
        <v>6</v>
      </c>
      <c r="B700" s="36" t="s">
        <v>7</v>
      </c>
      <c r="C700" t="s">
        <v>697</v>
      </c>
      <c r="D700" s="36" t="s">
        <v>698</v>
      </c>
      <c r="E700" t="s">
        <v>10</v>
      </c>
      <c r="F700">
        <v>0</v>
      </c>
    </row>
    <row r="701" spans="1:6" x14ac:dyDescent="0.4">
      <c r="A701" t="s">
        <v>6</v>
      </c>
      <c r="B701" s="36" t="s">
        <v>7</v>
      </c>
      <c r="C701" t="s">
        <v>699</v>
      </c>
      <c r="D701" s="36" t="s">
        <v>700</v>
      </c>
      <c r="E701" t="s">
        <v>10</v>
      </c>
      <c r="F701">
        <v>17938</v>
      </c>
    </row>
    <row r="702" spans="1:6" x14ac:dyDescent="0.4">
      <c r="A702" t="s">
        <v>6</v>
      </c>
      <c r="B702" s="36" t="s">
        <v>7</v>
      </c>
      <c r="C702" t="s">
        <v>701</v>
      </c>
      <c r="D702" s="36" t="s">
        <v>702</v>
      </c>
      <c r="E702" t="s">
        <v>10</v>
      </c>
      <c r="F702">
        <v>25718</v>
      </c>
    </row>
    <row r="703" spans="1:6" x14ac:dyDescent="0.4">
      <c r="A703" t="s">
        <v>6</v>
      </c>
      <c r="B703" s="36" t="s">
        <v>7</v>
      </c>
      <c r="C703" t="s">
        <v>703</v>
      </c>
      <c r="D703" s="36" t="s">
        <v>704</v>
      </c>
      <c r="E703" t="s">
        <v>10</v>
      </c>
      <c r="F703">
        <v>756</v>
      </c>
    </row>
    <row r="704" spans="1:6" x14ac:dyDescent="0.4">
      <c r="A704" t="s">
        <v>6</v>
      </c>
      <c r="B704" s="36" t="s">
        <v>7</v>
      </c>
      <c r="C704" t="s">
        <v>705</v>
      </c>
      <c r="D704" s="36" t="s">
        <v>706</v>
      </c>
      <c r="E704" t="s">
        <v>10</v>
      </c>
      <c r="F704">
        <v>0</v>
      </c>
    </row>
    <row r="705" spans="1:6" x14ac:dyDescent="0.4">
      <c r="A705" t="s">
        <v>6</v>
      </c>
      <c r="B705" s="36" t="s">
        <v>7</v>
      </c>
      <c r="C705" t="s">
        <v>707</v>
      </c>
      <c r="D705" s="36" t="s">
        <v>708</v>
      </c>
      <c r="E705" t="s">
        <v>10</v>
      </c>
      <c r="F705">
        <v>25703</v>
      </c>
    </row>
    <row r="706" spans="1:6" x14ac:dyDescent="0.4">
      <c r="A706" t="s">
        <v>6</v>
      </c>
      <c r="B706" s="36" t="s">
        <v>7</v>
      </c>
      <c r="C706" t="s">
        <v>709</v>
      </c>
      <c r="D706" s="36" t="s">
        <v>710</v>
      </c>
      <c r="E706" t="s">
        <v>10</v>
      </c>
      <c r="F706">
        <v>0</v>
      </c>
    </row>
    <row r="707" spans="1:6" x14ac:dyDescent="0.4">
      <c r="A707" t="s">
        <v>6</v>
      </c>
      <c r="B707" s="36" t="s">
        <v>7</v>
      </c>
      <c r="C707" t="s">
        <v>711</v>
      </c>
      <c r="D707" s="36" t="s">
        <v>712</v>
      </c>
      <c r="E707" t="s">
        <v>10</v>
      </c>
      <c r="F707">
        <v>25703</v>
      </c>
    </row>
    <row r="708" spans="1:6" x14ac:dyDescent="0.4">
      <c r="A708" t="s">
        <v>6</v>
      </c>
      <c r="B708" s="36" t="s">
        <v>7</v>
      </c>
      <c r="C708" t="s">
        <v>713</v>
      </c>
      <c r="D708" s="36" t="s">
        <v>714</v>
      </c>
      <c r="E708" t="s">
        <v>10</v>
      </c>
      <c r="F708">
        <v>0</v>
      </c>
    </row>
    <row r="709" spans="1:6" x14ac:dyDescent="0.4">
      <c r="A709" t="s">
        <v>6</v>
      </c>
      <c r="B709" s="36" t="s">
        <v>7</v>
      </c>
      <c r="C709" t="s">
        <v>715</v>
      </c>
      <c r="D709" s="36" t="s">
        <v>716</v>
      </c>
      <c r="E709" t="s">
        <v>10</v>
      </c>
      <c r="F709">
        <v>171295</v>
      </c>
    </row>
    <row r="710" spans="1:6" x14ac:dyDescent="0.4">
      <c r="B710" s="36"/>
      <c r="D710" s="36"/>
    </row>
    <row r="711" spans="1:6" x14ac:dyDescent="0.4">
      <c r="B711" s="36"/>
      <c r="D711" s="36"/>
    </row>
    <row r="712" spans="1:6" x14ac:dyDescent="0.4">
      <c r="B712" s="36"/>
      <c r="D712" s="36"/>
    </row>
    <row r="713" spans="1:6" x14ac:dyDescent="0.4">
      <c r="B713" s="36"/>
      <c r="D713" s="36"/>
    </row>
    <row r="714" spans="1:6" x14ac:dyDescent="0.4">
      <c r="B714" s="36"/>
      <c r="D714" s="36"/>
    </row>
    <row r="715" spans="1:6" x14ac:dyDescent="0.4">
      <c r="B715" s="36"/>
      <c r="D715" s="36"/>
    </row>
    <row r="716" spans="1:6" x14ac:dyDescent="0.4">
      <c r="B716" s="36"/>
      <c r="D716" s="36"/>
    </row>
    <row r="717" spans="1:6" x14ac:dyDescent="0.4">
      <c r="B717" s="36"/>
      <c r="D717" s="36"/>
    </row>
    <row r="718" spans="1:6" x14ac:dyDescent="0.4">
      <c r="B718" s="36"/>
      <c r="D718" s="36"/>
    </row>
    <row r="719" spans="1:6" x14ac:dyDescent="0.4">
      <c r="B719" s="36"/>
      <c r="D719" s="36"/>
    </row>
    <row r="720" spans="1:6" x14ac:dyDescent="0.4">
      <c r="B720" s="36"/>
      <c r="D720" s="36"/>
    </row>
    <row r="721" spans="2:4" x14ac:dyDescent="0.4">
      <c r="B721" s="36"/>
      <c r="D721" s="36"/>
    </row>
    <row r="722" spans="2:4" x14ac:dyDescent="0.4">
      <c r="B722" s="36"/>
      <c r="D722" s="36"/>
    </row>
    <row r="723" spans="2:4" x14ac:dyDescent="0.4">
      <c r="B723" s="36"/>
      <c r="D723" s="36"/>
    </row>
    <row r="724" spans="2:4" x14ac:dyDescent="0.4">
      <c r="B724" s="36"/>
      <c r="D724" s="36"/>
    </row>
    <row r="725" spans="2:4" x14ac:dyDescent="0.4">
      <c r="B725" s="36"/>
      <c r="D725" s="36"/>
    </row>
    <row r="726" spans="2:4" x14ac:dyDescent="0.4">
      <c r="B726" s="36"/>
      <c r="D726" s="36"/>
    </row>
    <row r="727" spans="2:4" x14ac:dyDescent="0.4">
      <c r="B727" s="36"/>
      <c r="D727" s="36"/>
    </row>
    <row r="728" spans="2:4" x14ac:dyDescent="0.4">
      <c r="B728" s="36"/>
      <c r="D728" s="36"/>
    </row>
    <row r="729" spans="2:4" x14ac:dyDescent="0.4">
      <c r="B729" s="36"/>
      <c r="D729" s="36"/>
    </row>
    <row r="730" spans="2:4" x14ac:dyDescent="0.4">
      <c r="B730" s="36"/>
      <c r="D730" s="36"/>
    </row>
    <row r="731" spans="2:4" x14ac:dyDescent="0.4">
      <c r="B731" s="36"/>
      <c r="D731" s="36"/>
    </row>
    <row r="732" spans="2:4" x14ac:dyDescent="0.4">
      <c r="B732" s="36"/>
      <c r="D732" s="36"/>
    </row>
    <row r="733" spans="2:4" x14ac:dyDescent="0.4">
      <c r="B733" s="36"/>
      <c r="D733" s="36"/>
    </row>
    <row r="734" spans="2:4" x14ac:dyDescent="0.4">
      <c r="B734" s="36"/>
      <c r="D734" s="36"/>
    </row>
    <row r="735" spans="2:4" x14ac:dyDescent="0.4">
      <c r="B735" s="36"/>
      <c r="D735" s="36"/>
    </row>
    <row r="736" spans="2:4" x14ac:dyDescent="0.4">
      <c r="B736" s="36"/>
      <c r="D736" s="36"/>
    </row>
    <row r="737" spans="2:4" x14ac:dyDescent="0.4">
      <c r="B737" s="36"/>
      <c r="D737" s="36"/>
    </row>
    <row r="738" spans="2:4" x14ac:dyDescent="0.4">
      <c r="B738" s="36"/>
      <c r="D738" s="36"/>
    </row>
    <row r="739" spans="2:4" x14ac:dyDescent="0.4">
      <c r="B739" s="36"/>
      <c r="D739" s="36"/>
    </row>
    <row r="740" spans="2:4" x14ac:dyDescent="0.4">
      <c r="B740" s="36"/>
      <c r="D740" s="36"/>
    </row>
    <row r="741" spans="2:4" x14ac:dyDescent="0.4">
      <c r="B741" s="36"/>
      <c r="D741" s="36"/>
    </row>
    <row r="742" spans="2:4" x14ac:dyDescent="0.4">
      <c r="B742" s="36"/>
      <c r="D742" s="36"/>
    </row>
    <row r="743" spans="2:4" x14ac:dyDescent="0.4">
      <c r="B743" s="36"/>
      <c r="D743" s="36"/>
    </row>
    <row r="744" spans="2:4" x14ac:dyDescent="0.4">
      <c r="B744" s="36"/>
      <c r="D744" s="36"/>
    </row>
    <row r="745" spans="2:4" x14ac:dyDescent="0.4">
      <c r="B745" s="36"/>
      <c r="D745" s="36"/>
    </row>
    <row r="746" spans="2:4" x14ac:dyDescent="0.4">
      <c r="B746" s="36"/>
      <c r="D746" s="36"/>
    </row>
    <row r="747" spans="2:4" x14ac:dyDescent="0.4">
      <c r="B747" s="36"/>
      <c r="D747" s="36"/>
    </row>
    <row r="748" spans="2:4" x14ac:dyDescent="0.4">
      <c r="B748" s="36"/>
      <c r="D748" s="36"/>
    </row>
    <row r="749" spans="2:4" x14ac:dyDescent="0.4">
      <c r="B749" s="36"/>
      <c r="D749" s="36"/>
    </row>
    <row r="750" spans="2:4" x14ac:dyDescent="0.4">
      <c r="B750" s="36"/>
      <c r="D750" s="36"/>
    </row>
    <row r="751" spans="2:4" x14ac:dyDescent="0.4">
      <c r="B751" s="36"/>
      <c r="D751" s="36"/>
    </row>
    <row r="752" spans="2:4" x14ac:dyDescent="0.4">
      <c r="B752" s="36"/>
      <c r="D752" s="36"/>
    </row>
    <row r="753" spans="2:4" x14ac:dyDescent="0.4">
      <c r="B753" s="36"/>
      <c r="D753" s="36"/>
    </row>
    <row r="754" spans="2:4" x14ac:dyDescent="0.4">
      <c r="B754" s="36"/>
      <c r="D754" s="36"/>
    </row>
    <row r="755" spans="2:4" x14ac:dyDescent="0.4">
      <c r="B755" s="36"/>
      <c r="D755" s="36"/>
    </row>
    <row r="756" spans="2:4" x14ac:dyDescent="0.4">
      <c r="B756" s="36"/>
      <c r="D756" s="36"/>
    </row>
    <row r="757" spans="2:4" x14ac:dyDescent="0.4">
      <c r="B757" s="36"/>
      <c r="D757" s="36"/>
    </row>
    <row r="758" spans="2:4" x14ac:dyDescent="0.4">
      <c r="B758" s="36"/>
      <c r="D758" s="36"/>
    </row>
    <row r="759" spans="2:4" x14ac:dyDescent="0.4">
      <c r="B759" s="36"/>
      <c r="D759" s="36"/>
    </row>
    <row r="760" spans="2:4" x14ac:dyDescent="0.4">
      <c r="B760" s="36"/>
      <c r="D760" s="36"/>
    </row>
    <row r="761" spans="2:4" x14ac:dyDescent="0.4">
      <c r="B761" s="36"/>
      <c r="D761" s="36"/>
    </row>
    <row r="762" spans="2:4" x14ac:dyDescent="0.4">
      <c r="B762" s="36"/>
      <c r="D762" s="36"/>
    </row>
    <row r="763" spans="2:4" x14ac:dyDescent="0.4">
      <c r="B763" s="36"/>
      <c r="D763" s="36"/>
    </row>
    <row r="764" spans="2:4" x14ac:dyDescent="0.4">
      <c r="B764" s="36"/>
      <c r="D764" s="36"/>
    </row>
    <row r="765" spans="2:4" x14ac:dyDescent="0.4">
      <c r="B765" s="36"/>
      <c r="D765" s="36"/>
    </row>
    <row r="766" spans="2:4" x14ac:dyDescent="0.4">
      <c r="B766" s="36"/>
      <c r="D766" s="36"/>
    </row>
    <row r="767" spans="2:4" x14ac:dyDescent="0.4">
      <c r="B767" s="36"/>
      <c r="D767" s="36"/>
    </row>
    <row r="768" spans="2:4" x14ac:dyDescent="0.4">
      <c r="B768" s="36"/>
      <c r="D768" s="36"/>
    </row>
    <row r="769" spans="2:4" x14ac:dyDescent="0.4">
      <c r="B769" s="36"/>
      <c r="D769" s="36"/>
    </row>
    <row r="770" spans="2:4" x14ac:dyDescent="0.4">
      <c r="B770" s="36"/>
      <c r="D770" s="36"/>
    </row>
    <row r="771" spans="2:4" x14ac:dyDescent="0.4">
      <c r="B771" s="36"/>
      <c r="D771" s="36"/>
    </row>
    <row r="772" spans="2:4" x14ac:dyDescent="0.4">
      <c r="B772" s="36"/>
      <c r="D772" s="36"/>
    </row>
    <row r="773" spans="2:4" x14ac:dyDescent="0.4">
      <c r="B773" s="36"/>
      <c r="D773" s="36"/>
    </row>
    <row r="774" spans="2:4" x14ac:dyDescent="0.4">
      <c r="B774" s="36"/>
      <c r="D774" s="36"/>
    </row>
    <row r="775" spans="2:4" x14ac:dyDescent="0.4">
      <c r="B775" s="36"/>
      <c r="D775" s="36"/>
    </row>
    <row r="776" spans="2:4" x14ac:dyDescent="0.4">
      <c r="B776" s="36"/>
      <c r="D776" s="36"/>
    </row>
    <row r="777" spans="2:4" x14ac:dyDescent="0.4">
      <c r="B777" s="36"/>
      <c r="D777" s="36"/>
    </row>
    <row r="778" spans="2:4" x14ac:dyDescent="0.4">
      <c r="B778" s="36"/>
      <c r="D778" s="36"/>
    </row>
    <row r="779" spans="2:4" x14ac:dyDescent="0.4">
      <c r="B779" s="36"/>
      <c r="D779" s="36"/>
    </row>
    <row r="780" spans="2:4" x14ac:dyDescent="0.4">
      <c r="B780" s="36"/>
      <c r="D780" s="36"/>
    </row>
    <row r="781" spans="2:4" x14ac:dyDescent="0.4">
      <c r="B781" s="36"/>
      <c r="D781" s="36"/>
    </row>
    <row r="782" spans="2:4" x14ac:dyDescent="0.4">
      <c r="B782" s="36"/>
      <c r="D782" s="36"/>
    </row>
    <row r="783" spans="2:4" x14ac:dyDescent="0.4">
      <c r="B783" s="36"/>
      <c r="D783" s="36"/>
    </row>
    <row r="784" spans="2:4" x14ac:dyDescent="0.4">
      <c r="B784" s="36"/>
      <c r="D784" s="36"/>
    </row>
    <row r="785" spans="2:4" x14ac:dyDescent="0.4">
      <c r="B785" s="36"/>
      <c r="D785" s="36"/>
    </row>
    <row r="786" spans="2:4" x14ac:dyDescent="0.4">
      <c r="B786" s="36"/>
      <c r="D786" s="36"/>
    </row>
    <row r="787" spans="2:4" x14ac:dyDescent="0.4">
      <c r="B787" s="36"/>
      <c r="D787" s="36"/>
    </row>
    <row r="788" spans="2:4" x14ac:dyDescent="0.4">
      <c r="B788" s="36"/>
      <c r="D788" s="36"/>
    </row>
    <row r="789" spans="2:4" x14ac:dyDescent="0.4">
      <c r="B789" s="36"/>
      <c r="D789" s="36"/>
    </row>
    <row r="790" spans="2:4" x14ac:dyDescent="0.4">
      <c r="B790" s="36"/>
      <c r="D790" s="36"/>
    </row>
    <row r="791" spans="2:4" x14ac:dyDescent="0.4">
      <c r="B791" s="36"/>
      <c r="D791" s="36"/>
    </row>
    <row r="792" spans="2:4" x14ac:dyDescent="0.4">
      <c r="B792" s="36"/>
      <c r="D792" s="36"/>
    </row>
    <row r="793" spans="2:4" x14ac:dyDescent="0.4">
      <c r="B793" s="36"/>
      <c r="D793" s="36"/>
    </row>
    <row r="794" spans="2:4" x14ac:dyDescent="0.4">
      <c r="B794" s="36"/>
      <c r="D794" s="36"/>
    </row>
    <row r="795" spans="2:4" x14ac:dyDescent="0.4">
      <c r="B795" s="36"/>
      <c r="D795" s="36"/>
    </row>
    <row r="796" spans="2:4" x14ac:dyDescent="0.4">
      <c r="B796" s="36"/>
      <c r="D796" s="36"/>
    </row>
    <row r="797" spans="2:4" x14ac:dyDescent="0.4">
      <c r="B797" s="36"/>
      <c r="D797" s="36"/>
    </row>
    <row r="798" spans="2:4" x14ac:dyDescent="0.4">
      <c r="B798" s="36"/>
      <c r="D798" s="36"/>
    </row>
    <row r="799" spans="2:4" x14ac:dyDescent="0.4">
      <c r="B799" s="36"/>
      <c r="D799" s="36"/>
    </row>
    <row r="800" spans="2:4" x14ac:dyDescent="0.4">
      <c r="B800" s="36"/>
      <c r="D800" s="36"/>
    </row>
    <row r="801" spans="2:4" x14ac:dyDescent="0.4">
      <c r="B801" s="36"/>
      <c r="D801" s="36"/>
    </row>
    <row r="802" spans="2:4" x14ac:dyDescent="0.4">
      <c r="B802" s="36"/>
      <c r="D802" s="36"/>
    </row>
    <row r="803" spans="2:4" x14ac:dyDescent="0.4">
      <c r="B803" s="36"/>
      <c r="D803" s="36"/>
    </row>
    <row r="804" spans="2:4" x14ac:dyDescent="0.4">
      <c r="B804" s="36"/>
      <c r="D804" s="36"/>
    </row>
    <row r="805" spans="2:4" x14ac:dyDescent="0.4">
      <c r="B805" s="36"/>
      <c r="D805" s="36"/>
    </row>
    <row r="806" spans="2:4" x14ac:dyDescent="0.4">
      <c r="B806" s="36"/>
      <c r="D806" s="36"/>
    </row>
    <row r="807" spans="2:4" x14ac:dyDescent="0.4">
      <c r="B807" s="36"/>
      <c r="D807" s="36"/>
    </row>
    <row r="808" spans="2:4" x14ac:dyDescent="0.4">
      <c r="B808" s="36"/>
      <c r="D808" s="36"/>
    </row>
    <row r="809" spans="2:4" x14ac:dyDescent="0.4">
      <c r="B809" s="36"/>
      <c r="D809" s="36"/>
    </row>
    <row r="810" spans="2:4" x14ac:dyDescent="0.4">
      <c r="B810" s="36"/>
      <c r="D810" s="36"/>
    </row>
    <row r="811" spans="2:4" x14ac:dyDescent="0.4">
      <c r="B811" s="36"/>
      <c r="D811" s="36"/>
    </row>
    <row r="812" spans="2:4" x14ac:dyDescent="0.4">
      <c r="B812" s="36"/>
      <c r="D812" s="36"/>
    </row>
    <row r="813" spans="2:4" x14ac:dyDescent="0.4">
      <c r="B813" s="36"/>
      <c r="D813" s="36"/>
    </row>
    <row r="814" spans="2:4" x14ac:dyDescent="0.4">
      <c r="B814" s="36"/>
      <c r="D814" s="36"/>
    </row>
    <row r="815" spans="2:4" x14ac:dyDescent="0.4">
      <c r="B815" s="36"/>
      <c r="D815" s="36"/>
    </row>
    <row r="816" spans="2:4" x14ac:dyDescent="0.4">
      <c r="B816" s="36"/>
      <c r="D816" s="36"/>
    </row>
    <row r="817" spans="2:4" x14ac:dyDescent="0.4">
      <c r="B817" s="36"/>
      <c r="D817" s="36"/>
    </row>
    <row r="818" spans="2:4" x14ac:dyDescent="0.4">
      <c r="B818" s="36"/>
      <c r="D818" s="36"/>
    </row>
    <row r="819" spans="2:4" x14ac:dyDescent="0.4">
      <c r="B819" s="36"/>
      <c r="D819" s="36"/>
    </row>
    <row r="820" spans="2:4" x14ac:dyDescent="0.4">
      <c r="B820" s="36"/>
      <c r="D820" s="36"/>
    </row>
    <row r="821" spans="2:4" x14ac:dyDescent="0.4">
      <c r="B821" s="36"/>
      <c r="D821" s="36"/>
    </row>
    <row r="822" spans="2:4" x14ac:dyDescent="0.4">
      <c r="B822" s="36"/>
      <c r="D822" s="36"/>
    </row>
    <row r="823" spans="2:4" x14ac:dyDescent="0.4">
      <c r="B823" s="36"/>
      <c r="D823" s="36"/>
    </row>
    <row r="824" spans="2:4" x14ac:dyDescent="0.4">
      <c r="B824" s="36"/>
      <c r="D824" s="36"/>
    </row>
    <row r="825" spans="2:4" x14ac:dyDescent="0.4">
      <c r="B825" s="36"/>
      <c r="D825" s="36"/>
    </row>
    <row r="826" spans="2:4" x14ac:dyDescent="0.4">
      <c r="B826" s="36"/>
      <c r="D826" s="36"/>
    </row>
    <row r="827" spans="2:4" x14ac:dyDescent="0.4">
      <c r="B827" s="36"/>
      <c r="D827" s="36"/>
    </row>
    <row r="828" spans="2:4" x14ac:dyDescent="0.4">
      <c r="B828" s="36"/>
      <c r="D828" s="36"/>
    </row>
    <row r="829" spans="2:4" x14ac:dyDescent="0.4">
      <c r="B829" s="36"/>
      <c r="D829" s="36"/>
    </row>
    <row r="830" spans="2:4" x14ac:dyDescent="0.4">
      <c r="B830" s="36"/>
      <c r="D830" s="36"/>
    </row>
    <row r="831" spans="2:4" x14ac:dyDescent="0.4">
      <c r="B831" s="36"/>
      <c r="D831" s="36"/>
    </row>
    <row r="832" spans="2:4" x14ac:dyDescent="0.4">
      <c r="B832" s="36"/>
      <c r="D832" s="36"/>
    </row>
    <row r="833" spans="2:4" x14ac:dyDescent="0.4">
      <c r="B833" s="36"/>
      <c r="D833" s="36"/>
    </row>
    <row r="834" spans="2:4" x14ac:dyDescent="0.4">
      <c r="B834" s="36"/>
      <c r="D834" s="36"/>
    </row>
    <row r="835" spans="2:4" x14ac:dyDescent="0.4">
      <c r="B835" s="36"/>
      <c r="D835" s="36"/>
    </row>
    <row r="836" spans="2:4" x14ac:dyDescent="0.4">
      <c r="B836" s="36"/>
      <c r="D836" s="36"/>
    </row>
    <row r="837" spans="2:4" x14ac:dyDescent="0.4">
      <c r="B837" s="36"/>
      <c r="D837" s="36"/>
    </row>
    <row r="838" spans="2:4" x14ac:dyDescent="0.4">
      <c r="B838" s="36"/>
      <c r="D838" s="36"/>
    </row>
    <row r="839" spans="2:4" x14ac:dyDescent="0.4">
      <c r="B839" s="36"/>
      <c r="D839" s="36"/>
    </row>
    <row r="840" spans="2:4" x14ac:dyDescent="0.4">
      <c r="B840" s="36"/>
      <c r="D840" s="36"/>
    </row>
    <row r="841" spans="2:4" x14ac:dyDescent="0.4">
      <c r="B841" s="36"/>
      <c r="D841" s="36"/>
    </row>
    <row r="842" spans="2:4" x14ac:dyDescent="0.4">
      <c r="B842" s="36"/>
      <c r="D842" s="36"/>
    </row>
    <row r="843" spans="2:4" x14ac:dyDescent="0.4">
      <c r="B843" s="36"/>
      <c r="D843" s="36"/>
    </row>
    <row r="844" spans="2:4" x14ac:dyDescent="0.4">
      <c r="B844" s="36"/>
      <c r="D844" s="36"/>
    </row>
    <row r="845" spans="2:4" x14ac:dyDescent="0.4">
      <c r="B845" s="36"/>
      <c r="D845" s="36"/>
    </row>
    <row r="846" spans="2:4" x14ac:dyDescent="0.4">
      <c r="B846" s="36"/>
      <c r="D846" s="36"/>
    </row>
    <row r="847" spans="2:4" x14ac:dyDescent="0.4">
      <c r="B847" s="36"/>
      <c r="D847" s="36"/>
    </row>
    <row r="848" spans="2:4" x14ac:dyDescent="0.4">
      <c r="B848" s="36"/>
      <c r="D848" s="36"/>
    </row>
    <row r="849" spans="2:4" x14ac:dyDescent="0.4">
      <c r="B849" s="36"/>
      <c r="D849" s="36"/>
    </row>
    <row r="850" spans="2:4" x14ac:dyDescent="0.4">
      <c r="B850" s="36"/>
      <c r="D850" s="36"/>
    </row>
    <row r="851" spans="2:4" x14ac:dyDescent="0.4">
      <c r="B851" s="36"/>
      <c r="D851" s="36"/>
    </row>
    <row r="852" spans="2:4" x14ac:dyDescent="0.4">
      <c r="B852" s="36"/>
      <c r="D852" s="36"/>
    </row>
    <row r="853" spans="2:4" x14ac:dyDescent="0.4">
      <c r="B853" s="36"/>
      <c r="D853" s="36"/>
    </row>
    <row r="854" spans="2:4" x14ac:dyDescent="0.4">
      <c r="B854" s="36"/>
      <c r="D854" s="36"/>
    </row>
    <row r="855" spans="2:4" x14ac:dyDescent="0.4">
      <c r="B855" s="36"/>
      <c r="D855" s="36"/>
    </row>
    <row r="856" spans="2:4" x14ac:dyDescent="0.4">
      <c r="B856" s="36"/>
      <c r="D856" s="36"/>
    </row>
    <row r="857" spans="2:4" x14ac:dyDescent="0.4">
      <c r="B857" s="36"/>
      <c r="D857" s="36"/>
    </row>
    <row r="858" spans="2:4" x14ac:dyDescent="0.4">
      <c r="B858" s="36"/>
      <c r="D858" s="36"/>
    </row>
    <row r="859" spans="2:4" x14ac:dyDescent="0.4">
      <c r="B859" s="36"/>
      <c r="D859" s="36"/>
    </row>
    <row r="860" spans="2:4" x14ac:dyDescent="0.4">
      <c r="B860" s="36"/>
      <c r="D860" s="36"/>
    </row>
    <row r="861" spans="2:4" x14ac:dyDescent="0.4">
      <c r="B861" s="36"/>
      <c r="D861" s="36"/>
    </row>
    <row r="862" spans="2:4" x14ac:dyDescent="0.4">
      <c r="B862" s="36"/>
      <c r="D862" s="36"/>
    </row>
    <row r="863" spans="2:4" x14ac:dyDescent="0.4">
      <c r="B863" s="36"/>
      <c r="D863" s="36"/>
    </row>
    <row r="864" spans="2:4" x14ac:dyDescent="0.4">
      <c r="B864" s="36"/>
      <c r="D864" s="36"/>
    </row>
    <row r="865" spans="2:4" x14ac:dyDescent="0.4">
      <c r="B865" s="36"/>
      <c r="D865" s="36"/>
    </row>
    <row r="866" spans="2:4" x14ac:dyDescent="0.4">
      <c r="B866" s="36"/>
      <c r="D866" s="36"/>
    </row>
    <row r="867" spans="2:4" x14ac:dyDescent="0.4">
      <c r="B867" s="36"/>
      <c r="D867" s="36"/>
    </row>
    <row r="868" spans="2:4" x14ac:dyDescent="0.4">
      <c r="B868" s="36"/>
      <c r="D868" s="36"/>
    </row>
    <row r="869" spans="2:4" x14ac:dyDescent="0.4">
      <c r="B869" s="36"/>
      <c r="D869" s="36"/>
    </row>
    <row r="870" spans="2:4" x14ac:dyDescent="0.4">
      <c r="B870" s="36"/>
      <c r="D870" s="36"/>
    </row>
    <row r="871" spans="2:4" x14ac:dyDescent="0.4">
      <c r="B871" s="36"/>
      <c r="D871" s="36"/>
    </row>
    <row r="872" spans="2:4" x14ac:dyDescent="0.4">
      <c r="B872" s="36"/>
      <c r="D872" s="36"/>
    </row>
    <row r="873" spans="2:4" x14ac:dyDescent="0.4">
      <c r="B873" s="36"/>
      <c r="D873" s="36"/>
    </row>
    <row r="874" spans="2:4" x14ac:dyDescent="0.4">
      <c r="B874" s="36"/>
      <c r="D874" s="36"/>
    </row>
    <row r="875" spans="2:4" x14ac:dyDescent="0.4">
      <c r="B875" s="36"/>
      <c r="D875" s="36"/>
    </row>
    <row r="876" spans="2:4" x14ac:dyDescent="0.4">
      <c r="B876" s="36"/>
      <c r="D876" s="36"/>
    </row>
    <row r="877" spans="2:4" x14ac:dyDescent="0.4">
      <c r="B877" s="36"/>
      <c r="D877" s="36"/>
    </row>
    <row r="878" spans="2:4" x14ac:dyDescent="0.4">
      <c r="B878" s="36"/>
      <c r="D878" s="36"/>
    </row>
    <row r="879" spans="2:4" x14ac:dyDescent="0.4">
      <c r="B879" s="36"/>
      <c r="D879" s="36"/>
    </row>
    <row r="880" spans="2:4" x14ac:dyDescent="0.4">
      <c r="B880" s="36"/>
      <c r="D880" s="36"/>
    </row>
    <row r="881" spans="2:4" x14ac:dyDescent="0.4">
      <c r="B881" s="36"/>
      <c r="D881" s="36"/>
    </row>
    <row r="882" spans="2:4" x14ac:dyDescent="0.4">
      <c r="B882" s="36"/>
      <c r="D882" s="36"/>
    </row>
    <row r="883" spans="2:4" x14ac:dyDescent="0.4">
      <c r="B883" s="36"/>
      <c r="D883" s="36"/>
    </row>
    <row r="884" spans="2:4" x14ac:dyDescent="0.4">
      <c r="B884" s="36"/>
      <c r="D884" s="36"/>
    </row>
    <row r="885" spans="2:4" x14ac:dyDescent="0.4">
      <c r="B885" s="36"/>
      <c r="D885" s="36"/>
    </row>
    <row r="886" spans="2:4" x14ac:dyDescent="0.4">
      <c r="B886" s="36"/>
      <c r="D886" s="36"/>
    </row>
    <row r="887" spans="2:4" x14ac:dyDescent="0.4">
      <c r="B887" s="36"/>
      <c r="D887" s="36"/>
    </row>
    <row r="888" spans="2:4" x14ac:dyDescent="0.4">
      <c r="B888" s="36"/>
      <c r="D888" s="36"/>
    </row>
    <row r="889" spans="2:4" x14ac:dyDescent="0.4">
      <c r="B889" s="36"/>
      <c r="D889" s="36"/>
    </row>
    <row r="890" spans="2:4" x14ac:dyDescent="0.4">
      <c r="B890" s="36"/>
      <c r="D890" s="36"/>
    </row>
    <row r="891" spans="2:4" x14ac:dyDescent="0.4">
      <c r="B891" s="36"/>
      <c r="D891" s="36"/>
    </row>
    <row r="892" spans="2:4" x14ac:dyDescent="0.4">
      <c r="B892" s="36"/>
      <c r="D892" s="36"/>
    </row>
    <row r="893" spans="2:4" x14ac:dyDescent="0.4">
      <c r="B893" s="36"/>
      <c r="D893" s="36"/>
    </row>
    <row r="894" spans="2:4" x14ac:dyDescent="0.4">
      <c r="B894" s="36"/>
      <c r="D894" s="36"/>
    </row>
    <row r="895" spans="2:4" x14ac:dyDescent="0.4">
      <c r="B895" s="36"/>
      <c r="D895" s="36"/>
    </row>
    <row r="896" spans="2:4" x14ac:dyDescent="0.4">
      <c r="B896" s="36"/>
      <c r="D896" s="36"/>
    </row>
    <row r="897" spans="2:4" x14ac:dyDescent="0.4">
      <c r="B897" s="36"/>
      <c r="D897" s="36"/>
    </row>
    <row r="898" spans="2:4" x14ac:dyDescent="0.4">
      <c r="B898" s="36"/>
      <c r="D898" s="36"/>
    </row>
    <row r="899" spans="2:4" x14ac:dyDescent="0.4">
      <c r="B899" s="36"/>
      <c r="D899" s="36"/>
    </row>
    <row r="900" spans="2:4" x14ac:dyDescent="0.4">
      <c r="B900" s="36"/>
      <c r="D900" s="36"/>
    </row>
    <row r="901" spans="2:4" x14ac:dyDescent="0.4">
      <c r="B901" s="36"/>
      <c r="D901" s="36"/>
    </row>
    <row r="902" spans="2:4" x14ac:dyDescent="0.4">
      <c r="B902" s="36"/>
      <c r="D902" s="36"/>
    </row>
    <row r="903" spans="2:4" x14ac:dyDescent="0.4">
      <c r="B903" s="36"/>
      <c r="D903" s="36"/>
    </row>
    <row r="904" spans="2:4" x14ac:dyDescent="0.4">
      <c r="B904" s="36"/>
      <c r="D904" s="36"/>
    </row>
    <row r="905" spans="2:4" x14ac:dyDescent="0.4">
      <c r="B905" s="36"/>
      <c r="D905" s="36"/>
    </row>
    <row r="906" spans="2:4" x14ac:dyDescent="0.4">
      <c r="B906" s="36"/>
      <c r="D906" s="36"/>
    </row>
    <row r="907" spans="2:4" x14ac:dyDescent="0.4">
      <c r="B907" s="36"/>
      <c r="D907" s="36"/>
    </row>
    <row r="908" spans="2:4" x14ac:dyDescent="0.4">
      <c r="B908" s="36"/>
      <c r="D908" s="36"/>
    </row>
    <row r="909" spans="2:4" x14ac:dyDescent="0.4">
      <c r="B909" s="36"/>
      <c r="D909" s="36"/>
    </row>
    <row r="910" spans="2:4" x14ac:dyDescent="0.4">
      <c r="B910" s="36"/>
      <c r="D910" s="36"/>
    </row>
    <row r="911" spans="2:4" x14ac:dyDescent="0.4">
      <c r="B911" s="36"/>
      <c r="D911" s="36"/>
    </row>
    <row r="912" spans="2:4" x14ac:dyDescent="0.4">
      <c r="B912" s="36"/>
      <c r="D912" s="36"/>
    </row>
    <row r="913" spans="2:4" x14ac:dyDescent="0.4">
      <c r="B913" s="36"/>
      <c r="D913" s="36"/>
    </row>
    <row r="914" spans="2:4" x14ac:dyDescent="0.4">
      <c r="B914" s="36"/>
      <c r="D914" s="36"/>
    </row>
    <row r="915" spans="2:4" x14ac:dyDescent="0.4">
      <c r="B915" s="36"/>
      <c r="D915" s="36"/>
    </row>
    <row r="916" spans="2:4" x14ac:dyDescent="0.4">
      <c r="B916" s="36"/>
      <c r="D916" s="36"/>
    </row>
    <row r="917" spans="2:4" x14ac:dyDescent="0.4">
      <c r="B917" s="36"/>
      <c r="D917" s="36"/>
    </row>
    <row r="918" spans="2:4" x14ac:dyDescent="0.4">
      <c r="B918" s="36"/>
      <c r="D918" s="36"/>
    </row>
    <row r="919" spans="2:4" x14ac:dyDescent="0.4">
      <c r="B919" s="36"/>
      <c r="D919" s="36"/>
    </row>
    <row r="920" spans="2:4" x14ac:dyDescent="0.4">
      <c r="B920" s="36"/>
      <c r="D920" s="36"/>
    </row>
    <row r="921" spans="2:4" x14ac:dyDescent="0.4">
      <c r="B921" s="36"/>
      <c r="D921" s="36"/>
    </row>
    <row r="922" spans="2:4" x14ac:dyDescent="0.4">
      <c r="B922" s="36"/>
      <c r="D922" s="36"/>
    </row>
    <row r="923" spans="2:4" x14ac:dyDescent="0.4">
      <c r="B923" s="36"/>
      <c r="D923" s="36"/>
    </row>
    <row r="924" spans="2:4" x14ac:dyDescent="0.4">
      <c r="B924" s="36"/>
      <c r="D924" s="36"/>
    </row>
    <row r="925" spans="2:4" x14ac:dyDescent="0.4">
      <c r="B925" s="36"/>
      <c r="D925" s="36"/>
    </row>
    <row r="926" spans="2:4" x14ac:dyDescent="0.4">
      <c r="B926" s="36"/>
      <c r="D926" s="36"/>
    </row>
    <row r="927" spans="2:4" x14ac:dyDescent="0.4">
      <c r="B927" s="36"/>
      <c r="D927" s="36"/>
    </row>
    <row r="928" spans="2:4" x14ac:dyDescent="0.4">
      <c r="B928" s="36"/>
      <c r="D928" s="36"/>
    </row>
    <row r="929" spans="2:4" x14ac:dyDescent="0.4">
      <c r="B929" s="36"/>
      <c r="D929" s="36"/>
    </row>
    <row r="930" spans="2:4" x14ac:dyDescent="0.4">
      <c r="B930" s="36"/>
      <c r="D930" s="36"/>
    </row>
    <row r="931" spans="2:4" x14ac:dyDescent="0.4">
      <c r="B931" s="36"/>
      <c r="D931" s="36"/>
    </row>
    <row r="932" spans="2:4" x14ac:dyDescent="0.4">
      <c r="B932" s="36"/>
      <c r="D932" s="36"/>
    </row>
    <row r="933" spans="2:4" x14ac:dyDescent="0.4">
      <c r="B933" s="36"/>
      <c r="D933" s="36"/>
    </row>
    <row r="934" spans="2:4" x14ac:dyDescent="0.4">
      <c r="B934" s="36"/>
      <c r="D934" s="36"/>
    </row>
    <row r="935" spans="2:4" x14ac:dyDescent="0.4">
      <c r="B935" s="36"/>
      <c r="D935" s="36"/>
    </row>
    <row r="936" spans="2:4" x14ac:dyDescent="0.4">
      <c r="B936" s="36"/>
      <c r="D936" s="36"/>
    </row>
    <row r="937" spans="2:4" x14ac:dyDescent="0.4">
      <c r="B937" s="36"/>
      <c r="D937" s="36"/>
    </row>
    <row r="938" spans="2:4" x14ac:dyDescent="0.4">
      <c r="B938" s="36"/>
      <c r="D938" s="36"/>
    </row>
    <row r="939" spans="2:4" x14ac:dyDescent="0.4">
      <c r="B939" s="36"/>
      <c r="D939" s="36"/>
    </row>
    <row r="940" spans="2:4" x14ac:dyDescent="0.4">
      <c r="B940" s="36"/>
      <c r="D940" s="36"/>
    </row>
    <row r="941" spans="2:4" x14ac:dyDescent="0.4">
      <c r="B941" s="36"/>
      <c r="D941" s="36"/>
    </row>
    <row r="942" spans="2:4" x14ac:dyDescent="0.4">
      <c r="B942" s="36"/>
      <c r="D942" s="36"/>
    </row>
    <row r="943" spans="2:4" x14ac:dyDescent="0.4">
      <c r="B943" s="36"/>
      <c r="D943" s="36"/>
    </row>
    <row r="944" spans="2:4" x14ac:dyDescent="0.4">
      <c r="B944" s="36"/>
      <c r="D944" s="36"/>
    </row>
    <row r="945" spans="2:4" x14ac:dyDescent="0.4">
      <c r="B945" s="36"/>
      <c r="D945" s="36"/>
    </row>
    <row r="946" spans="2:4" x14ac:dyDescent="0.4">
      <c r="B946" s="36"/>
      <c r="D946" s="36"/>
    </row>
    <row r="947" spans="2:4" x14ac:dyDescent="0.4">
      <c r="B947" s="36"/>
      <c r="D947" s="36"/>
    </row>
    <row r="948" spans="2:4" x14ac:dyDescent="0.4">
      <c r="B948" s="36"/>
      <c r="D948" s="36"/>
    </row>
    <row r="949" spans="2:4" x14ac:dyDescent="0.4">
      <c r="B949" s="36"/>
      <c r="D949" s="36"/>
    </row>
    <row r="950" spans="2:4" x14ac:dyDescent="0.4">
      <c r="B950" s="36"/>
      <c r="D950" s="36"/>
    </row>
    <row r="951" spans="2:4" x14ac:dyDescent="0.4">
      <c r="B951" s="36"/>
      <c r="D951" s="36"/>
    </row>
    <row r="952" spans="2:4" x14ac:dyDescent="0.4">
      <c r="B952" s="36"/>
      <c r="D952" s="36"/>
    </row>
    <row r="953" spans="2:4" x14ac:dyDescent="0.4">
      <c r="B953" s="36"/>
      <c r="D953" s="36"/>
    </row>
    <row r="954" spans="2:4" x14ac:dyDescent="0.4">
      <c r="B954" s="36"/>
      <c r="D954" s="36"/>
    </row>
    <row r="955" spans="2:4" x14ac:dyDescent="0.4">
      <c r="B955" s="36"/>
      <c r="D955" s="36"/>
    </row>
    <row r="956" spans="2:4" x14ac:dyDescent="0.4">
      <c r="B956" s="36"/>
      <c r="D956" s="36"/>
    </row>
    <row r="957" spans="2:4" x14ac:dyDescent="0.4">
      <c r="B957" s="36"/>
      <c r="D957" s="36"/>
    </row>
    <row r="958" spans="2:4" x14ac:dyDescent="0.4">
      <c r="B958" s="36"/>
      <c r="D958" s="36"/>
    </row>
    <row r="959" spans="2:4" x14ac:dyDescent="0.4">
      <c r="B959" s="36"/>
      <c r="D959" s="36"/>
    </row>
    <row r="960" spans="2:4" x14ac:dyDescent="0.4">
      <c r="B960" s="36"/>
      <c r="D960" s="36"/>
    </row>
    <row r="961" spans="2:4" x14ac:dyDescent="0.4">
      <c r="B961" s="36"/>
      <c r="D961" s="36"/>
    </row>
    <row r="962" spans="2:4" x14ac:dyDescent="0.4">
      <c r="B962" s="36"/>
      <c r="D962" s="36"/>
    </row>
    <row r="963" spans="2:4" x14ac:dyDescent="0.4">
      <c r="B963" s="36"/>
      <c r="D963" s="36"/>
    </row>
    <row r="964" spans="2:4" x14ac:dyDescent="0.4">
      <c r="B964" s="36"/>
      <c r="D964" s="36"/>
    </row>
    <row r="965" spans="2:4" x14ac:dyDescent="0.4">
      <c r="B965" s="36"/>
      <c r="D965" s="36"/>
    </row>
    <row r="966" spans="2:4" x14ac:dyDescent="0.4">
      <c r="B966" s="36"/>
      <c r="D966" s="36"/>
    </row>
    <row r="967" spans="2:4" x14ac:dyDescent="0.4">
      <c r="B967" s="36"/>
      <c r="D967" s="36"/>
    </row>
    <row r="968" spans="2:4" x14ac:dyDescent="0.4">
      <c r="B968" s="36"/>
      <c r="D968" s="36"/>
    </row>
    <row r="969" spans="2:4" x14ac:dyDescent="0.4">
      <c r="B969" s="36"/>
      <c r="D969" s="36"/>
    </row>
    <row r="970" spans="2:4" x14ac:dyDescent="0.4">
      <c r="B970" s="36"/>
      <c r="D970" s="36"/>
    </row>
    <row r="971" spans="2:4" x14ac:dyDescent="0.4">
      <c r="B971" s="36"/>
      <c r="D971" s="36"/>
    </row>
    <row r="972" spans="2:4" x14ac:dyDescent="0.4">
      <c r="B972" s="36"/>
      <c r="D972" s="36"/>
    </row>
    <row r="973" spans="2:4" x14ac:dyDescent="0.4">
      <c r="B973" s="36"/>
      <c r="D973" s="36"/>
    </row>
    <row r="974" spans="2:4" x14ac:dyDescent="0.4">
      <c r="B974" s="36"/>
      <c r="D974" s="36"/>
    </row>
    <row r="975" spans="2:4" x14ac:dyDescent="0.4">
      <c r="B975" s="36"/>
      <c r="D975" s="36"/>
    </row>
    <row r="976" spans="2:4" x14ac:dyDescent="0.4">
      <c r="B976" s="36"/>
      <c r="D976" s="36"/>
    </row>
    <row r="977" spans="2:4" x14ac:dyDescent="0.4">
      <c r="B977" s="36"/>
      <c r="D977" s="36"/>
    </row>
    <row r="978" spans="2:4" x14ac:dyDescent="0.4">
      <c r="B978" s="36"/>
      <c r="D978" s="36"/>
    </row>
    <row r="979" spans="2:4" x14ac:dyDescent="0.4">
      <c r="B979" s="36"/>
      <c r="D979" s="36"/>
    </row>
    <row r="980" spans="2:4" x14ac:dyDescent="0.4">
      <c r="B980" s="36"/>
      <c r="D980" s="36"/>
    </row>
    <row r="981" spans="2:4" x14ac:dyDescent="0.4">
      <c r="B981" s="36"/>
      <c r="D981" s="36"/>
    </row>
    <row r="982" spans="2:4" x14ac:dyDescent="0.4">
      <c r="B982" s="36"/>
      <c r="D982" s="36"/>
    </row>
    <row r="983" spans="2:4" x14ac:dyDescent="0.4">
      <c r="B983" s="36"/>
      <c r="D983" s="36"/>
    </row>
    <row r="984" spans="2:4" x14ac:dyDescent="0.4">
      <c r="B984" s="36"/>
      <c r="D984" s="36"/>
    </row>
    <row r="985" spans="2:4" x14ac:dyDescent="0.4">
      <c r="B985" s="36"/>
      <c r="D985" s="36"/>
    </row>
    <row r="986" spans="2:4" x14ac:dyDescent="0.4">
      <c r="B986" s="36"/>
      <c r="D986" s="36"/>
    </row>
    <row r="987" spans="2:4" x14ac:dyDescent="0.4">
      <c r="B987" s="36"/>
      <c r="D987" s="36"/>
    </row>
    <row r="988" spans="2:4" x14ac:dyDescent="0.4">
      <c r="B988" s="36"/>
      <c r="D988" s="36"/>
    </row>
    <row r="989" spans="2:4" x14ac:dyDescent="0.4">
      <c r="B989" s="36"/>
      <c r="D989" s="36"/>
    </row>
    <row r="990" spans="2:4" x14ac:dyDescent="0.4">
      <c r="B990" s="36"/>
      <c r="D990" s="36"/>
    </row>
    <row r="991" spans="2:4" x14ac:dyDescent="0.4">
      <c r="B991" s="36"/>
      <c r="D991" s="36"/>
    </row>
    <row r="992" spans="2:4" x14ac:dyDescent="0.4">
      <c r="B992" s="36"/>
      <c r="D992" s="36"/>
    </row>
    <row r="993" spans="2:4" x14ac:dyDescent="0.4">
      <c r="B993" s="36"/>
      <c r="D993" s="36"/>
    </row>
    <row r="994" spans="2:4" x14ac:dyDescent="0.4">
      <c r="B994" s="36"/>
      <c r="D994" s="36"/>
    </row>
    <row r="995" spans="2:4" x14ac:dyDescent="0.4">
      <c r="B995" s="36"/>
      <c r="D995" s="36"/>
    </row>
    <row r="996" spans="2:4" x14ac:dyDescent="0.4">
      <c r="B996" s="36"/>
      <c r="D996" s="36"/>
    </row>
    <row r="997" spans="2:4" x14ac:dyDescent="0.4">
      <c r="B997" s="36"/>
      <c r="D997" s="36"/>
    </row>
    <row r="998" spans="2:4" x14ac:dyDescent="0.4">
      <c r="B998" s="36"/>
      <c r="D998" s="36"/>
    </row>
    <row r="999" spans="2:4" x14ac:dyDescent="0.4">
      <c r="B999" s="36"/>
      <c r="D999" s="36"/>
    </row>
    <row r="1000" spans="2:4" x14ac:dyDescent="0.4">
      <c r="B1000" s="36"/>
      <c r="D1000" s="36"/>
    </row>
    <row r="1001" spans="2:4" x14ac:dyDescent="0.4">
      <c r="B1001" s="36"/>
      <c r="D1001" s="36"/>
    </row>
    <row r="1002" spans="2:4" x14ac:dyDescent="0.4">
      <c r="B1002" s="36"/>
      <c r="D1002" s="36"/>
    </row>
    <row r="1003" spans="2:4" x14ac:dyDescent="0.4">
      <c r="B1003" s="36"/>
      <c r="D1003" s="36"/>
    </row>
    <row r="1004" spans="2:4" x14ac:dyDescent="0.4">
      <c r="B1004" s="36"/>
      <c r="D1004" s="36"/>
    </row>
    <row r="1005" spans="2:4" x14ac:dyDescent="0.4">
      <c r="B1005" s="36"/>
      <c r="D1005" s="36"/>
    </row>
    <row r="1006" spans="2:4" x14ac:dyDescent="0.4">
      <c r="B1006" s="36"/>
      <c r="D1006" s="36"/>
    </row>
    <row r="1007" spans="2:4" x14ac:dyDescent="0.4">
      <c r="B1007" s="36"/>
      <c r="D1007" s="36"/>
    </row>
    <row r="1008" spans="2:4" x14ac:dyDescent="0.4">
      <c r="B1008" s="36"/>
      <c r="D1008" s="36"/>
    </row>
    <row r="1009" spans="2:4" x14ac:dyDescent="0.4">
      <c r="B1009" s="36"/>
      <c r="D1009" s="36"/>
    </row>
    <row r="1010" spans="2:4" x14ac:dyDescent="0.4">
      <c r="B1010" s="36"/>
      <c r="D1010" s="36"/>
    </row>
    <row r="1011" spans="2:4" x14ac:dyDescent="0.4">
      <c r="B1011" s="36"/>
      <c r="D1011" s="36"/>
    </row>
    <row r="1012" spans="2:4" x14ac:dyDescent="0.4">
      <c r="B1012" s="36"/>
      <c r="D1012" s="36"/>
    </row>
    <row r="1013" spans="2:4" x14ac:dyDescent="0.4">
      <c r="B1013" s="36"/>
      <c r="D1013" s="36"/>
    </row>
    <row r="1014" spans="2:4" x14ac:dyDescent="0.4">
      <c r="B1014" s="36"/>
      <c r="D1014" s="36"/>
    </row>
    <row r="1015" spans="2:4" x14ac:dyDescent="0.4">
      <c r="B1015" s="36"/>
      <c r="D1015" s="36"/>
    </row>
    <row r="1016" spans="2:4" x14ac:dyDescent="0.4">
      <c r="B1016" s="36"/>
      <c r="D1016" s="36"/>
    </row>
    <row r="1017" spans="2:4" x14ac:dyDescent="0.4">
      <c r="B1017" s="36"/>
      <c r="D1017" s="36"/>
    </row>
    <row r="1018" spans="2:4" x14ac:dyDescent="0.4">
      <c r="B1018" s="36"/>
      <c r="D1018" s="36"/>
    </row>
    <row r="1019" spans="2:4" x14ac:dyDescent="0.4">
      <c r="B1019" s="36"/>
      <c r="D1019" s="36"/>
    </row>
    <row r="1020" spans="2:4" x14ac:dyDescent="0.4">
      <c r="B1020" s="36"/>
      <c r="D1020" s="36"/>
    </row>
    <row r="1021" spans="2:4" x14ac:dyDescent="0.4">
      <c r="B1021" s="36"/>
      <c r="D1021" s="36"/>
    </row>
    <row r="1022" spans="2:4" x14ac:dyDescent="0.4">
      <c r="B1022" s="36"/>
      <c r="D1022" s="36"/>
    </row>
    <row r="1023" spans="2:4" x14ac:dyDescent="0.4">
      <c r="B1023" s="36"/>
      <c r="D1023" s="36"/>
    </row>
    <row r="1024" spans="2:4" x14ac:dyDescent="0.4">
      <c r="B1024" s="36"/>
      <c r="D1024" s="36"/>
    </row>
    <row r="1025" spans="2:4" x14ac:dyDescent="0.4">
      <c r="B1025" s="36"/>
      <c r="D1025" s="36"/>
    </row>
    <row r="1026" spans="2:4" x14ac:dyDescent="0.4">
      <c r="B1026" s="36"/>
      <c r="D1026" s="36"/>
    </row>
    <row r="1027" spans="2:4" x14ac:dyDescent="0.4">
      <c r="B1027" s="36"/>
      <c r="D1027" s="36"/>
    </row>
    <row r="1028" spans="2:4" x14ac:dyDescent="0.4">
      <c r="B1028" s="36"/>
      <c r="D1028" s="36"/>
    </row>
    <row r="1029" spans="2:4" x14ac:dyDescent="0.4">
      <c r="B1029" s="36"/>
      <c r="D1029" s="36"/>
    </row>
    <row r="1030" spans="2:4" x14ac:dyDescent="0.4">
      <c r="B1030" s="36"/>
      <c r="D1030" s="36"/>
    </row>
    <row r="1031" spans="2:4" x14ac:dyDescent="0.4">
      <c r="B1031" s="36"/>
      <c r="D1031" s="36"/>
    </row>
    <row r="1032" spans="2:4" x14ac:dyDescent="0.4">
      <c r="B1032" s="36"/>
      <c r="D1032" s="36"/>
    </row>
    <row r="1033" spans="2:4" x14ac:dyDescent="0.4">
      <c r="B1033" s="36"/>
      <c r="D1033" s="36"/>
    </row>
    <row r="1034" spans="2:4" x14ac:dyDescent="0.4">
      <c r="B1034" s="36"/>
      <c r="D1034" s="36"/>
    </row>
    <row r="1035" spans="2:4" x14ac:dyDescent="0.4">
      <c r="B1035" s="36"/>
      <c r="D1035" s="36"/>
    </row>
    <row r="1036" spans="2:4" x14ac:dyDescent="0.4">
      <c r="B1036" s="36"/>
      <c r="D1036" s="36"/>
    </row>
    <row r="1037" spans="2:4" x14ac:dyDescent="0.4">
      <c r="B1037" s="36"/>
      <c r="D1037" s="36"/>
    </row>
    <row r="1038" spans="2:4" x14ac:dyDescent="0.4">
      <c r="B1038" s="36"/>
      <c r="D1038" s="36"/>
    </row>
    <row r="1039" spans="2:4" x14ac:dyDescent="0.4">
      <c r="B1039" s="36"/>
      <c r="D1039" s="36"/>
    </row>
    <row r="1040" spans="2:4" x14ac:dyDescent="0.4">
      <c r="B1040" s="36"/>
      <c r="D1040" s="36"/>
    </row>
    <row r="1041" spans="2:4" x14ac:dyDescent="0.4">
      <c r="B1041" s="36"/>
      <c r="D1041" s="36"/>
    </row>
    <row r="1042" spans="2:4" x14ac:dyDescent="0.4">
      <c r="B1042" s="36"/>
      <c r="D1042" s="36"/>
    </row>
    <row r="1043" spans="2:4" x14ac:dyDescent="0.4">
      <c r="B1043" s="36"/>
      <c r="D1043" s="36"/>
    </row>
    <row r="1044" spans="2:4" x14ac:dyDescent="0.4">
      <c r="B1044" s="36"/>
      <c r="D1044" s="36"/>
    </row>
    <row r="1045" spans="2:4" x14ac:dyDescent="0.4">
      <c r="B1045" s="36"/>
      <c r="D1045" s="36"/>
    </row>
    <row r="1046" spans="2:4" x14ac:dyDescent="0.4">
      <c r="B1046" s="36"/>
      <c r="D1046" s="36"/>
    </row>
    <row r="1047" spans="2:4" x14ac:dyDescent="0.4">
      <c r="B1047" s="36"/>
      <c r="D1047" s="36"/>
    </row>
    <row r="1048" spans="2:4" x14ac:dyDescent="0.4">
      <c r="B1048" s="36"/>
      <c r="D1048" s="36"/>
    </row>
    <row r="1049" spans="2:4" x14ac:dyDescent="0.4">
      <c r="B1049" s="36"/>
      <c r="D1049" s="36"/>
    </row>
    <row r="1050" spans="2:4" x14ac:dyDescent="0.4">
      <c r="B1050" s="36"/>
      <c r="D1050" s="36"/>
    </row>
    <row r="1051" spans="2:4" x14ac:dyDescent="0.4">
      <c r="B1051" s="36"/>
      <c r="D1051" s="36"/>
    </row>
    <row r="1052" spans="2:4" x14ac:dyDescent="0.4">
      <c r="B1052" s="36"/>
      <c r="D1052" s="36"/>
    </row>
    <row r="1053" spans="2:4" x14ac:dyDescent="0.4">
      <c r="B1053" s="36"/>
      <c r="D1053" s="36"/>
    </row>
    <row r="1054" spans="2:4" x14ac:dyDescent="0.4">
      <c r="B1054" s="36"/>
      <c r="D1054" s="36"/>
    </row>
    <row r="1055" spans="2:4" x14ac:dyDescent="0.4">
      <c r="B1055" s="36"/>
      <c r="D1055" s="36"/>
    </row>
    <row r="1056" spans="2:4" x14ac:dyDescent="0.4">
      <c r="B1056" s="36"/>
      <c r="D1056" s="36"/>
    </row>
    <row r="1057" spans="2:4" x14ac:dyDescent="0.4">
      <c r="B1057" s="36"/>
      <c r="D1057" s="36"/>
    </row>
    <row r="1058" spans="2:4" x14ac:dyDescent="0.4">
      <c r="B1058" s="36"/>
      <c r="D1058" s="36"/>
    </row>
    <row r="1059" spans="2:4" x14ac:dyDescent="0.4">
      <c r="B1059" s="36"/>
      <c r="D1059" s="36"/>
    </row>
    <row r="1060" spans="2:4" x14ac:dyDescent="0.4">
      <c r="B1060" s="36"/>
      <c r="D1060" s="36"/>
    </row>
    <row r="1061" spans="2:4" x14ac:dyDescent="0.4">
      <c r="B1061" s="36"/>
      <c r="D1061" s="36"/>
    </row>
    <row r="1062" spans="2:4" x14ac:dyDescent="0.4">
      <c r="B1062" s="36"/>
      <c r="D1062" s="36"/>
    </row>
    <row r="1063" spans="2:4" x14ac:dyDescent="0.4">
      <c r="B1063" s="36"/>
      <c r="D1063" s="36"/>
    </row>
    <row r="1064" spans="2:4" x14ac:dyDescent="0.4">
      <c r="B1064" s="36"/>
      <c r="D1064" s="36"/>
    </row>
    <row r="1065" spans="2:4" x14ac:dyDescent="0.4">
      <c r="B1065" s="36"/>
      <c r="D1065" s="36"/>
    </row>
    <row r="1066" spans="2:4" x14ac:dyDescent="0.4">
      <c r="B1066" s="36"/>
      <c r="D1066" s="36"/>
    </row>
    <row r="1067" spans="2:4" x14ac:dyDescent="0.4">
      <c r="B1067" s="36"/>
      <c r="D1067" s="36"/>
    </row>
    <row r="1068" spans="2:4" x14ac:dyDescent="0.4">
      <c r="B1068" s="36"/>
      <c r="D1068" s="36"/>
    </row>
    <row r="1069" spans="2:4" x14ac:dyDescent="0.4">
      <c r="B1069" s="36"/>
      <c r="D1069" s="36"/>
    </row>
    <row r="1070" spans="2:4" x14ac:dyDescent="0.4">
      <c r="B1070" s="36"/>
      <c r="D1070" s="36"/>
    </row>
    <row r="1071" spans="2:4" x14ac:dyDescent="0.4">
      <c r="B1071" s="36"/>
      <c r="D1071" s="36"/>
    </row>
    <row r="1072" spans="2:4" x14ac:dyDescent="0.4">
      <c r="B1072" s="36"/>
      <c r="D1072" s="36"/>
    </row>
    <row r="1073" spans="2:4" x14ac:dyDescent="0.4">
      <c r="B1073" s="36"/>
      <c r="D1073" s="36"/>
    </row>
    <row r="1074" spans="2:4" x14ac:dyDescent="0.4">
      <c r="B1074" s="36"/>
      <c r="D1074" s="36"/>
    </row>
    <row r="1075" spans="2:4" x14ac:dyDescent="0.4">
      <c r="B1075" s="36"/>
      <c r="D1075" s="36"/>
    </row>
    <row r="1076" spans="2:4" x14ac:dyDescent="0.4">
      <c r="B1076" s="36"/>
      <c r="D1076" s="36"/>
    </row>
    <row r="1077" spans="2:4" x14ac:dyDescent="0.4">
      <c r="B1077" s="36"/>
      <c r="D1077" s="36"/>
    </row>
    <row r="1078" spans="2:4" x14ac:dyDescent="0.4">
      <c r="B1078" s="36"/>
      <c r="D1078" s="36"/>
    </row>
    <row r="1079" spans="2:4" x14ac:dyDescent="0.4">
      <c r="B1079" s="36"/>
      <c r="D1079" s="36"/>
    </row>
    <row r="1080" spans="2:4" x14ac:dyDescent="0.4">
      <c r="B1080" s="36"/>
      <c r="D1080" s="36"/>
    </row>
    <row r="1081" spans="2:4" x14ac:dyDescent="0.4">
      <c r="B1081" s="36"/>
      <c r="D1081" s="36"/>
    </row>
    <row r="1082" spans="2:4" x14ac:dyDescent="0.4">
      <c r="B1082" s="36"/>
      <c r="D1082" s="36"/>
    </row>
    <row r="1083" spans="2:4" x14ac:dyDescent="0.4">
      <c r="B1083" s="36"/>
      <c r="D1083" s="36"/>
    </row>
    <row r="1084" spans="2:4" x14ac:dyDescent="0.4">
      <c r="B1084" s="36"/>
      <c r="D1084" s="36"/>
    </row>
    <row r="1085" spans="2:4" x14ac:dyDescent="0.4">
      <c r="B1085" s="36"/>
      <c r="D1085" s="36"/>
    </row>
    <row r="1086" spans="2:4" x14ac:dyDescent="0.4">
      <c r="B1086" s="36"/>
      <c r="D1086" s="36"/>
    </row>
    <row r="1087" spans="2:4" x14ac:dyDescent="0.4">
      <c r="B1087" s="36"/>
      <c r="D1087" s="36"/>
    </row>
    <row r="1088" spans="2:4" x14ac:dyDescent="0.4">
      <c r="B1088" s="36"/>
      <c r="D1088" s="36"/>
    </row>
    <row r="1089" spans="2:4" x14ac:dyDescent="0.4">
      <c r="B1089" s="36"/>
      <c r="D1089" s="36"/>
    </row>
    <row r="1090" spans="2:4" x14ac:dyDescent="0.4">
      <c r="B1090" s="36"/>
      <c r="D1090" s="36"/>
    </row>
    <row r="1091" spans="2:4" x14ac:dyDescent="0.4">
      <c r="B1091" s="36"/>
      <c r="D1091" s="36"/>
    </row>
    <row r="1092" spans="2:4" x14ac:dyDescent="0.4">
      <c r="B1092" s="36"/>
      <c r="D1092" s="36"/>
    </row>
    <row r="1093" spans="2:4" x14ac:dyDescent="0.4">
      <c r="B1093" s="36"/>
      <c r="D1093" s="36"/>
    </row>
    <row r="1094" spans="2:4" x14ac:dyDescent="0.4">
      <c r="B1094" s="36"/>
      <c r="D1094" s="36"/>
    </row>
    <row r="1095" spans="2:4" x14ac:dyDescent="0.4">
      <c r="B1095" s="36"/>
      <c r="D1095" s="36"/>
    </row>
    <row r="1096" spans="2:4" x14ac:dyDescent="0.4">
      <c r="B1096" s="36"/>
      <c r="D1096" s="36"/>
    </row>
    <row r="1097" spans="2:4" x14ac:dyDescent="0.4">
      <c r="B1097" s="36"/>
      <c r="D1097" s="36"/>
    </row>
    <row r="1098" spans="2:4" x14ac:dyDescent="0.4">
      <c r="B1098" s="36"/>
      <c r="D1098" s="36"/>
    </row>
    <row r="1099" spans="2:4" x14ac:dyDescent="0.4">
      <c r="B1099" s="36"/>
      <c r="D1099" s="36"/>
    </row>
    <row r="1100" spans="2:4" x14ac:dyDescent="0.4">
      <c r="B1100" s="36"/>
      <c r="D1100" s="36"/>
    </row>
    <row r="1101" spans="2:4" x14ac:dyDescent="0.4">
      <c r="B1101" s="36"/>
      <c r="D1101" s="36"/>
    </row>
    <row r="1102" spans="2:4" x14ac:dyDescent="0.4">
      <c r="B1102" s="36"/>
      <c r="D1102" s="36"/>
    </row>
    <row r="1103" spans="2:4" x14ac:dyDescent="0.4">
      <c r="B1103" s="36"/>
      <c r="D1103" s="36"/>
    </row>
    <row r="1104" spans="2:4" x14ac:dyDescent="0.4">
      <c r="B1104" s="36"/>
      <c r="D1104" s="36"/>
    </row>
    <row r="1105" spans="2:4" x14ac:dyDescent="0.4">
      <c r="B1105" s="36"/>
      <c r="D1105" s="36"/>
    </row>
    <row r="1106" spans="2:4" x14ac:dyDescent="0.4">
      <c r="B1106" s="36"/>
      <c r="D1106" s="36"/>
    </row>
    <row r="1107" spans="2:4" x14ac:dyDescent="0.4">
      <c r="B1107" s="36"/>
      <c r="D1107" s="36"/>
    </row>
    <row r="1108" spans="2:4" x14ac:dyDescent="0.4">
      <c r="B1108" s="36"/>
      <c r="D1108" s="36"/>
    </row>
    <row r="1109" spans="2:4" x14ac:dyDescent="0.4">
      <c r="B1109" s="36"/>
      <c r="D1109" s="36"/>
    </row>
    <row r="1110" spans="2:4" x14ac:dyDescent="0.4">
      <c r="B1110" s="36"/>
      <c r="D1110" s="36"/>
    </row>
    <row r="1111" spans="2:4" x14ac:dyDescent="0.4">
      <c r="B1111" s="36"/>
      <c r="D1111" s="36"/>
    </row>
    <row r="1112" spans="2:4" x14ac:dyDescent="0.4">
      <c r="B1112" s="36"/>
      <c r="D1112" s="36"/>
    </row>
    <row r="1113" spans="2:4" x14ac:dyDescent="0.4">
      <c r="B1113" s="36"/>
      <c r="D1113" s="36"/>
    </row>
    <row r="1114" spans="2:4" x14ac:dyDescent="0.4">
      <c r="B1114" s="36"/>
      <c r="D1114" s="36"/>
    </row>
    <row r="1115" spans="2:4" x14ac:dyDescent="0.4">
      <c r="B1115" s="36"/>
      <c r="D1115" s="36"/>
    </row>
    <row r="1116" spans="2:4" x14ac:dyDescent="0.4">
      <c r="B1116" s="36"/>
      <c r="D1116" s="36"/>
    </row>
    <row r="1117" spans="2:4" x14ac:dyDescent="0.4">
      <c r="B1117" s="36"/>
      <c r="D1117" s="36"/>
    </row>
    <row r="1118" spans="2:4" x14ac:dyDescent="0.4">
      <c r="B1118" s="36"/>
      <c r="D1118" s="36"/>
    </row>
    <row r="1119" spans="2:4" x14ac:dyDescent="0.4">
      <c r="B1119" s="36"/>
      <c r="D1119" s="36"/>
    </row>
    <row r="1120" spans="2:4" x14ac:dyDescent="0.4">
      <c r="B1120" s="36"/>
      <c r="D1120" s="36"/>
    </row>
    <row r="1121" spans="2:4" x14ac:dyDescent="0.4">
      <c r="B1121" s="36"/>
      <c r="D1121" s="36"/>
    </row>
    <row r="1122" spans="2:4" x14ac:dyDescent="0.4">
      <c r="B1122" s="36"/>
      <c r="D1122" s="36"/>
    </row>
    <row r="1123" spans="2:4" x14ac:dyDescent="0.4">
      <c r="B1123" s="36"/>
      <c r="D1123" s="36"/>
    </row>
    <row r="1124" spans="2:4" x14ac:dyDescent="0.4">
      <c r="B1124" s="36"/>
      <c r="D1124" s="36"/>
    </row>
    <row r="1125" spans="2:4" x14ac:dyDescent="0.4">
      <c r="B1125" s="36"/>
      <c r="D1125" s="36"/>
    </row>
    <row r="1126" spans="2:4" x14ac:dyDescent="0.4">
      <c r="B1126" s="36"/>
      <c r="D1126" s="36"/>
    </row>
    <row r="1127" spans="2:4" x14ac:dyDescent="0.4">
      <c r="B1127" s="36"/>
      <c r="D1127" s="36"/>
    </row>
    <row r="1128" spans="2:4" x14ac:dyDescent="0.4">
      <c r="B1128" s="36"/>
      <c r="D1128" s="36"/>
    </row>
    <row r="1129" spans="2:4" x14ac:dyDescent="0.4">
      <c r="B1129" s="36"/>
      <c r="D1129" s="36"/>
    </row>
    <row r="1130" spans="2:4" x14ac:dyDescent="0.4">
      <c r="B1130" s="36"/>
      <c r="D1130" s="36"/>
    </row>
    <row r="1131" spans="2:4" x14ac:dyDescent="0.4">
      <c r="B1131" s="36"/>
      <c r="D1131" s="36"/>
    </row>
    <row r="1132" spans="2:4" x14ac:dyDescent="0.4">
      <c r="B1132" s="36"/>
      <c r="D1132" s="36"/>
    </row>
    <row r="1133" spans="2:4" x14ac:dyDescent="0.4">
      <c r="B1133" s="36"/>
      <c r="D1133" s="36"/>
    </row>
    <row r="1134" spans="2:4" x14ac:dyDescent="0.4">
      <c r="B1134" s="36"/>
      <c r="D1134" s="36"/>
    </row>
    <row r="1135" spans="2:4" x14ac:dyDescent="0.4">
      <c r="B1135" s="36"/>
      <c r="D1135" s="36"/>
    </row>
    <row r="1136" spans="2:4" x14ac:dyDescent="0.4">
      <c r="B1136" s="36"/>
      <c r="D1136" s="36"/>
    </row>
    <row r="1137" spans="2:4" x14ac:dyDescent="0.4">
      <c r="B1137" s="36"/>
      <c r="D1137" s="36"/>
    </row>
    <row r="1138" spans="2:4" x14ac:dyDescent="0.4">
      <c r="B1138" s="36"/>
      <c r="D1138" s="36"/>
    </row>
    <row r="1139" spans="2:4" x14ac:dyDescent="0.4">
      <c r="B1139" s="36"/>
      <c r="D1139" s="36"/>
    </row>
    <row r="1140" spans="2:4" x14ac:dyDescent="0.4">
      <c r="B1140" s="36"/>
      <c r="D1140" s="36"/>
    </row>
    <row r="1141" spans="2:4" x14ac:dyDescent="0.4">
      <c r="B1141" s="36"/>
      <c r="D1141" s="36"/>
    </row>
    <row r="1142" spans="2:4" x14ac:dyDescent="0.4">
      <c r="B1142" s="36"/>
      <c r="D1142" s="36"/>
    </row>
    <row r="1143" spans="2:4" x14ac:dyDescent="0.4">
      <c r="B1143" s="36"/>
      <c r="D1143" s="36"/>
    </row>
    <row r="1144" spans="2:4" x14ac:dyDescent="0.4">
      <c r="B1144" s="36"/>
      <c r="D1144" s="36"/>
    </row>
    <row r="1145" spans="2:4" x14ac:dyDescent="0.4">
      <c r="B1145" s="36"/>
      <c r="D1145" s="36"/>
    </row>
    <row r="1146" spans="2:4" x14ac:dyDescent="0.4">
      <c r="B1146" s="36"/>
      <c r="D1146" s="36"/>
    </row>
    <row r="1147" spans="2:4" x14ac:dyDescent="0.4">
      <c r="B1147" s="36"/>
      <c r="D1147" s="36"/>
    </row>
    <row r="1148" spans="2:4" x14ac:dyDescent="0.4">
      <c r="B1148" s="36"/>
      <c r="D1148" s="36"/>
    </row>
    <row r="1149" spans="2:4" x14ac:dyDescent="0.4">
      <c r="B1149" s="36"/>
      <c r="D1149" s="36"/>
    </row>
    <row r="1150" spans="2:4" x14ac:dyDescent="0.4">
      <c r="B1150" s="36"/>
      <c r="D1150" s="36"/>
    </row>
    <row r="1151" spans="2:4" x14ac:dyDescent="0.4">
      <c r="B1151" s="36"/>
      <c r="D1151" s="36"/>
    </row>
    <row r="1152" spans="2:4" x14ac:dyDescent="0.4">
      <c r="B1152" s="36"/>
      <c r="D1152" s="36"/>
    </row>
    <row r="1153" spans="2:4" x14ac:dyDescent="0.4">
      <c r="B1153" s="36"/>
      <c r="D1153" s="36"/>
    </row>
    <row r="1154" spans="2:4" x14ac:dyDescent="0.4">
      <c r="B1154" s="36"/>
      <c r="D1154" s="36"/>
    </row>
    <row r="1155" spans="2:4" x14ac:dyDescent="0.4">
      <c r="B1155" s="36"/>
      <c r="D1155" s="36"/>
    </row>
    <row r="1156" spans="2:4" x14ac:dyDescent="0.4">
      <c r="B1156" s="36"/>
      <c r="D1156" s="36"/>
    </row>
    <row r="1157" spans="2:4" x14ac:dyDescent="0.4">
      <c r="B1157" s="36"/>
      <c r="D1157" s="36"/>
    </row>
    <row r="1158" spans="2:4" x14ac:dyDescent="0.4">
      <c r="B1158" s="36"/>
      <c r="D1158" s="36"/>
    </row>
    <row r="1159" spans="2:4" x14ac:dyDescent="0.4">
      <c r="B1159" s="36"/>
      <c r="D1159" s="36"/>
    </row>
    <row r="1160" spans="2:4" x14ac:dyDescent="0.4">
      <c r="B1160" s="36"/>
      <c r="D1160" s="36"/>
    </row>
    <row r="1161" spans="2:4" x14ac:dyDescent="0.4">
      <c r="B1161" s="36"/>
      <c r="D1161" s="36"/>
    </row>
    <row r="1162" spans="2:4" x14ac:dyDescent="0.4">
      <c r="B1162" s="36"/>
      <c r="D1162" s="36"/>
    </row>
    <row r="1163" spans="2:4" x14ac:dyDescent="0.4">
      <c r="B1163" s="36"/>
      <c r="D1163" s="36"/>
    </row>
    <row r="1164" spans="2:4" x14ac:dyDescent="0.4">
      <c r="B1164" s="36"/>
      <c r="D1164" s="36"/>
    </row>
    <row r="1165" spans="2:4" x14ac:dyDescent="0.4">
      <c r="B1165" s="36"/>
      <c r="D1165" s="36"/>
    </row>
    <row r="1166" spans="2:4" x14ac:dyDescent="0.4">
      <c r="B1166" s="36"/>
      <c r="D1166" s="36"/>
    </row>
    <row r="1167" spans="2:4" x14ac:dyDescent="0.4">
      <c r="B1167" s="36"/>
      <c r="D1167" s="36"/>
    </row>
    <row r="1168" spans="2:4" x14ac:dyDescent="0.4">
      <c r="B1168" s="36"/>
      <c r="D1168" s="36"/>
    </row>
    <row r="1169" spans="2:4" x14ac:dyDescent="0.4">
      <c r="B1169" s="36"/>
      <c r="D1169" s="36"/>
    </row>
    <row r="1170" spans="2:4" x14ac:dyDescent="0.4">
      <c r="B1170" s="36"/>
      <c r="D1170" s="36"/>
    </row>
    <row r="1171" spans="2:4" x14ac:dyDescent="0.4">
      <c r="B1171" s="36"/>
      <c r="D1171" s="36"/>
    </row>
    <row r="1172" spans="2:4" x14ac:dyDescent="0.4">
      <c r="B1172" s="36"/>
      <c r="D1172" s="36"/>
    </row>
    <row r="1173" spans="2:4" x14ac:dyDescent="0.4">
      <c r="B1173" s="36"/>
      <c r="D1173" s="36"/>
    </row>
    <row r="1174" spans="2:4" x14ac:dyDescent="0.4">
      <c r="B1174" s="36"/>
      <c r="D1174" s="36"/>
    </row>
    <row r="1175" spans="2:4" x14ac:dyDescent="0.4">
      <c r="B1175" s="36"/>
      <c r="D1175" s="36"/>
    </row>
    <row r="1176" spans="2:4" x14ac:dyDescent="0.4">
      <c r="B1176" s="36"/>
      <c r="D1176" s="36"/>
    </row>
    <row r="1177" spans="2:4" x14ac:dyDescent="0.4">
      <c r="B1177" s="36"/>
      <c r="D1177" s="36"/>
    </row>
    <row r="1178" spans="2:4" x14ac:dyDescent="0.4">
      <c r="B1178" s="36"/>
      <c r="D1178" s="36"/>
    </row>
    <row r="1179" spans="2:4" x14ac:dyDescent="0.4">
      <c r="B1179" s="36"/>
      <c r="D1179" s="36"/>
    </row>
    <row r="1180" spans="2:4" x14ac:dyDescent="0.4">
      <c r="B1180" s="36"/>
      <c r="D1180" s="36"/>
    </row>
    <row r="1181" spans="2:4" x14ac:dyDescent="0.4">
      <c r="B1181" s="36"/>
      <c r="D1181" s="36"/>
    </row>
    <row r="1182" spans="2:4" x14ac:dyDescent="0.4">
      <c r="B1182" s="36"/>
      <c r="D1182" s="36"/>
    </row>
    <row r="1183" spans="2:4" x14ac:dyDescent="0.4">
      <c r="B1183" s="36"/>
      <c r="D1183" s="36"/>
    </row>
    <row r="1184" spans="2:4" x14ac:dyDescent="0.4">
      <c r="B1184" s="36"/>
      <c r="D1184" s="36"/>
    </row>
    <row r="1185" spans="2:4" x14ac:dyDescent="0.4">
      <c r="B1185" s="36"/>
      <c r="D1185" s="36"/>
    </row>
    <row r="1186" spans="2:4" x14ac:dyDescent="0.4">
      <c r="B1186" s="36"/>
      <c r="D1186" s="36"/>
    </row>
    <row r="1187" spans="2:4" x14ac:dyDescent="0.4">
      <c r="B1187" s="36"/>
      <c r="D1187" s="36"/>
    </row>
    <row r="1188" spans="2:4" x14ac:dyDescent="0.4">
      <c r="B1188" s="36"/>
      <c r="D1188" s="36"/>
    </row>
    <row r="1189" spans="2:4" x14ac:dyDescent="0.4">
      <c r="B1189" s="36"/>
      <c r="D1189" s="36"/>
    </row>
    <row r="1190" spans="2:4" x14ac:dyDescent="0.4">
      <c r="B1190" s="36"/>
      <c r="D1190" s="36"/>
    </row>
    <row r="1191" spans="2:4" x14ac:dyDescent="0.4">
      <c r="B1191" s="36"/>
      <c r="D1191" s="36"/>
    </row>
    <row r="1192" spans="2:4" x14ac:dyDescent="0.4">
      <c r="B1192" s="36"/>
      <c r="D1192" s="36"/>
    </row>
    <row r="1193" spans="2:4" x14ac:dyDescent="0.4">
      <c r="B1193" s="36"/>
      <c r="D1193" s="36"/>
    </row>
    <row r="1194" spans="2:4" x14ac:dyDescent="0.4">
      <c r="B1194" s="36"/>
      <c r="D1194" s="36"/>
    </row>
    <row r="1195" spans="2:4" x14ac:dyDescent="0.4">
      <c r="B1195" s="36"/>
      <c r="D1195" s="36"/>
    </row>
    <row r="1196" spans="2:4" x14ac:dyDescent="0.4">
      <c r="B1196" s="36"/>
      <c r="D1196" s="36"/>
    </row>
    <row r="1197" spans="2:4" x14ac:dyDescent="0.4">
      <c r="B1197" s="36"/>
      <c r="D1197" s="36"/>
    </row>
    <row r="1198" spans="2:4" x14ac:dyDescent="0.4">
      <c r="B1198" s="36"/>
      <c r="D1198" s="36"/>
    </row>
    <row r="1199" spans="2:4" x14ac:dyDescent="0.4">
      <c r="B1199" s="36"/>
      <c r="D1199" s="36"/>
    </row>
    <row r="1200" spans="2:4" x14ac:dyDescent="0.4">
      <c r="B1200" s="36"/>
      <c r="D1200" s="36"/>
    </row>
    <row r="1201" spans="2:4" x14ac:dyDescent="0.4">
      <c r="B1201" s="36"/>
      <c r="D1201" s="36"/>
    </row>
    <row r="1202" spans="2:4" x14ac:dyDescent="0.4">
      <c r="B1202" s="36"/>
      <c r="D1202" s="36"/>
    </row>
    <row r="1203" spans="2:4" x14ac:dyDescent="0.4">
      <c r="B1203" s="36"/>
      <c r="D1203" s="36"/>
    </row>
    <row r="1204" spans="2:4" x14ac:dyDescent="0.4">
      <c r="B1204" s="36"/>
      <c r="D1204" s="36"/>
    </row>
    <row r="1205" spans="2:4" x14ac:dyDescent="0.4">
      <c r="B1205" s="36"/>
      <c r="D1205" s="36"/>
    </row>
    <row r="1206" spans="2:4" x14ac:dyDescent="0.4">
      <c r="B1206" s="36"/>
      <c r="D1206" s="36"/>
    </row>
    <row r="1207" spans="2:4" x14ac:dyDescent="0.4">
      <c r="B1207" s="36"/>
      <c r="D1207" s="36"/>
    </row>
    <row r="1208" spans="2:4" x14ac:dyDescent="0.4">
      <c r="B1208" s="36"/>
      <c r="D1208" s="36"/>
    </row>
    <row r="1209" spans="2:4" x14ac:dyDescent="0.4">
      <c r="B1209" s="36"/>
      <c r="D1209" s="36"/>
    </row>
    <row r="1210" spans="2:4" x14ac:dyDescent="0.4">
      <c r="B1210" s="36"/>
      <c r="D1210" s="36"/>
    </row>
    <row r="1211" spans="2:4" x14ac:dyDescent="0.4">
      <c r="B1211" s="36"/>
      <c r="D1211" s="36"/>
    </row>
    <row r="1212" spans="2:4" x14ac:dyDescent="0.4">
      <c r="B1212" s="36"/>
      <c r="D1212" s="36"/>
    </row>
    <row r="1213" spans="2:4" x14ac:dyDescent="0.4">
      <c r="B1213" s="36"/>
      <c r="D1213" s="36"/>
    </row>
    <row r="1214" spans="2:4" x14ac:dyDescent="0.4">
      <c r="B1214" s="36"/>
      <c r="D1214" s="36"/>
    </row>
    <row r="1215" spans="2:4" x14ac:dyDescent="0.4">
      <c r="B1215" s="36"/>
      <c r="D1215" s="36"/>
    </row>
    <row r="1216" spans="2:4" x14ac:dyDescent="0.4">
      <c r="B1216" s="36"/>
      <c r="D1216" s="36"/>
    </row>
    <row r="1217" spans="2:4" x14ac:dyDescent="0.4">
      <c r="B1217" s="36"/>
      <c r="D1217" s="36"/>
    </row>
    <row r="1218" spans="2:4" x14ac:dyDescent="0.4">
      <c r="B1218" s="36"/>
      <c r="D1218" s="36"/>
    </row>
    <row r="1219" spans="2:4" x14ac:dyDescent="0.4">
      <c r="B1219" s="36"/>
      <c r="D1219" s="36"/>
    </row>
    <row r="1220" spans="2:4" x14ac:dyDescent="0.4">
      <c r="B1220" s="36"/>
      <c r="D1220" s="36"/>
    </row>
    <row r="1221" spans="2:4" x14ac:dyDescent="0.4">
      <c r="B1221" s="36"/>
      <c r="D1221" s="36"/>
    </row>
    <row r="1222" spans="2:4" x14ac:dyDescent="0.4">
      <c r="B1222" s="36"/>
      <c r="D1222" s="36"/>
    </row>
    <row r="1223" spans="2:4" x14ac:dyDescent="0.4">
      <c r="B1223" s="36"/>
      <c r="D1223" s="36"/>
    </row>
    <row r="1224" spans="2:4" x14ac:dyDescent="0.4">
      <c r="B1224" s="36"/>
      <c r="D1224" s="36"/>
    </row>
    <row r="1225" spans="2:4" x14ac:dyDescent="0.4">
      <c r="B1225" s="36"/>
      <c r="D1225" s="36"/>
    </row>
    <row r="1226" spans="2:4" x14ac:dyDescent="0.4">
      <c r="B1226" s="36"/>
      <c r="D1226" s="36"/>
    </row>
    <row r="1227" spans="2:4" x14ac:dyDescent="0.4">
      <c r="B1227" s="36"/>
      <c r="D1227" s="36"/>
    </row>
    <row r="1228" spans="2:4" x14ac:dyDescent="0.4">
      <c r="B1228" s="36"/>
      <c r="D1228" s="36"/>
    </row>
    <row r="1229" spans="2:4" x14ac:dyDescent="0.4">
      <c r="B1229" s="36"/>
      <c r="D1229" s="36"/>
    </row>
    <row r="1230" spans="2:4" x14ac:dyDescent="0.4">
      <c r="B1230" s="36"/>
      <c r="D1230" s="36"/>
    </row>
    <row r="1231" spans="2:4" x14ac:dyDescent="0.4">
      <c r="B1231" s="36"/>
      <c r="D1231" s="36"/>
    </row>
    <row r="1232" spans="2:4" x14ac:dyDescent="0.4">
      <c r="B1232" s="36"/>
      <c r="D1232" s="36"/>
    </row>
    <row r="1233" spans="2:4" x14ac:dyDescent="0.4">
      <c r="B1233" s="36"/>
      <c r="D1233" s="36"/>
    </row>
    <row r="1234" spans="2:4" x14ac:dyDescent="0.4">
      <c r="B1234" s="36"/>
      <c r="D1234" s="36"/>
    </row>
    <row r="1235" spans="2:4" x14ac:dyDescent="0.4">
      <c r="B1235" s="36"/>
      <c r="D1235" s="36"/>
    </row>
    <row r="1236" spans="2:4" x14ac:dyDescent="0.4">
      <c r="B1236" s="36"/>
      <c r="D1236" s="36"/>
    </row>
    <row r="1237" spans="2:4" x14ac:dyDescent="0.4">
      <c r="B1237" s="36"/>
      <c r="D1237" s="36"/>
    </row>
    <row r="1238" spans="2:4" x14ac:dyDescent="0.4">
      <c r="B1238" s="36"/>
      <c r="D1238" s="36"/>
    </row>
    <row r="1239" spans="2:4" x14ac:dyDescent="0.4">
      <c r="B1239" s="36"/>
      <c r="D1239" s="36"/>
    </row>
    <row r="1240" spans="2:4" x14ac:dyDescent="0.4">
      <c r="B1240" s="36"/>
      <c r="D1240" s="36"/>
    </row>
    <row r="1241" spans="2:4" x14ac:dyDescent="0.4">
      <c r="B1241" s="36"/>
      <c r="D1241" s="36"/>
    </row>
    <row r="1242" spans="2:4" x14ac:dyDescent="0.4">
      <c r="B1242" s="36"/>
      <c r="D1242" s="36"/>
    </row>
    <row r="1243" spans="2:4" x14ac:dyDescent="0.4">
      <c r="B1243" s="36"/>
      <c r="D1243" s="36"/>
    </row>
    <row r="1244" spans="2:4" x14ac:dyDescent="0.4">
      <c r="B1244" s="36"/>
      <c r="D1244" s="36"/>
    </row>
    <row r="1245" spans="2:4" x14ac:dyDescent="0.4">
      <c r="B1245" s="36"/>
      <c r="D1245" s="36"/>
    </row>
    <row r="1246" spans="2:4" x14ac:dyDescent="0.4">
      <c r="B1246" s="36"/>
      <c r="D1246" s="36"/>
    </row>
    <row r="1247" spans="2:4" x14ac:dyDescent="0.4">
      <c r="B1247" s="36"/>
      <c r="D1247" s="36"/>
    </row>
    <row r="1248" spans="2:4" x14ac:dyDescent="0.4">
      <c r="B1248" s="36"/>
      <c r="D1248" s="36"/>
    </row>
    <row r="1249" spans="2:4" x14ac:dyDescent="0.4">
      <c r="B1249" s="36"/>
      <c r="D1249" s="36"/>
    </row>
    <row r="1250" spans="2:4" x14ac:dyDescent="0.4">
      <c r="B1250" s="36"/>
      <c r="D1250" s="36"/>
    </row>
    <row r="1251" spans="2:4" x14ac:dyDescent="0.4">
      <c r="B1251" s="36"/>
      <c r="D1251" s="36"/>
    </row>
    <row r="1252" spans="2:4" x14ac:dyDescent="0.4">
      <c r="B1252" s="36"/>
      <c r="D1252" s="36"/>
    </row>
    <row r="1253" spans="2:4" x14ac:dyDescent="0.4">
      <c r="B1253" s="36"/>
      <c r="D1253" s="36"/>
    </row>
    <row r="1254" spans="2:4" x14ac:dyDescent="0.4">
      <c r="B1254" s="36"/>
      <c r="D1254" s="36"/>
    </row>
    <row r="1255" spans="2:4" x14ac:dyDescent="0.4">
      <c r="B1255" s="36"/>
      <c r="D1255" s="36"/>
    </row>
    <row r="1256" spans="2:4" x14ac:dyDescent="0.4">
      <c r="B1256" s="36"/>
      <c r="D1256" s="36"/>
    </row>
    <row r="1257" spans="2:4" x14ac:dyDescent="0.4">
      <c r="B1257" s="36"/>
      <c r="D1257" s="36"/>
    </row>
    <row r="1258" spans="2:4" x14ac:dyDescent="0.4">
      <c r="B1258" s="36"/>
      <c r="D1258" s="36"/>
    </row>
    <row r="1259" spans="2:4" x14ac:dyDescent="0.4">
      <c r="B1259" s="36"/>
      <c r="D1259" s="36"/>
    </row>
    <row r="1260" spans="2:4" x14ac:dyDescent="0.4">
      <c r="B1260" s="36"/>
      <c r="D1260" s="36"/>
    </row>
    <row r="1261" spans="2:4" x14ac:dyDescent="0.4">
      <c r="B1261" s="36"/>
      <c r="D1261" s="36"/>
    </row>
    <row r="1262" spans="2:4" x14ac:dyDescent="0.4">
      <c r="B1262" s="36"/>
      <c r="D1262" s="36"/>
    </row>
    <row r="1263" spans="2:4" x14ac:dyDescent="0.4">
      <c r="B1263" s="36"/>
      <c r="D1263" s="36"/>
    </row>
    <row r="1264" spans="2:4" x14ac:dyDescent="0.4">
      <c r="B1264" s="36"/>
      <c r="D1264" s="36"/>
    </row>
    <row r="1265" spans="2:4" x14ac:dyDescent="0.4">
      <c r="B1265" s="36"/>
      <c r="D1265" s="36"/>
    </row>
    <row r="1266" spans="2:4" x14ac:dyDescent="0.4">
      <c r="B1266" s="36"/>
      <c r="D1266" s="36"/>
    </row>
    <row r="1267" spans="2:4" x14ac:dyDescent="0.4">
      <c r="B1267" s="36"/>
      <c r="D1267" s="36"/>
    </row>
    <row r="1268" spans="2:4" x14ac:dyDescent="0.4">
      <c r="B1268" s="36"/>
      <c r="D1268" s="36"/>
    </row>
    <row r="1269" spans="2:4" x14ac:dyDescent="0.4">
      <c r="B1269" s="36"/>
      <c r="D1269" s="36"/>
    </row>
    <row r="1270" spans="2:4" x14ac:dyDescent="0.4">
      <c r="B1270" s="36"/>
      <c r="D1270" s="36"/>
    </row>
    <row r="1271" spans="2:4" x14ac:dyDescent="0.4">
      <c r="B1271" s="36"/>
      <c r="D1271" s="36"/>
    </row>
    <row r="1272" spans="2:4" x14ac:dyDescent="0.4">
      <c r="B1272" s="36"/>
      <c r="D1272" s="36"/>
    </row>
    <row r="1273" spans="2:4" x14ac:dyDescent="0.4">
      <c r="B1273" s="36"/>
      <c r="D1273" s="36"/>
    </row>
    <row r="1274" spans="2:4" x14ac:dyDescent="0.4">
      <c r="B1274" s="36"/>
      <c r="D1274" s="36"/>
    </row>
    <row r="1275" spans="2:4" x14ac:dyDescent="0.4">
      <c r="B1275" s="36"/>
      <c r="D1275" s="36"/>
    </row>
    <row r="1276" spans="2:4" x14ac:dyDescent="0.4">
      <c r="B1276" s="36"/>
      <c r="D1276" s="36"/>
    </row>
    <row r="1277" spans="2:4" x14ac:dyDescent="0.4">
      <c r="B1277" s="36"/>
      <c r="D1277" s="36"/>
    </row>
    <row r="1278" spans="2:4" x14ac:dyDescent="0.4">
      <c r="B1278" s="36"/>
      <c r="D1278" s="36"/>
    </row>
    <row r="1279" spans="2:4" x14ac:dyDescent="0.4">
      <c r="B1279" s="36"/>
      <c r="D1279" s="36"/>
    </row>
    <row r="1280" spans="2:4" x14ac:dyDescent="0.4">
      <c r="B1280" s="36"/>
      <c r="D1280" s="36"/>
    </row>
    <row r="1281" spans="2:4" x14ac:dyDescent="0.4">
      <c r="B1281" s="36"/>
      <c r="D1281" s="36"/>
    </row>
    <row r="1282" spans="2:4" x14ac:dyDescent="0.4">
      <c r="B1282" s="36"/>
      <c r="D1282" s="36"/>
    </row>
    <row r="1283" spans="2:4" x14ac:dyDescent="0.4">
      <c r="B1283" s="36"/>
      <c r="D1283" s="36"/>
    </row>
    <row r="1284" spans="2:4" x14ac:dyDescent="0.4">
      <c r="B1284" s="36"/>
      <c r="D1284" s="36"/>
    </row>
    <row r="1285" spans="2:4" x14ac:dyDescent="0.4">
      <c r="B1285" s="36"/>
      <c r="D1285" s="36"/>
    </row>
    <row r="1286" spans="2:4" x14ac:dyDescent="0.4">
      <c r="B1286" s="36"/>
      <c r="D1286" s="36"/>
    </row>
    <row r="1287" spans="2:4" x14ac:dyDescent="0.4">
      <c r="B1287" s="36"/>
      <c r="D1287" s="36"/>
    </row>
    <row r="1288" spans="2:4" x14ac:dyDescent="0.4">
      <c r="B1288" s="36"/>
      <c r="D1288" s="36"/>
    </row>
    <row r="1289" spans="2:4" x14ac:dyDescent="0.4">
      <c r="B1289" s="36"/>
      <c r="D1289" s="36"/>
    </row>
    <row r="1290" spans="2:4" x14ac:dyDescent="0.4">
      <c r="B1290" s="36"/>
      <c r="D1290" s="36"/>
    </row>
    <row r="1291" spans="2:4" x14ac:dyDescent="0.4">
      <c r="B1291" s="36"/>
      <c r="D1291" s="36"/>
    </row>
    <row r="1292" spans="2:4" x14ac:dyDescent="0.4">
      <c r="B1292" s="36"/>
      <c r="D1292" s="36"/>
    </row>
    <row r="1293" spans="2:4" x14ac:dyDescent="0.4">
      <c r="B1293" s="36"/>
      <c r="D1293" s="36"/>
    </row>
    <row r="1294" spans="2:4" x14ac:dyDescent="0.4">
      <c r="B1294" s="36"/>
      <c r="D1294" s="36"/>
    </row>
    <row r="1295" spans="2:4" x14ac:dyDescent="0.4">
      <c r="B1295" s="36"/>
      <c r="D1295" s="36"/>
    </row>
    <row r="1296" spans="2:4" x14ac:dyDescent="0.4">
      <c r="B1296" s="36"/>
      <c r="D1296" s="36"/>
    </row>
    <row r="1297" spans="2:4" x14ac:dyDescent="0.4">
      <c r="B1297" s="36"/>
      <c r="D1297" s="36"/>
    </row>
    <row r="1298" spans="2:4" x14ac:dyDescent="0.4">
      <c r="B1298" s="36"/>
      <c r="D1298" s="36"/>
    </row>
    <row r="1299" spans="2:4" x14ac:dyDescent="0.4">
      <c r="B1299" s="36"/>
      <c r="D1299" s="36"/>
    </row>
    <row r="1300" spans="2:4" x14ac:dyDescent="0.4">
      <c r="B1300" s="36"/>
      <c r="D1300" s="36"/>
    </row>
    <row r="1301" spans="2:4" x14ac:dyDescent="0.4">
      <c r="B1301" s="36"/>
      <c r="D1301" s="36"/>
    </row>
    <row r="1302" spans="2:4" x14ac:dyDescent="0.4">
      <c r="B1302" s="36"/>
      <c r="D1302" s="36"/>
    </row>
    <row r="1303" spans="2:4" x14ac:dyDescent="0.4">
      <c r="B1303" s="36"/>
      <c r="D1303" s="36"/>
    </row>
    <row r="1304" spans="2:4" x14ac:dyDescent="0.4">
      <c r="B1304" s="36"/>
      <c r="D1304" s="36"/>
    </row>
    <row r="1305" spans="2:4" x14ac:dyDescent="0.4">
      <c r="B1305" s="36"/>
      <c r="D1305" s="36"/>
    </row>
    <row r="1306" spans="2:4" x14ac:dyDescent="0.4">
      <c r="B1306" s="36"/>
      <c r="D1306" s="36"/>
    </row>
    <row r="1307" spans="2:4" x14ac:dyDescent="0.4">
      <c r="B1307" s="36"/>
      <c r="D1307" s="36"/>
    </row>
    <row r="1308" spans="2:4" x14ac:dyDescent="0.4">
      <c r="B1308" s="36"/>
      <c r="D1308" s="36"/>
    </row>
    <row r="1309" spans="2:4" x14ac:dyDescent="0.4">
      <c r="B1309" s="36"/>
      <c r="D1309" s="36"/>
    </row>
    <row r="1310" spans="2:4" x14ac:dyDescent="0.4">
      <c r="B1310" s="36"/>
      <c r="D1310" s="36"/>
    </row>
    <row r="1311" spans="2:4" x14ac:dyDescent="0.4">
      <c r="B1311" s="36"/>
      <c r="D1311" s="36"/>
    </row>
    <row r="1312" spans="2:4" x14ac:dyDescent="0.4">
      <c r="B1312" s="36"/>
      <c r="D1312" s="36"/>
    </row>
    <row r="1313" spans="2:4" x14ac:dyDescent="0.4">
      <c r="B1313" s="36"/>
      <c r="D1313" s="36"/>
    </row>
    <row r="1314" spans="2:4" x14ac:dyDescent="0.4">
      <c r="B1314" s="36"/>
      <c r="D1314" s="36"/>
    </row>
    <row r="1315" spans="2:4" x14ac:dyDescent="0.4">
      <c r="B1315" s="36"/>
      <c r="D1315" s="36"/>
    </row>
    <row r="1316" spans="2:4" x14ac:dyDescent="0.4">
      <c r="B1316" s="36"/>
      <c r="D1316" s="36"/>
    </row>
    <row r="1317" spans="2:4" x14ac:dyDescent="0.4">
      <c r="B1317" s="36"/>
      <c r="D1317" s="36"/>
    </row>
    <row r="1318" spans="2:4" x14ac:dyDescent="0.4">
      <c r="B1318" s="36"/>
      <c r="D1318" s="36"/>
    </row>
    <row r="1319" spans="2:4" x14ac:dyDescent="0.4">
      <c r="B1319" s="36"/>
      <c r="D1319" s="36"/>
    </row>
    <row r="1320" spans="2:4" x14ac:dyDescent="0.4">
      <c r="B1320" s="36"/>
      <c r="D1320" s="36"/>
    </row>
    <row r="1321" spans="2:4" x14ac:dyDescent="0.4">
      <c r="B1321" s="36"/>
      <c r="D1321" s="36"/>
    </row>
    <row r="1322" spans="2:4" x14ac:dyDescent="0.4">
      <c r="B1322" s="36"/>
      <c r="D1322" s="36"/>
    </row>
    <row r="1323" spans="2:4" x14ac:dyDescent="0.4">
      <c r="B1323" s="36"/>
      <c r="D1323" s="36"/>
    </row>
    <row r="1324" spans="2:4" x14ac:dyDescent="0.4">
      <c r="B1324" s="36"/>
      <c r="D1324" s="36"/>
    </row>
    <row r="1325" spans="2:4" x14ac:dyDescent="0.4">
      <c r="B1325" s="36"/>
      <c r="D1325" s="36"/>
    </row>
    <row r="1326" spans="2:4" x14ac:dyDescent="0.4">
      <c r="B1326" s="36"/>
      <c r="D1326" s="36"/>
    </row>
    <row r="1327" spans="2:4" x14ac:dyDescent="0.4">
      <c r="B1327" s="36"/>
      <c r="D1327" s="36"/>
    </row>
    <row r="1328" spans="2:4" x14ac:dyDescent="0.4">
      <c r="B1328" s="36"/>
      <c r="D1328" s="36"/>
    </row>
    <row r="1329" spans="2:4" x14ac:dyDescent="0.4">
      <c r="B1329" s="36"/>
      <c r="D1329" s="36"/>
    </row>
    <row r="1330" spans="2:4" x14ac:dyDescent="0.4">
      <c r="B1330" s="36"/>
      <c r="D1330" s="36"/>
    </row>
    <row r="1331" spans="2:4" x14ac:dyDescent="0.4">
      <c r="B1331" s="36"/>
      <c r="D1331" s="36"/>
    </row>
    <row r="1332" spans="2:4" x14ac:dyDescent="0.4">
      <c r="B1332" s="36"/>
      <c r="D1332" s="36"/>
    </row>
    <row r="1333" spans="2:4" x14ac:dyDescent="0.4">
      <c r="B1333" s="36"/>
      <c r="D1333" s="36"/>
    </row>
    <row r="1334" spans="2:4" x14ac:dyDescent="0.4">
      <c r="B1334" s="36"/>
      <c r="D1334" s="36"/>
    </row>
    <row r="1335" spans="2:4" x14ac:dyDescent="0.4">
      <c r="B1335" s="36"/>
      <c r="D1335" s="36"/>
    </row>
    <row r="1336" spans="2:4" x14ac:dyDescent="0.4">
      <c r="B1336" s="36"/>
      <c r="D1336" s="36"/>
    </row>
    <row r="1337" spans="2:4" x14ac:dyDescent="0.4">
      <c r="B1337" s="36"/>
      <c r="D1337" s="36"/>
    </row>
    <row r="1338" spans="2:4" x14ac:dyDescent="0.4">
      <c r="B1338" s="36"/>
      <c r="D1338" s="36"/>
    </row>
    <row r="1339" spans="2:4" x14ac:dyDescent="0.4">
      <c r="B1339" s="36"/>
      <c r="D1339" s="36"/>
    </row>
    <row r="1340" spans="2:4" x14ac:dyDescent="0.4">
      <c r="B1340" s="36"/>
      <c r="D1340" s="36"/>
    </row>
    <row r="1341" spans="2:4" x14ac:dyDescent="0.4">
      <c r="B1341" s="36"/>
      <c r="D1341" s="36"/>
    </row>
    <row r="1342" spans="2:4" x14ac:dyDescent="0.4">
      <c r="B1342" s="36"/>
      <c r="D1342" s="36"/>
    </row>
    <row r="1343" spans="2:4" x14ac:dyDescent="0.4">
      <c r="B1343" s="36"/>
      <c r="D1343" s="36"/>
    </row>
    <row r="1344" spans="2:4" x14ac:dyDescent="0.4">
      <c r="B1344" s="36"/>
      <c r="D1344" s="36"/>
    </row>
    <row r="1345" spans="2:4" x14ac:dyDescent="0.4">
      <c r="B1345" s="36"/>
      <c r="D1345" s="36"/>
    </row>
    <row r="1346" spans="2:4" x14ac:dyDescent="0.4">
      <c r="B1346" s="36"/>
      <c r="D1346" s="36"/>
    </row>
    <row r="1347" spans="2:4" x14ac:dyDescent="0.4">
      <c r="B1347" s="36"/>
      <c r="D1347" s="36"/>
    </row>
    <row r="1348" spans="2:4" x14ac:dyDescent="0.4">
      <c r="B1348" s="36"/>
      <c r="D1348" s="36"/>
    </row>
    <row r="1349" spans="2:4" x14ac:dyDescent="0.4">
      <c r="B1349" s="36"/>
      <c r="D1349" s="36"/>
    </row>
    <row r="1350" spans="2:4" x14ac:dyDescent="0.4">
      <c r="B1350" s="36"/>
      <c r="D1350" s="36"/>
    </row>
    <row r="1351" spans="2:4" x14ac:dyDescent="0.4">
      <c r="B1351" s="36"/>
      <c r="D1351" s="36"/>
    </row>
    <row r="1352" spans="2:4" x14ac:dyDescent="0.4">
      <c r="B1352" s="36"/>
      <c r="D1352" s="36"/>
    </row>
    <row r="1353" spans="2:4" x14ac:dyDescent="0.4">
      <c r="B1353" s="36"/>
      <c r="D1353" s="36"/>
    </row>
    <row r="1354" spans="2:4" x14ac:dyDescent="0.4">
      <c r="B1354" s="36"/>
      <c r="D1354" s="36"/>
    </row>
    <row r="1355" spans="2:4" x14ac:dyDescent="0.4">
      <c r="B1355" s="36"/>
      <c r="D1355" s="36"/>
    </row>
    <row r="1356" spans="2:4" x14ac:dyDescent="0.4">
      <c r="B1356" s="36"/>
      <c r="D1356" s="36"/>
    </row>
    <row r="1357" spans="2:4" x14ac:dyDescent="0.4">
      <c r="B1357" s="36"/>
      <c r="D1357" s="36"/>
    </row>
    <row r="1358" spans="2:4" x14ac:dyDescent="0.4">
      <c r="B1358" s="36"/>
      <c r="D1358" s="36"/>
    </row>
    <row r="1359" spans="2:4" x14ac:dyDescent="0.4">
      <c r="B1359" s="36"/>
      <c r="D1359" s="36"/>
    </row>
    <row r="1360" spans="2:4" x14ac:dyDescent="0.4">
      <c r="B1360" s="36"/>
      <c r="D1360" s="36"/>
    </row>
    <row r="1361" spans="2:4" x14ac:dyDescent="0.4">
      <c r="B1361" s="36"/>
      <c r="D1361" s="36"/>
    </row>
    <row r="1362" spans="2:4" x14ac:dyDescent="0.4">
      <c r="B1362" s="36"/>
      <c r="D1362" s="36"/>
    </row>
    <row r="1363" spans="2:4" x14ac:dyDescent="0.4">
      <c r="B1363" s="36"/>
      <c r="D1363" s="36"/>
    </row>
    <row r="1364" spans="2:4" x14ac:dyDescent="0.4">
      <c r="B1364" s="36"/>
      <c r="D1364" s="36"/>
    </row>
    <row r="1365" spans="2:4" x14ac:dyDescent="0.4">
      <c r="B1365" s="36"/>
      <c r="D1365" s="36"/>
    </row>
    <row r="1366" spans="2:4" x14ac:dyDescent="0.4">
      <c r="B1366" s="36"/>
      <c r="D1366" s="36"/>
    </row>
    <row r="1367" spans="2:4" x14ac:dyDescent="0.4">
      <c r="B1367" s="36"/>
      <c r="D1367" s="36"/>
    </row>
    <row r="1368" spans="2:4" x14ac:dyDescent="0.4">
      <c r="B1368" s="36"/>
      <c r="D1368" s="36"/>
    </row>
    <row r="1369" spans="2:4" x14ac:dyDescent="0.4">
      <c r="B1369" s="36"/>
      <c r="D1369" s="36"/>
    </row>
    <row r="1370" spans="2:4" x14ac:dyDescent="0.4">
      <c r="B1370" s="36"/>
      <c r="D1370" s="36"/>
    </row>
    <row r="1371" spans="2:4" x14ac:dyDescent="0.4">
      <c r="B1371" s="36"/>
      <c r="D1371" s="36"/>
    </row>
    <row r="1372" spans="2:4" x14ac:dyDescent="0.4">
      <c r="B1372" s="36"/>
      <c r="D1372" s="36"/>
    </row>
    <row r="1373" spans="2:4" x14ac:dyDescent="0.4">
      <c r="B1373" s="36"/>
      <c r="D1373" s="36"/>
    </row>
    <row r="1374" spans="2:4" x14ac:dyDescent="0.4">
      <c r="B1374" s="36"/>
      <c r="D1374" s="36"/>
    </row>
    <row r="1375" spans="2:4" x14ac:dyDescent="0.4">
      <c r="B1375" s="36"/>
      <c r="D1375" s="36"/>
    </row>
    <row r="1376" spans="2:4" x14ac:dyDescent="0.4">
      <c r="B1376" s="36"/>
      <c r="D1376" s="36"/>
    </row>
    <row r="1377" spans="2:4" x14ac:dyDescent="0.4">
      <c r="B1377" s="36"/>
      <c r="D1377" s="36"/>
    </row>
    <row r="1378" spans="2:4" x14ac:dyDescent="0.4">
      <c r="B1378" s="36"/>
      <c r="D1378" s="36"/>
    </row>
    <row r="1379" spans="2:4" x14ac:dyDescent="0.4">
      <c r="B1379" s="36"/>
      <c r="D1379" s="36"/>
    </row>
    <row r="1380" spans="2:4" x14ac:dyDescent="0.4">
      <c r="B1380" s="36"/>
      <c r="D1380" s="36"/>
    </row>
    <row r="1381" spans="2:4" x14ac:dyDescent="0.4">
      <c r="B1381" s="36"/>
      <c r="D1381" s="36"/>
    </row>
    <row r="1382" spans="2:4" x14ac:dyDescent="0.4">
      <c r="B1382" s="36"/>
      <c r="D1382" s="36"/>
    </row>
    <row r="1383" spans="2:4" x14ac:dyDescent="0.4">
      <c r="B1383" s="36"/>
      <c r="D1383" s="36"/>
    </row>
    <row r="1384" spans="2:4" x14ac:dyDescent="0.4">
      <c r="B1384" s="36"/>
      <c r="D1384" s="36"/>
    </row>
    <row r="1385" spans="2:4" x14ac:dyDescent="0.4">
      <c r="B1385" s="36"/>
      <c r="D1385" s="36"/>
    </row>
    <row r="1386" spans="2:4" x14ac:dyDescent="0.4">
      <c r="B1386" s="36"/>
      <c r="D1386" s="36"/>
    </row>
    <row r="1387" spans="2:4" x14ac:dyDescent="0.4">
      <c r="B1387" s="36"/>
      <c r="D1387" s="36"/>
    </row>
    <row r="1388" spans="2:4" x14ac:dyDescent="0.4">
      <c r="B1388" s="36"/>
      <c r="D1388" s="36"/>
    </row>
    <row r="1389" spans="2:4" x14ac:dyDescent="0.4">
      <c r="B1389" s="36"/>
      <c r="D1389" s="36"/>
    </row>
    <row r="1390" spans="2:4" x14ac:dyDescent="0.4">
      <c r="B1390" s="36"/>
      <c r="D1390" s="36"/>
    </row>
    <row r="1391" spans="2:4" x14ac:dyDescent="0.4">
      <c r="B1391" s="36"/>
      <c r="D1391" s="36"/>
    </row>
    <row r="1392" spans="2:4" x14ac:dyDescent="0.4">
      <c r="B1392" s="36"/>
      <c r="D1392" s="36"/>
    </row>
    <row r="1393" spans="2:4" x14ac:dyDescent="0.4">
      <c r="B1393" s="36"/>
      <c r="D1393" s="36"/>
    </row>
    <row r="1394" spans="2:4" x14ac:dyDescent="0.4">
      <c r="B1394" s="36"/>
      <c r="D1394" s="36"/>
    </row>
    <row r="1395" spans="2:4" x14ac:dyDescent="0.4">
      <c r="B1395" s="36"/>
      <c r="D1395" s="36"/>
    </row>
    <row r="1396" spans="2:4" x14ac:dyDescent="0.4">
      <c r="B1396" s="36"/>
      <c r="D1396" s="36"/>
    </row>
    <row r="1397" spans="2:4" x14ac:dyDescent="0.4">
      <c r="B1397" s="36"/>
      <c r="D1397" s="36"/>
    </row>
    <row r="1398" spans="2:4" x14ac:dyDescent="0.4">
      <c r="B1398" s="36"/>
      <c r="D1398" s="36"/>
    </row>
    <row r="1399" spans="2:4" x14ac:dyDescent="0.4">
      <c r="B1399" s="36"/>
      <c r="D1399" s="36"/>
    </row>
    <row r="1400" spans="2:4" x14ac:dyDescent="0.4">
      <c r="B1400" s="36"/>
      <c r="D1400" s="36"/>
    </row>
    <row r="1401" spans="2:4" x14ac:dyDescent="0.4">
      <c r="B1401" s="36"/>
      <c r="D1401" s="36"/>
    </row>
    <row r="1402" spans="2:4" x14ac:dyDescent="0.4">
      <c r="B1402" s="36"/>
      <c r="D1402" s="36"/>
    </row>
    <row r="1403" spans="2:4" x14ac:dyDescent="0.4">
      <c r="B1403" s="36"/>
      <c r="D1403" s="36"/>
    </row>
    <row r="1404" spans="2:4" x14ac:dyDescent="0.4">
      <c r="B1404" s="36"/>
      <c r="D1404" s="36"/>
    </row>
    <row r="1405" spans="2:4" x14ac:dyDescent="0.4">
      <c r="B1405" s="36"/>
      <c r="D1405" s="36"/>
    </row>
    <row r="1406" spans="2:4" x14ac:dyDescent="0.4">
      <c r="B1406" s="36"/>
      <c r="D1406" s="36"/>
    </row>
    <row r="1407" spans="2:4" x14ac:dyDescent="0.4">
      <c r="B1407" s="36"/>
      <c r="D1407" s="36"/>
    </row>
    <row r="1408" spans="2:4" x14ac:dyDescent="0.4">
      <c r="B1408" s="36"/>
      <c r="D1408" s="36"/>
    </row>
    <row r="1409" spans="1:6" x14ac:dyDescent="0.4">
      <c r="B1409" s="36"/>
      <c r="D1409" s="36"/>
    </row>
    <row r="1410" spans="1:6" x14ac:dyDescent="0.4">
      <c r="B1410" s="36"/>
      <c r="D1410" s="36"/>
    </row>
    <row r="1411" spans="1:6" x14ac:dyDescent="0.4">
      <c r="B1411" s="36"/>
      <c r="D1411" s="36"/>
    </row>
    <row r="1412" spans="1:6" x14ac:dyDescent="0.4">
      <c r="B1412" s="36"/>
      <c r="D1412" s="36"/>
    </row>
    <row r="1413" spans="1:6" x14ac:dyDescent="0.4">
      <c r="B1413" s="36"/>
      <c r="D1413" s="36"/>
    </row>
    <row r="1414" spans="1:6" x14ac:dyDescent="0.4">
      <c r="B1414" s="36"/>
      <c r="D1414" s="36"/>
    </row>
    <row r="1415" spans="1:6" x14ac:dyDescent="0.4">
      <c r="B1415" s="36"/>
      <c r="D1415" s="36"/>
    </row>
    <row r="1416" spans="1:6" x14ac:dyDescent="0.4">
      <c r="B1416" s="36"/>
      <c r="D1416" s="36"/>
    </row>
    <row r="1417" spans="1:6" x14ac:dyDescent="0.4">
      <c r="B1417" s="36"/>
      <c r="D1417" s="36"/>
    </row>
    <row r="1418" spans="1:6" x14ac:dyDescent="0.4">
      <c r="A1418" t="s">
        <v>6</v>
      </c>
      <c r="B1418" s="36" t="s">
        <v>7</v>
      </c>
      <c r="C1418" t="s">
        <v>8</v>
      </c>
      <c r="D1418" s="36" t="s">
        <v>9</v>
      </c>
      <c r="E1418" t="s">
        <v>10</v>
      </c>
      <c r="F1418">
        <v>67066</v>
      </c>
    </row>
    <row r="1419" spans="1:6" x14ac:dyDescent="0.4">
      <c r="A1419" t="s">
        <v>6</v>
      </c>
      <c r="B1419" s="36" t="s">
        <v>7</v>
      </c>
      <c r="C1419" t="s">
        <v>11</v>
      </c>
      <c r="D1419" s="36" t="s">
        <v>12</v>
      </c>
      <c r="E1419" t="s">
        <v>10</v>
      </c>
      <c r="F1419">
        <v>0</v>
      </c>
    </row>
    <row r="1420" spans="1:6" x14ac:dyDescent="0.4">
      <c r="A1420" t="s">
        <v>6</v>
      </c>
      <c r="B1420" s="36" t="s">
        <v>7</v>
      </c>
      <c r="C1420" t="s">
        <v>13</v>
      </c>
      <c r="D1420" s="36" t="s">
        <v>14</v>
      </c>
      <c r="E1420" t="s">
        <v>10</v>
      </c>
      <c r="F1420">
        <v>0</v>
      </c>
    </row>
    <row r="1421" spans="1:6" x14ac:dyDescent="0.4">
      <c r="A1421" t="s">
        <v>6</v>
      </c>
      <c r="B1421" s="36" t="s">
        <v>7</v>
      </c>
      <c r="C1421" t="s">
        <v>15</v>
      </c>
      <c r="D1421" s="36" t="s">
        <v>16</v>
      </c>
      <c r="E1421" t="s">
        <v>10</v>
      </c>
      <c r="F1421">
        <v>0</v>
      </c>
    </row>
    <row r="1422" spans="1:6" x14ac:dyDescent="0.4">
      <c r="A1422" t="s">
        <v>6</v>
      </c>
      <c r="B1422" s="36" t="s">
        <v>7</v>
      </c>
      <c r="C1422" t="s">
        <v>17</v>
      </c>
      <c r="D1422" s="36" t="s">
        <v>18</v>
      </c>
      <c r="E1422" t="s">
        <v>10</v>
      </c>
      <c r="F1422">
        <v>0</v>
      </c>
    </row>
    <row r="1423" spans="1:6" x14ac:dyDescent="0.4">
      <c r="A1423" t="s">
        <v>6</v>
      </c>
      <c r="B1423" s="36" t="s">
        <v>7</v>
      </c>
      <c r="C1423" t="s">
        <v>19</v>
      </c>
      <c r="D1423" s="36" t="s">
        <v>20</v>
      </c>
      <c r="E1423" t="s">
        <v>10</v>
      </c>
      <c r="F1423">
        <v>0</v>
      </c>
    </row>
    <row r="1424" spans="1:6" x14ac:dyDescent="0.4">
      <c r="A1424" t="s">
        <v>6</v>
      </c>
      <c r="B1424" s="36" t="s">
        <v>7</v>
      </c>
      <c r="C1424" t="s">
        <v>21</v>
      </c>
      <c r="D1424" s="36" t="s">
        <v>22</v>
      </c>
      <c r="E1424" t="s">
        <v>10</v>
      </c>
      <c r="F1424">
        <v>0</v>
      </c>
    </row>
    <row r="1425" spans="1:6" x14ac:dyDescent="0.4">
      <c r="A1425" t="s">
        <v>6</v>
      </c>
      <c r="B1425" s="36" t="s">
        <v>7</v>
      </c>
      <c r="C1425" t="s">
        <v>23</v>
      </c>
      <c r="D1425" s="36" t="s">
        <v>24</v>
      </c>
      <c r="E1425" t="s">
        <v>10</v>
      </c>
      <c r="F1425">
        <v>67066</v>
      </c>
    </row>
    <row r="1426" spans="1:6" x14ac:dyDescent="0.4">
      <c r="A1426" t="s">
        <v>6</v>
      </c>
      <c r="B1426" s="36" t="s">
        <v>7</v>
      </c>
      <c r="C1426" t="s">
        <v>25</v>
      </c>
      <c r="D1426" s="36" t="s">
        <v>26</v>
      </c>
      <c r="E1426" t="s">
        <v>10</v>
      </c>
      <c r="F1426">
        <v>0</v>
      </c>
    </row>
    <row r="1427" spans="1:6" x14ac:dyDescent="0.4">
      <c r="A1427" t="s">
        <v>6</v>
      </c>
      <c r="B1427" s="36" t="s">
        <v>7</v>
      </c>
      <c r="C1427" t="s">
        <v>27</v>
      </c>
      <c r="D1427" s="36" t="s">
        <v>28</v>
      </c>
      <c r="E1427" t="s">
        <v>10</v>
      </c>
      <c r="F1427">
        <v>0</v>
      </c>
    </row>
    <row r="1428" spans="1:6" x14ac:dyDescent="0.4">
      <c r="A1428" t="s">
        <v>6</v>
      </c>
      <c r="B1428" s="36" t="s">
        <v>7</v>
      </c>
      <c r="C1428" t="s">
        <v>29</v>
      </c>
      <c r="D1428" s="36" t="s">
        <v>30</v>
      </c>
      <c r="E1428" t="s">
        <v>10</v>
      </c>
      <c r="F1428">
        <v>34716</v>
      </c>
    </row>
    <row r="1429" spans="1:6" x14ac:dyDescent="0.4">
      <c r="A1429" t="s">
        <v>6</v>
      </c>
      <c r="B1429" s="36" t="s">
        <v>7</v>
      </c>
      <c r="C1429" t="s">
        <v>31</v>
      </c>
      <c r="D1429" s="36" t="s">
        <v>32</v>
      </c>
      <c r="E1429" t="s">
        <v>10</v>
      </c>
      <c r="F1429">
        <v>32350</v>
      </c>
    </row>
    <row r="1430" spans="1:6" x14ac:dyDescent="0.4">
      <c r="A1430" t="s">
        <v>6</v>
      </c>
      <c r="B1430" s="36" t="s">
        <v>7</v>
      </c>
      <c r="C1430" t="s">
        <v>33</v>
      </c>
      <c r="D1430" s="36" t="s">
        <v>34</v>
      </c>
      <c r="E1430" t="s">
        <v>10</v>
      </c>
      <c r="F1430">
        <v>0</v>
      </c>
    </row>
    <row r="1431" spans="1:6" x14ac:dyDescent="0.4">
      <c r="A1431" t="s">
        <v>6</v>
      </c>
      <c r="B1431" s="36" t="s">
        <v>7</v>
      </c>
      <c r="C1431" t="s">
        <v>35</v>
      </c>
      <c r="D1431" s="36" t="s">
        <v>36</v>
      </c>
      <c r="E1431" t="s">
        <v>10</v>
      </c>
      <c r="F1431">
        <v>0</v>
      </c>
    </row>
    <row r="1432" spans="1:6" x14ac:dyDescent="0.4">
      <c r="A1432" t="s">
        <v>6</v>
      </c>
      <c r="B1432" s="36" t="s">
        <v>7</v>
      </c>
      <c r="C1432" t="s">
        <v>37</v>
      </c>
      <c r="D1432" s="36" t="s">
        <v>38</v>
      </c>
      <c r="E1432" t="s">
        <v>10</v>
      </c>
      <c r="F1432">
        <v>3871</v>
      </c>
    </row>
    <row r="1433" spans="1:6" x14ac:dyDescent="0.4">
      <c r="A1433" t="s">
        <v>6</v>
      </c>
      <c r="B1433" s="36" t="s">
        <v>7</v>
      </c>
      <c r="C1433" t="s">
        <v>39</v>
      </c>
      <c r="D1433" s="36" t="s">
        <v>40</v>
      </c>
      <c r="E1433" t="s">
        <v>10</v>
      </c>
      <c r="F1433">
        <v>8</v>
      </c>
    </row>
    <row r="1434" spans="1:6" x14ac:dyDescent="0.4">
      <c r="A1434" t="s">
        <v>6</v>
      </c>
      <c r="B1434" s="36" t="s">
        <v>7</v>
      </c>
      <c r="C1434" t="s">
        <v>41</v>
      </c>
      <c r="D1434" s="36" t="s">
        <v>42</v>
      </c>
      <c r="E1434" t="s">
        <v>10</v>
      </c>
      <c r="F1434">
        <v>0</v>
      </c>
    </row>
    <row r="1435" spans="1:6" x14ac:dyDescent="0.4">
      <c r="A1435" t="s">
        <v>6</v>
      </c>
      <c r="B1435" s="36" t="s">
        <v>7</v>
      </c>
      <c r="C1435" t="s">
        <v>43</v>
      </c>
      <c r="D1435" s="36" t="s">
        <v>44</v>
      </c>
      <c r="E1435" t="s">
        <v>10</v>
      </c>
      <c r="F1435">
        <v>0</v>
      </c>
    </row>
    <row r="1436" spans="1:6" x14ac:dyDescent="0.4">
      <c r="A1436" t="s">
        <v>6</v>
      </c>
      <c r="B1436" s="36" t="s">
        <v>7</v>
      </c>
      <c r="C1436" t="s">
        <v>45</v>
      </c>
      <c r="D1436" s="36" t="s">
        <v>46</v>
      </c>
      <c r="E1436" t="s">
        <v>10</v>
      </c>
      <c r="F1436">
        <v>0</v>
      </c>
    </row>
    <row r="1437" spans="1:6" x14ac:dyDescent="0.4">
      <c r="A1437" t="s">
        <v>6</v>
      </c>
      <c r="B1437" s="36" t="s">
        <v>7</v>
      </c>
      <c r="C1437" t="s">
        <v>47</v>
      </c>
      <c r="D1437" s="36" t="s">
        <v>48</v>
      </c>
      <c r="E1437" t="s">
        <v>10</v>
      </c>
      <c r="F1437">
        <v>0</v>
      </c>
    </row>
    <row r="1438" spans="1:6" x14ac:dyDescent="0.4">
      <c r="A1438" t="s">
        <v>6</v>
      </c>
      <c r="B1438" s="36" t="s">
        <v>7</v>
      </c>
      <c r="C1438" t="s">
        <v>49</v>
      </c>
      <c r="D1438" s="36" t="s">
        <v>50</v>
      </c>
      <c r="E1438" t="s">
        <v>10</v>
      </c>
      <c r="F1438">
        <v>8</v>
      </c>
    </row>
    <row r="1439" spans="1:6" x14ac:dyDescent="0.4">
      <c r="A1439" t="s">
        <v>6</v>
      </c>
      <c r="B1439" s="36" t="s">
        <v>7</v>
      </c>
      <c r="C1439" t="s">
        <v>51</v>
      </c>
      <c r="D1439" s="36" t="s">
        <v>52</v>
      </c>
      <c r="E1439" t="s">
        <v>10</v>
      </c>
      <c r="F1439">
        <v>3863</v>
      </c>
    </row>
    <row r="1440" spans="1:6" x14ac:dyDescent="0.4">
      <c r="A1440" t="s">
        <v>6</v>
      </c>
      <c r="B1440" s="36" t="s">
        <v>7</v>
      </c>
      <c r="C1440" t="s">
        <v>53</v>
      </c>
      <c r="D1440" s="36" t="s">
        <v>54</v>
      </c>
      <c r="E1440" t="s">
        <v>10</v>
      </c>
      <c r="F1440">
        <v>3802</v>
      </c>
    </row>
    <row r="1441" spans="1:6" x14ac:dyDescent="0.4">
      <c r="A1441" t="s">
        <v>6</v>
      </c>
      <c r="B1441" s="36" t="s">
        <v>7</v>
      </c>
      <c r="C1441" t="s">
        <v>55</v>
      </c>
      <c r="D1441" s="36" t="s">
        <v>56</v>
      </c>
      <c r="E1441" t="s">
        <v>10</v>
      </c>
      <c r="F1441">
        <v>0</v>
      </c>
    </row>
    <row r="1442" spans="1:6" x14ac:dyDescent="0.4">
      <c r="A1442" t="s">
        <v>6</v>
      </c>
      <c r="B1442" s="36" t="s">
        <v>7</v>
      </c>
      <c r="C1442" t="s">
        <v>57</v>
      </c>
      <c r="D1442" s="36" t="s">
        <v>58</v>
      </c>
      <c r="E1442" t="s">
        <v>10</v>
      </c>
      <c r="F1442">
        <v>0</v>
      </c>
    </row>
    <row r="1443" spans="1:6" x14ac:dyDescent="0.4">
      <c r="A1443" t="s">
        <v>6</v>
      </c>
      <c r="B1443" s="36" t="s">
        <v>7</v>
      </c>
      <c r="C1443" t="s">
        <v>59</v>
      </c>
      <c r="D1443" s="36" t="s">
        <v>60</v>
      </c>
      <c r="E1443" t="s">
        <v>10</v>
      </c>
      <c r="F1443">
        <v>0</v>
      </c>
    </row>
    <row r="1444" spans="1:6" x14ac:dyDescent="0.4">
      <c r="A1444" t="s">
        <v>6</v>
      </c>
      <c r="B1444" s="36" t="s">
        <v>7</v>
      </c>
      <c r="C1444" t="s">
        <v>61</v>
      </c>
      <c r="D1444" s="36" t="s">
        <v>62</v>
      </c>
      <c r="E1444" t="s">
        <v>10</v>
      </c>
      <c r="F1444">
        <v>0</v>
      </c>
    </row>
    <row r="1445" spans="1:6" x14ac:dyDescent="0.4">
      <c r="A1445" t="s">
        <v>6</v>
      </c>
      <c r="B1445" s="36" t="s">
        <v>7</v>
      </c>
      <c r="C1445" t="s">
        <v>63</v>
      </c>
      <c r="D1445" s="36" t="s">
        <v>64</v>
      </c>
      <c r="E1445" t="s">
        <v>10</v>
      </c>
      <c r="F1445">
        <v>61</v>
      </c>
    </row>
    <row r="1446" spans="1:6" x14ac:dyDescent="0.4">
      <c r="A1446" t="s">
        <v>6</v>
      </c>
      <c r="B1446" s="36" t="s">
        <v>7</v>
      </c>
      <c r="C1446" t="s">
        <v>65</v>
      </c>
      <c r="D1446" s="36" t="s">
        <v>66</v>
      </c>
      <c r="E1446" t="s">
        <v>10</v>
      </c>
      <c r="F1446">
        <v>15635</v>
      </c>
    </row>
    <row r="1447" spans="1:6" x14ac:dyDescent="0.4">
      <c r="A1447" t="s">
        <v>6</v>
      </c>
      <c r="B1447" s="36" t="s">
        <v>7</v>
      </c>
      <c r="C1447" t="s">
        <v>67</v>
      </c>
      <c r="D1447" s="36" t="s">
        <v>68</v>
      </c>
      <c r="E1447" t="s">
        <v>10</v>
      </c>
      <c r="F1447">
        <v>4270</v>
      </c>
    </row>
    <row r="1448" spans="1:6" x14ac:dyDescent="0.4">
      <c r="A1448" t="s">
        <v>6</v>
      </c>
      <c r="B1448" s="36" t="s">
        <v>7</v>
      </c>
      <c r="C1448" t="s">
        <v>69</v>
      </c>
      <c r="D1448" s="36" t="s">
        <v>70</v>
      </c>
      <c r="E1448" t="s">
        <v>10</v>
      </c>
      <c r="F1448">
        <v>478</v>
      </c>
    </row>
    <row r="1449" spans="1:6" x14ac:dyDescent="0.4">
      <c r="A1449" t="s">
        <v>6</v>
      </c>
      <c r="B1449" s="36" t="s">
        <v>7</v>
      </c>
      <c r="C1449" t="s">
        <v>71</v>
      </c>
      <c r="D1449" s="36" t="s">
        <v>72</v>
      </c>
      <c r="E1449" t="s">
        <v>10</v>
      </c>
      <c r="F1449">
        <v>0</v>
      </c>
    </row>
    <row r="1450" spans="1:6" x14ac:dyDescent="0.4">
      <c r="A1450" t="s">
        <v>6</v>
      </c>
      <c r="B1450" s="36" t="s">
        <v>7</v>
      </c>
      <c r="C1450" t="s">
        <v>73</v>
      </c>
      <c r="D1450" s="36" t="s">
        <v>74</v>
      </c>
      <c r="E1450" t="s">
        <v>10</v>
      </c>
      <c r="F1450">
        <v>3792</v>
      </c>
    </row>
    <row r="1451" spans="1:6" x14ac:dyDescent="0.4">
      <c r="A1451" t="s">
        <v>6</v>
      </c>
      <c r="B1451" s="36" t="s">
        <v>7</v>
      </c>
      <c r="C1451" t="s">
        <v>75</v>
      </c>
      <c r="D1451" s="36" t="s">
        <v>76</v>
      </c>
      <c r="E1451" t="s">
        <v>10</v>
      </c>
      <c r="F1451">
        <v>0</v>
      </c>
    </row>
    <row r="1452" spans="1:6" x14ac:dyDescent="0.4">
      <c r="A1452" t="s">
        <v>6</v>
      </c>
      <c r="B1452" s="36" t="s">
        <v>7</v>
      </c>
      <c r="C1452" t="s">
        <v>77</v>
      </c>
      <c r="D1452" s="36" t="s">
        <v>78</v>
      </c>
      <c r="E1452" t="s">
        <v>10</v>
      </c>
      <c r="F1452">
        <v>0</v>
      </c>
    </row>
    <row r="1453" spans="1:6" x14ac:dyDescent="0.4">
      <c r="A1453" t="s">
        <v>6</v>
      </c>
      <c r="B1453" s="36" t="s">
        <v>7</v>
      </c>
      <c r="C1453" t="s">
        <v>79</v>
      </c>
      <c r="D1453" s="36" t="s">
        <v>80</v>
      </c>
      <c r="E1453" t="s">
        <v>10</v>
      </c>
      <c r="F1453">
        <v>11365</v>
      </c>
    </row>
    <row r="1454" spans="1:6" x14ac:dyDescent="0.4">
      <c r="A1454" t="s">
        <v>6</v>
      </c>
      <c r="B1454" s="36" t="s">
        <v>7</v>
      </c>
      <c r="C1454" t="s">
        <v>81</v>
      </c>
      <c r="D1454" s="36" t="s">
        <v>82</v>
      </c>
      <c r="E1454" t="s">
        <v>10</v>
      </c>
      <c r="F1454">
        <v>0</v>
      </c>
    </row>
    <row r="1455" spans="1:6" x14ac:dyDescent="0.4">
      <c r="A1455" t="s">
        <v>6</v>
      </c>
      <c r="B1455" s="36" t="s">
        <v>7</v>
      </c>
      <c r="C1455" t="s">
        <v>83</v>
      </c>
      <c r="D1455" s="36" t="s">
        <v>84</v>
      </c>
      <c r="E1455" t="s">
        <v>10</v>
      </c>
      <c r="F1455">
        <v>7841</v>
      </c>
    </row>
    <row r="1456" spans="1:6" x14ac:dyDescent="0.4">
      <c r="A1456" t="s">
        <v>6</v>
      </c>
      <c r="B1456" s="36" t="s">
        <v>7</v>
      </c>
      <c r="C1456" t="s">
        <v>85</v>
      </c>
      <c r="D1456" s="36" t="s">
        <v>86</v>
      </c>
      <c r="E1456" t="s">
        <v>10</v>
      </c>
      <c r="F1456">
        <v>3524</v>
      </c>
    </row>
    <row r="1457" spans="1:6" x14ac:dyDescent="0.4">
      <c r="A1457" t="s">
        <v>6</v>
      </c>
      <c r="B1457" s="36" t="s">
        <v>7</v>
      </c>
      <c r="C1457" t="s">
        <v>87</v>
      </c>
      <c r="D1457" s="36" t="s">
        <v>88</v>
      </c>
      <c r="E1457" t="s">
        <v>10</v>
      </c>
      <c r="F1457">
        <v>0</v>
      </c>
    </row>
    <row r="1458" spans="1:6" x14ac:dyDescent="0.4">
      <c r="A1458" t="s">
        <v>6</v>
      </c>
      <c r="B1458" s="36" t="s">
        <v>7</v>
      </c>
      <c r="C1458" t="s">
        <v>89</v>
      </c>
      <c r="D1458" s="36" t="s">
        <v>90</v>
      </c>
      <c r="E1458" t="s">
        <v>10</v>
      </c>
      <c r="F1458">
        <v>0</v>
      </c>
    </row>
    <row r="1459" spans="1:6" x14ac:dyDescent="0.4">
      <c r="A1459" t="s">
        <v>6</v>
      </c>
      <c r="B1459" s="36" t="s">
        <v>7</v>
      </c>
      <c r="C1459" t="s">
        <v>91</v>
      </c>
      <c r="D1459" s="36" t="s">
        <v>92</v>
      </c>
      <c r="E1459" t="s">
        <v>10</v>
      </c>
      <c r="F1459">
        <v>53583</v>
      </c>
    </row>
    <row r="1460" spans="1:6" x14ac:dyDescent="0.4">
      <c r="A1460" t="s">
        <v>6</v>
      </c>
      <c r="B1460" s="36" t="s">
        <v>7</v>
      </c>
      <c r="C1460" t="s">
        <v>93</v>
      </c>
      <c r="D1460" s="36" t="s">
        <v>94</v>
      </c>
      <c r="E1460" t="s">
        <v>10</v>
      </c>
      <c r="F1460">
        <v>9992</v>
      </c>
    </row>
    <row r="1461" spans="1:6" x14ac:dyDescent="0.4">
      <c r="A1461" t="s">
        <v>6</v>
      </c>
      <c r="B1461" s="36" t="s">
        <v>7</v>
      </c>
      <c r="C1461" t="s">
        <v>95</v>
      </c>
      <c r="D1461" s="36" t="s">
        <v>96</v>
      </c>
      <c r="E1461" t="s">
        <v>10</v>
      </c>
      <c r="F1461">
        <v>0</v>
      </c>
    </row>
    <row r="1462" spans="1:6" x14ac:dyDescent="0.4">
      <c r="A1462" t="s">
        <v>6</v>
      </c>
      <c r="B1462" s="36" t="s">
        <v>7</v>
      </c>
      <c r="C1462" t="s">
        <v>97</v>
      </c>
      <c r="D1462" s="36" t="s">
        <v>98</v>
      </c>
      <c r="E1462" t="s">
        <v>10</v>
      </c>
      <c r="F1462">
        <v>0</v>
      </c>
    </row>
    <row r="1463" spans="1:6" x14ac:dyDescent="0.4">
      <c r="A1463" t="s">
        <v>6</v>
      </c>
      <c r="B1463" s="36" t="s">
        <v>7</v>
      </c>
      <c r="C1463" t="s">
        <v>99</v>
      </c>
      <c r="D1463" s="36" t="s">
        <v>100</v>
      </c>
      <c r="E1463" t="s">
        <v>10</v>
      </c>
      <c r="F1463">
        <v>5849</v>
      </c>
    </row>
    <row r="1464" spans="1:6" x14ac:dyDescent="0.4">
      <c r="A1464" t="s">
        <v>6</v>
      </c>
      <c r="B1464" s="36" t="s">
        <v>7</v>
      </c>
      <c r="C1464" t="s">
        <v>101</v>
      </c>
      <c r="D1464" s="36" t="s">
        <v>102</v>
      </c>
      <c r="E1464" t="s">
        <v>10</v>
      </c>
      <c r="F1464">
        <v>3437</v>
      </c>
    </row>
    <row r="1465" spans="1:6" x14ac:dyDescent="0.4">
      <c r="A1465" t="s">
        <v>6</v>
      </c>
      <c r="B1465" s="36" t="s">
        <v>7</v>
      </c>
      <c r="C1465" t="s">
        <v>103</v>
      </c>
      <c r="D1465" s="36" t="s">
        <v>104</v>
      </c>
      <c r="E1465" t="s">
        <v>10</v>
      </c>
      <c r="F1465">
        <v>706</v>
      </c>
    </row>
    <row r="1466" spans="1:6" x14ac:dyDescent="0.4">
      <c r="A1466" t="s">
        <v>6</v>
      </c>
      <c r="B1466" s="36" t="s">
        <v>7</v>
      </c>
      <c r="C1466" t="s">
        <v>105</v>
      </c>
      <c r="D1466" s="36" t="s">
        <v>106</v>
      </c>
      <c r="E1466" t="s">
        <v>10</v>
      </c>
      <c r="F1466">
        <v>43591</v>
      </c>
    </row>
    <row r="1467" spans="1:6" x14ac:dyDescent="0.4">
      <c r="A1467" t="s">
        <v>6</v>
      </c>
      <c r="B1467" s="36" t="s">
        <v>7</v>
      </c>
      <c r="C1467" t="s">
        <v>107</v>
      </c>
      <c r="D1467" s="36" t="s">
        <v>108</v>
      </c>
      <c r="E1467" t="s">
        <v>10</v>
      </c>
      <c r="F1467">
        <v>0</v>
      </c>
    </row>
    <row r="1468" spans="1:6" x14ac:dyDescent="0.4">
      <c r="A1468" t="s">
        <v>6</v>
      </c>
      <c r="B1468" s="36" t="s">
        <v>7</v>
      </c>
      <c r="C1468" t="s">
        <v>109</v>
      </c>
      <c r="D1468" s="36" t="s">
        <v>110</v>
      </c>
      <c r="E1468" t="s">
        <v>10</v>
      </c>
      <c r="F1468">
        <v>15716</v>
      </c>
    </row>
    <row r="1469" spans="1:6" x14ac:dyDescent="0.4">
      <c r="A1469" t="s">
        <v>6</v>
      </c>
      <c r="B1469" s="36" t="s">
        <v>7</v>
      </c>
      <c r="C1469" t="s">
        <v>111</v>
      </c>
      <c r="D1469" s="36" t="s">
        <v>112</v>
      </c>
      <c r="E1469" t="s">
        <v>10</v>
      </c>
      <c r="F1469">
        <v>27119</v>
      </c>
    </row>
    <row r="1470" spans="1:6" x14ac:dyDescent="0.4">
      <c r="A1470" t="s">
        <v>6</v>
      </c>
      <c r="B1470" s="36" t="s">
        <v>7</v>
      </c>
      <c r="C1470" t="s">
        <v>113</v>
      </c>
      <c r="D1470" s="36" t="s">
        <v>114</v>
      </c>
      <c r="E1470" t="s">
        <v>10</v>
      </c>
      <c r="F1470">
        <v>756</v>
      </c>
    </row>
    <row r="1471" spans="1:6" x14ac:dyDescent="0.4">
      <c r="A1471" t="s">
        <v>6</v>
      </c>
      <c r="B1471" s="36" t="s">
        <v>7</v>
      </c>
      <c r="C1471" t="s">
        <v>115</v>
      </c>
      <c r="D1471" s="36" t="s">
        <v>116</v>
      </c>
      <c r="E1471" t="s">
        <v>10</v>
      </c>
      <c r="F1471">
        <v>0</v>
      </c>
    </row>
    <row r="1472" spans="1:6" x14ac:dyDescent="0.4">
      <c r="A1472" t="s">
        <v>6</v>
      </c>
      <c r="B1472" s="36" t="s">
        <v>7</v>
      </c>
      <c r="C1472" t="s">
        <v>117</v>
      </c>
      <c r="D1472" s="36" t="s">
        <v>118</v>
      </c>
      <c r="E1472" t="s">
        <v>10</v>
      </c>
      <c r="F1472">
        <v>25414</v>
      </c>
    </row>
    <row r="1473" spans="1:6" x14ac:dyDescent="0.4">
      <c r="A1473" t="s">
        <v>6</v>
      </c>
      <c r="B1473" s="36" t="s">
        <v>7</v>
      </c>
      <c r="C1473" t="s">
        <v>119</v>
      </c>
      <c r="D1473" s="36" t="s">
        <v>120</v>
      </c>
      <c r="E1473" t="s">
        <v>10</v>
      </c>
      <c r="F1473">
        <v>0</v>
      </c>
    </row>
    <row r="1474" spans="1:6" x14ac:dyDescent="0.4">
      <c r="A1474" t="s">
        <v>6</v>
      </c>
      <c r="B1474" s="36" t="s">
        <v>7</v>
      </c>
      <c r="C1474" t="s">
        <v>121</v>
      </c>
      <c r="D1474" s="36" t="s">
        <v>122</v>
      </c>
      <c r="E1474" t="s">
        <v>10</v>
      </c>
      <c r="F1474">
        <v>25414</v>
      </c>
    </row>
    <row r="1475" spans="1:6" x14ac:dyDescent="0.4">
      <c r="A1475" t="s">
        <v>6</v>
      </c>
      <c r="B1475" s="36" t="s">
        <v>7</v>
      </c>
      <c r="C1475" t="s">
        <v>123</v>
      </c>
      <c r="D1475" s="36" t="s">
        <v>124</v>
      </c>
      <c r="E1475" t="s">
        <v>10</v>
      </c>
      <c r="F1475">
        <v>0</v>
      </c>
    </row>
    <row r="1476" spans="1:6" x14ac:dyDescent="0.4">
      <c r="A1476" t="s">
        <v>6</v>
      </c>
      <c r="B1476" s="36" t="s">
        <v>7</v>
      </c>
      <c r="C1476" t="s">
        <v>125</v>
      </c>
      <c r="D1476" s="36" t="s">
        <v>126</v>
      </c>
      <c r="E1476" t="s">
        <v>10</v>
      </c>
      <c r="F1476">
        <v>165568</v>
      </c>
    </row>
    <row r="1477" spans="1:6" x14ac:dyDescent="0.4">
      <c r="A1477" t="s">
        <v>6</v>
      </c>
      <c r="B1477" s="36" t="s">
        <v>7</v>
      </c>
      <c r="C1477" t="s">
        <v>127</v>
      </c>
      <c r="D1477" s="36" t="s">
        <v>128</v>
      </c>
      <c r="E1477" t="s">
        <v>10</v>
      </c>
      <c r="F1477">
        <v>3559</v>
      </c>
    </row>
    <row r="1478" spans="1:6" x14ac:dyDescent="0.4">
      <c r="A1478" t="s">
        <v>6</v>
      </c>
      <c r="B1478" s="36" t="s">
        <v>7</v>
      </c>
      <c r="C1478" t="s">
        <v>129</v>
      </c>
      <c r="D1478" s="36" t="s">
        <v>130</v>
      </c>
      <c r="E1478" t="s">
        <v>10</v>
      </c>
      <c r="F1478">
        <v>0</v>
      </c>
    </row>
    <row r="1479" spans="1:6" x14ac:dyDescent="0.4">
      <c r="A1479" t="s">
        <v>6</v>
      </c>
      <c r="B1479" s="36" t="s">
        <v>7</v>
      </c>
      <c r="C1479" t="s">
        <v>131</v>
      </c>
      <c r="D1479" s="36" t="s">
        <v>132</v>
      </c>
      <c r="E1479" t="s">
        <v>10</v>
      </c>
      <c r="F1479">
        <v>0</v>
      </c>
    </row>
    <row r="1480" spans="1:6" x14ac:dyDescent="0.4">
      <c r="A1480" t="s">
        <v>6</v>
      </c>
      <c r="B1480" s="36" t="s">
        <v>7</v>
      </c>
      <c r="C1480" t="s">
        <v>133</v>
      </c>
      <c r="D1480" s="36" t="s">
        <v>134</v>
      </c>
      <c r="E1480" t="s">
        <v>10</v>
      </c>
      <c r="F1480">
        <v>0</v>
      </c>
    </row>
    <row r="1481" spans="1:6" x14ac:dyDescent="0.4">
      <c r="A1481" t="s">
        <v>6</v>
      </c>
      <c r="B1481" s="36" t="s">
        <v>7</v>
      </c>
      <c r="C1481" t="s">
        <v>135</v>
      </c>
      <c r="D1481" s="36" t="s">
        <v>136</v>
      </c>
      <c r="E1481" t="s">
        <v>10</v>
      </c>
      <c r="F1481">
        <v>0</v>
      </c>
    </row>
    <row r="1482" spans="1:6" x14ac:dyDescent="0.4">
      <c r="A1482" t="s">
        <v>6</v>
      </c>
      <c r="B1482" s="36" t="s">
        <v>7</v>
      </c>
      <c r="C1482" t="s">
        <v>137</v>
      </c>
      <c r="D1482" s="36" t="s">
        <v>138</v>
      </c>
      <c r="E1482" t="s">
        <v>10</v>
      </c>
      <c r="F1482">
        <v>0</v>
      </c>
    </row>
    <row r="1483" spans="1:6" x14ac:dyDescent="0.4">
      <c r="A1483" t="s">
        <v>6</v>
      </c>
      <c r="B1483" s="36" t="s">
        <v>7</v>
      </c>
      <c r="C1483" t="s">
        <v>139</v>
      </c>
      <c r="D1483" s="36" t="s">
        <v>140</v>
      </c>
      <c r="E1483" t="s">
        <v>10</v>
      </c>
      <c r="F1483">
        <v>0</v>
      </c>
    </row>
    <row r="1484" spans="1:6" x14ac:dyDescent="0.4">
      <c r="A1484" t="s">
        <v>6</v>
      </c>
      <c r="B1484" s="36" t="s">
        <v>7</v>
      </c>
      <c r="C1484" t="s">
        <v>141</v>
      </c>
      <c r="D1484" s="36" t="s">
        <v>142</v>
      </c>
      <c r="E1484" t="s">
        <v>10</v>
      </c>
      <c r="F1484">
        <v>3559</v>
      </c>
    </row>
    <row r="1485" spans="1:6" x14ac:dyDescent="0.4">
      <c r="A1485" t="s">
        <v>6</v>
      </c>
      <c r="B1485" s="36" t="s">
        <v>7</v>
      </c>
      <c r="C1485" t="s">
        <v>143</v>
      </c>
      <c r="D1485" s="36" t="s">
        <v>144</v>
      </c>
      <c r="E1485" t="s">
        <v>10</v>
      </c>
      <c r="F1485">
        <v>0</v>
      </c>
    </row>
    <row r="1486" spans="1:6" x14ac:dyDescent="0.4">
      <c r="A1486" t="s">
        <v>6</v>
      </c>
      <c r="B1486" s="36" t="s">
        <v>7</v>
      </c>
      <c r="C1486" t="s">
        <v>145</v>
      </c>
      <c r="D1486" s="36" t="s">
        <v>146</v>
      </c>
      <c r="E1486" t="s">
        <v>10</v>
      </c>
      <c r="F1486">
        <v>0</v>
      </c>
    </row>
    <row r="1487" spans="1:6" x14ac:dyDescent="0.4">
      <c r="A1487" t="s">
        <v>6</v>
      </c>
      <c r="B1487" s="36" t="s">
        <v>7</v>
      </c>
      <c r="C1487" t="s">
        <v>147</v>
      </c>
      <c r="D1487" s="36" t="s">
        <v>148</v>
      </c>
      <c r="E1487" t="s">
        <v>10</v>
      </c>
      <c r="F1487">
        <v>1000</v>
      </c>
    </row>
    <row r="1488" spans="1:6" x14ac:dyDescent="0.4">
      <c r="A1488" t="s">
        <v>6</v>
      </c>
      <c r="B1488" s="36" t="s">
        <v>7</v>
      </c>
      <c r="C1488" t="s">
        <v>149</v>
      </c>
      <c r="D1488" s="36" t="s">
        <v>150</v>
      </c>
      <c r="E1488" t="s">
        <v>10</v>
      </c>
      <c r="F1488">
        <v>2559</v>
      </c>
    </row>
    <row r="1489" spans="1:6" x14ac:dyDescent="0.4">
      <c r="A1489" t="s">
        <v>6</v>
      </c>
      <c r="B1489" s="36" t="s">
        <v>7</v>
      </c>
      <c r="C1489" t="s">
        <v>151</v>
      </c>
      <c r="D1489" s="36" t="s">
        <v>152</v>
      </c>
      <c r="E1489" t="s">
        <v>10</v>
      </c>
      <c r="F1489">
        <v>0</v>
      </c>
    </row>
    <row r="1490" spans="1:6" x14ac:dyDescent="0.4">
      <c r="A1490" t="s">
        <v>6</v>
      </c>
      <c r="B1490" s="36" t="s">
        <v>7</v>
      </c>
      <c r="C1490" t="s">
        <v>153</v>
      </c>
      <c r="D1490" s="36" t="s">
        <v>154</v>
      </c>
      <c r="E1490" t="s">
        <v>10</v>
      </c>
      <c r="F1490">
        <v>0</v>
      </c>
    </row>
    <row r="1491" spans="1:6" x14ac:dyDescent="0.4">
      <c r="A1491" t="s">
        <v>6</v>
      </c>
      <c r="B1491" s="36" t="s">
        <v>7</v>
      </c>
      <c r="C1491" t="s">
        <v>155</v>
      </c>
      <c r="D1491" s="36" t="s">
        <v>156</v>
      </c>
      <c r="E1491" t="s">
        <v>10</v>
      </c>
      <c r="F1491">
        <v>-4</v>
      </c>
    </row>
    <row r="1492" spans="1:6" x14ac:dyDescent="0.4">
      <c r="A1492" t="s">
        <v>6</v>
      </c>
      <c r="B1492" s="36" t="s">
        <v>7</v>
      </c>
      <c r="C1492" t="s">
        <v>157</v>
      </c>
      <c r="D1492" s="36" t="s">
        <v>158</v>
      </c>
      <c r="E1492" t="s">
        <v>10</v>
      </c>
      <c r="F1492">
        <v>1</v>
      </c>
    </row>
    <row r="1493" spans="1:6" x14ac:dyDescent="0.4">
      <c r="A1493" t="s">
        <v>6</v>
      </c>
      <c r="B1493" s="36" t="s">
        <v>7</v>
      </c>
      <c r="C1493" t="s">
        <v>159</v>
      </c>
      <c r="D1493" s="36" t="s">
        <v>160</v>
      </c>
      <c r="E1493" t="s">
        <v>10</v>
      </c>
      <c r="F1493">
        <v>0</v>
      </c>
    </row>
    <row r="1494" spans="1:6" x14ac:dyDescent="0.4">
      <c r="A1494" t="s">
        <v>6</v>
      </c>
      <c r="B1494" s="36" t="s">
        <v>7</v>
      </c>
      <c r="C1494" t="s">
        <v>161</v>
      </c>
      <c r="D1494" s="36" t="s">
        <v>162</v>
      </c>
      <c r="E1494" t="s">
        <v>10</v>
      </c>
      <c r="F1494">
        <v>0</v>
      </c>
    </row>
    <row r="1495" spans="1:6" x14ac:dyDescent="0.4">
      <c r="A1495" t="s">
        <v>6</v>
      </c>
      <c r="B1495" s="36" t="s">
        <v>7</v>
      </c>
      <c r="C1495" t="s">
        <v>163</v>
      </c>
      <c r="D1495" s="36" t="s">
        <v>164</v>
      </c>
      <c r="E1495" t="s">
        <v>10</v>
      </c>
      <c r="F1495">
        <v>0</v>
      </c>
    </row>
    <row r="1496" spans="1:6" x14ac:dyDescent="0.4">
      <c r="A1496" t="s">
        <v>6</v>
      </c>
      <c r="B1496" s="36" t="s">
        <v>7</v>
      </c>
      <c r="C1496" t="s">
        <v>165</v>
      </c>
      <c r="D1496" s="36" t="s">
        <v>166</v>
      </c>
      <c r="E1496" t="s">
        <v>10</v>
      </c>
      <c r="F1496">
        <v>0</v>
      </c>
    </row>
    <row r="1497" spans="1:6" x14ac:dyDescent="0.4">
      <c r="A1497" t="s">
        <v>6</v>
      </c>
      <c r="B1497" s="36" t="s">
        <v>7</v>
      </c>
      <c r="C1497" t="s">
        <v>167</v>
      </c>
      <c r="D1497" s="36" t="s">
        <v>168</v>
      </c>
      <c r="E1497" t="s">
        <v>10</v>
      </c>
      <c r="F1497">
        <v>1</v>
      </c>
    </row>
    <row r="1498" spans="1:6" x14ac:dyDescent="0.4">
      <c r="A1498" t="s">
        <v>6</v>
      </c>
      <c r="B1498" s="36" t="s">
        <v>7</v>
      </c>
      <c r="C1498" t="s">
        <v>169</v>
      </c>
      <c r="D1498" s="36" t="s">
        <v>170</v>
      </c>
      <c r="E1498" t="s">
        <v>10</v>
      </c>
      <c r="F1498">
        <v>-4</v>
      </c>
    </row>
    <row r="1499" spans="1:6" x14ac:dyDescent="0.4">
      <c r="A1499" t="s">
        <v>6</v>
      </c>
      <c r="B1499" s="36" t="s">
        <v>7</v>
      </c>
      <c r="C1499" t="s">
        <v>171</v>
      </c>
      <c r="D1499" s="36" t="s">
        <v>172</v>
      </c>
      <c r="E1499" t="s">
        <v>10</v>
      </c>
      <c r="F1499">
        <v>0</v>
      </c>
    </row>
    <row r="1500" spans="1:6" x14ac:dyDescent="0.4">
      <c r="A1500" t="s">
        <v>6</v>
      </c>
      <c r="B1500" s="36" t="s">
        <v>7</v>
      </c>
      <c r="C1500" t="s">
        <v>173</v>
      </c>
      <c r="D1500" s="36" t="s">
        <v>174</v>
      </c>
      <c r="E1500" t="s">
        <v>10</v>
      </c>
      <c r="F1500">
        <v>0</v>
      </c>
    </row>
    <row r="1501" spans="1:6" x14ac:dyDescent="0.4">
      <c r="A1501" t="s">
        <v>6</v>
      </c>
      <c r="B1501" s="36" t="s">
        <v>7</v>
      </c>
      <c r="C1501" t="s">
        <v>175</v>
      </c>
      <c r="D1501" s="36" t="s">
        <v>176</v>
      </c>
      <c r="E1501" t="s">
        <v>10</v>
      </c>
      <c r="F1501">
        <v>0</v>
      </c>
    </row>
    <row r="1502" spans="1:6" x14ac:dyDescent="0.4">
      <c r="A1502" t="s">
        <v>6</v>
      </c>
      <c r="B1502" s="36" t="s">
        <v>7</v>
      </c>
      <c r="C1502" t="s">
        <v>177</v>
      </c>
      <c r="D1502" s="36" t="s">
        <v>178</v>
      </c>
      <c r="E1502" t="s">
        <v>10</v>
      </c>
      <c r="F1502">
        <v>0</v>
      </c>
    </row>
    <row r="1503" spans="1:6" x14ac:dyDescent="0.4">
      <c r="A1503" t="s">
        <v>6</v>
      </c>
      <c r="B1503" s="36" t="s">
        <v>7</v>
      </c>
      <c r="C1503" t="s">
        <v>179</v>
      </c>
      <c r="D1503" s="36" t="s">
        <v>180</v>
      </c>
      <c r="E1503" t="s">
        <v>10</v>
      </c>
      <c r="F1503">
        <v>0</v>
      </c>
    </row>
    <row r="1504" spans="1:6" x14ac:dyDescent="0.4">
      <c r="A1504" t="s">
        <v>6</v>
      </c>
      <c r="B1504" s="36" t="s">
        <v>7</v>
      </c>
      <c r="C1504" t="s">
        <v>181</v>
      </c>
      <c r="D1504" s="36" t="s">
        <v>182</v>
      </c>
      <c r="E1504" t="s">
        <v>10</v>
      </c>
      <c r="F1504">
        <v>-4</v>
      </c>
    </row>
    <row r="1505" spans="1:6" x14ac:dyDescent="0.4">
      <c r="A1505" t="s">
        <v>6</v>
      </c>
      <c r="B1505" s="36" t="s">
        <v>7</v>
      </c>
      <c r="C1505" t="s">
        <v>183</v>
      </c>
      <c r="D1505" s="36" t="s">
        <v>184</v>
      </c>
      <c r="E1505" t="s">
        <v>10</v>
      </c>
      <c r="F1505">
        <v>624</v>
      </c>
    </row>
    <row r="1506" spans="1:6" x14ac:dyDescent="0.4">
      <c r="A1506" t="s">
        <v>6</v>
      </c>
      <c r="B1506" s="36" t="s">
        <v>7</v>
      </c>
      <c r="C1506" t="s">
        <v>185</v>
      </c>
      <c r="D1506" s="36" t="s">
        <v>186</v>
      </c>
      <c r="E1506" t="s">
        <v>10</v>
      </c>
      <c r="F1506">
        <v>554</v>
      </c>
    </row>
    <row r="1507" spans="1:6" x14ac:dyDescent="0.4">
      <c r="A1507" t="s">
        <v>6</v>
      </c>
      <c r="B1507" s="36" t="s">
        <v>7</v>
      </c>
      <c r="C1507" t="s">
        <v>187</v>
      </c>
      <c r="D1507" s="36" t="s">
        <v>188</v>
      </c>
      <c r="E1507" t="s">
        <v>10</v>
      </c>
      <c r="F1507">
        <v>-172</v>
      </c>
    </row>
    <row r="1508" spans="1:6" x14ac:dyDescent="0.4">
      <c r="A1508" t="s">
        <v>6</v>
      </c>
      <c r="B1508" s="36" t="s">
        <v>7</v>
      </c>
      <c r="C1508" t="s">
        <v>189</v>
      </c>
      <c r="D1508" s="36" t="s">
        <v>190</v>
      </c>
      <c r="E1508" t="s">
        <v>10</v>
      </c>
      <c r="F1508">
        <v>0</v>
      </c>
    </row>
    <row r="1509" spans="1:6" x14ac:dyDescent="0.4">
      <c r="A1509" t="s">
        <v>6</v>
      </c>
      <c r="B1509" s="36" t="s">
        <v>7</v>
      </c>
      <c r="C1509" t="s">
        <v>191</v>
      </c>
      <c r="D1509" s="36" t="s">
        <v>192</v>
      </c>
      <c r="E1509" t="s">
        <v>10</v>
      </c>
      <c r="F1509">
        <v>726</v>
      </c>
    </row>
    <row r="1510" spans="1:6" x14ac:dyDescent="0.4">
      <c r="A1510" t="s">
        <v>6</v>
      </c>
      <c r="B1510" s="36" t="s">
        <v>7</v>
      </c>
      <c r="C1510" t="s">
        <v>193</v>
      </c>
      <c r="D1510" s="36" t="s">
        <v>194</v>
      </c>
      <c r="E1510" t="s">
        <v>10</v>
      </c>
      <c r="F1510">
        <v>0</v>
      </c>
    </row>
    <row r="1511" spans="1:6" x14ac:dyDescent="0.4">
      <c r="A1511" t="s">
        <v>6</v>
      </c>
      <c r="B1511" s="36" t="s">
        <v>7</v>
      </c>
      <c r="C1511" t="s">
        <v>195</v>
      </c>
      <c r="D1511" s="36" t="s">
        <v>196</v>
      </c>
      <c r="E1511" t="s">
        <v>10</v>
      </c>
      <c r="F1511">
        <v>0</v>
      </c>
    </row>
    <row r="1512" spans="1:6" x14ac:dyDescent="0.4">
      <c r="A1512" t="s">
        <v>6</v>
      </c>
      <c r="B1512" s="36" t="s">
        <v>7</v>
      </c>
      <c r="C1512" t="s">
        <v>197</v>
      </c>
      <c r="D1512" s="36" t="s">
        <v>198</v>
      </c>
      <c r="E1512" t="s">
        <v>10</v>
      </c>
      <c r="F1512">
        <v>70</v>
      </c>
    </row>
    <row r="1513" spans="1:6" x14ac:dyDescent="0.4">
      <c r="A1513" t="s">
        <v>6</v>
      </c>
      <c r="B1513" s="36" t="s">
        <v>7</v>
      </c>
      <c r="C1513" t="s">
        <v>199</v>
      </c>
      <c r="D1513" s="36" t="s">
        <v>200</v>
      </c>
      <c r="E1513" t="s">
        <v>10</v>
      </c>
      <c r="F1513">
        <v>0</v>
      </c>
    </row>
    <row r="1514" spans="1:6" x14ac:dyDescent="0.4">
      <c r="A1514" t="s">
        <v>6</v>
      </c>
      <c r="B1514" s="36" t="s">
        <v>7</v>
      </c>
      <c r="C1514" t="s">
        <v>201</v>
      </c>
      <c r="D1514" s="36" t="s">
        <v>202</v>
      </c>
      <c r="E1514" t="s">
        <v>10</v>
      </c>
      <c r="F1514">
        <v>-9</v>
      </c>
    </row>
    <row r="1515" spans="1:6" x14ac:dyDescent="0.4">
      <c r="A1515" t="s">
        <v>6</v>
      </c>
      <c r="B1515" s="36" t="s">
        <v>7</v>
      </c>
      <c r="C1515" t="s">
        <v>203</v>
      </c>
      <c r="D1515" s="36" t="s">
        <v>204</v>
      </c>
      <c r="E1515" t="s">
        <v>10</v>
      </c>
      <c r="F1515">
        <v>79</v>
      </c>
    </row>
    <row r="1516" spans="1:6" x14ac:dyDescent="0.4">
      <c r="A1516" t="s">
        <v>6</v>
      </c>
      <c r="B1516" s="36" t="s">
        <v>7</v>
      </c>
      <c r="C1516" t="s">
        <v>205</v>
      </c>
      <c r="D1516" s="36" t="s">
        <v>206</v>
      </c>
      <c r="E1516" t="s">
        <v>10</v>
      </c>
      <c r="F1516">
        <v>0</v>
      </c>
    </row>
    <row r="1517" spans="1:6" x14ac:dyDescent="0.4">
      <c r="A1517" t="s">
        <v>6</v>
      </c>
      <c r="B1517" s="36" t="s">
        <v>7</v>
      </c>
      <c r="C1517" t="s">
        <v>207</v>
      </c>
      <c r="D1517" s="36" t="s">
        <v>208</v>
      </c>
      <c r="E1517" t="s">
        <v>10</v>
      </c>
      <c r="F1517">
        <v>0</v>
      </c>
    </row>
    <row r="1518" spans="1:6" x14ac:dyDescent="0.4">
      <c r="A1518" t="s">
        <v>6</v>
      </c>
      <c r="B1518" s="36" t="s">
        <v>7</v>
      </c>
      <c r="C1518" t="s">
        <v>209</v>
      </c>
      <c r="D1518" s="36" t="s">
        <v>210</v>
      </c>
      <c r="E1518" t="s">
        <v>10</v>
      </c>
      <c r="F1518">
        <v>1581</v>
      </c>
    </row>
    <row r="1519" spans="1:6" x14ac:dyDescent="0.4">
      <c r="A1519" t="s">
        <v>6</v>
      </c>
      <c r="B1519" s="36" t="s">
        <v>7</v>
      </c>
      <c r="C1519" t="s">
        <v>211</v>
      </c>
      <c r="D1519" s="36" t="s">
        <v>212</v>
      </c>
      <c r="E1519" t="s">
        <v>10</v>
      </c>
      <c r="F1519">
        <v>646</v>
      </c>
    </row>
    <row r="1520" spans="1:6" x14ac:dyDescent="0.4">
      <c r="A1520" t="s">
        <v>6</v>
      </c>
      <c r="B1520" s="36" t="s">
        <v>7</v>
      </c>
      <c r="C1520" t="s">
        <v>213</v>
      </c>
      <c r="D1520" s="36" t="s">
        <v>214</v>
      </c>
      <c r="E1520" t="s">
        <v>10</v>
      </c>
      <c r="F1520">
        <v>0</v>
      </c>
    </row>
    <row r="1521" spans="1:6" x14ac:dyDescent="0.4">
      <c r="A1521" t="s">
        <v>6</v>
      </c>
      <c r="B1521" s="36" t="s">
        <v>7</v>
      </c>
      <c r="C1521" t="s">
        <v>215</v>
      </c>
      <c r="D1521" s="36" t="s">
        <v>216</v>
      </c>
      <c r="E1521" t="s">
        <v>10</v>
      </c>
      <c r="F1521">
        <v>0</v>
      </c>
    </row>
    <row r="1522" spans="1:6" x14ac:dyDescent="0.4">
      <c r="A1522" t="s">
        <v>6</v>
      </c>
      <c r="B1522" s="36" t="s">
        <v>7</v>
      </c>
      <c r="C1522" t="s">
        <v>217</v>
      </c>
      <c r="D1522" s="36" t="s">
        <v>218</v>
      </c>
      <c r="E1522" t="s">
        <v>10</v>
      </c>
      <c r="F1522">
        <v>496</v>
      </c>
    </row>
    <row r="1523" spans="1:6" x14ac:dyDescent="0.4">
      <c r="A1523" t="s">
        <v>6</v>
      </c>
      <c r="B1523" s="36" t="s">
        <v>7</v>
      </c>
      <c r="C1523" t="s">
        <v>219</v>
      </c>
      <c r="D1523" s="36" t="s">
        <v>220</v>
      </c>
      <c r="E1523" t="s">
        <v>10</v>
      </c>
      <c r="F1523">
        <v>161</v>
      </c>
    </row>
    <row r="1524" spans="1:6" x14ac:dyDescent="0.4">
      <c r="A1524" t="s">
        <v>6</v>
      </c>
      <c r="B1524" s="36" t="s">
        <v>7</v>
      </c>
      <c r="C1524" t="s">
        <v>221</v>
      </c>
      <c r="D1524" s="36" t="s">
        <v>222</v>
      </c>
      <c r="E1524" t="s">
        <v>10</v>
      </c>
      <c r="F1524">
        <v>-11</v>
      </c>
    </row>
    <row r="1525" spans="1:6" x14ac:dyDescent="0.4">
      <c r="A1525" t="s">
        <v>6</v>
      </c>
      <c r="B1525" s="36" t="s">
        <v>7</v>
      </c>
      <c r="C1525" t="s">
        <v>223</v>
      </c>
      <c r="D1525" s="36" t="s">
        <v>224</v>
      </c>
      <c r="E1525" t="s">
        <v>10</v>
      </c>
      <c r="F1525">
        <v>935</v>
      </c>
    </row>
    <row r="1526" spans="1:6" x14ac:dyDescent="0.4">
      <c r="A1526" t="s">
        <v>6</v>
      </c>
      <c r="B1526" s="36" t="s">
        <v>7</v>
      </c>
      <c r="C1526" t="s">
        <v>225</v>
      </c>
      <c r="D1526" s="36" t="s">
        <v>226</v>
      </c>
      <c r="E1526" t="s">
        <v>10</v>
      </c>
      <c r="F1526">
        <v>0</v>
      </c>
    </row>
    <row r="1527" spans="1:6" x14ac:dyDescent="0.4">
      <c r="A1527" t="s">
        <v>6</v>
      </c>
      <c r="B1527" s="36" t="s">
        <v>7</v>
      </c>
      <c r="C1527" t="s">
        <v>227</v>
      </c>
      <c r="D1527" s="36" t="s">
        <v>228</v>
      </c>
      <c r="E1527" t="s">
        <v>10</v>
      </c>
      <c r="F1527">
        <v>2220</v>
      </c>
    </row>
    <row r="1528" spans="1:6" x14ac:dyDescent="0.4">
      <c r="A1528" t="s">
        <v>6</v>
      </c>
      <c r="B1528" s="36" t="s">
        <v>7</v>
      </c>
      <c r="C1528" t="s">
        <v>229</v>
      </c>
      <c r="D1528" s="36" t="s">
        <v>230</v>
      </c>
      <c r="E1528" t="s">
        <v>10</v>
      </c>
      <c r="F1528">
        <v>-1285</v>
      </c>
    </row>
    <row r="1529" spans="1:6" x14ac:dyDescent="0.4">
      <c r="A1529" t="s">
        <v>6</v>
      </c>
      <c r="B1529" s="36" t="s">
        <v>7</v>
      </c>
      <c r="C1529" t="s">
        <v>231</v>
      </c>
      <c r="D1529" s="36" t="s">
        <v>232</v>
      </c>
      <c r="E1529" t="s">
        <v>10</v>
      </c>
      <c r="F1529">
        <v>0</v>
      </c>
    </row>
    <row r="1530" spans="1:6" x14ac:dyDescent="0.4">
      <c r="A1530" t="s">
        <v>6</v>
      </c>
      <c r="B1530" s="36" t="s">
        <v>7</v>
      </c>
      <c r="C1530" t="s">
        <v>233</v>
      </c>
      <c r="D1530" s="36" t="s">
        <v>234</v>
      </c>
      <c r="E1530" t="s">
        <v>10</v>
      </c>
      <c r="F1530">
        <v>0</v>
      </c>
    </row>
    <row r="1531" spans="1:6" x14ac:dyDescent="0.4">
      <c r="A1531" t="s">
        <v>6</v>
      </c>
      <c r="B1531" s="36" t="s">
        <v>7</v>
      </c>
      <c r="C1531" t="s">
        <v>235</v>
      </c>
      <c r="D1531" s="36" t="s">
        <v>236</v>
      </c>
      <c r="E1531" t="s">
        <v>10</v>
      </c>
      <c r="F1531">
        <v>289</v>
      </c>
    </row>
    <row r="1532" spans="1:6" x14ac:dyDescent="0.4">
      <c r="A1532" t="s">
        <v>6</v>
      </c>
      <c r="B1532" s="36" t="s">
        <v>7</v>
      </c>
      <c r="C1532" t="s">
        <v>237</v>
      </c>
      <c r="D1532" s="36" t="s">
        <v>238</v>
      </c>
      <c r="E1532" t="s">
        <v>10</v>
      </c>
      <c r="F1532">
        <v>0</v>
      </c>
    </row>
    <row r="1533" spans="1:6" x14ac:dyDescent="0.4">
      <c r="A1533" t="s">
        <v>6</v>
      </c>
      <c r="B1533" s="36" t="s">
        <v>7</v>
      </c>
      <c r="C1533" t="s">
        <v>239</v>
      </c>
      <c r="D1533" s="36" t="s">
        <v>240</v>
      </c>
      <c r="E1533" t="s">
        <v>10</v>
      </c>
      <c r="F1533">
        <v>289</v>
      </c>
    </row>
    <row r="1534" spans="1:6" x14ac:dyDescent="0.4">
      <c r="A1534" t="s">
        <v>6</v>
      </c>
      <c r="B1534" s="36" t="s">
        <v>7</v>
      </c>
      <c r="C1534" t="s">
        <v>241</v>
      </c>
      <c r="D1534" s="36" t="s">
        <v>242</v>
      </c>
      <c r="E1534" t="s">
        <v>10</v>
      </c>
      <c r="F1534">
        <v>0</v>
      </c>
    </row>
    <row r="1535" spans="1:6" x14ac:dyDescent="0.4">
      <c r="A1535" t="s">
        <v>6</v>
      </c>
      <c r="B1535" s="36" t="s">
        <v>7</v>
      </c>
      <c r="C1535" t="s">
        <v>243</v>
      </c>
      <c r="D1535" s="36" t="s">
        <v>244</v>
      </c>
      <c r="E1535" t="s">
        <v>10</v>
      </c>
      <c r="F1535">
        <v>6050</v>
      </c>
    </row>
    <row r="1536" spans="1:6" x14ac:dyDescent="0.4">
      <c r="A1536" t="s">
        <v>6</v>
      </c>
      <c r="B1536" s="36" t="s">
        <v>7</v>
      </c>
      <c r="C1536" t="s">
        <v>245</v>
      </c>
      <c r="D1536" s="36" t="s">
        <v>246</v>
      </c>
      <c r="E1536" t="s">
        <v>10</v>
      </c>
      <c r="F1536">
        <v>-162</v>
      </c>
    </row>
    <row r="1537" spans="1:6" x14ac:dyDescent="0.4">
      <c r="A1537" t="s">
        <v>6</v>
      </c>
      <c r="B1537" s="36" t="s">
        <v>7</v>
      </c>
      <c r="C1537" t="s">
        <v>247</v>
      </c>
      <c r="D1537" s="36" t="s">
        <v>248</v>
      </c>
      <c r="E1537" t="s">
        <v>10</v>
      </c>
      <c r="F1537">
        <v>0</v>
      </c>
    </row>
    <row r="1538" spans="1:6" x14ac:dyDescent="0.4">
      <c r="A1538" t="s">
        <v>6</v>
      </c>
      <c r="B1538" s="36" t="s">
        <v>7</v>
      </c>
      <c r="C1538" t="s">
        <v>249</v>
      </c>
      <c r="D1538" s="36" t="s">
        <v>250</v>
      </c>
      <c r="E1538" t="s">
        <v>10</v>
      </c>
      <c r="F1538">
        <v>0</v>
      </c>
    </row>
    <row r="1539" spans="1:6" x14ac:dyDescent="0.4">
      <c r="A1539" t="s">
        <v>6</v>
      </c>
      <c r="B1539" s="36" t="s">
        <v>7</v>
      </c>
      <c r="C1539" t="s">
        <v>251</v>
      </c>
      <c r="D1539" s="36" t="s">
        <v>252</v>
      </c>
      <c r="E1539" t="s">
        <v>10</v>
      </c>
      <c r="F1539">
        <v>0</v>
      </c>
    </row>
    <row r="1540" spans="1:6" x14ac:dyDescent="0.4">
      <c r="A1540" t="s">
        <v>6</v>
      </c>
      <c r="B1540" s="36" t="s">
        <v>7</v>
      </c>
      <c r="C1540" t="s">
        <v>253</v>
      </c>
      <c r="D1540" s="36" t="s">
        <v>254</v>
      </c>
      <c r="E1540" t="s">
        <v>10</v>
      </c>
      <c r="F1540">
        <v>0</v>
      </c>
    </row>
    <row r="1541" spans="1:6" x14ac:dyDescent="0.4">
      <c r="A1541" t="s">
        <v>6</v>
      </c>
      <c r="B1541" s="36" t="s">
        <v>7</v>
      </c>
      <c r="C1541" t="s">
        <v>255</v>
      </c>
      <c r="D1541" s="36" t="s">
        <v>256</v>
      </c>
      <c r="E1541" t="s">
        <v>10</v>
      </c>
      <c r="F1541">
        <v>0</v>
      </c>
    </row>
    <row r="1542" spans="1:6" x14ac:dyDescent="0.4">
      <c r="A1542" t="s">
        <v>6</v>
      </c>
      <c r="B1542" s="36" t="s">
        <v>7</v>
      </c>
      <c r="C1542" t="s">
        <v>257</v>
      </c>
      <c r="D1542" s="36" t="s">
        <v>258</v>
      </c>
      <c r="E1542" t="s">
        <v>10</v>
      </c>
      <c r="F1542">
        <v>0</v>
      </c>
    </row>
    <row r="1543" spans="1:6" x14ac:dyDescent="0.4">
      <c r="A1543" t="s">
        <v>6</v>
      </c>
      <c r="B1543" s="36" t="s">
        <v>7</v>
      </c>
      <c r="C1543" t="s">
        <v>259</v>
      </c>
      <c r="D1543" s="36" t="s">
        <v>260</v>
      </c>
      <c r="E1543" t="s">
        <v>10</v>
      </c>
      <c r="F1543">
        <v>-162</v>
      </c>
    </row>
    <row r="1544" spans="1:6" x14ac:dyDescent="0.4">
      <c r="A1544" t="s">
        <v>6</v>
      </c>
      <c r="B1544" s="36" t="s">
        <v>7</v>
      </c>
      <c r="C1544" t="s">
        <v>261</v>
      </c>
      <c r="D1544" s="36" t="s">
        <v>262</v>
      </c>
      <c r="E1544" t="s">
        <v>10</v>
      </c>
      <c r="F1544">
        <v>0</v>
      </c>
    </row>
    <row r="1545" spans="1:6" x14ac:dyDescent="0.4">
      <c r="A1545" t="s">
        <v>6</v>
      </c>
      <c r="B1545" s="36" t="s">
        <v>7</v>
      </c>
      <c r="C1545" t="s">
        <v>263</v>
      </c>
      <c r="D1545" s="36" t="s">
        <v>264</v>
      </c>
      <c r="E1545" t="s">
        <v>10</v>
      </c>
      <c r="F1545">
        <v>0</v>
      </c>
    </row>
    <row r="1546" spans="1:6" x14ac:dyDescent="0.4">
      <c r="A1546" t="s">
        <v>6</v>
      </c>
      <c r="B1546" s="36" t="s">
        <v>7</v>
      </c>
      <c r="C1546" t="s">
        <v>265</v>
      </c>
      <c r="D1546" s="36" t="s">
        <v>266</v>
      </c>
      <c r="E1546" t="s">
        <v>10</v>
      </c>
      <c r="F1546">
        <v>-57</v>
      </c>
    </row>
    <row r="1547" spans="1:6" x14ac:dyDescent="0.4">
      <c r="A1547" t="s">
        <v>6</v>
      </c>
      <c r="B1547" s="36" t="s">
        <v>7</v>
      </c>
      <c r="C1547" t="s">
        <v>267</v>
      </c>
      <c r="D1547" s="36" t="s">
        <v>268</v>
      </c>
      <c r="E1547" t="s">
        <v>10</v>
      </c>
      <c r="F1547">
        <v>-105</v>
      </c>
    </row>
    <row r="1548" spans="1:6" x14ac:dyDescent="0.4">
      <c r="A1548" t="s">
        <v>6</v>
      </c>
      <c r="B1548" s="36" t="s">
        <v>7</v>
      </c>
      <c r="C1548" t="s">
        <v>269</v>
      </c>
      <c r="D1548" s="36" t="s">
        <v>270</v>
      </c>
      <c r="E1548" t="s">
        <v>10</v>
      </c>
      <c r="F1548">
        <v>0</v>
      </c>
    </row>
    <row r="1549" spans="1:6" x14ac:dyDescent="0.4">
      <c r="A1549" t="s">
        <v>6</v>
      </c>
      <c r="B1549" s="36" t="s">
        <v>7</v>
      </c>
      <c r="C1549" t="s">
        <v>271</v>
      </c>
      <c r="D1549" s="36" t="s">
        <v>272</v>
      </c>
      <c r="E1549" t="s">
        <v>10</v>
      </c>
      <c r="F1549">
        <v>0</v>
      </c>
    </row>
    <row r="1550" spans="1:6" x14ac:dyDescent="0.4">
      <c r="A1550" t="s">
        <v>6</v>
      </c>
      <c r="B1550" s="36" t="s">
        <v>7</v>
      </c>
      <c r="C1550" t="s">
        <v>273</v>
      </c>
      <c r="D1550" s="36" t="s">
        <v>274</v>
      </c>
      <c r="E1550" t="s">
        <v>10</v>
      </c>
      <c r="F1550">
        <v>-25</v>
      </c>
    </row>
    <row r="1551" spans="1:6" x14ac:dyDescent="0.4">
      <c r="A1551" t="s">
        <v>6</v>
      </c>
      <c r="B1551" s="36" t="s">
        <v>7</v>
      </c>
      <c r="C1551" t="s">
        <v>275</v>
      </c>
      <c r="D1551" s="36" t="s">
        <v>276</v>
      </c>
      <c r="E1551" t="s">
        <v>10</v>
      </c>
      <c r="F1551">
        <v>0</v>
      </c>
    </row>
    <row r="1552" spans="1:6" x14ac:dyDescent="0.4">
      <c r="A1552" t="s">
        <v>6</v>
      </c>
      <c r="B1552" s="36" t="s">
        <v>7</v>
      </c>
      <c r="C1552" t="s">
        <v>277</v>
      </c>
      <c r="D1552" s="36" t="s">
        <v>278</v>
      </c>
      <c r="E1552" t="s">
        <v>10</v>
      </c>
      <c r="F1552">
        <v>0</v>
      </c>
    </row>
    <row r="1553" spans="1:6" x14ac:dyDescent="0.4">
      <c r="A1553" t="s">
        <v>6</v>
      </c>
      <c r="B1553" s="36" t="s">
        <v>7</v>
      </c>
      <c r="C1553" t="s">
        <v>279</v>
      </c>
      <c r="D1553" s="36" t="s">
        <v>280</v>
      </c>
      <c r="E1553" t="s">
        <v>10</v>
      </c>
      <c r="F1553">
        <v>0</v>
      </c>
    </row>
    <row r="1554" spans="1:6" x14ac:dyDescent="0.4">
      <c r="A1554" t="s">
        <v>6</v>
      </c>
      <c r="B1554" s="36" t="s">
        <v>7</v>
      </c>
      <c r="C1554" t="s">
        <v>281</v>
      </c>
      <c r="D1554" s="36" t="s">
        <v>282</v>
      </c>
      <c r="E1554" t="s">
        <v>10</v>
      </c>
      <c r="F1554">
        <v>0</v>
      </c>
    </row>
    <row r="1555" spans="1:6" x14ac:dyDescent="0.4">
      <c r="A1555" t="s">
        <v>6</v>
      </c>
      <c r="B1555" s="36" t="s">
        <v>7</v>
      </c>
      <c r="C1555" t="s">
        <v>283</v>
      </c>
      <c r="D1555" s="36" t="s">
        <v>284</v>
      </c>
      <c r="E1555" t="s">
        <v>10</v>
      </c>
      <c r="F1555">
        <v>0</v>
      </c>
    </row>
    <row r="1556" spans="1:6" x14ac:dyDescent="0.4">
      <c r="A1556" t="s">
        <v>6</v>
      </c>
      <c r="B1556" s="36" t="s">
        <v>7</v>
      </c>
      <c r="C1556" t="s">
        <v>285</v>
      </c>
      <c r="D1556" s="36" t="s">
        <v>286</v>
      </c>
      <c r="E1556" t="s">
        <v>10</v>
      </c>
      <c r="F1556">
        <v>0</v>
      </c>
    </row>
    <row r="1557" spans="1:6" x14ac:dyDescent="0.4">
      <c r="A1557" t="s">
        <v>6</v>
      </c>
      <c r="B1557" s="36" t="s">
        <v>7</v>
      </c>
      <c r="C1557" t="s">
        <v>287</v>
      </c>
      <c r="D1557" s="36" t="s">
        <v>288</v>
      </c>
      <c r="E1557" t="s">
        <v>10</v>
      </c>
      <c r="F1557">
        <v>-25</v>
      </c>
    </row>
    <row r="1558" spans="1:6" x14ac:dyDescent="0.4">
      <c r="A1558" t="s">
        <v>6</v>
      </c>
      <c r="B1558" s="36" t="s">
        <v>7</v>
      </c>
      <c r="C1558" t="s">
        <v>289</v>
      </c>
      <c r="D1558" s="36" t="s">
        <v>290</v>
      </c>
      <c r="E1558" t="s">
        <v>10</v>
      </c>
      <c r="F1558">
        <v>-25</v>
      </c>
    </row>
    <row r="1559" spans="1:6" x14ac:dyDescent="0.4">
      <c r="A1559" t="s">
        <v>6</v>
      </c>
      <c r="B1559" s="36" t="s">
        <v>7</v>
      </c>
      <c r="C1559" t="s">
        <v>291</v>
      </c>
      <c r="D1559" s="36" t="s">
        <v>292</v>
      </c>
      <c r="E1559" t="s">
        <v>10</v>
      </c>
      <c r="F1559">
        <v>0</v>
      </c>
    </row>
    <row r="1560" spans="1:6" x14ac:dyDescent="0.4">
      <c r="A1560" t="s">
        <v>6</v>
      </c>
      <c r="B1560" s="36" t="s">
        <v>7</v>
      </c>
      <c r="C1560" t="s">
        <v>293</v>
      </c>
      <c r="D1560" s="36" t="s">
        <v>294</v>
      </c>
      <c r="E1560" t="s">
        <v>10</v>
      </c>
      <c r="F1560">
        <v>0</v>
      </c>
    </row>
    <row r="1561" spans="1:6" x14ac:dyDescent="0.4">
      <c r="A1561" t="s">
        <v>6</v>
      </c>
      <c r="B1561" s="36" t="s">
        <v>7</v>
      </c>
      <c r="C1561" t="s">
        <v>295</v>
      </c>
      <c r="D1561" s="36" t="s">
        <v>296</v>
      </c>
      <c r="E1561" t="s">
        <v>10</v>
      </c>
      <c r="F1561">
        <v>0</v>
      </c>
    </row>
    <row r="1562" spans="1:6" x14ac:dyDescent="0.4">
      <c r="A1562" t="s">
        <v>6</v>
      </c>
      <c r="B1562" s="36" t="s">
        <v>7</v>
      </c>
      <c r="C1562" t="s">
        <v>297</v>
      </c>
      <c r="D1562" s="36" t="s">
        <v>298</v>
      </c>
      <c r="E1562" t="s">
        <v>10</v>
      </c>
      <c r="F1562">
        <v>0</v>
      </c>
    </row>
    <row r="1563" spans="1:6" x14ac:dyDescent="0.4">
      <c r="A1563" t="s">
        <v>6</v>
      </c>
      <c r="B1563" s="36" t="s">
        <v>7</v>
      </c>
      <c r="C1563" t="s">
        <v>299</v>
      </c>
      <c r="D1563" s="36" t="s">
        <v>300</v>
      </c>
      <c r="E1563" t="s">
        <v>10</v>
      </c>
      <c r="F1563">
        <v>0</v>
      </c>
    </row>
    <row r="1564" spans="1:6" x14ac:dyDescent="0.4">
      <c r="A1564" t="s">
        <v>6</v>
      </c>
      <c r="B1564" s="36" t="s">
        <v>7</v>
      </c>
      <c r="C1564" t="s">
        <v>301</v>
      </c>
      <c r="D1564" s="36" t="s">
        <v>302</v>
      </c>
      <c r="E1564" t="s">
        <v>10</v>
      </c>
      <c r="F1564">
        <v>-21</v>
      </c>
    </row>
    <row r="1565" spans="1:6" x14ac:dyDescent="0.4">
      <c r="A1565" t="s">
        <v>6</v>
      </c>
      <c r="B1565" s="36" t="s">
        <v>7</v>
      </c>
      <c r="C1565" t="s">
        <v>303</v>
      </c>
      <c r="D1565" s="36" t="s">
        <v>304</v>
      </c>
      <c r="E1565" t="s">
        <v>10</v>
      </c>
      <c r="F1565">
        <v>-16</v>
      </c>
    </row>
    <row r="1566" spans="1:6" x14ac:dyDescent="0.4">
      <c r="A1566" t="s">
        <v>6</v>
      </c>
      <c r="B1566" s="36" t="s">
        <v>7</v>
      </c>
      <c r="C1566" t="s">
        <v>305</v>
      </c>
      <c r="D1566" s="36" t="s">
        <v>306</v>
      </c>
      <c r="E1566" t="s">
        <v>10</v>
      </c>
      <c r="F1566">
        <v>-16</v>
      </c>
    </row>
    <row r="1567" spans="1:6" x14ac:dyDescent="0.4">
      <c r="A1567" t="s">
        <v>6</v>
      </c>
      <c r="B1567" s="36" t="s">
        <v>7</v>
      </c>
      <c r="C1567" t="s">
        <v>307</v>
      </c>
      <c r="D1567" s="36" t="s">
        <v>308</v>
      </c>
      <c r="E1567" t="s">
        <v>10</v>
      </c>
      <c r="F1567">
        <v>0</v>
      </c>
    </row>
    <row r="1568" spans="1:6" x14ac:dyDescent="0.4">
      <c r="A1568" t="s">
        <v>6</v>
      </c>
      <c r="B1568" s="36" t="s">
        <v>7</v>
      </c>
      <c r="C1568" t="s">
        <v>309</v>
      </c>
      <c r="D1568" s="36" t="s">
        <v>310</v>
      </c>
      <c r="E1568" t="s">
        <v>10</v>
      </c>
      <c r="F1568">
        <v>0</v>
      </c>
    </row>
    <row r="1569" spans="1:6" x14ac:dyDescent="0.4">
      <c r="A1569" t="s">
        <v>6</v>
      </c>
      <c r="B1569" s="36" t="s">
        <v>7</v>
      </c>
      <c r="C1569" t="s">
        <v>311</v>
      </c>
      <c r="D1569" s="36" t="s">
        <v>312</v>
      </c>
      <c r="E1569" t="s">
        <v>10</v>
      </c>
      <c r="F1569">
        <v>0</v>
      </c>
    </row>
    <row r="1570" spans="1:6" x14ac:dyDescent="0.4">
      <c r="A1570" t="s">
        <v>6</v>
      </c>
      <c r="B1570" s="36" t="s">
        <v>7</v>
      </c>
      <c r="C1570" t="s">
        <v>313</v>
      </c>
      <c r="D1570" s="36" t="s">
        <v>314</v>
      </c>
      <c r="E1570" t="s">
        <v>10</v>
      </c>
      <c r="F1570">
        <v>0</v>
      </c>
    </row>
    <row r="1571" spans="1:6" x14ac:dyDescent="0.4">
      <c r="A1571" t="s">
        <v>6</v>
      </c>
      <c r="B1571" s="36" t="s">
        <v>7</v>
      </c>
      <c r="C1571" t="s">
        <v>315</v>
      </c>
      <c r="D1571" s="36" t="s">
        <v>316</v>
      </c>
      <c r="E1571" t="s">
        <v>10</v>
      </c>
      <c r="F1571">
        <v>-5</v>
      </c>
    </row>
    <row r="1572" spans="1:6" x14ac:dyDescent="0.4">
      <c r="A1572" t="s">
        <v>6</v>
      </c>
      <c r="B1572" s="36" t="s">
        <v>7</v>
      </c>
      <c r="C1572" t="s">
        <v>317</v>
      </c>
      <c r="D1572" s="36" t="s">
        <v>318</v>
      </c>
      <c r="E1572" t="s">
        <v>10</v>
      </c>
      <c r="F1572">
        <v>0</v>
      </c>
    </row>
    <row r="1573" spans="1:6" x14ac:dyDescent="0.4">
      <c r="A1573" t="s">
        <v>6</v>
      </c>
      <c r="B1573" s="36" t="s">
        <v>7</v>
      </c>
      <c r="C1573" t="s">
        <v>319</v>
      </c>
      <c r="D1573" s="36" t="s">
        <v>320</v>
      </c>
      <c r="E1573" t="s">
        <v>10</v>
      </c>
      <c r="F1573">
        <v>0</v>
      </c>
    </row>
    <row r="1574" spans="1:6" x14ac:dyDescent="0.4">
      <c r="A1574" t="s">
        <v>6</v>
      </c>
      <c r="B1574" s="36" t="s">
        <v>7</v>
      </c>
      <c r="C1574" t="s">
        <v>321</v>
      </c>
      <c r="D1574" s="36" t="s">
        <v>322</v>
      </c>
      <c r="E1574" t="s">
        <v>10</v>
      </c>
      <c r="F1574">
        <v>-5</v>
      </c>
    </row>
    <row r="1575" spans="1:6" x14ac:dyDescent="0.4">
      <c r="A1575" t="s">
        <v>6</v>
      </c>
      <c r="B1575" s="36" t="s">
        <v>7</v>
      </c>
      <c r="C1575" t="s">
        <v>323</v>
      </c>
      <c r="D1575" s="36" t="s">
        <v>324</v>
      </c>
      <c r="E1575" t="s">
        <v>10</v>
      </c>
      <c r="F1575">
        <v>0</v>
      </c>
    </row>
    <row r="1576" spans="1:6" x14ac:dyDescent="0.4">
      <c r="A1576" t="s">
        <v>6</v>
      </c>
      <c r="B1576" s="36" t="s">
        <v>7</v>
      </c>
      <c r="C1576" t="s">
        <v>325</v>
      </c>
      <c r="D1576" s="36" t="s">
        <v>326</v>
      </c>
      <c r="E1576" t="s">
        <v>10</v>
      </c>
      <c r="F1576">
        <v>0</v>
      </c>
    </row>
    <row r="1577" spans="1:6" x14ac:dyDescent="0.4">
      <c r="A1577" t="s">
        <v>6</v>
      </c>
      <c r="B1577" s="36" t="s">
        <v>7</v>
      </c>
      <c r="C1577" t="s">
        <v>327</v>
      </c>
      <c r="D1577" s="36" t="s">
        <v>328</v>
      </c>
      <c r="E1577" t="s">
        <v>10</v>
      </c>
      <c r="F1577">
        <v>-115</v>
      </c>
    </row>
    <row r="1578" spans="1:6" x14ac:dyDescent="0.4">
      <c r="A1578" t="s">
        <v>6</v>
      </c>
      <c r="B1578" s="36" t="s">
        <v>7</v>
      </c>
      <c r="C1578" t="s">
        <v>329</v>
      </c>
      <c r="D1578" s="36" t="s">
        <v>330</v>
      </c>
      <c r="E1578" t="s">
        <v>10</v>
      </c>
      <c r="F1578">
        <v>0</v>
      </c>
    </row>
    <row r="1579" spans="1:6" x14ac:dyDescent="0.4">
      <c r="A1579" t="s">
        <v>6</v>
      </c>
      <c r="B1579" s="36" t="s">
        <v>7</v>
      </c>
      <c r="C1579" t="s">
        <v>331</v>
      </c>
      <c r="D1579" s="36" t="s">
        <v>332</v>
      </c>
      <c r="E1579" t="s">
        <v>10</v>
      </c>
      <c r="F1579">
        <v>0</v>
      </c>
    </row>
    <row r="1580" spans="1:6" x14ac:dyDescent="0.4">
      <c r="A1580" t="s">
        <v>6</v>
      </c>
      <c r="B1580" s="36" t="s">
        <v>7</v>
      </c>
      <c r="C1580" t="s">
        <v>333</v>
      </c>
      <c r="D1580" s="36" t="s">
        <v>334</v>
      </c>
      <c r="E1580" t="s">
        <v>10</v>
      </c>
      <c r="F1580">
        <v>0</v>
      </c>
    </row>
    <row r="1581" spans="1:6" x14ac:dyDescent="0.4">
      <c r="A1581" t="s">
        <v>6</v>
      </c>
      <c r="B1581" s="36" t="s">
        <v>7</v>
      </c>
      <c r="C1581" t="s">
        <v>335</v>
      </c>
      <c r="D1581" s="36" t="s">
        <v>336</v>
      </c>
      <c r="E1581" t="s">
        <v>10</v>
      </c>
      <c r="F1581">
        <v>0</v>
      </c>
    </row>
    <row r="1582" spans="1:6" x14ac:dyDescent="0.4">
      <c r="A1582" t="s">
        <v>6</v>
      </c>
      <c r="B1582" s="36" t="s">
        <v>7</v>
      </c>
      <c r="C1582" t="s">
        <v>337</v>
      </c>
      <c r="D1582" s="36" t="s">
        <v>338</v>
      </c>
      <c r="E1582" t="s">
        <v>10</v>
      </c>
      <c r="F1582">
        <v>0</v>
      </c>
    </row>
    <row r="1583" spans="1:6" x14ac:dyDescent="0.4">
      <c r="A1583" t="s">
        <v>6</v>
      </c>
      <c r="B1583" s="36" t="s">
        <v>7</v>
      </c>
      <c r="C1583" t="s">
        <v>339</v>
      </c>
      <c r="D1583" s="36" t="s">
        <v>340</v>
      </c>
      <c r="E1583" t="s">
        <v>10</v>
      </c>
      <c r="F1583">
        <v>-115</v>
      </c>
    </row>
    <row r="1584" spans="1:6" x14ac:dyDescent="0.4">
      <c r="A1584" t="s">
        <v>6</v>
      </c>
      <c r="B1584" s="36" t="s">
        <v>7</v>
      </c>
      <c r="C1584" t="s">
        <v>341</v>
      </c>
      <c r="D1584" s="36" t="s">
        <v>342</v>
      </c>
      <c r="E1584" t="s">
        <v>10</v>
      </c>
      <c r="F1584">
        <v>0</v>
      </c>
    </row>
    <row r="1585" spans="1:6" x14ac:dyDescent="0.4">
      <c r="A1585" t="s">
        <v>6</v>
      </c>
      <c r="B1585" s="36" t="s">
        <v>7</v>
      </c>
      <c r="C1585" t="s">
        <v>343</v>
      </c>
      <c r="D1585" s="36" t="s">
        <v>344</v>
      </c>
      <c r="E1585" t="s">
        <v>10</v>
      </c>
      <c r="F1585">
        <v>0</v>
      </c>
    </row>
    <row r="1586" spans="1:6" x14ac:dyDescent="0.4">
      <c r="A1586" t="s">
        <v>6</v>
      </c>
      <c r="B1586" s="36" t="s">
        <v>7</v>
      </c>
      <c r="C1586" t="s">
        <v>345</v>
      </c>
      <c r="D1586" s="36" t="s">
        <v>346</v>
      </c>
      <c r="E1586" t="s">
        <v>10</v>
      </c>
      <c r="F1586">
        <v>2</v>
      </c>
    </row>
    <row r="1587" spans="1:6" x14ac:dyDescent="0.4">
      <c r="A1587" t="s">
        <v>6</v>
      </c>
      <c r="B1587" s="36" t="s">
        <v>7</v>
      </c>
      <c r="C1587" t="s">
        <v>347</v>
      </c>
      <c r="D1587" s="36" t="s">
        <v>348</v>
      </c>
      <c r="E1587" t="s">
        <v>10</v>
      </c>
      <c r="F1587">
        <v>-116</v>
      </c>
    </row>
    <row r="1588" spans="1:6" x14ac:dyDescent="0.4">
      <c r="A1588" t="s">
        <v>6</v>
      </c>
      <c r="B1588" s="36" t="s">
        <v>7</v>
      </c>
      <c r="C1588" t="s">
        <v>349</v>
      </c>
      <c r="D1588" s="36" t="s">
        <v>350</v>
      </c>
      <c r="E1588" t="s">
        <v>10</v>
      </c>
      <c r="F1588">
        <v>0</v>
      </c>
    </row>
    <row r="1589" spans="1:6" x14ac:dyDescent="0.4">
      <c r="A1589" t="s">
        <v>6</v>
      </c>
      <c r="B1589" s="36" t="s">
        <v>7</v>
      </c>
      <c r="C1589" t="s">
        <v>351</v>
      </c>
      <c r="D1589" s="36" t="s">
        <v>352</v>
      </c>
      <c r="E1589" t="s">
        <v>10</v>
      </c>
      <c r="F1589">
        <v>0</v>
      </c>
    </row>
    <row r="1590" spans="1:6" x14ac:dyDescent="0.4">
      <c r="A1590" t="s">
        <v>6</v>
      </c>
      <c r="B1590" s="36" t="s">
        <v>7</v>
      </c>
      <c r="C1590" t="s">
        <v>353</v>
      </c>
      <c r="D1590" s="36" t="s">
        <v>354</v>
      </c>
      <c r="E1590" t="s">
        <v>10</v>
      </c>
      <c r="F1590">
        <v>0</v>
      </c>
    </row>
    <row r="1591" spans="1:6" x14ac:dyDescent="0.4">
      <c r="A1591" t="s">
        <v>6</v>
      </c>
      <c r="B1591" s="36" t="s">
        <v>7</v>
      </c>
      <c r="C1591" t="s">
        <v>355</v>
      </c>
      <c r="D1591" s="36" t="s">
        <v>356</v>
      </c>
      <c r="E1591" t="s">
        <v>10</v>
      </c>
      <c r="F1591">
        <v>0</v>
      </c>
    </row>
    <row r="1592" spans="1:6" x14ac:dyDescent="0.4">
      <c r="A1592" t="s">
        <v>6</v>
      </c>
      <c r="B1592" s="36" t="s">
        <v>7</v>
      </c>
      <c r="C1592" t="s">
        <v>357</v>
      </c>
      <c r="D1592" s="36" t="s">
        <v>358</v>
      </c>
      <c r="E1592" t="s">
        <v>10</v>
      </c>
      <c r="F1592">
        <v>0</v>
      </c>
    </row>
    <row r="1593" spans="1:6" x14ac:dyDescent="0.4">
      <c r="A1593" t="s">
        <v>6</v>
      </c>
      <c r="B1593" s="36" t="s">
        <v>7</v>
      </c>
      <c r="C1593" t="s">
        <v>359</v>
      </c>
      <c r="D1593" s="36" t="s">
        <v>360</v>
      </c>
      <c r="E1593" t="s">
        <v>10</v>
      </c>
      <c r="F1593">
        <v>0</v>
      </c>
    </row>
    <row r="1594" spans="1:6" x14ac:dyDescent="0.4">
      <c r="A1594" t="s">
        <v>6</v>
      </c>
      <c r="B1594" s="36" t="s">
        <v>7</v>
      </c>
      <c r="C1594" t="s">
        <v>361</v>
      </c>
      <c r="D1594" s="36" t="s">
        <v>362</v>
      </c>
      <c r="E1594" t="s">
        <v>10</v>
      </c>
      <c r="F1594">
        <v>-323</v>
      </c>
    </row>
    <row r="1595" spans="1:6" x14ac:dyDescent="0.4">
      <c r="A1595" t="s">
        <v>6</v>
      </c>
      <c r="B1595" s="36" t="s">
        <v>7</v>
      </c>
      <c r="C1595" t="s">
        <v>363</v>
      </c>
      <c r="D1595" s="36" t="s">
        <v>364</v>
      </c>
      <c r="E1595" t="s">
        <v>10</v>
      </c>
      <c r="F1595">
        <v>0</v>
      </c>
    </row>
    <row r="1596" spans="1:6" x14ac:dyDescent="0.4">
      <c r="A1596" t="s">
        <v>6</v>
      </c>
      <c r="B1596" s="36" t="s">
        <v>7</v>
      </c>
      <c r="C1596" t="s">
        <v>365</v>
      </c>
      <c r="D1596" s="36" t="s">
        <v>366</v>
      </c>
      <c r="E1596" t="s">
        <v>10</v>
      </c>
      <c r="F1596">
        <v>0</v>
      </c>
    </row>
    <row r="1597" spans="1:6" x14ac:dyDescent="0.4">
      <c r="A1597" t="s">
        <v>6</v>
      </c>
      <c r="B1597" s="36" t="s">
        <v>7</v>
      </c>
      <c r="C1597" t="s">
        <v>367</v>
      </c>
      <c r="D1597" s="36" t="s">
        <v>368</v>
      </c>
      <c r="E1597" t="s">
        <v>10</v>
      </c>
      <c r="F1597">
        <v>0</v>
      </c>
    </row>
    <row r="1598" spans="1:6" x14ac:dyDescent="0.4">
      <c r="A1598" t="s">
        <v>6</v>
      </c>
      <c r="B1598" s="36" t="s">
        <v>7</v>
      </c>
      <c r="C1598" t="s">
        <v>369</v>
      </c>
      <c r="D1598" s="36" t="s">
        <v>370</v>
      </c>
      <c r="E1598" t="s">
        <v>10</v>
      </c>
      <c r="F1598">
        <v>0</v>
      </c>
    </row>
    <row r="1599" spans="1:6" x14ac:dyDescent="0.4">
      <c r="A1599" t="s">
        <v>6</v>
      </c>
      <c r="B1599" s="36" t="s">
        <v>7</v>
      </c>
      <c r="C1599" t="s">
        <v>371</v>
      </c>
      <c r="D1599" s="36" t="s">
        <v>372</v>
      </c>
      <c r="E1599" t="s">
        <v>10</v>
      </c>
      <c r="F1599">
        <v>0</v>
      </c>
    </row>
    <row r="1600" spans="1:6" x14ac:dyDescent="0.4">
      <c r="A1600" t="s">
        <v>6</v>
      </c>
      <c r="B1600" s="36" t="s">
        <v>7</v>
      </c>
      <c r="C1600" t="s">
        <v>373</v>
      </c>
      <c r="D1600" s="36" t="s">
        <v>374</v>
      </c>
      <c r="E1600" t="s">
        <v>10</v>
      </c>
      <c r="F1600">
        <v>0</v>
      </c>
    </row>
    <row r="1601" spans="1:6" x14ac:dyDescent="0.4">
      <c r="A1601" t="s">
        <v>6</v>
      </c>
      <c r="B1601" s="36" t="s">
        <v>7</v>
      </c>
      <c r="C1601" t="s">
        <v>375</v>
      </c>
      <c r="D1601" s="36" t="s">
        <v>376</v>
      </c>
      <c r="E1601" t="s">
        <v>10</v>
      </c>
      <c r="F1601">
        <v>0</v>
      </c>
    </row>
    <row r="1602" spans="1:6" x14ac:dyDescent="0.4">
      <c r="A1602" t="s">
        <v>6</v>
      </c>
      <c r="B1602" s="36" t="s">
        <v>7</v>
      </c>
      <c r="C1602" t="s">
        <v>377</v>
      </c>
      <c r="D1602" s="36" t="s">
        <v>378</v>
      </c>
      <c r="E1602" t="s">
        <v>10</v>
      </c>
      <c r="F1602">
        <v>0</v>
      </c>
    </row>
    <row r="1603" spans="1:6" x14ac:dyDescent="0.4">
      <c r="A1603" t="s">
        <v>6</v>
      </c>
      <c r="B1603" s="36" t="s">
        <v>7</v>
      </c>
      <c r="C1603" t="s">
        <v>379</v>
      </c>
      <c r="D1603" s="36" t="s">
        <v>380</v>
      </c>
      <c r="E1603" t="s">
        <v>10</v>
      </c>
      <c r="F1603">
        <v>0</v>
      </c>
    </row>
    <row r="1604" spans="1:6" x14ac:dyDescent="0.4">
      <c r="A1604" t="s">
        <v>6</v>
      </c>
      <c r="B1604" s="36" t="s">
        <v>7</v>
      </c>
      <c r="C1604" t="s">
        <v>381</v>
      </c>
      <c r="D1604" s="36" t="s">
        <v>382</v>
      </c>
      <c r="E1604" t="s">
        <v>10</v>
      </c>
      <c r="F1604">
        <v>0</v>
      </c>
    </row>
    <row r="1605" spans="1:6" x14ac:dyDescent="0.4">
      <c r="A1605" t="s">
        <v>6</v>
      </c>
      <c r="B1605" s="36" t="s">
        <v>7</v>
      </c>
      <c r="C1605" t="s">
        <v>383</v>
      </c>
      <c r="D1605" s="36" t="s">
        <v>384</v>
      </c>
      <c r="E1605" t="s">
        <v>10</v>
      </c>
      <c r="F1605">
        <v>0</v>
      </c>
    </row>
    <row r="1606" spans="1:6" x14ac:dyDescent="0.4">
      <c r="A1606" t="s">
        <v>6</v>
      </c>
      <c r="B1606" s="36" t="s">
        <v>7</v>
      </c>
      <c r="C1606" t="s">
        <v>385</v>
      </c>
      <c r="D1606" s="36" t="s">
        <v>386</v>
      </c>
      <c r="E1606" t="s">
        <v>10</v>
      </c>
      <c r="F1606">
        <v>0</v>
      </c>
    </row>
    <row r="1607" spans="1:6" x14ac:dyDescent="0.4">
      <c r="A1607" t="s">
        <v>6</v>
      </c>
      <c r="B1607" s="36" t="s">
        <v>7</v>
      </c>
      <c r="C1607" t="s">
        <v>387</v>
      </c>
      <c r="D1607" s="36" t="s">
        <v>388</v>
      </c>
      <c r="E1607" t="s">
        <v>10</v>
      </c>
      <c r="F1607">
        <v>0</v>
      </c>
    </row>
    <row r="1608" spans="1:6" x14ac:dyDescent="0.4">
      <c r="A1608" t="s">
        <v>6</v>
      </c>
      <c r="B1608" s="36" t="s">
        <v>7</v>
      </c>
      <c r="C1608" t="s">
        <v>389</v>
      </c>
      <c r="D1608" s="36" t="s">
        <v>390</v>
      </c>
      <c r="E1608" t="s">
        <v>10</v>
      </c>
      <c r="F1608">
        <v>0</v>
      </c>
    </row>
    <row r="1609" spans="1:6" x14ac:dyDescent="0.4">
      <c r="A1609" t="s">
        <v>6</v>
      </c>
      <c r="B1609" s="36" t="s">
        <v>7</v>
      </c>
      <c r="C1609" t="s">
        <v>391</v>
      </c>
      <c r="D1609" s="36" t="s">
        <v>392</v>
      </c>
      <c r="E1609" t="s">
        <v>10</v>
      </c>
      <c r="F1609">
        <v>0</v>
      </c>
    </row>
    <row r="1610" spans="1:6" x14ac:dyDescent="0.4">
      <c r="A1610" t="s">
        <v>6</v>
      </c>
      <c r="B1610" s="36" t="s">
        <v>7</v>
      </c>
      <c r="C1610" t="s">
        <v>393</v>
      </c>
      <c r="D1610" s="36" t="s">
        <v>394</v>
      </c>
      <c r="E1610" t="s">
        <v>10</v>
      </c>
      <c r="F1610">
        <v>0</v>
      </c>
    </row>
    <row r="1611" spans="1:6" x14ac:dyDescent="0.4">
      <c r="A1611" t="s">
        <v>6</v>
      </c>
      <c r="B1611" s="36" t="s">
        <v>7</v>
      </c>
      <c r="C1611" t="s">
        <v>395</v>
      </c>
      <c r="D1611" s="36" t="s">
        <v>396</v>
      </c>
      <c r="E1611" t="s">
        <v>10</v>
      </c>
      <c r="F1611">
        <v>0</v>
      </c>
    </row>
    <row r="1612" spans="1:6" x14ac:dyDescent="0.4">
      <c r="A1612" t="s">
        <v>6</v>
      </c>
      <c r="B1612" s="36" t="s">
        <v>7</v>
      </c>
      <c r="C1612" t="s">
        <v>397</v>
      </c>
      <c r="D1612" s="36" t="s">
        <v>398</v>
      </c>
      <c r="E1612" t="s">
        <v>10</v>
      </c>
      <c r="F1612">
        <v>0</v>
      </c>
    </row>
    <row r="1613" spans="1:6" x14ac:dyDescent="0.4">
      <c r="A1613" t="s">
        <v>6</v>
      </c>
      <c r="B1613" s="36" t="s">
        <v>7</v>
      </c>
      <c r="C1613" t="s">
        <v>399</v>
      </c>
      <c r="D1613" s="36" t="s">
        <v>400</v>
      </c>
      <c r="E1613" t="s">
        <v>10</v>
      </c>
      <c r="F1613">
        <v>0</v>
      </c>
    </row>
    <row r="1614" spans="1:6" x14ac:dyDescent="0.4">
      <c r="A1614" t="s">
        <v>6</v>
      </c>
      <c r="B1614" s="36" t="s">
        <v>7</v>
      </c>
      <c r="C1614" t="s">
        <v>401</v>
      </c>
      <c r="D1614" s="36" t="s">
        <v>402</v>
      </c>
      <c r="E1614" t="s">
        <v>10</v>
      </c>
      <c r="F1614">
        <v>0</v>
      </c>
    </row>
    <row r="1615" spans="1:6" x14ac:dyDescent="0.4">
      <c r="A1615" t="s">
        <v>6</v>
      </c>
      <c r="B1615" s="36" t="s">
        <v>7</v>
      </c>
      <c r="C1615" t="s">
        <v>403</v>
      </c>
      <c r="D1615" s="36" t="s">
        <v>404</v>
      </c>
      <c r="E1615" t="s">
        <v>10</v>
      </c>
      <c r="F1615">
        <v>0</v>
      </c>
    </row>
    <row r="1616" spans="1:6" x14ac:dyDescent="0.4">
      <c r="A1616" t="s">
        <v>6</v>
      </c>
      <c r="B1616" s="36" t="s">
        <v>7</v>
      </c>
      <c r="C1616" t="s">
        <v>405</v>
      </c>
      <c r="D1616" s="36" t="s">
        <v>406</v>
      </c>
      <c r="E1616" t="s">
        <v>10</v>
      </c>
      <c r="F1616">
        <v>0</v>
      </c>
    </row>
    <row r="1617" spans="1:6" x14ac:dyDescent="0.4">
      <c r="A1617" t="s">
        <v>6</v>
      </c>
      <c r="B1617" s="36" t="s">
        <v>7</v>
      </c>
      <c r="C1617" t="s">
        <v>407</v>
      </c>
      <c r="D1617" s="36" t="s">
        <v>408</v>
      </c>
      <c r="E1617" t="s">
        <v>10</v>
      </c>
      <c r="F1617">
        <v>0</v>
      </c>
    </row>
    <row r="1618" spans="1:6" x14ac:dyDescent="0.4">
      <c r="A1618" t="s">
        <v>6</v>
      </c>
      <c r="B1618" s="36" t="s">
        <v>7</v>
      </c>
      <c r="C1618" t="s">
        <v>409</v>
      </c>
      <c r="D1618" s="36" t="s">
        <v>410</v>
      </c>
      <c r="E1618" t="s">
        <v>10</v>
      </c>
      <c r="F1618">
        <v>0</v>
      </c>
    </row>
    <row r="1619" spans="1:6" x14ac:dyDescent="0.4">
      <c r="A1619" t="s">
        <v>6</v>
      </c>
      <c r="B1619" s="36" t="s">
        <v>7</v>
      </c>
      <c r="C1619" t="s">
        <v>411</v>
      </c>
      <c r="D1619" s="36" t="s">
        <v>412</v>
      </c>
      <c r="E1619" t="s">
        <v>10</v>
      </c>
      <c r="F1619">
        <v>0</v>
      </c>
    </row>
    <row r="1620" spans="1:6" x14ac:dyDescent="0.4">
      <c r="A1620" t="s">
        <v>6</v>
      </c>
      <c r="B1620" s="36" t="s">
        <v>7</v>
      </c>
      <c r="C1620" t="s">
        <v>413</v>
      </c>
      <c r="D1620" s="36" t="s">
        <v>414</v>
      </c>
      <c r="E1620" t="s">
        <v>10</v>
      </c>
      <c r="F1620">
        <v>0</v>
      </c>
    </row>
    <row r="1621" spans="1:6" x14ac:dyDescent="0.4">
      <c r="A1621" t="s">
        <v>6</v>
      </c>
      <c r="B1621" s="36" t="s">
        <v>7</v>
      </c>
      <c r="C1621" t="s">
        <v>415</v>
      </c>
      <c r="D1621" s="36" t="s">
        <v>416</v>
      </c>
      <c r="E1621" t="s">
        <v>10</v>
      </c>
      <c r="F1621">
        <v>0</v>
      </c>
    </row>
    <row r="1622" spans="1:6" x14ac:dyDescent="0.4">
      <c r="A1622" t="s">
        <v>6</v>
      </c>
      <c r="B1622" s="36" t="s">
        <v>7</v>
      </c>
      <c r="C1622" t="s">
        <v>417</v>
      </c>
      <c r="D1622" s="36" t="s">
        <v>418</v>
      </c>
      <c r="E1622" t="s">
        <v>10</v>
      </c>
      <c r="F1622">
        <v>0</v>
      </c>
    </row>
    <row r="1623" spans="1:6" x14ac:dyDescent="0.4">
      <c r="A1623" t="s">
        <v>6</v>
      </c>
      <c r="B1623" s="36" t="s">
        <v>7</v>
      </c>
      <c r="C1623" t="s">
        <v>419</v>
      </c>
      <c r="D1623" s="36" t="s">
        <v>420</v>
      </c>
      <c r="E1623" t="s">
        <v>10</v>
      </c>
      <c r="F1623">
        <v>0</v>
      </c>
    </row>
    <row r="1624" spans="1:6" x14ac:dyDescent="0.4">
      <c r="A1624" t="s">
        <v>6</v>
      </c>
      <c r="B1624" s="36" t="s">
        <v>7</v>
      </c>
      <c r="C1624" t="s">
        <v>421</v>
      </c>
      <c r="D1624" s="36" t="s">
        <v>422</v>
      </c>
      <c r="E1624" t="s">
        <v>10</v>
      </c>
      <c r="F1624">
        <v>0</v>
      </c>
    </row>
    <row r="1625" spans="1:6" x14ac:dyDescent="0.4">
      <c r="A1625" t="s">
        <v>6</v>
      </c>
      <c r="B1625" s="36" t="s">
        <v>7</v>
      </c>
      <c r="C1625" t="s">
        <v>423</v>
      </c>
      <c r="D1625" s="36" t="s">
        <v>424</v>
      </c>
      <c r="E1625" t="s">
        <v>10</v>
      </c>
      <c r="F1625">
        <v>0</v>
      </c>
    </row>
    <row r="1626" spans="1:6" x14ac:dyDescent="0.4">
      <c r="A1626" t="s">
        <v>6</v>
      </c>
      <c r="B1626" s="36" t="s">
        <v>7</v>
      </c>
      <c r="C1626" t="s">
        <v>425</v>
      </c>
      <c r="D1626" s="36" t="s">
        <v>426</v>
      </c>
      <c r="E1626" t="s">
        <v>10</v>
      </c>
      <c r="F1626">
        <v>0</v>
      </c>
    </row>
    <row r="1627" spans="1:6" x14ac:dyDescent="0.4">
      <c r="A1627" t="s">
        <v>6</v>
      </c>
      <c r="B1627" s="36" t="s">
        <v>7</v>
      </c>
      <c r="C1627" t="s">
        <v>427</v>
      </c>
      <c r="D1627" s="36" t="s">
        <v>428</v>
      </c>
      <c r="E1627" t="s">
        <v>10</v>
      </c>
      <c r="F1627">
        <v>0</v>
      </c>
    </row>
    <row r="1628" spans="1:6" x14ac:dyDescent="0.4">
      <c r="A1628" t="s">
        <v>6</v>
      </c>
      <c r="B1628" s="36" t="s">
        <v>7</v>
      </c>
      <c r="C1628" t="s">
        <v>429</v>
      </c>
      <c r="D1628" s="36" t="s">
        <v>430</v>
      </c>
      <c r="E1628" t="s">
        <v>10</v>
      </c>
      <c r="F1628">
        <v>0</v>
      </c>
    </row>
    <row r="1629" spans="1:6" x14ac:dyDescent="0.4">
      <c r="A1629" t="s">
        <v>6</v>
      </c>
      <c r="B1629" s="36" t="s">
        <v>7</v>
      </c>
      <c r="C1629" t="s">
        <v>431</v>
      </c>
      <c r="D1629" s="36" t="s">
        <v>432</v>
      </c>
      <c r="E1629" t="s">
        <v>10</v>
      </c>
      <c r="F1629">
        <v>0</v>
      </c>
    </row>
    <row r="1630" spans="1:6" x14ac:dyDescent="0.4">
      <c r="A1630" t="s">
        <v>6</v>
      </c>
      <c r="B1630" s="36" t="s">
        <v>7</v>
      </c>
      <c r="C1630" t="s">
        <v>433</v>
      </c>
      <c r="D1630" s="36" t="s">
        <v>434</v>
      </c>
      <c r="E1630" t="s">
        <v>10</v>
      </c>
      <c r="F1630">
        <v>0</v>
      </c>
    </row>
    <row r="1631" spans="1:6" x14ac:dyDescent="0.4">
      <c r="A1631" t="s">
        <v>6</v>
      </c>
      <c r="B1631" s="36" t="s">
        <v>7</v>
      </c>
      <c r="C1631" t="s">
        <v>435</v>
      </c>
      <c r="D1631" s="36" t="s">
        <v>436</v>
      </c>
      <c r="E1631" t="s">
        <v>10</v>
      </c>
      <c r="F1631">
        <v>0</v>
      </c>
    </row>
    <row r="1632" spans="1:6" x14ac:dyDescent="0.4">
      <c r="A1632" t="s">
        <v>6</v>
      </c>
      <c r="B1632" s="36" t="s">
        <v>7</v>
      </c>
      <c r="C1632" t="s">
        <v>437</v>
      </c>
      <c r="D1632" s="36" t="s">
        <v>438</v>
      </c>
      <c r="E1632" t="s">
        <v>10</v>
      </c>
      <c r="F1632">
        <v>0</v>
      </c>
    </row>
    <row r="1633" spans="1:6" x14ac:dyDescent="0.4">
      <c r="A1633" t="s">
        <v>6</v>
      </c>
      <c r="B1633" s="36" t="s">
        <v>7</v>
      </c>
      <c r="C1633" t="s">
        <v>439</v>
      </c>
      <c r="D1633" s="36" t="s">
        <v>440</v>
      </c>
      <c r="E1633" t="s">
        <v>10</v>
      </c>
      <c r="F1633">
        <v>0</v>
      </c>
    </row>
    <row r="1634" spans="1:6" x14ac:dyDescent="0.4">
      <c r="A1634" t="s">
        <v>6</v>
      </c>
      <c r="B1634" s="36" t="s">
        <v>7</v>
      </c>
      <c r="C1634" t="s">
        <v>441</v>
      </c>
      <c r="D1634" s="36" t="s">
        <v>442</v>
      </c>
      <c r="E1634" t="s">
        <v>10</v>
      </c>
      <c r="F1634">
        <v>0</v>
      </c>
    </row>
    <row r="1635" spans="1:6" x14ac:dyDescent="0.4">
      <c r="A1635" t="s">
        <v>6</v>
      </c>
      <c r="B1635" s="36" t="s">
        <v>7</v>
      </c>
      <c r="C1635" t="s">
        <v>443</v>
      </c>
      <c r="D1635" s="36" t="s">
        <v>444</v>
      </c>
      <c r="E1635" t="s">
        <v>10</v>
      </c>
      <c r="F1635">
        <v>0</v>
      </c>
    </row>
    <row r="1636" spans="1:6" x14ac:dyDescent="0.4">
      <c r="A1636" t="s">
        <v>6</v>
      </c>
      <c r="B1636" s="36" t="s">
        <v>7</v>
      </c>
      <c r="C1636" t="s">
        <v>445</v>
      </c>
      <c r="D1636" s="36" t="s">
        <v>446</v>
      </c>
      <c r="E1636" t="s">
        <v>10</v>
      </c>
      <c r="F1636">
        <v>0</v>
      </c>
    </row>
    <row r="1637" spans="1:6" x14ac:dyDescent="0.4">
      <c r="A1637" t="s">
        <v>6</v>
      </c>
      <c r="B1637" s="36" t="s">
        <v>7</v>
      </c>
      <c r="C1637" t="s">
        <v>447</v>
      </c>
      <c r="D1637" s="36" t="s">
        <v>448</v>
      </c>
      <c r="E1637" t="s">
        <v>10</v>
      </c>
      <c r="F1637">
        <v>0</v>
      </c>
    </row>
    <row r="1638" spans="1:6" x14ac:dyDescent="0.4">
      <c r="A1638" t="s">
        <v>6</v>
      </c>
      <c r="B1638" s="36" t="s">
        <v>7</v>
      </c>
      <c r="C1638" t="s">
        <v>449</v>
      </c>
      <c r="D1638" s="36" t="s">
        <v>450</v>
      </c>
      <c r="E1638" t="s">
        <v>10</v>
      </c>
      <c r="F1638">
        <v>0</v>
      </c>
    </row>
    <row r="1639" spans="1:6" x14ac:dyDescent="0.4">
      <c r="A1639" t="s">
        <v>6</v>
      </c>
      <c r="B1639" s="36" t="s">
        <v>7</v>
      </c>
      <c r="C1639" t="s">
        <v>451</v>
      </c>
      <c r="D1639" s="36" t="s">
        <v>452</v>
      </c>
      <c r="E1639" t="s">
        <v>10</v>
      </c>
      <c r="F1639">
        <v>0</v>
      </c>
    </row>
    <row r="1640" spans="1:6" x14ac:dyDescent="0.4">
      <c r="A1640" t="s">
        <v>6</v>
      </c>
      <c r="B1640" s="36" t="s">
        <v>7</v>
      </c>
      <c r="C1640" t="s">
        <v>453</v>
      </c>
      <c r="D1640" s="36" t="s">
        <v>454</v>
      </c>
      <c r="E1640" t="s">
        <v>10</v>
      </c>
      <c r="F1640">
        <v>0</v>
      </c>
    </row>
    <row r="1641" spans="1:6" x14ac:dyDescent="0.4">
      <c r="A1641" t="s">
        <v>6</v>
      </c>
      <c r="B1641" s="36" t="s">
        <v>7</v>
      </c>
      <c r="C1641" t="s">
        <v>455</v>
      </c>
      <c r="D1641" s="36" t="s">
        <v>456</v>
      </c>
      <c r="E1641" t="s">
        <v>10</v>
      </c>
      <c r="F1641">
        <v>0</v>
      </c>
    </row>
    <row r="1642" spans="1:6" x14ac:dyDescent="0.4">
      <c r="A1642" t="s">
        <v>6</v>
      </c>
      <c r="B1642" s="36" t="s">
        <v>7</v>
      </c>
      <c r="C1642" t="s">
        <v>457</v>
      </c>
      <c r="D1642" s="36" t="s">
        <v>458</v>
      </c>
      <c r="E1642" t="s">
        <v>10</v>
      </c>
      <c r="F1642">
        <v>0</v>
      </c>
    </row>
    <row r="1643" spans="1:6" x14ac:dyDescent="0.4">
      <c r="A1643" t="s">
        <v>6</v>
      </c>
      <c r="B1643" s="36" t="s">
        <v>7</v>
      </c>
      <c r="C1643" t="s">
        <v>459</v>
      </c>
      <c r="D1643" s="36" t="s">
        <v>460</v>
      </c>
      <c r="E1643" t="s">
        <v>10</v>
      </c>
      <c r="F1643">
        <v>0</v>
      </c>
    </row>
    <row r="1644" spans="1:6" x14ac:dyDescent="0.4">
      <c r="A1644" t="s">
        <v>6</v>
      </c>
      <c r="B1644" s="36" t="s">
        <v>7</v>
      </c>
      <c r="C1644" t="s">
        <v>461</v>
      </c>
      <c r="D1644" s="36" t="s">
        <v>462</v>
      </c>
      <c r="E1644" t="s">
        <v>10</v>
      </c>
      <c r="F1644">
        <v>0</v>
      </c>
    </row>
    <row r="1645" spans="1:6" x14ac:dyDescent="0.4">
      <c r="A1645" t="s">
        <v>6</v>
      </c>
      <c r="B1645" s="36" t="s">
        <v>7</v>
      </c>
      <c r="C1645" t="s">
        <v>463</v>
      </c>
      <c r="D1645" s="36" t="s">
        <v>464</v>
      </c>
      <c r="E1645" t="s">
        <v>10</v>
      </c>
      <c r="F1645">
        <v>0</v>
      </c>
    </row>
    <row r="1646" spans="1:6" x14ac:dyDescent="0.4">
      <c r="A1646" t="s">
        <v>6</v>
      </c>
      <c r="B1646" s="36" t="s">
        <v>7</v>
      </c>
      <c r="C1646" t="s">
        <v>465</v>
      </c>
      <c r="D1646" s="36" t="s">
        <v>466</v>
      </c>
      <c r="E1646" t="s">
        <v>10</v>
      </c>
      <c r="F1646">
        <v>0</v>
      </c>
    </row>
    <row r="1647" spans="1:6" x14ac:dyDescent="0.4">
      <c r="A1647" t="s">
        <v>6</v>
      </c>
      <c r="B1647" s="36" t="s">
        <v>7</v>
      </c>
      <c r="C1647" t="s">
        <v>467</v>
      </c>
      <c r="D1647" s="36" t="s">
        <v>468</v>
      </c>
      <c r="E1647" t="s">
        <v>10</v>
      </c>
      <c r="F1647">
        <v>0</v>
      </c>
    </row>
    <row r="1648" spans="1:6" x14ac:dyDescent="0.4">
      <c r="A1648" t="s">
        <v>6</v>
      </c>
      <c r="B1648" s="36" t="s">
        <v>7</v>
      </c>
      <c r="C1648" t="s">
        <v>469</v>
      </c>
      <c r="D1648" s="36" t="s">
        <v>470</v>
      </c>
      <c r="E1648" t="s">
        <v>10</v>
      </c>
      <c r="F1648">
        <v>0</v>
      </c>
    </row>
    <row r="1649" spans="1:6" x14ac:dyDescent="0.4">
      <c r="A1649" t="s">
        <v>6</v>
      </c>
      <c r="B1649" s="36" t="s">
        <v>7</v>
      </c>
      <c r="C1649" t="s">
        <v>471</v>
      </c>
      <c r="D1649" s="36" t="s">
        <v>472</v>
      </c>
      <c r="E1649" t="s">
        <v>10</v>
      </c>
      <c r="F1649">
        <v>0</v>
      </c>
    </row>
    <row r="1650" spans="1:6" x14ac:dyDescent="0.4">
      <c r="A1650" t="s">
        <v>6</v>
      </c>
      <c r="B1650" s="36" t="s">
        <v>7</v>
      </c>
      <c r="C1650" t="s">
        <v>473</v>
      </c>
      <c r="D1650" s="36" t="s">
        <v>474</v>
      </c>
      <c r="E1650" t="s">
        <v>10</v>
      </c>
      <c r="F1650">
        <v>0</v>
      </c>
    </row>
    <row r="1651" spans="1:6" x14ac:dyDescent="0.4">
      <c r="A1651" t="s">
        <v>6</v>
      </c>
      <c r="B1651" s="36" t="s">
        <v>7</v>
      </c>
      <c r="C1651" t="s">
        <v>475</v>
      </c>
      <c r="D1651" s="36" t="s">
        <v>476</v>
      </c>
      <c r="E1651" t="s">
        <v>10</v>
      </c>
      <c r="F1651">
        <v>0</v>
      </c>
    </row>
    <row r="1652" spans="1:6" x14ac:dyDescent="0.4">
      <c r="A1652" t="s">
        <v>6</v>
      </c>
      <c r="B1652" s="36" t="s">
        <v>7</v>
      </c>
      <c r="C1652" t="s">
        <v>477</v>
      </c>
      <c r="D1652" s="36" t="s">
        <v>478</v>
      </c>
      <c r="E1652" t="s">
        <v>10</v>
      </c>
      <c r="F1652">
        <v>0</v>
      </c>
    </row>
    <row r="1653" spans="1:6" x14ac:dyDescent="0.4">
      <c r="A1653" t="s">
        <v>6</v>
      </c>
      <c r="B1653" s="36" t="s">
        <v>7</v>
      </c>
      <c r="C1653" t="s">
        <v>479</v>
      </c>
      <c r="D1653" s="36" t="s">
        <v>480</v>
      </c>
      <c r="E1653" t="s">
        <v>10</v>
      </c>
      <c r="F1653">
        <v>0</v>
      </c>
    </row>
    <row r="1654" spans="1:6" x14ac:dyDescent="0.4">
      <c r="A1654" t="s">
        <v>6</v>
      </c>
      <c r="B1654" s="36" t="s">
        <v>7</v>
      </c>
      <c r="C1654" t="s">
        <v>481</v>
      </c>
      <c r="D1654" s="36" t="s">
        <v>482</v>
      </c>
      <c r="E1654" t="s">
        <v>10</v>
      </c>
      <c r="F1654">
        <v>0</v>
      </c>
    </row>
    <row r="1655" spans="1:6" x14ac:dyDescent="0.4">
      <c r="A1655" t="s">
        <v>6</v>
      </c>
      <c r="B1655" s="36" t="s">
        <v>7</v>
      </c>
      <c r="C1655" t="s">
        <v>483</v>
      </c>
      <c r="D1655" s="36" t="s">
        <v>484</v>
      </c>
      <c r="E1655" t="s">
        <v>10</v>
      </c>
      <c r="F1655">
        <v>0</v>
      </c>
    </row>
    <row r="1656" spans="1:6" x14ac:dyDescent="0.4">
      <c r="A1656" t="s">
        <v>6</v>
      </c>
      <c r="B1656" s="36" t="s">
        <v>7</v>
      </c>
      <c r="C1656" t="s">
        <v>485</v>
      </c>
      <c r="D1656" s="36" t="s">
        <v>486</v>
      </c>
      <c r="E1656" t="s">
        <v>10</v>
      </c>
      <c r="F1656">
        <v>0</v>
      </c>
    </row>
    <row r="1657" spans="1:6" x14ac:dyDescent="0.4">
      <c r="A1657" t="s">
        <v>6</v>
      </c>
      <c r="B1657" s="36" t="s">
        <v>7</v>
      </c>
      <c r="C1657" t="s">
        <v>487</v>
      </c>
      <c r="D1657" s="36" t="s">
        <v>488</v>
      </c>
      <c r="E1657" t="s">
        <v>10</v>
      </c>
      <c r="F1657">
        <v>0</v>
      </c>
    </row>
    <row r="1658" spans="1:6" x14ac:dyDescent="0.4">
      <c r="A1658" t="s">
        <v>6</v>
      </c>
      <c r="B1658" s="36" t="s">
        <v>7</v>
      </c>
      <c r="C1658" t="s">
        <v>489</v>
      </c>
      <c r="D1658" s="36" t="s">
        <v>490</v>
      </c>
      <c r="E1658" t="s">
        <v>10</v>
      </c>
      <c r="F1658">
        <v>0</v>
      </c>
    </row>
    <row r="1659" spans="1:6" x14ac:dyDescent="0.4">
      <c r="A1659" t="s">
        <v>6</v>
      </c>
      <c r="B1659" s="36" t="s">
        <v>7</v>
      </c>
      <c r="C1659" t="s">
        <v>491</v>
      </c>
      <c r="D1659" s="36" t="s">
        <v>492</v>
      </c>
      <c r="E1659" t="s">
        <v>10</v>
      </c>
      <c r="F1659">
        <v>0</v>
      </c>
    </row>
    <row r="1660" spans="1:6" x14ac:dyDescent="0.4">
      <c r="A1660" t="s">
        <v>6</v>
      </c>
      <c r="B1660" s="36" t="s">
        <v>7</v>
      </c>
      <c r="C1660" t="s">
        <v>493</v>
      </c>
      <c r="D1660" s="36" t="s">
        <v>494</v>
      </c>
      <c r="E1660" t="s">
        <v>10</v>
      </c>
      <c r="F1660">
        <v>0</v>
      </c>
    </row>
    <row r="1661" spans="1:6" x14ac:dyDescent="0.4">
      <c r="A1661" t="s">
        <v>6</v>
      </c>
      <c r="B1661" s="36" t="s">
        <v>7</v>
      </c>
      <c r="C1661" t="s">
        <v>495</v>
      </c>
      <c r="D1661" s="36" t="s">
        <v>496</v>
      </c>
      <c r="E1661" t="s">
        <v>10</v>
      </c>
      <c r="F1661">
        <v>0</v>
      </c>
    </row>
    <row r="1662" spans="1:6" x14ac:dyDescent="0.4">
      <c r="A1662" t="s">
        <v>6</v>
      </c>
      <c r="B1662" s="36" t="s">
        <v>7</v>
      </c>
      <c r="C1662" t="s">
        <v>497</v>
      </c>
      <c r="D1662" s="36" t="s">
        <v>498</v>
      </c>
      <c r="E1662" t="s">
        <v>10</v>
      </c>
      <c r="F1662">
        <v>0</v>
      </c>
    </row>
    <row r="1663" spans="1:6" x14ac:dyDescent="0.4">
      <c r="A1663" t="s">
        <v>6</v>
      </c>
      <c r="B1663" s="36" t="s">
        <v>7</v>
      </c>
      <c r="C1663" t="s">
        <v>499</v>
      </c>
      <c r="D1663" s="36" t="s">
        <v>500</v>
      </c>
      <c r="E1663" t="s">
        <v>10</v>
      </c>
      <c r="F1663">
        <v>0</v>
      </c>
    </row>
    <row r="1664" spans="1:6" x14ac:dyDescent="0.4">
      <c r="A1664" t="s">
        <v>6</v>
      </c>
      <c r="B1664" s="36" t="s">
        <v>7</v>
      </c>
      <c r="C1664" t="s">
        <v>501</v>
      </c>
      <c r="D1664" s="36" t="s">
        <v>502</v>
      </c>
      <c r="E1664" t="s">
        <v>10</v>
      </c>
      <c r="F1664">
        <v>0</v>
      </c>
    </row>
    <row r="1665" spans="1:6" x14ac:dyDescent="0.4">
      <c r="A1665" t="s">
        <v>6</v>
      </c>
      <c r="B1665" s="36" t="s">
        <v>7</v>
      </c>
      <c r="C1665" t="s">
        <v>503</v>
      </c>
      <c r="D1665" s="36" t="s">
        <v>504</v>
      </c>
      <c r="E1665" t="s">
        <v>10</v>
      </c>
      <c r="F1665">
        <v>0</v>
      </c>
    </row>
    <row r="1666" spans="1:6" x14ac:dyDescent="0.4">
      <c r="A1666" t="s">
        <v>6</v>
      </c>
      <c r="B1666" s="36" t="s">
        <v>7</v>
      </c>
      <c r="C1666" t="s">
        <v>505</v>
      </c>
      <c r="D1666" s="36" t="s">
        <v>506</v>
      </c>
      <c r="E1666" t="s">
        <v>10</v>
      </c>
      <c r="F1666">
        <v>0</v>
      </c>
    </row>
    <row r="1667" spans="1:6" x14ac:dyDescent="0.4">
      <c r="A1667" t="s">
        <v>6</v>
      </c>
      <c r="B1667" s="36" t="s">
        <v>7</v>
      </c>
      <c r="C1667" t="s">
        <v>507</v>
      </c>
      <c r="D1667" s="36" t="s">
        <v>508</v>
      </c>
      <c r="E1667" t="s">
        <v>10</v>
      </c>
      <c r="F1667">
        <v>0</v>
      </c>
    </row>
    <row r="1668" spans="1:6" x14ac:dyDescent="0.4">
      <c r="A1668" t="s">
        <v>6</v>
      </c>
      <c r="B1668" s="36" t="s">
        <v>7</v>
      </c>
      <c r="C1668" t="s">
        <v>509</v>
      </c>
      <c r="D1668" s="36" t="s">
        <v>510</v>
      </c>
      <c r="E1668" t="s">
        <v>10</v>
      </c>
      <c r="F1668">
        <v>0</v>
      </c>
    </row>
    <row r="1669" spans="1:6" x14ac:dyDescent="0.4">
      <c r="A1669" t="s">
        <v>6</v>
      </c>
      <c r="B1669" s="36" t="s">
        <v>7</v>
      </c>
      <c r="C1669" t="s">
        <v>511</v>
      </c>
      <c r="D1669" s="36" t="s">
        <v>512</v>
      </c>
      <c r="E1669" t="s">
        <v>10</v>
      </c>
      <c r="F1669">
        <v>0</v>
      </c>
    </row>
    <row r="1670" spans="1:6" x14ac:dyDescent="0.4">
      <c r="A1670" t="s">
        <v>6</v>
      </c>
      <c r="B1670" s="36" t="s">
        <v>7</v>
      </c>
      <c r="C1670" t="s">
        <v>513</v>
      </c>
      <c r="D1670" s="36" t="s">
        <v>514</v>
      </c>
      <c r="E1670" t="s">
        <v>10</v>
      </c>
      <c r="F1670">
        <v>0</v>
      </c>
    </row>
    <row r="1671" spans="1:6" x14ac:dyDescent="0.4">
      <c r="A1671" t="s">
        <v>6</v>
      </c>
      <c r="B1671" s="36" t="s">
        <v>7</v>
      </c>
      <c r="C1671" t="s">
        <v>515</v>
      </c>
      <c r="D1671" s="36" t="s">
        <v>516</v>
      </c>
      <c r="E1671" t="s">
        <v>10</v>
      </c>
      <c r="F1671">
        <v>0</v>
      </c>
    </row>
    <row r="1672" spans="1:6" x14ac:dyDescent="0.4">
      <c r="A1672" t="s">
        <v>6</v>
      </c>
      <c r="B1672" s="36" t="s">
        <v>7</v>
      </c>
      <c r="C1672" t="s">
        <v>517</v>
      </c>
      <c r="D1672" s="36" t="s">
        <v>518</v>
      </c>
      <c r="E1672" t="s">
        <v>10</v>
      </c>
      <c r="F1672">
        <v>0</v>
      </c>
    </row>
    <row r="1673" spans="1:6" x14ac:dyDescent="0.4">
      <c r="A1673" t="s">
        <v>6</v>
      </c>
      <c r="B1673" s="36" t="s">
        <v>7</v>
      </c>
      <c r="C1673" t="s">
        <v>519</v>
      </c>
      <c r="D1673" s="36" t="s">
        <v>520</v>
      </c>
      <c r="E1673" t="s">
        <v>10</v>
      </c>
      <c r="F1673">
        <v>0</v>
      </c>
    </row>
    <row r="1674" spans="1:6" x14ac:dyDescent="0.4">
      <c r="A1674" t="s">
        <v>6</v>
      </c>
      <c r="B1674" s="36" t="s">
        <v>7</v>
      </c>
      <c r="C1674" t="s">
        <v>521</v>
      </c>
      <c r="D1674" s="36" t="s">
        <v>522</v>
      </c>
      <c r="E1674" t="s">
        <v>10</v>
      </c>
      <c r="F1674">
        <v>0</v>
      </c>
    </row>
    <row r="1675" spans="1:6" x14ac:dyDescent="0.4">
      <c r="A1675" t="s">
        <v>6</v>
      </c>
      <c r="B1675" s="36" t="s">
        <v>7</v>
      </c>
      <c r="C1675" t="s">
        <v>523</v>
      </c>
      <c r="D1675" s="36" t="s">
        <v>524</v>
      </c>
      <c r="E1675" t="s">
        <v>10</v>
      </c>
      <c r="F1675">
        <v>0</v>
      </c>
    </row>
    <row r="1676" spans="1:6" x14ac:dyDescent="0.4">
      <c r="A1676" t="s">
        <v>6</v>
      </c>
      <c r="B1676" s="36" t="s">
        <v>7</v>
      </c>
      <c r="C1676" t="s">
        <v>525</v>
      </c>
      <c r="D1676" s="36" t="s">
        <v>526</v>
      </c>
      <c r="E1676" t="s">
        <v>10</v>
      </c>
      <c r="F1676">
        <v>0</v>
      </c>
    </row>
    <row r="1677" spans="1:6" x14ac:dyDescent="0.4">
      <c r="A1677" t="s">
        <v>6</v>
      </c>
      <c r="B1677" s="36" t="s">
        <v>7</v>
      </c>
      <c r="C1677" t="s">
        <v>527</v>
      </c>
      <c r="D1677" s="36" t="s">
        <v>528</v>
      </c>
      <c r="E1677" t="s">
        <v>10</v>
      </c>
      <c r="F1677">
        <v>0</v>
      </c>
    </row>
    <row r="1678" spans="1:6" x14ac:dyDescent="0.4">
      <c r="A1678" t="s">
        <v>6</v>
      </c>
      <c r="B1678" s="36" t="s">
        <v>7</v>
      </c>
      <c r="C1678" t="s">
        <v>529</v>
      </c>
      <c r="D1678" s="36" t="s">
        <v>530</v>
      </c>
      <c r="E1678" t="s">
        <v>10</v>
      </c>
      <c r="F1678">
        <v>0</v>
      </c>
    </row>
    <row r="1679" spans="1:6" x14ac:dyDescent="0.4">
      <c r="A1679" t="s">
        <v>6</v>
      </c>
      <c r="B1679" s="36" t="s">
        <v>7</v>
      </c>
      <c r="C1679" t="s">
        <v>531</v>
      </c>
      <c r="D1679" s="36" t="s">
        <v>532</v>
      </c>
      <c r="E1679" t="s">
        <v>10</v>
      </c>
      <c r="F1679">
        <v>0</v>
      </c>
    </row>
    <row r="1680" spans="1:6" x14ac:dyDescent="0.4">
      <c r="A1680" t="s">
        <v>6</v>
      </c>
      <c r="B1680" s="36" t="s">
        <v>7</v>
      </c>
      <c r="C1680" t="s">
        <v>533</v>
      </c>
      <c r="D1680" s="36" t="s">
        <v>534</v>
      </c>
      <c r="E1680" t="s">
        <v>10</v>
      </c>
      <c r="F1680">
        <v>0</v>
      </c>
    </row>
    <row r="1681" spans="1:6" x14ac:dyDescent="0.4">
      <c r="A1681" t="s">
        <v>6</v>
      </c>
      <c r="B1681" s="36" t="s">
        <v>7</v>
      </c>
      <c r="C1681" t="s">
        <v>535</v>
      </c>
      <c r="D1681" s="36" t="s">
        <v>536</v>
      </c>
      <c r="E1681" t="s">
        <v>10</v>
      </c>
      <c r="F1681">
        <v>0</v>
      </c>
    </row>
    <row r="1682" spans="1:6" x14ac:dyDescent="0.4">
      <c r="A1682" t="s">
        <v>6</v>
      </c>
      <c r="B1682" s="36" t="s">
        <v>7</v>
      </c>
      <c r="C1682" t="s">
        <v>537</v>
      </c>
      <c r="D1682" s="36" t="s">
        <v>538</v>
      </c>
      <c r="E1682" t="s">
        <v>10</v>
      </c>
      <c r="F1682">
        <v>0</v>
      </c>
    </row>
    <row r="1683" spans="1:6" x14ac:dyDescent="0.4">
      <c r="A1683" t="s">
        <v>6</v>
      </c>
      <c r="B1683" s="36" t="s">
        <v>7</v>
      </c>
      <c r="C1683" t="s">
        <v>539</v>
      </c>
      <c r="D1683" s="36" t="s">
        <v>540</v>
      </c>
      <c r="E1683" t="s">
        <v>10</v>
      </c>
      <c r="F1683">
        <v>0</v>
      </c>
    </row>
    <row r="1684" spans="1:6" x14ac:dyDescent="0.4">
      <c r="A1684" t="s">
        <v>6</v>
      </c>
      <c r="B1684" s="36" t="s">
        <v>7</v>
      </c>
      <c r="C1684" t="s">
        <v>541</v>
      </c>
      <c r="D1684" s="36" t="s">
        <v>542</v>
      </c>
      <c r="E1684" t="s">
        <v>10</v>
      </c>
      <c r="F1684">
        <v>0</v>
      </c>
    </row>
    <row r="1685" spans="1:6" x14ac:dyDescent="0.4">
      <c r="A1685" t="s">
        <v>6</v>
      </c>
      <c r="B1685" s="36" t="s">
        <v>7</v>
      </c>
      <c r="C1685" t="s">
        <v>543</v>
      </c>
      <c r="D1685" s="36" t="s">
        <v>544</v>
      </c>
      <c r="E1685" t="s">
        <v>10</v>
      </c>
      <c r="F1685">
        <v>0</v>
      </c>
    </row>
    <row r="1686" spans="1:6" x14ac:dyDescent="0.4">
      <c r="A1686" t="s">
        <v>6</v>
      </c>
      <c r="B1686" s="36" t="s">
        <v>7</v>
      </c>
      <c r="C1686" t="s">
        <v>545</v>
      </c>
      <c r="D1686" s="36" t="s">
        <v>546</v>
      </c>
      <c r="E1686" t="s">
        <v>10</v>
      </c>
      <c r="F1686">
        <v>0</v>
      </c>
    </row>
    <row r="1687" spans="1:6" x14ac:dyDescent="0.4">
      <c r="A1687" t="s">
        <v>6</v>
      </c>
      <c r="B1687" s="36" t="s">
        <v>7</v>
      </c>
      <c r="C1687" t="s">
        <v>547</v>
      </c>
      <c r="D1687" s="36" t="s">
        <v>548</v>
      </c>
      <c r="E1687" t="s">
        <v>10</v>
      </c>
      <c r="F1687">
        <v>0</v>
      </c>
    </row>
    <row r="1688" spans="1:6" x14ac:dyDescent="0.4">
      <c r="A1688" t="s">
        <v>6</v>
      </c>
      <c r="B1688" s="36" t="s">
        <v>7</v>
      </c>
      <c r="C1688" t="s">
        <v>549</v>
      </c>
      <c r="D1688" s="36" t="s">
        <v>550</v>
      </c>
      <c r="E1688" t="s">
        <v>10</v>
      </c>
      <c r="F1688">
        <v>0</v>
      </c>
    </row>
    <row r="1689" spans="1:6" x14ac:dyDescent="0.4">
      <c r="A1689" t="s">
        <v>6</v>
      </c>
      <c r="B1689" s="36" t="s">
        <v>7</v>
      </c>
      <c r="C1689" t="s">
        <v>551</v>
      </c>
      <c r="D1689" s="36" t="s">
        <v>552</v>
      </c>
      <c r="E1689" t="s">
        <v>10</v>
      </c>
      <c r="F1689">
        <v>0</v>
      </c>
    </row>
    <row r="1690" spans="1:6" x14ac:dyDescent="0.4">
      <c r="A1690" t="s">
        <v>6</v>
      </c>
      <c r="B1690" s="36" t="s">
        <v>7</v>
      </c>
      <c r="C1690" t="s">
        <v>553</v>
      </c>
      <c r="D1690" s="36" t="s">
        <v>554</v>
      </c>
      <c r="E1690" t="s">
        <v>10</v>
      </c>
      <c r="F1690">
        <v>0</v>
      </c>
    </row>
    <row r="1691" spans="1:6" x14ac:dyDescent="0.4">
      <c r="A1691" t="s">
        <v>6</v>
      </c>
      <c r="B1691" s="36" t="s">
        <v>7</v>
      </c>
      <c r="C1691" t="s">
        <v>555</v>
      </c>
      <c r="D1691" s="36" t="s">
        <v>556</v>
      </c>
      <c r="E1691" t="s">
        <v>10</v>
      </c>
      <c r="F1691">
        <v>0</v>
      </c>
    </row>
    <row r="1692" spans="1:6" x14ac:dyDescent="0.4">
      <c r="A1692" t="s">
        <v>6</v>
      </c>
      <c r="B1692" s="36" t="s">
        <v>7</v>
      </c>
      <c r="C1692" t="s">
        <v>557</v>
      </c>
      <c r="D1692" s="36" t="s">
        <v>558</v>
      </c>
      <c r="E1692" t="s">
        <v>10</v>
      </c>
      <c r="F1692">
        <v>0</v>
      </c>
    </row>
    <row r="1693" spans="1:6" x14ac:dyDescent="0.4">
      <c r="A1693" t="s">
        <v>6</v>
      </c>
      <c r="B1693" s="36" t="s">
        <v>7</v>
      </c>
      <c r="C1693" t="s">
        <v>559</v>
      </c>
      <c r="D1693" s="36" t="s">
        <v>560</v>
      </c>
      <c r="E1693" t="s">
        <v>10</v>
      </c>
      <c r="F1693">
        <v>0</v>
      </c>
    </row>
    <row r="1694" spans="1:6" x14ac:dyDescent="0.4">
      <c r="A1694" t="s">
        <v>6</v>
      </c>
      <c r="B1694" s="36" t="s">
        <v>7</v>
      </c>
      <c r="C1694" t="s">
        <v>561</v>
      </c>
      <c r="D1694" s="36" t="s">
        <v>562</v>
      </c>
      <c r="E1694" t="s">
        <v>10</v>
      </c>
      <c r="F1694">
        <v>0</v>
      </c>
    </row>
    <row r="1695" spans="1:6" x14ac:dyDescent="0.4">
      <c r="A1695" t="s">
        <v>6</v>
      </c>
      <c r="B1695" s="36" t="s">
        <v>7</v>
      </c>
      <c r="C1695" t="s">
        <v>563</v>
      </c>
      <c r="D1695" s="36" t="s">
        <v>564</v>
      </c>
      <c r="E1695" t="s">
        <v>10</v>
      </c>
      <c r="F1695">
        <v>0</v>
      </c>
    </row>
    <row r="1696" spans="1:6" x14ac:dyDescent="0.4">
      <c r="A1696" t="s">
        <v>6</v>
      </c>
      <c r="B1696" s="36" t="s">
        <v>7</v>
      </c>
      <c r="C1696" t="s">
        <v>565</v>
      </c>
      <c r="D1696" s="36" t="s">
        <v>566</v>
      </c>
      <c r="E1696" t="s">
        <v>10</v>
      </c>
      <c r="F1696">
        <v>0</v>
      </c>
    </row>
    <row r="1697" spans="1:6" x14ac:dyDescent="0.4">
      <c r="A1697" t="s">
        <v>6</v>
      </c>
      <c r="B1697" s="36" t="s">
        <v>7</v>
      </c>
      <c r="C1697" t="s">
        <v>567</v>
      </c>
      <c r="D1697" s="36" t="s">
        <v>568</v>
      </c>
      <c r="E1697" t="s">
        <v>10</v>
      </c>
      <c r="F1697">
        <v>0</v>
      </c>
    </row>
    <row r="1698" spans="1:6" x14ac:dyDescent="0.4">
      <c r="A1698" t="s">
        <v>6</v>
      </c>
      <c r="B1698" s="36" t="s">
        <v>7</v>
      </c>
      <c r="C1698" t="s">
        <v>569</v>
      </c>
      <c r="D1698" s="36" t="s">
        <v>570</v>
      </c>
      <c r="E1698" t="s">
        <v>10</v>
      </c>
      <c r="F1698">
        <v>0</v>
      </c>
    </row>
    <row r="1699" spans="1:6" x14ac:dyDescent="0.4">
      <c r="A1699" t="s">
        <v>6</v>
      </c>
      <c r="B1699" s="36" t="s">
        <v>7</v>
      </c>
      <c r="C1699" t="s">
        <v>571</v>
      </c>
      <c r="D1699" s="36" t="s">
        <v>572</v>
      </c>
      <c r="E1699" t="s">
        <v>10</v>
      </c>
      <c r="F1699">
        <v>0</v>
      </c>
    </row>
    <row r="1700" spans="1:6" x14ac:dyDescent="0.4">
      <c r="A1700" t="s">
        <v>6</v>
      </c>
      <c r="B1700" s="36" t="s">
        <v>7</v>
      </c>
      <c r="C1700" t="s">
        <v>573</v>
      </c>
      <c r="D1700" s="36" t="s">
        <v>574</v>
      </c>
      <c r="E1700" t="s">
        <v>10</v>
      </c>
      <c r="F1700">
        <v>0</v>
      </c>
    </row>
    <row r="1701" spans="1:6" x14ac:dyDescent="0.4">
      <c r="A1701" t="s">
        <v>6</v>
      </c>
      <c r="B1701" s="36" t="s">
        <v>7</v>
      </c>
      <c r="C1701" t="s">
        <v>575</v>
      </c>
      <c r="D1701" s="36" t="s">
        <v>576</v>
      </c>
      <c r="E1701" t="s">
        <v>10</v>
      </c>
      <c r="F1701">
        <v>0</v>
      </c>
    </row>
    <row r="1702" spans="1:6" x14ac:dyDescent="0.4">
      <c r="A1702" t="s">
        <v>6</v>
      </c>
      <c r="B1702" s="36" t="s">
        <v>7</v>
      </c>
      <c r="C1702" t="s">
        <v>577</v>
      </c>
      <c r="D1702" s="36" t="s">
        <v>578</v>
      </c>
      <c r="E1702" t="s">
        <v>10</v>
      </c>
      <c r="F1702">
        <v>0</v>
      </c>
    </row>
    <row r="1703" spans="1:6" x14ac:dyDescent="0.4">
      <c r="A1703" t="s">
        <v>6</v>
      </c>
      <c r="B1703" s="36" t="s">
        <v>7</v>
      </c>
      <c r="C1703" t="s">
        <v>579</v>
      </c>
      <c r="D1703" s="36" t="s">
        <v>580</v>
      </c>
      <c r="E1703" t="s">
        <v>10</v>
      </c>
      <c r="F1703">
        <v>0</v>
      </c>
    </row>
    <row r="1704" spans="1:6" x14ac:dyDescent="0.4">
      <c r="A1704" t="s">
        <v>6</v>
      </c>
      <c r="B1704" s="36" t="s">
        <v>7</v>
      </c>
      <c r="C1704" t="s">
        <v>581</v>
      </c>
      <c r="D1704" s="36" t="s">
        <v>582</v>
      </c>
      <c r="E1704" t="s">
        <v>10</v>
      </c>
      <c r="F1704">
        <v>0</v>
      </c>
    </row>
    <row r="1705" spans="1:6" x14ac:dyDescent="0.4">
      <c r="A1705" t="s">
        <v>6</v>
      </c>
      <c r="B1705" s="36" t="s">
        <v>7</v>
      </c>
      <c r="C1705" t="s">
        <v>583</v>
      </c>
      <c r="D1705" s="36" t="s">
        <v>584</v>
      </c>
      <c r="E1705" t="s">
        <v>10</v>
      </c>
      <c r="F1705">
        <v>0</v>
      </c>
    </row>
    <row r="1706" spans="1:6" x14ac:dyDescent="0.4">
      <c r="A1706" t="s">
        <v>6</v>
      </c>
      <c r="B1706" s="36" t="s">
        <v>7</v>
      </c>
      <c r="C1706" t="s">
        <v>585</v>
      </c>
      <c r="D1706" s="36" t="s">
        <v>586</v>
      </c>
      <c r="E1706" t="s">
        <v>10</v>
      </c>
      <c r="F1706">
        <v>0</v>
      </c>
    </row>
    <row r="1707" spans="1:6" x14ac:dyDescent="0.4">
      <c r="A1707" t="s">
        <v>6</v>
      </c>
      <c r="B1707" s="36" t="s">
        <v>7</v>
      </c>
      <c r="C1707" t="s">
        <v>587</v>
      </c>
      <c r="D1707" s="36" t="s">
        <v>588</v>
      </c>
      <c r="E1707" t="s">
        <v>10</v>
      </c>
      <c r="F1707">
        <v>0</v>
      </c>
    </row>
    <row r="1708" spans="1:6" x14ac:dyDescent="0.4">
      <c r="A1708" t="s">
        <v>6</v>
      </c>
      <c r="B1708" s="36" t="s">
        <v>7</v>
      </c>
      <c r="C1708" t="s">
        <v>589</v>
      </c>
      <c r="D1708" s="36" t="s">
        <v>590</v>
      </c>
      <c r="E1708" t="s">
        <v>10</v>
      </c>
      <c r="F1708">
        <v>0</v>
      </c>
    </row>
    <row r="1709" spans="1:6" x14ac:dyDescent="0.4">
      <c r="A1709" t="s">
        <v>6</v>
      </c>
      <c r="B1709" s="36" t="s">
        <v>7</v>
      </c>
      <c r="C1709" t="s">
        <v>591</v>
      </c>
      <c r="D1709" s="36" t="s">
        <v>592</v>
      </c>
      <c r="E1709" t="s">
        <v>10</v>
      </c>
      <c r="F1709">
        <v>0</v>
      </c>
    </row>
    <row r="1710" spans="1:6" x14ac:dyDescent="0.4">
      <c r="A1710" t="s">
        <v>6</v>
      </c>
      <c r="B1710" s="36" t="s">
        <v>7</v>
      </c>
      <c r="C1710" t="s">
        <v>593</v>
      </c>
      <c r="D1710" s="36" t="s">
        <v>594</v>
      </c>
      <c r="E1710" t="s">
        <v>10</v>
      </c>
      <c r="F1710">
        <v>0</v>
      </c>
    </row>
    <row r="1711" spans="1:6" x14ac:dyDescent="0.4">
      <c r="A1711" t="s">
        <v>6</v>
      </c>
      <c r="B1711" s="36" t="s">
        <v>7</v>
      </c>
      <c r="C1711" t="s">
        <v>595</v>
      </c>
      <c r="D1711" s="36" t="s">
        <v>596</v>
      </c>
      <c r="E1711" t="s">
        <v>10</v>
      </c>
      <c r="F1711">
        <v>0</v>
      </c>
    </row>
    <row r="1712" spans="1:6" x14ac:dyDescent="0.4">
      <c r="A1712" t="s">
        <v>6</v>
      </c>
      <c r="B1712" s="36" t="s">
        <v>7</v>
      </c>
      <c r="C1712" t="s">
        <v>597</v>
      </c>
      <c r="D1712" s="36" t="s">
        <v>598</v>
      </c>
      <c r="E1712" t="s">
        <v>10</v>
      </c>
      <c r="F1712">
        <v>0</v>
      </c>
    </row>
    <row r="1713" spans="1:6" x14ac:dyDescent="0.4">
      <c r="A1713" t="s">
        <v>6</v>
      </c>
      <c r="B1713" s="36" t="s">
        <v>7</v>
      </c>
      <c r="C1713" t="s">
        <v>599</v>
      </c>
      <c r="D1713" s="36" t="s">
        <v>600</v>
      </c>
      <c r="E1713" t="s">
        <v>10</v>
      </c>
      <c r="F1713">
        <v>70462</v>
      </c>
    </row>
    <row r="1714" spans="1:6" x14ac:dyDescent="0.4">
      <c r="A1714" t="s">
        <v>6</v>
      </c>
      <c r="B1714" s="36" t="s">
        <v>7</v>
      </c>
      <c r="C1714" t="s">
        <v>601</v>
      </c>
      <c r="D1714" s="36" t="s">
        <v>602</v>
      </c>
      <c r="E1714" t="s">
        <v>10</v>
      </c>
      <c r="F1714">
        <v>0</v>
      </c>
    </row>
    <row r="1715" spans="1:6" x14ac:dyDescent="0.4">
      <c r="A1715" t="s">
        <v>6</v>
      </c>
      <c r="B1715" s="36" t="s">
        <v>7</v>
      </c>
      <c r="C1715" t="s">
        <v>603</v>
      </c>
      <c r="D1715" s="36" t="s">
        <v>604</v>
      </c>
      <c r="E1715" t="s">
        <v>10</v>
      </c>
      <c r="F1715">
        <v>0</v>
      </c>
    </row>
    <row r="1716" spans="1:6" x14ac:dyDescent="0.4">
      <c r="A1716" t="s">
        <v>6</v>
      </c>
      <c r="B1716" s="36" t="s">
        <v>7</v>
      </c>
      <c r="C1716" t="s">
        <v>605</v>
      </c>
      <c r="D1716" s="36" t="s">
        <v>606</v>
      </c>
      <c r="E1716" t="s">
        <v>10</v>
      </c>
      <c r="F1716">
        <v>0</v>
      </c>
    </row>
    <row r="1717" spans="1:6" x14ac:dyDescent="0.4">
      <c r="A1717" t="s">
        <v>6</v>
      </c>
      <c r="B1717" s="36" t="s">
        <v>7</v>
      </c>
      <c r="C1717" t="s">
        <v>607</v>
      </c>
      <c r="D1717" s="36" t="s">
        <v>608</v>
      </c>
      <c r="E1717" t="s">
        <v>10</v>
      </c>
      <c r="F1717">
        <v>0</v>
      </c>
    </row>
    <row r="1718" spans="1:6" x14ac:dyDescent="0.4">
      <c r="A1718" t="s">
        <v>6</v>
      </c>
      <c r="B1718" s="36" t="s">
        <v>7</v>
      </c>
      <c r="C1718" t="s">
        <v>609</v>
      </c>
      <c r="D1718" s="36" t="s">
        <v>610</v>
      </c>
      <c r="E1718" t="s">
        <v>10</v>
      </c>
      <c r="F1718">
        <v>0</v>
      </c>
    </row>
    <row r="1719" spans="1:6" x14ac:dyDescent="0.4">
      <c r="A1719" t="s">
        <v>6</v>
      </c>
      <c r="B1719" s="36" t="s">
        <v>7</v>
      </c>
      <c r="C1719" t="s">
        <v>611</v>
      </c>
      <c r="D1719" s="36" t="s">
        <v>612</v>
      </c>
      <c r="E1719" t="s">
        <v>10</v>
      </c>
      <c r="F1719">
        <v>0</v>
      </c>
    </row>
    <row r="1720" spans="1:6" x14ac:dyDescent="0.4">
      <c r="A1720" t="s">
        <v>6</v>
      </c>
      <c r="B1720" s="36" t="s">
        <v>7</v>
      </c>
      <c r="C1720" t="s">
        <v>613</v>
      </c>
      <c r="D1720" s="36" t="s">
        <v>614</v>
      </c>
      <c r="E1720" t="s">
        <v>10</v>
      </c>
      <c r="F1720">
        <v>70462</v>
      </c>
    </row>
    <row r="1721" spans="1:6" x14ac:dyDescent="0.4">
      <c r="A1721" t="s">
        <v>6</v>
      </c>
      <c r="B1721" s="36" t="s">
        <v>7</v>
      </c>
      <c r="C1721" t="s">
        <v>615</v>
      </c>
      <c r="D1721" s="36" t="s">
        <v>616</v>
      </c>
      <c r="E1721" t="s">
        <v>10</v>
      </c>
      <c r="F1721">
        <v>0</v>
      </c>
    </row>
    <row r="1722" spans="1:6" x14ac:dyDescent="0.4">
      <c r="A1722" t="s">
        <v>6</v>
      </c>
      <c r="B1722" s="36" t="s">
        <v>7</v>
      </c>
      <c r="C1722" t="s">
        <v>617</v>
      </c>
      <c r="D1722" s="36" t="s">
        <v>618</v>
      </c>
      <c r="E1722" t="s">
        <v>10</v>
      </c>
      <c r="F1722">
        <v>0</v>
      </c>
    </row>
    <row r="1723" spans="1:6" x14ac:dyDescent="0.4">
      <c r="A1723" t="s">
        <v>6</v>
      </c>
      <c r="B1723" s="36" t="s">
        <v>7</v>
      </c>
      <c r="C1723" t="s">
        <v>619</v>
      </c>
      <c r="D1723" s="36" t="s">
        <v>620</v>
      </c>
      <c r="E1723" t="s">
        <v>10</v>
      </c>
      <c r="F1723">
        <v>35658</v>
      </c>
    </row>
    <row r="1724" spans="1:6" x14ac:dyDescent="0.4">
      <c r="A1724" t="s">
        <v>6</v>
      </c>
      <c r="B1724" s="36" t="s">
        <v>7</v>
      </c>
      <c r="C1724" t="s">
        <v>621</v>
      </c>
      <c r="D1724" s="36" t="s">
        <v>622</v>
      </c>
      <c r="E1724" t="s">
        <v>10</v>
      </c>
      <c r="F1724">
        <v>34804</v>
      </c>
    </row>
    <row r="1725" spans="1:6" x14ac:dyDescent="0.4">
      <c r="A1725" t="s">
        <v>6</v>
      </c>
      <c r="B1725" s="36" t="s">
        <v>7</v>
      </c>
      <c r="C1725" t="s">
        <v>623</v>
      </c>
      <c r="D1725" s="36" t="s">
        <v>624</v>
      </c>
      <c r="E1725" t="s">
        <v>10</v>
      </c>
      <c r="F1725">
        <v>0</v>
      </c>
    </row>
    <row r="1726" spans="1:6" x14ac:dyDescent="0.4">
      <c r="A1726" t="s">
        <v>6</v>
      </c>
      <c r="B1726" s="36" t="s">
        <v>7</v>
      </c>
      <c r="C1726" t="s">
        <v>625</v>
      </c>
      <c r="D1726" s="36" t="s">
        <v>626</v>
      </c>
      <c r="E1726" t="s">
        <v>10</v>
      </c>
      <c r="F1726">
        <v>0</v>
      </c>
    </row>
    <row r="1727" spans="1:6" x14ac:dyDescent="0.4">
      <c r="A1727" t="s">
        <v>6</v>
      </c>
      <c r="B1727" s="36" t="s">
        <v>7</v>
      </c>
      <c r="C1727" t="s">
        <v>627</v>
      </c>
      <c r="D1727" s="36" t="s">
        <v>628</v>
      </c>
      <c r="E1727" t="s">
        <v>10</v>
      </c>
      <c r="F1727">
        <v>3842</v>
      </c>
    </row>
    <row r="1728" spans="1:6" x14ac:dyDescent="0.4">
      <c r="A1728" t="s">
        <v>6</v>
      </c>
      <c r="B1728" s="36" t="s">
        <v>7</v>
      </c>
      <c r="C1728" t="s">
        <v>629</v>
      </c>
      <c r="D1728" s="36" t="s">
        <v>630</v>
      </c>
      <c r="E1728" t="s">
        <v>10</v>
      </c>
      <c r="F1728">
        <v>9</v>
      </c>
    </row>
    <row r="1729" spans="1:6" x14ac:dyDescent="0.4">
      <c r="A1729" t="s">
        <v>6</v>
      </c>
      <c r="B1729" s="36" t="s">
        <v>7</v>
      </c>
      <c r="C1729" t="s">
        <v>631</v>
      </c>
      <c r="D1729" s="36" t="s">
        <v>632</v>
      </c>
      <c r="E1729" t="s">
        <v>10</v>
      </c>
      <c r="F1729">
        <v>0</v>
      </c>
    </row>
    <row r="1730" spans="1:6" x14ac:dyDescent="0.4">
      <c r="A1730" t="s">
        <v>6</v>
      </c>
      <c r="B1730" s="36" t="s">
        <v>7</v>
      </c>
      <c r="C1730" t="s">
        <v>633</v>
      </c>
      <c r="D1730" s="36" t="s">
        <v>634</v>
      </c>
      <c r="E1730" t="s">
        <v>10</v>
      </c>
      <c r="F1730">
        <v>0</v>
      </c>
    </row>
    <row r="1731" spans="1:6" x14ac:dyDescent="0.4">
      <c r="A1731" t="s">
        <v>6</v>
      </c>
      <c r="B1731" s="36" t="s">
        <v>7</v>
      </c>
      <c r="C1731" t="s">
        <v>635</v>
      </c>
      <c r="D1731" s="36" t="s">
        <v>636</v>
      </c>
      <c r="E1731" t="s">
        <v>10</v>
      </c>
      <c r="F1731">
        <v>0</v>
      </c>
    </row>
    <row r="1732" spans="1:6" x14ac:dyDescent="0.4">
      <c r="A1732" t="s">
        <v>6</v>
      </c>
      <c r="B1732" s="36" t="s">
        <v>7</v>
      </c>
      <c r="C1732" t="s">
        <v>637</v>
      </c>
      <c r="D1732" s="36" t="s">
        <v>638</v>
      </c>
      <c r="E1732" t="s">
        <v>10</v>
      </c>
      <c r="F1732">
        <v>0</v>
      </c>
    </row>
    <row r="1733" spans="1:6" x14ac:dyDescent="0.4">
      <c r="A1733" t="s">
        <v>6</v>
      </c>
      <c r="B1733" s="36" t="s">
        <v>7</v>
      </c>
      <c r="C1733" t="s">
        <v>639</v>
      </c>
      <c r="D1733" s="36" t="s">
        <v>640</v>
      </c>
      <c r="E1733" t="s">
        <v>10</v>
      </c>
      <c r="F1733">
        <v>9</v>
      </c>
    </row>
    <row r="1734" spans="1:6" x14ac:dyDescent="0.4">
      <c r="A1734" t="s">
        <v>6</v>
      </c>
      <c r="B1734" s="36" t="s">
        <v>7</v>
      </c>
      <c r="C1734" t="s">
        <v>641</v>
      </c>
      <c r="D1734" s="36" t="s">
        <v>642</v>
      </c>
      <c r="E1734" t="s">
        <v>10</v>
      </c>
      <c r="F1734">
        <v>3833</v>
      </c>
    </row>
    <row r="1735" spans="1:6" x14ac:dyDescent="0.4">
      <c r="A1735" t="s">
        <v>6</v>
      </c>
      <c r="B1735" s="36" t="s">
        <v>7</v>
      </c>
      <c r="C1735" t="s">
        <v>643</v>
      </c>
      <c r="D1735" s="36" t="s">
        <v>644</v>
      </c>
      <c r="E1735" t="s">
        <v>10</v>
      </c>
      <c r="F1735">
        <v>3777</v>
      </c>
    </row>
    <row r="1736" spans="1:6" x14ac:dyDescent="0.4">
      <c r="A1736" t="s">
        <v>6</v>
      </c>
      <c r="B1736" s="36" t="s">
        <v>7</v>
      </c>
      <c r="C1736" t="s">
        <v>645</v>
      </c>
      <c r="D1736" s="36" t="s">
        <v>646</v>
      </c>
      <c r="E1736" t="s">
        <v>10</v>
      </c>
      <c r="F1736">
        <v>0</v>
      </c>
    </row>
    <row r="1737" spans="1:6" x14ac:dyDescent="0.4">
      <c r="A1737" t="s">
        <v>6</v>
      </c>
      <c r="B1737" s="36" t="s">
        <v>7</v>
      </c>
      <c r="C1737" t="s">
        <v>647</v>
      </c>
      <c r="D1737" s="36" t="s">
        <v>648</v>
      </c>
      <c r="E1737" t="s">
        <v>10</v>
      </c>
      <c r="F1737">
        <v>0</v>
      </c>
    </row>
    <row r="1738" spans="1:6" x14ac:dyDescent="0.4">
      <c r="A1738" t="s">
        <v>6</v>
      </c>
      <c r="B1738" s="36" t="s">
        <v>7</v>
      </c>
      <c r="C1738" t="s">
        <v>649</v>
      </c>
      <c r="D1738" s="36" t="s">
        <v>650</v>
      </c>
      <c r="E1738" t="s">
        <v>10</v>
      </c>
      <c r="F1738">
        <v>0</v>
      </c>
    </row>
    <row r="1739" spans="1:6" x14ac:dyDescent="0.4">
      <c r="A1739" t="s">
        <v>6</v>
      </c>
      <c r="B1739" s="36" t="s">
        <v>7</v>
      </c>
      <c r="C1739" t="s">
        <v>651</v>
      </c>
      <c r="D1739" s="36" t="s">
        <v>652</v>
      </c>
      <c r="E1739" t="s">
        <v>10</v>
      </c>
      <c r="F1739">
        <v>0</v>
      </c>
    </row>
    <row r="1740" spans="1:6" x14ac:dyDescent="0.4">
      <c r="A1740" t="s">
        <v>6</v>
      </c>
      <c r="B1740" s="36" t="s">
        <v>7</v>
      </c>
      <c r="C1740" t="s">
        <v>653</v>
      </c>
      <c r="D1740" s="36" t="s">
        <v>654</v>
      </c>
      <c r="E1740" t="s">
        <v>10</v>
      </c>
      <c r="F1740">
        <v>57</v>
      </c>
    </row>
    <row r="1741" spans="1:6" x14ac:dyDescent="0.4">
      <c r="A1741" t="s">
        <v>6</v>
      </c>
      <c r="B1741" s="36" t="s">
        <v>7</v>
      </c>
      <c r="C1741" t="s">
        <v>655</v>
      </c>
      <c r="D1741" s="36" t="s">
        <v>656</v>
      </c>
      <c r="E1741" t="s">
        <v>10</v>
      </c>
      <c r="F1741">
        <v>16238</v>
      </c>
    </row>
    <row r="1742" spans="1:6" x14ac:dyDescent="0.4">
      <c r="A1742" t="s">
        <v>6</v>
      </c>
      <c r="B1742" s="36" t="s">
        <v>7</v>
      </c>
      <c r="C1742" t="s">
        <v>657</v>
      </c>
      <c r="D1742" s="36" t="s">
        <v>658</v>
      </c>
      <c r="E1742" t="s">
        <v>10</v>
      </c>
      <c r="F1742">
        <v>4808</v>
      </c>
    </row>
    <row r="1743" spans="1:6" x14ac:dyDescent="0.4">
      <c r="A1743" t="s">
        <v>6</v>
      </c>
      <c r="B1743" s="36" t="s">
        <v>7</v>
      </c>
      <c r="C1743" t="s">
        <v>659</v>
      </c>
      <c r="D1743" s="36" t="s">
        <v>660</v>
      </c>
      <c r="E1743" t="s">
        <v>10</v>
      </c>
      <c r="F1743">
        <v>290</v>
      </c>
    </row>
    <row r="1744" spans="1:6" x14ac:dyDescent="0.4">
      <c r="A1744" t="s">
        <v>6</v>
      </c>
      <c r="B1744" s="36" t="s">
        <v>7</v>
      </c>
      <c r="C1744" t="s">
        <v>661</v>
      </c>
      <c r="D1744" s="36" t="s">
        <v>662</v>
      </c>
      <c r="E1744" t="s">
        <v>10</v>
      </c>
      <c r="F1744">
        <v>0</v>
      </c>
    </row>
    <row r="1745" spans="1:6" x14ac:dyDescent="0.4">
      <c r="A1745" t="s">
        <v>6</v>
      </c>
      <c r="B1745" s="36" t="s">
        <v>7</v>
      </c>
      <c r="C1745" t="s">
        <v>663</v>
      </c>
      <c r="D1745" s="36" t="s">
        <v>664</v>
      </c>
      <c r="E1745" t="s">
        <v>10</v>
      </c>
      <c r="F1745">
        <v>4518</v>
      </c>
    </row>
    <row r="1746" spans="1:6" x14ac:dyDescent="0.4">
      <c r="A1746" t="s">
        <v>6</v>
      </c>
      <c r="B1746" s="36" t="s">
        <v>7</v>
      </c>
      <c r="C1746" t="s">
        <v>665</v>
      </c>
      <c r="D1746" s="36" t="s">
        <v>666</v>
      </c>
      <c r="E1746" t="s">
        <v>10</v>
      </c>
      <c r="F1746">
        <v>0</v>
      </c>
    </row>
    <row r="1747" spans="1:6" x14ac:dyDescent="0.4">
      <c r="A1747" t="s">
        <v>6</v>
      </c>
      <c r="B1747" s="36" t="s">
        <v>7</v>
      </c>
      <c r="C1747" t="s">
        <v>667</v>
      </c>
      <c r="D1747" s="36" t="s">
        <v>668</v>
      </c>
      <c r="E1747" t="s">
        <v>10</v>
      </c>
      <c r="F1747">
        <v>0</v>
      </c>
    </row>
    <row r="1748" spans="1:6" x14ac:dyDescent="0.4">
      <c r="A1748" t="s">
        <v>6</v>
      </c>
      <c r="B1748" s="36" t="s">
        <v>7</v>
      </c>
      <c r="C1748" t="s">
        <v>669</v>
      </c>
      <c r="D1748" s="36" t="s">
        <v>670</v>
      </c>
      <c r="E1748" t="s">
        <v>10</v>
      </c>
      <c r="F1748">
        <v>11430</v>
      </c>
    </row>
    <row r="1749" spans="1:6" x14ac:dyDescent="0.4">
      <c r="A1749" t="s">
        <v>6</v>
      </c>
      <c r="B1749" s="36" t="s">
        <v>7</v>
      </c>
      <c r="C1749" t="s">
        <v>671</v>
      </c>
      <c r="D1749" s="36" t="s">
        <v>672</v>
      </c>
      <c r="E1749" t="s">
        <v>10</v>
      </c>
      <c r="F1749">
        <v>0</v>
      </c>
    </row>
    <row r="1750" spans="1:6" x14ac:dyDescent="0.4">
      <c r="A1750" t="s">
        <v>6</v>
      </c>
      <c r="B1750" s="36" t="s">
        <v>7</v>
      </c>
      <c r="C1750" t="s">
        <v>673</v>
      </c>
      <c r="D1750" s="36" t="s">
        <v>674</v>
      </c>
      <c r="E1750" t="s">
        <v>10</v>
      </c>
      <c r="F1750">
        <v>7832</v>
      </c>
    </row>
    <row r="1751" spans="1:6" x14ac:dyDescent="0.4">
      <c r="A1751" t="s">
        <v>6</v>
      </c>
      <c r="B1751" s="36" t="s">
        <v>7</v>
      </c>
      <c r="C1751" t="s">
        <v>675</v>
      </c>
      <c r="D1751" s="36" t="s">
        <v>676</v>
      </c>
      <c r="E1751" t="s">
        <v>10</v>
      </c>
      <c r="F1751">
        <v>3598</v>
      </c>
    </row>
    <row r="1752" spans="1:6" x14ac:dyDescent="0.4">
      <c r="A1752" t="s">
        <v>6</v>
      </c>
      <c r="B1752" s="36" t="s">
        <v>7</v>
      </c>
      <c r="C1752" t="s">
        <v>677</v>
      </c>
      <c r="D1752" s="36" t="s">
        <v>678</v>
      </c>
      <c r="E1752" t="s">
        <v>10</v>
      </c>
      <c r="F1752">
        <v>0</v>
      </c>
    </row>
    <row r="1753" spans="1:6" x14ac:dyDescent="0.4">
      <c r="A1753" t="s">
        <v>6</v>
      </c>
      <c r="B1753" s="36" t="s">
        <v>7</v>
      </c>
      <c r="C1753" t="s">
        <v>679</v>
      </c>
      <c r="D1753" s="36" t="s">
        <v>680</v>
      </c>
      <c r="E1753" t="s">
        <v>10</v>
      </c>
      <c r="F1753">
        <v>0</v>
      </c>
    </row>
    <row r="1754" spans="1:6" x14ac:dyDescent="0.4">
      <c r="A1754" t="s">
        <v>6</v>
      </c>
      <c r="B1754" s="36" t="s">
        <v>7</v>
      </c>
      <c r="C1754" t="s">
        <v>681</v>
      </c>
      <c r="D1754" s="36" t="s">
        <v>682</v>
      </c>
      <c r="E1754" t="s">
        <v>10</v>
      </c>
      <c r="F1754">
        <v>55049</v>
      </c>
    </row>
    <row r="1755" spans="1:6" x14ac:dyDescent="0.4">
      <c r="A1755" t="s">
        <v>6</v>
      </c>
      <c r="B1755" s="36" t="s">
        <v>7</v>
      </c>
      <c r="C1755" t="s">
        <v>683</v>
      </c>
      <c r="D1755" s="36" t="s">
        <v>684</v>
      </c>
      <c r="E1755" t="s">
        <v>10</v>
      </c>
      <c r="F1755">
        <v>10638</v>
      </c>
    </row>
    <row r="1756" spans="1:6" x14ac:dyDescent="0.4">
      <c r="A1756" t="s">
        <v>6</v>
      </c>
      <c r="B1756" s="36" t="s">
        <v>7</v>
      </c>
      <c r="C1756" t="s">
        <v>685</v>
      </c>
      <c r="D1756" s="36" t="s">
        <v>686</v>
      </c>
      <c r="E1756" t="s">
        <v>10</v>
      </c>
      <c r="F1756">
        <v>0</v>
      </c>
    </row>
    <row r="1757" spans="1:6" x14ac:dyDescent="0.4">
      <c r="A1757" t="s">
        <v>6</v>
      </c>
      <c r="B1757" s="36" t="s">
        <v>7</v>
      </c>
      <c r="C1757" t="s">
        <v>687</v>
      </c>
      <c r="D1757" s="36" t="s">
        <v>688</v>
      </c>
      <c r="E1757" t="s">
        <v>10</v>
      </c>
      <c r="F1757">
        <v>0</v>
      </c>
    </row>
    <row r="1758" spans="1:6" x14ac:dyDescent="0.4">
      <c r="A1758" t="s">
        <v>6</v>
      </c>
      <c r="B1758" s="36" t="s">
        <v>7</v>
      </c>
      <c r="C1758" t="s">
        <v>689</v>
      </c>
      <c r="D1758" s="36" t="s">
        <v>690</v>
      </c>
      <c r="E1758" t="s">
        <v>10</v>
      </c>
      <c r="F1758">
        <v>6345</v>
      </c>
    </row>
    <row r="1759" spans="1:6" x14ac:dyDescent="0.4">
      <c r="A1759" t="s">
        <v>6</v>
      </c>
      <c r="B1759" s="36" t="s">
        <v>7</v>
      </c>
      <c r="C1759" t="s">
        <v>691</v>
      </c>
      <c r="D1759" s="36" t="s">
        <v>692</v>
      </c>
      <c r="E1759" t="s">
        <v>10</v>
      </c>
      <c r="F1759">
        <v>3598</v>
      </c>
    </row>
    <row r="1760" spans="1:6" x14ac:dyDescent="0.4">
      <c r="A1760" t="s">
        <v>6</v>
      </c>
      <c r="B1760" s="36" t="s">
        <v>7</v>
      </c>
      <c r="C1760" t="s">
        <v>693</v>
      </c>
      <c r="D1760" s="36" t="s">
        <v>694</v>
      </c>
      <c r="E1760" t="s">
        <v>10</v>
      </c>
      <c r="F1760">
        <v>695</v>
      </c>
    </row>
    <row r="1761" spans="1:6" x14ac:dyDescent="0.4">
      <c r="A1761" t="s">
        <v>6</v>
      </c>
      <c r="B1761" s="36" t="s">
        <v>7</v>
      </c>
      <c r="C1761" t="s">
        <v>695</v>
      </c>
      <c r="D1761" s="36" t="s">
        <v>696</v>
      </c>
      <c r="E1761" t="s">
        <v>10</v>
      </c>
      <c r="F1761">
        <v>44411</v>
      </c>
    </row>
    <row r="1762" spans="1:6" x14ac:dyDescent="0.4">
      <c r="A1762" t="s">
        <v>6</v>
      </c>
      <c r="B1762" s="36" t="s">
        <v>7</v>
      </c>
      <c r="C1762" t="s">
        <v>697</v>
      </c>
      <c r="D1762" s="36" t="s">
        <v>698</v>
      </c>
      <c r="E1762" t="s">
        <v>10</v>
      </c>
      <c r="F1762">
        <v>0</v>
      </c>
    </row>
    <row r="1763" spans="1:6" x14ac:dyDescent="0.4">
      <c r="A1763" t="s">
        <v>6</v>
      </c>
      <c r="B1763" s="36" t="s">
        <v>7</v>
      </c>
      <c r="C1763" t="s">
        <v>699</v>
      </c>
      <c r="D1763" s="36" t="s">
        <v>700</v>
      </c>
      <c r="E1763" t="s">
        <v>10</v>
      </c>
      <c r="F1763">
        <v>17938</v>
      </c>
    </row>
    <row r="1764" spans="1:6" x14ac:dyDescent="0.4">
      <c r="A1764" t="s">
        <v>6</v>
      </c>
      <c r="B1764" s="36" t="s">
        <v>7</v>
      </c>
      <c r="C1764" t="s">
        <v>701</v>
      </c>
      <c r="D1764" s="36" t="s">
        <v>702</v>
      </c>
      <c r="E1764" t="s">
        <v>10</v>
      </c>
      <c r="F1764">
        <v>25718</v>
      </c>
    </row>
    <row r="1765" spans="1:6" x14ac:dyDescent="0.4">
      <c r="A1765" t="s">
        <v>6</v>
      </c>
      <c r="B1765" s="36" t="s">
        <v>7</v>
      </c>
      <c r="C1765" t="s">
        <v>703</v>
      </c>
      <c r="D1765" s="36" t="s">
        <v>704</v>
      </c>
      <c r="E1765" t="s">
        <v>10</v>
      </c>
      <c r="F1765">
        <v>756</v>
      </c>
    </row>
    <row r="1766" spans="1:6" x14ac:dyDescent="0.4">
      <c r="A1766" t="s">
        <v>6</v>
      </c>
      <c r="B1766" s="36" t="s">
        <v>7</v>
      </c>
      <c r="C1766" t="s">
        <v>705</v>
      </c>
      <c r="D1766" s="36" t="s">
        <v>706</v>
      </c>
      <c r="E1766" t="s">
        <v>10</v>
      </c>
      <c r="F1766">
        <v>0</v>
      </c>
    </row>
    <row r="1767" spans="1:6" x14ac:dyDescent="0.4">
      <c r="A1767" t="s">
        <v>6</v>
      </c>
      <c r="B1767" s="36" t="s">
        <v>7</v>
      </c>
      <c r="C1767" t="s">
        <v>707</v>
      </c>
      <c r="D1767" s="36" t="s">
        <v>708</v>
      </c>
      <c r="E1767" t="s">
        <v>10</v>
      </c>
      <c r="F1767">
        <v>25703</v>
      </c>
    </row>
    <row r="1768" spans="1:6" x14ac:dyDescent="0.4">
      <c r="A1768" t="s">
        <v>6</v>
      </c>
      <c r="B1768" s="36" t="s">
        <v>7</v>
      </c>
      <c r="C1768" t="s">
        <v>709</v>
      </c>
      <c r="D1768" s="36" t="s">
        <v>710</v>
      </c>
      <c r="E1768" t="s">
        <v>10</v>
      </c>
      <c r="F1768">
        <v>0</v>
      </c>
    </row>
    <row r="1769" spans="1:6" x14ac:dyDescent="0.4">
      <c r="A1769" t="s">
        <v>6</v>
      </c>
      <c r="B1769" s="36" t="s">
        <v>7</v>
      </c>
      <c r="C1769" t="s">
        <v>711</v>
      </c>
      <c r="D1769" s="36" t="s">
        <v>712</v>
      </c>
      <c r="E1769" t="s">
        <v>10</v>
      </c>
      <c r="F1769">
        <v>25703</v>
      </c>
    </row>
    <row r="1770" spans="1:6" x14ac:dyDescent="0.4">
      <c r="A1770" t="s">
        <v>6</v>
      </c>
      <c r="B1770" s="36" t="s">
        <v>7</v>
      </c>
      <c r="C1770" t="s">
        <v>713</v>
      </c>
      <c r="D1770" s="36" t="s">
        <v>714</v>
      </c>
      <c r="E1770" t="s">
        <v>10</v>
      </c>
      <c r="F1770">
        <v>0</v>
      </c>
    </row>
    <row r="1771" spans="1:6" x14ac:dyDescent="0.4">
      <c r="A1771" t="s">
        <v>6</v>
      </c>
      <c r="B1771" s="36" t="s">
        <v>7</v>
      </c>
      <c r="C1771" t="s">
        <v>715</v>
      </c>
      <c r="D1771" s="36" t="s">
        <v>716</v>
      </c>
      <c r="E1771" t="s">
        <v>10</v>
      </c>
      <c r="F1771">
        <v>171295</v>
      </c>
    </row>
    <row r="1772" spans="1:6" x14ac:dyDescent="0.4">
      <c r="A1772" t="s">
        <v>6</v>
      </c>
      <c r="B1772" s="36" t="s">
        <v>7</v>
      </c>
      <c r="C1772" t="s">
        <v>8</v>
      </c>
      <c r="D1772" s="36" t="s">
        <v>9</v>
      </c>
      <c r="E1772" t="s">
        <v>10</v>
      </c>
      <c r="F1772">
        <v>67066</v>
      </c>
    </row>
    <row r="1773" spans="1:6" x14ac:dyDescent="0.4">
      <c r="A1773" t="s">
        <v>6</v>
      </c>
      <c r="B1773" s="36" t="s">
        <v>7</v>
      </c>
      <c r="C1773" t="s">
        <v>11</v>
      </c>
      <c r="D1773" s="36" t="s">
        <v>12</v>
      </c>
      <c r="E1773" t="s">
        <v>10</v>
      </c>
      <c r="F1773">
        <v>0</v>
      </c>
    </row>
    <row r="1774" spans="1:6" x14ac:dyDescent="0.4">
      <c r="A1774" t="s">
        <v>6</v>
      </c>
      <c r="B1774" s="36" t="s">
        <v>7</v>
      </c>
      <c r="C1774" t="s">
        <v>13</v>
      </c>
      <c r="D1774" s="36" t="s">
        <v>14</v>
      </c>
      <c r="E1774" t="s">
        <v>10</v>
      </c>
      <c r="F1774">
        <v>0</v>
      </c>
    </row>
    <row r="1775" spans="1:6" x14ac:dyDescent="0.4">
      <c r="A1775" t="s">
        <v>6</v>
      </c>
      <c r="B1775" s="36" t="s">
        <v>7</v>
      </c>
      <c r="C1775" t="s">
        <v>15</v>
      </c>
      <c r="D1775" s="36" t="s">
        <v>16</v>
      </c>
      <c r="E1775" t="s">
        <v>10</v>
      </c>
      <c r="F1775">
        <v>0</v>
      </c>
    </row>
    <row r="1776" spans="1:6" x14ac:dyDescent="0.4">
      <c r="A1776" t="s">
        <v>6</v>
      </c>
      <c r="B1776" s="36" t="s">
        <v>7</v>
      </c>
      <c r="C1776" t="s">
        <v>17</v>
      </c>
      <c r="D1776" s="36" t="s">
        <v>18</v>
      </c>
      <c r="E1776" t="s">
        <v>10</v>
      </c>
      <c r="F1776">
        <v>0</v>
      </c>
    </row>
    <row r="1777" spans="1:6" x14ac:dyDescent="0.4">
      <c r="A1777" t="s">
        <v>6</v>
      </c>
      <c r="B1777" s="36" t="s">
        <v>7</v>
      </c>
      <c r="C1777" t="s">
        <v>19</v>
      </c>
      <c r="D1777" s="36" t="s">
        <v>20</v>
      </c>
      <c r="E1777" t="s">
        <v>10</v>
      </c>
      <c r="F1777">
        <v>0</v>
      </c>
    </row>
    <row r="1778" spans="1:6" x14ac:dyDescent="0.4">
      <c r="A1778" t="s">
        <v>6</v>
      </c>
      <c r="B1778" s="36" t="s">
        <v>7</v>
      </c>
      <c r="C1778" t="s">
        <v>21</v>
      </c>
      <c r="D1778" s="36" t="s">
        <v>22</v>
      </c>
      <c r="E1778" t="s">
        <v>10</v>
      </c>
      <c r="F1778">
        <v>0</v>
      </c>
    </row>
    <row r="1779" spans="1:6" x14ac:dyDescent="0.4">
      <c r="A1779" t="s">
        <v>6</v>
      </c>
      <c r="B1779" s="36" t="s">
        <v>7</v>
      </c>
      <c r="C1779" t="s">
        <v>23</v>
      </c>
      <c r="D1779" s="36" t="s">
        <v>24</v>
      </c>
      <c r="E1779" t="s">
        <v>10</v>
      </c>
      <c r="F1779">
        <v>67066</v>
      </c>
    </row>
    <row r="1780" spans="1:6" x14ac:dyDescent="0.4">
      <c r="A1780" t="s">
        <v>6</v>
      </c>
      <c r="B1780" s="36" t="s">
        <v>7</v>
      </c>
      <c r="C1780" t="s">
        <v>25</v>
      </c>
      <c r="D1780" s="36" t="s">
        <v>26</v>
      </c>
      <c r="E1780" t="s">
        <v>10</v>
      </c>
      <c r="F1780">
        <v>0</v>
      </c>
    </row>
    <row r="1781" spans="1:6" x14ac:dyDescent="0.4">
      <c r="A1781" t="s">
        <v>6</v>
      </c>
      <c r="B1781" s="36" t="s">
        <v>7</v>
      </c>
      <c r="C1781" t="s">
        <v>27</v>
      </c>
      <c r="D1781" s="36" t="s">
        <v>28</v>
      </c>
      <c r="E1781" t="s">
        <v>10</v>
      </c>
      <c r="F1781">
        <v>0</v>
      </c>
    </row>
    <row r="1782" spans="1:6" x14ac:dyDescent="0.4">
      <c r="A1782" t="s">
        <v>6</v>
      </c>
      <c r="B1782" s="36" t="s">
        <v>7</v>
      </c>
      <c r="C1782" t="s">
        <v>29</v>
      </c>
      <c r="D1782" s="36" t="s">
        <v>30</v>
      </c>
      <c r="E1782" t="s">
        <v>10</v>
      </c>
      <c r="F1782">
        <v>34716</v>
      </c>
    </row>
    <row r="1783" spans="1:6" x14ac:dyDescent="0.4">
      <c r="A1783" t="s">
        <v>6</v>
      </c>
      <c r="B1783" s="36" t="s">
        <v>7</v>
      </c>
      <c r="C1783" t="s">
        <v>31</v>
      </c>
      <c r="D1783" s="36" t="s">
        <v>32</v>
      </c>
      <c r="E1783" t="s">
        <v>10</v>
      </c>
      <c r="F1783">
        <v>32350</v>
      </c>
    </row>
    <row r="1784" spans="1:6" x14ac:dyDescent="0.4">
      <c r="A1784" t="s">
        <v>6</v>
      </c>
      <c r="B1784" s="36" t="s">
        <v>7</v>
      </c>
      <c r="C1784" t="s">
        <v>33</v>
      </c>
      <c r="D1784" s="36" t="s">
        <v>34</v>
      </c>
      <c r="E1784" t="s">
        <v>10</v>
      </c>
      <c r="F1784">
        <v>0</v>
      </c>
    </row>
    <row r="1785" spans="1:6" x14ac:dyDescent="0.4">
      <c r="A1785" t="s">
        <v>6</v>
      </c>
      <c r="B1785" s="36" t="s">
        <v>7</v>
      </c>
      <c r="C1785" t="s">
        <v>35</v>
      </c>
      <c r="D1785" s="36" t="s">
        <v>36</v>
      </c>
      <c r="E1785" t="s">
        <v>10</v>
      </c>
      <c r="F1785">
        <v>0</v>
      </c>
    </row>
    <row r="1786" spans="1:6" x14ac:dyDescent="0.4">
      <c r="A1786" t="s">
        <v>6</v>
      </c>
      <c r="B1786" s="36" t="s">
        <v>7</v>
      </c>
      <c r="C1786" t="s">
        <v>37</v>
      </c>
      <c r="D1786" s="36" t="s">
        <v>38</v>
      </c>
      <c r="E1786" t="s">
        <v>10</v>
      </c>
      <c r="F1786">
        <v>3871</v>
      </c>
    </row>
    <row r="1787" spans="1:6" x14ac:dyDescent="0.4">
      <c r="A1787" t="s">
        <v>6</v>
      </c>
      <c r="B1787" s="36" t="s">
        <v>7</v>
      </c>
      <c r="C1787" t="s">
        <v>39</v>
      </c>
      <c r="D1787" s="36" t="s">
        <v>40</v>
      </c>
      <c r="E1787" t="s">
        <v>10</v>
      </c>
      <c r="F1787">
        <v>8</v>
      </c>
    </row>
    <row r="1788" spans="1:6" x14ac:dyDescent="0.4">
      <c r="A1788" t="s">
        <v>6</v>
      </c>
      <c r="B1788" s="36" t="s">
        <v>7</v>
      </c>
      <c r="C1788" t="s">
        <v>41</v>
      </c>
      <c r="D1788" s="36" t="s">
        <v>42</v>
      </c>
      <c r="E1788" t="s">
        <v>10</v>
      </c>
      <c r="F1788">
        <v>0</v>
      </c>
    </row>
    <row r="1789" spans="1:6" x14ac:dyDescent="0.4">
      <c r="A1789" t="s">
        <v>6</v>
      </c>
      <c r="B1789" s="36" t="s">
        <v>7</v>
      </c>
      <c r="C1789" t="s">
        <v>43</v>
      </c>
      <c r="D1789" s="36" t="s">
        <v>44</v>
      </c>
      <c r="E1789" t="s">
        <v>10</v>
      </c>
      <c r="F1789">
        <v>0</v>
      </c>
    </row>
    <row r="1790" spans="1:6" x14ac:dyDescent="0.4">
      <c r="A1790" t="s">
        <v>6</v>
      </c>
      <c r="B1790" s="36" t="s">
        <v>7</v>
      </c>
      <c r="C1790" t="s">
        <v>45</v>
      </c>
      <c r="D1790" s="36" t="s">
        <v>46</v>
      </c>
      <c r="E1790" t="s">
        <v>10</v>
      </c>
      <c r="F1790">
        <v>0</v>
      </c>
    </row>
    <row r="1791" spans="1:6" x14ac:dyDescent="0.4">
      <c r="A1791" t="s">
        <v>6</v>
      </c>
      <c r="B1791" s="36" t="s">
        <v>7</v>
      </c>
      <c r="C1791" t="s">
        <v>47</v>
      </c>
      <c r="D1791" s="36" t="s">
        <v>48</v>
      </c>
      <c r="E1791" t="s">
        <v>10</v>
      </c>
      <c r="F1791">
        <v>0</v>
      </c>
    </row>
    <row r="1792" spans="1:6" x14ac:dyDescent="0.4">
      <c r="A1792" t="s">
        <v>6</v>
      </c>
      <c r="B1792" s="36" t="s">
        <v>7</v>
      </c>
      <c r="C1792" t="s">
        <v>49</v>
      </c>
      <c r="D1792" s="36" t="s">
        <v>50</v>
      </c>
      <c r="E1792" t="s">
        <v>10</v>
      </c>
      <c r="F1792">
        <v>8</v>
      </c>
    </row>
    <row r="1793" spans="1:6" x14ac:dyDescent="0.4">
      <c r="A1793" t="s">
        <v>6</v>
      </c>
      <c r="B1793" s="36" t="s">
        <v>7</v>
      </c>
      <c r="C1793" t="s">
        <v>51</v>
      </c>
      <c r="D1793" s="36" t="s">
        <v>52</v>
      </c>
      <c r="E1793" t="s">
        <v>10</v>
      </c>
      <c r="F1793">
        <v>3863</v>
      </c>
    </row>
    <row r="1794" spans="1:6" x14ac:dyDescent="0.4">
      <c r="A1794" t="s">
        <v>6</v>
      </c>
      <c r="B1794" s="36" t="s">
        <v>7</v>
      </c>
      <c r="C1794" t="s">
        <v>53</v>
      </c>
      <c r="D1794" s="36" t="s">
        <v>54</v>
      </c>
      <c r="E1794" t="s">
        <v>10</v>
      </c>
      <c r="F1794">
        <v>3802</v>
      </c>
    </row>
    <row r="1795" spans="1:6" x14ac:dyDescent="0.4">
      <c r="A1795" t="s">
        <v>6</v>
      </c>
      <c r="B1795" s="36" t="s">
        <v>7</v>
      </c>
      <c r="C1795" t="s">
        <v>55</v>
      </c>
      <c r="D1795" s="36" t="s">
        <v>56</v>
      </c>
      <c r="E1795" t="s">
        <v>10</v>
      </c>
      <c r="F1795">
        <v>0</v>
      </c>
    </row>
    <row r="1796" spans="1:6" x14ac:dyDescent="0.4">
      <c r="A1796" t="s">
        <v>6</v>
      </c>
      <c r="B1796" s="36" t="s">
        <v>7</v>
      </c>
      <c r="C1796" t="s">
        <v>57</v>
      </c>
      <c r="D1796" s="36" t="s">
        <v>58</v>
      </c>
      <c r="E1796" t="s">
        <v>10</v>
      </c>
      <c r="F1796">
        <v>0</v>
      </c>
    </row>
    <row r="1797" spans="1:6" x14ac:dyDescent="0.4">
      <c r="A1797" t="s">
        <v>6</v>
      </c>
      <c r="B1797" s="36" t="s">
        <v>7</v>
      </c>
      <c r="C1797" t="s">
        <v>59</v>
      </c>
      <c r="D1797" s="36" t="s">
        <v>60</v>
      </c>
      <c r="E1797" t="s">
        <v>10</v>
      </c>
      <c r="F1797">
        <v>0</v>
      </c>
    </row>
    <row r="1798" spans="1:6" x14ac:dyDescent="0.4">
      <c r="A1798" t="s">
        <v>6</v>
      </c>
      <c r="B1798" s="36" t="s">
        <v>7</v>
      </c>
      <c r="C1798" t="s">
        <v>61</v>
      </c>
      <c r="D1798" s="36" t="s">
        <v>62</v>
      </c>
      <c r="E1798" t="s">
        <v>10</v>
      </c>
      <c r="F1798">
        <v>0</v>
      </c>
    </row>
    <row r="1799" spans="1:6" x14ac:dyDescent="0.4">
      <c r="A1799" t="s">
        <v>6</v>
      </c>
      <c r="B1799" s="36" t="s">
        <v>7</v>
      </c>
      <c r="C1799" t="s">
        <v>63</v>
      </c>
      <c r="D1799" s="36" t="s">
        <v>64</v>
      </c>
      <c r="E1799" t="s">
        <v>10</v>
      </c>
      <c r="F1799">
        <v>61</v>
      </c>
    </row>
    <row r="1800" spans="1:6" x14ac:dyDescent="0.4">
      <c r="A1800" t="s">
        <v>6</v>
      </c>
      <c r="B1800" s="36" t="s">
        <v>7</v>
      </c>
      <c r="C1800" t="s">
        <v>65</v>
      </c>
      <c r="D1800" s="36" t="s">
        <v>66</v>
      </c>
      <c r="E1800" t="s">
        <v>10</v>
      </c>
      <c r="F1800">
        <v>15635</v>
      </c>
    </row>
    <row r="1801" spans="1:6" x14ac:dyDescent="0.4">
      <c r="A1801" t="s">
        <v>6</v>
      </c>
      <c r="B1801" s="36" t="s">
        <v>7</v>
      </c>
      <c r="C1801" t="s">
        <v>67</v>
      </c>
      <c r="D1801" s="36" t="s">
        <v>68</v>
      </c>
      <c r="E1801" t="s">
        <v>10</v>
      </c>
      <c r="F1801">
        <v>4270</v>
      </c>
    </row>
    <row r="1802" spans="1:6" x14ac:dyDescent="0.4">
      <c r="A1802" t="s">
        <v>6</v>
      </c>
      <c r="B1802" s="36" t="s">
        <v>7</v>
      </c>
      <c r="C1802" t="s">
        <v>69</v>
      </c>
      <c r="D1802" s="36" t="s">
        <v>70</v>
      </c>
      <c r="E1802" t="s">
        <v>10</v>
      </c>
      <c r="F1802">
        <v>478</v>
      </c>
    </row>
    <row r="1803" spans="1:6" x14ac:dyDescent="0.4">
      <c r="A1803" t="s">
        <v>6</v>
      </c>
      <c r="B1803" s="36" t="s">
        <v>7</v>
      </c>
      <c r="C1803" t="s">
        <v>71</v>
      </c>
      <c r="D1803" s="36" t="s">
        <v>72</v>
      </c>
      <c r="E1803" t="s">
        <v>10</v>
      </c>
      <c r="F1803">
        <v>0</v>
      </c>
    </row>
    <row r="1804" spans="1:6" x14ac:dyDescent="0.4">
      <c r="A1804" t="s">
        <v>6</v>
      </c>
      <c r="B1804" s="36" t="s">
        <v>7</v>
      </c>
      <c r="C1804" t="s">
        <v>73</v>
      </c>
      <c r="D1804" s="36" t="s">
        <v>74</v>
      </c>
      <c r="E1804" t="s">
        <v>10</v>
      </c>
      <c r="F1804">
        <v>3792</v>
      </c>
    </row>
    <row r="1805" spans="1:6" x14ac:dyDescent="0.4">
      <c r="A1805" t="s">
        <v>6</v>
      </c>
      <c r="B1805" s="36" t="s">
        <v>7</v>
      </c>
      <c r="C1805" t="s">
        <v>75</v>
      </c>
      <c r="D1805" s="36" t="s">
        <v>76</v>
      </c>
      <c r="E1805" t="s">
        <v>10</v>
      </c>
      <c r="F1805">
        <v>0</v>
      </c>
    </row>
    <row r="1806" spans="1:6" x14ac:dyDescent="0.4">
      <c r="A1806" t="s">
        <v>6</v>
      </c>
      <c r="B1806" s="36" t="s">
        <v>7</v>
      </c>
      <c r="C1806" t="s">
        <v>77</v>
      </c>
      <c r="D1806" s="36" t="s">
        <v>78</v>
      </c>
      <c r="E1806" t="s">
        <v>10</v>
      </c>
      <c r="F1806">
        <v>0</v>
      </c>
    </row>
    <row r="1807" spans="1:6" x14ac:dyDescent="0.4">
      <c r="A1807" t="s">
        <v>6</v>
      </c>
      <c r="B1807" s="36" t="s">
        <v>7</v>
      </c>
      <c r="C1807" t="s">
        <v>79</v>
      </c>
      <c r="D1807" s="36" t="s">
        <v>80</v>
      </c>
      <c r="E1807" t="s">
        <v>10</v>
      </c>
      <c r="F1807">
        <v>11365</v>
      </c>
    </row>
    <row r="1808" spans="1:6" x14ac:dyDescent="0.4">
      <c r="A1808" t="s">
        <v>6</v>
      </c>
      <c r="B1808" s="36" t="s">
        <v>7</v>
      </c>
      <c r="C1808" t="s">
        <v>81</v>
      </c>
      <c r="D1808" s="36" t="s">
        <v>82</v>
      </c>
      <c r="E1808" t="s">
        <v>10</v>
      </c>
      <c r="F1808">
        <v>0</v>
      </c>
    </row>
    <row r="1809" spans="1:6" x14ac:dyDescent="0.4">
      <c r="A1809" t="s">
        <v>6</v>
      </c>
      <c r="B1809" s="36" t="s">
        <v>7</v>
      </c>
      <c r="C1809" t="s">
        <v>83</v>
      </c>
      <c r="D1809" s="36" t="s">
        <v>84</v>
      </c>
      <c r="E1809" t="s">
        <v>10</v>
      </c>
      <c r="F1809">
        <v>7841</v>
      </c>
    </row>
    <row r="1810" spans="1:6" x14ac:dyDescent="0.4">
      <c r="A1810" t="s">
        <v>6</v>
      </c>
      <c r="B1810" s="36" t="s">
        <v>7</v>
      </c>
      <c r="C1810" t="s">
        <v>85</v>
      </c>
      <c r="D1810" s="36" t="s">
        <v>86</v>
      </c>
      <c r="E1810" t="s">
        <v>10</v>
      </c>
      <c r="F1810">
        <v>3524</v>
      </c>
    </row>
    <row r="1811" spans="1:6" x14ac:dyDescent="0.4">
      <c r="A1811" t="s">
        <v>6</v>
      </c>
      <c r="B1811" s="36" t="s">
        <v>7</v>
      </c>
      <c r="C1811" t="s">
        <v>87</v>
      </c>
      <c r="D1811" s="36" t="s">
        <v>88</v>
      </c>
      <c r="E1811" t="s">
        <v>10</v>
      </c>
      <c r="F1811">
        <v>0</v>
      </c>
    </row>
    <row r="1812" spans="1:6" x14ac:dyDescent="0.4">
      <c r="A1812" t="s">
        <v>6</v>
      </c>
      <c r="B1812" s="36" t="s">
        <v>7</v>
      </c>
      <c r="C1812" t="s">
        <v>89</v>
      </c>
      <c r="D1812" s="36" t="s">
        <v>90</v>
      </c>
      <c r="E1812" t="s">
        <v>10</v>
      </c>
      <c r="F1812">
        <v>0</v>
      </c>
    </row>
    <row r="1813" spans="1:6" x14ac:dyDescent="0.4">
      <c r="A1813" t="s">
        <v>6</v>
      </c>
      <c r="B1813" s="36" t="s">
        <v>7</v>
      </c>
      <c r="C1813" t="s">
        <v>91</v>
      </c>
      <c r="D1813" s="36" t="s">
        <v>92</v>
      </c>
      <c r="E1813" t="s">
        <v>10</v>
      </c>
      <c r="F1813">
        <v>53583</v>
      </c>
    </row>
    <row r="1814" spans="1:6" x14ac:dyDescent="0.4">
      <c r="A1814" t="s">
        <v>6</v>
      </c>
      <c r="B1814" s="36" t="s">
        <v>7</v>
      </c>
      <c r="C1814" t="s">
        <v>93</v>
      </c>
      <c r="D1814" s="36" t="s">
        <v>94</v>
      </c>
      <c r="E1814" t="s">
        <v>10</v>
      </c>
      <c r="F1814">
        <v>9992</v>
      </c>
    </row>
    <row r="1815" spans="1:6" x14ac:dyDescent="0.4">
      <c r="A1815" t="s">
        <v>6</v>
      </c>
      <c r="B1815" s="36" t="s">
        <v>7</v>
      </c>
      <c r="C1815" t="s">
        <v>95</v>
      </c>
      <c r="D1815" s="36" t="s">
        <v>96</v>
      </c>
      <c r="E1815" t="s">
        <v>10</v>
      </c>
      <c r="F1815">
        <v>0</v>
      </c>
    </row>
    <row r="1816" spans="1:6" x14ac:dyDescent="0.4">
      <c r="A1816" t="s">
        <v>6</v>
      </c>
      <c r="B1816" s="36" t="s">
        <v>7</v>
      </c>
      <c r="C1816" t="s">
        <v>97</v>
      </c>
      <c r="D1816" s="36" t="s">
        <v>98</v>
      </c>
      <c r="E1816" t="s">
        <v>10</v>
      </c>
      <c r="F1816">
        <v>0</v>
      </c>
    </row>
    <row r="1817" spans="1:6" x14ac:dyDescent="0.4">
      <c r="A1817" t="s">
        <v>6</v>
      </c>
      <c r="B1817" s="36" t="s">
        <v>7</v>
      </c>
      <c r="C1817" t="s">
        <v>99</v>
      </c>
      <c r="D1817" s="36" t="s">
        <v>100</v>
      </c>
      <c r="E1817" t="s">
        <v>10</v>
      </c>
      <c r="F1817">
        <v>5849</v>
      </c>
    </row>
    <row r="1818" spans="1:6" x14ac:dyDescent="0.4">
      <c r="A1818" t="s">
        <v>6</v>
      </c>
      <c r="B1818" s="36" t="s">
        <v>7</v>
      </c>
      <c r="C1818" t="s">
        <v>101</v>
      </c>
      <c r="D1818" s="36" t="s">
        <v>102</v>
      </c>
      <c r="E1818" t="s">
        <v>10</v>
      </c>
      <c r="F1818">
        <v>3437</v>
      </c>
    </row>
    <row r="1819" spans="1:6" x14ac:dyDescent="0.4">
      <c r="A1819" t="s">
        <v>6</v>
      </c>
      <c r="B1819" s="36" t="s">
        <v>7</v>
      </c>
      <c r="C1819" t="s">
        <v>103</v>
      </c>
      <c r="D1819" s="36" t="s">
        <v>104</v>
      </c>
      <c r="E1819" t="s">
        <v>10</v>
      </c>
      <c r="F1819">
        <v>706</v>
      </c>
    </row>
    <row r="1820" spans="1:6" x14ac:dyDescent="0.4">
      <c r="A1820" t="s">
        <v>6</v>
      </c>
      <c r="B1820" s="36" t="s">
        <v>7</v>
      </c>
      <c r="C1820" t="s">
        <v>105</v>
      </c>
      <c r="D1820" s="36" t="s">
        <v>106</v>
      </c>
      <c r="E1820" t="s">
        <v>10</v>
      </c>
      <c r="F1820">
        <v>43591</v>
      </c>
    </row>
    <row r="1821" spans="1:6" x14ac:dyDescent="0.4">
      <c r="A1821" t="s">
        <v>6</v>
      </c>
      <c r="B1821" s="36" t="s">
        <v>7</v>
      </c>
      <c r="C1821" t="s">
        <v>107</v>
      </c>
      <c r="D1821" s="36" t="s">
        <v>108</v>
      </c>
      <c r="E1821" t="s">
        <v>10</v>
      </c>
      <c r="F1821">
        <v>0</v>
      </c>
    </row>
    <row r="1822" spans="1:6" x14ac:dyDescent="0.4">
      <c r="A1822" t="s">
        <v>6</v>
      </c>
      <c r="B1822" s="36" t="s">
        <v>7</v>
      </c>
      <c r="C1822" t="s">
        <v>109</v>
      </c>
      <c r="D1822" s="36" t="s">
        <v>110</v>
      </c>
      <c r="E1822" t="s">
        <v>10</v>
      </c>
      <c r="F1822">
        <v>15716</v>
      </c>
    </row>
    <row r="1823" spans="1:6" x14ac:dyDescent="0.4">
      <c r="A1823" t="s">
        <v>6</v>
      </c>
      <c r="B1823" s="36" t="s">
        <v>7</v>
      </c>
      <c r="C1823" t="s">
        <v>111</v>
      </c>
      <c r="D1823" s="36" t="s">
        <v>112</v>
      </c>
      <c r="E1823" t="s">
        <v>10</v>
      </c>
      <c r="F1823">
        <v>27119</v>
      </c>
    </row>
    <row r="1824" spans="1:6" x14ac:dyDescent="0.4">
      <c r="A1824" t="s">
        <v>6</v>
      </c>
      <c r="B1824" s="36" t="s">
        <v>7</v>
      </c>
      <c r="C1824" t="s">
        <v>113</v>
      </c>
      <c r="D1824" s="36" t="s">
        <v>114</v>
      </c>
      <c r="E1824" t="s">
        <v>10</v>
      </c>
      <c r="F1824">
        <v>756</v>
      </c>
    </row>
    <row r="1825" spans="1:6" x14ac:dyDescent="0.4">
      <c r="A1825" t="s">
        <v>6</v>
      </c>
      <c r="B1825" s="36" t="s">
        <v>7</v>
      </c>
      <c r="C1825" t="s">
        <v>115</v>
      </c>
      <c r="D1825" s="36" t="s">
        <v>116</v>
      </c>
      <c r="E1825" t="s">
        <v>10</v>
      </c>
      <c r="F1825">
        <v>0</v>
      </c>
    </row>
    <row r="1826" spans="1:6" x14ac:dyDescent="0.4">
      <c r="A1826" t="s">
        <v>6</v>
      </c>
      <c r="B1826" s="36" t="s">
        <v>7</v>
      </c>
      <c r="C1826" t="s">
        <v>117</v>
      </c>
      <c r="D1826" s="36" t="s">
        <v>118</v>
      </c>
      <c r="E1826" t="s">
        <v>10</v>
      </c>
      <c r="F1826">
        <v>25414</v>
      </c>
    </row>
    <row r="1827" spans="1:6" x14ac:dyDescent="0.4">
      <c r="A1827" t="s">
        <v>6</v>
      </c>
      <c r="B1827" s="36" t="s">
        <v>7</v>
      </c>
      <c r="C1827" t="s">
        <v>119</v>
      </c>
      <c r="D1827" s="36" t="s">
        <v>120</v>
      </c>
      <c r="E1827" t="s">
        <v>10</v>
      </c>
      <c r="F1827">
        <v>0</v>
      </c>
    </row>
    <row r="1828" spans="1:6" x14ac:dyDescent="0.4">
      <c r="A1828" t="s">
        <v>6</v>
      </c>
      <c r="B1828" s="36" t="s">
        <v>7</v>
      </c>
      <c r="C1828" t="s">
        <v>121</v>
      </c>
      <c r="D1828" s="36" t="s">
        <v>122</v>
      </c>
      <c r="E1828" t="s">
        <v>10</v>
      </c>
      <c r="F1828">
        <v>25414</v>
      </c>
    </row>
    <row r="1829" spans="1:6" x14ac:dyDescent="0.4">
      <c r="A1829" t="s">
        <v>6</v>
      </c>
      <c r="B1829" s="36" t="s">
        <v>7</v>
      </c>
      <c r="C1829" t="s">
        <v>123</v>
      </c>
      <c r="D1829" s="36" t="s">
        <v>124</v>
      </c>
      <c r="E1829" t="s">
        <v>10</v>
      </c>
      <c r="F1829">
        <v>0</v>
      </c>
    </row>
    <row r="1830" spans="1:6" x14ac:dyDescent="0.4">
      <c r="A1830" t="s">
        <v>6</v>
      </c>
      <c r="B1830" s="36" t="s">
        <v>7</v>
      </c>
      <c r="C1830" t="s">
        <v>125</v>
      </c>
      <c r="D1830" s="36" t="s">
        <v>126</v>
      </c>
      <c r="E1830" t="s">
        <v>10</v>
      </c>
      <c r="F1830">
        <v>165568</v>
      </c>
    </row>
    <row r="1831" spans="1:6" x14ac:dyDescent="0.4">
      <c r="A1831" t="s">
        <v>6</v>
      </c>
      <c r="B1831" s="36" t="s">
        <v>7</v>
      </c>
      <c r="C1831" t="s">
        <v>127</v>
      </c>
      <c r="D1831" s="36" t="s">
        <v>128</v>
      </c>
      <c r="E1831" t="s">
        <v>10</v>
      </c>
      <c r="F1831">
        <v>3559</v>
      </c>
    </row>
    <row r="1832" spans="1:6" x14ac:dyDescent="0.4">
      <c r="A1832" t="s">
        <v>6</v>
      </c>
      <c r="B1832" s="36" t="s">
        <v>7</v>
      </c>
      <c r="C1832" t="s">
        <v>129</v>
      </c>
      <c r="D1832" s="36" t="s">
        <v>130</v>
      </c>
      <c r="E1832" t="s">
        <v>10</v>
      </c>
      <c r="F1832">
        <v>0</v>
      </c>
    </row>
    <row r="1833" spans="1:6" x14ac:dyDescent="0.4">
      <c r="A1833" t="s">
        <v>6</v>
      </c>
      <c r="B1833" s="36" t="s">
        <v>7</v>
      </c>
      <c r="C1833" t="s">
        <v>131</v>
      </c>
      <c r="D1833" s="36" t="s">
        <v>132</v>
      </c>
      <c r="E1833" t="s">
        <v>10</v>
      </c>
      <c r="F1833">
        <v>0</v>
      </c>
    </row>
    <row r="1834" spans="1:6" x14ac:dyDescent="0.4">
      <c r="A1834" t="s">
        <v>6</v>
      </c>
      <c r="B1834" s="36" t="s">
        <v>7</v>
      </c>
      <c r="C1834" t="s">
        <v>133</v>
      </c>
      <c r="D1834" s="36" t="s">
        <v>134</v>
      </c>
      <c r="E1834" t="s">
        <v>10</v>
      </c>
      <c r="F1834">
        <v>0</v>
      </c>
    </row>
    <row r="1835" spans="1:6" x14ac:dyDescent="0.4">
      <c r="A1835" t="s">
        <v>6</v>
      </c>
      <c r="B1835" s="36" t="s">
        <v>7</v>
      </c>
      <c r="C1835" t="s">
        <v>135</v>
      </c>
      <c r="D1835" s="36" t="s">
        <v>136</v>
      </c>
      <c r="E1835" t="s">
        <v>10</v>
      </c>
      <c r="F1835">
        <v>0</v>
      </c>
    </row>
    <row r="1836" spans="1:6" x14ac:dyDescent="0.4">
      <c r="A1836" t="s">
        <v>6</v>
      </c>
      <c r="B1836" s="36" t="s">
        <v>7</v>
      </c>
      <c r="C1836" t="s">
        <v>137</v>
      </c>
      <c r="D1836" s="36" t="s">
        <v>138</v>
      </c>
      <c r="E1836" t="s">
        <v>10</v>
      </c>
      <c r="F1836">
        <v>0</v>
      </c>
    </row>
    <row r="1837" spans="1:6" x14ac:dyDescent="0.4">
      <c r="A1837" t="s">
        <v>6</v>
      </c>
      <c r="B1837" s="36" t="s">
        <v>7</v>
      </c>
      <c r="C1837" t="s">
        <v>139</v>
      </c>
      <c r="D1837" s="36" t="s">
        <v>140</v>
      </c>
      <c r="E1837" t="s">
        <v>10</v>
      </c>
      <c r="F1837">
        <v>0</v>
      </c>
    </row>
    <row r="1838" spans="1:6" x14ac:dyDescent="0.4">
      <c r="A1838" t="s">
        <v>6</v>
      </c>
      <c r="B1838" s="36" t="s">
        <v>7</v>
      </c>
      <c r="C1838" t="s">
        <v>141</v>
      </c>
      <c r="D1838" s="36" t="s">
        <v>142</v>
      </c>
      <c r="E1838" t="s">
        <v>10</v>
      </c>
      <c r="F1838">
        <v>3559</v>
      </c>
    </row>
    <row r="1839" spans="1:6" x14ac:dyDescent="0.4">
      <c r="A1839" t="s">
        <v>6</v>
      </c>
      <c r="B1839" s="36" t="s">
        <v>7</v>
      </c>
      <c r="C1839" t="s">
        <v>143</v>
      </c>
      <c r="D1839" s="36" t="s">
        <v>144</v>
      </c>
      <c r="E1839" t="s">
        <v>10</v>
      </c>
      <c r="F1839">
        <v>0</v>
      </c>
    </row>
    <row r="1840" spans="1:6" x14ac:dyDescent="0.4">
      <c r="A1840" t="s">
        <v>6</v>
      </c>
      <c r="B1840" s="36" t="s">
        <v>7</v>
      </c>
      <c r="C1840" t="s">
        <v>145</v>
      </c>
      <c r="D1840" s="36" t="s">
        <v>146</v>
      </c>
      <c r="E1840" t="s">
        <v>10</v>
      </c>
      <c r="F1840">
        <v>0</v>
      </c>
    </row>
    <row r="1841" spans="1:6" x14ac:dyDescent="0.4">
      <c r="A1841" t="s">
        <v>6</v>
      </c>
      <c r="B1841" s="36" t="s">
        <v>7</v>
      </c>
      <c r="C1841" t="s">
        <v>147</v>
      </c>
      <c r="D1841" s="36" t="s">
        <v>148</v>
      </c>
      <c r="E1841" t="s">
        <v>10</v>
      </c>
      <c r="F1841">
        <v>1000</v>
      </c>
    </row>
    <row r="1842" spans="1:6" x14ac:dyDescent="0.4">
      <c r="A1842" t="s">
        <v>6</v>
      </c>
      <c r="B1842" s="36" t="s">
        <v>7</v>
      </c>
      <c r="C1842" t="s">
        <v>149</v>
      </c>
      <c r="D1842" s="36" t="s">
        <v>150</v>
      </c>
      <c r="E1842" t="s">
        <v>10</v>
      </c>
      <c r="F1842">
        <v>2559</v>
      </c>
    </row>
    <row r="1843" spans="1:6" x14ac:dyDescent="0.4">
      <c r="A1843" t="s">
        <v>6</v>
      </c>
      <c r="B1843" s="36" t="s">
        <v>7</v>
      </c>
      <c r="C1843" t="s">
        <v>151</v>
      </c>
      <c r="D1843" s="36" t="s">
        <v>152</v>
      </c>
      <c r="E1843" t="s">
        <v>10</v>
      </c>
      <c r="F1843">
        <v>0</v>
      </c>
    </row>
    <row r="1844" spans="1:6" x14ac:dyDescent="0.4">
      <c r="A1844" t="s">
        <v>6</v>
      </c>
      <c r="B1844" s="36" t="s">
        <v>7</v>
      </c>
      <c r="C1844" t="s">
        <v>153</v>
      </c>
      <c r="D1844" s="36" t="s">
        <v>154</v>
      </c>
      <c r="E1844" t="s">
        <v>10</v>
      </c>
      <c r="F1844">
        <v>0</v>
      </c>
    </row>
    <row r="1845" spans="1:6" x14ac:dyDescent="0.4">
      <c r="A1845" t="s">
        <v>6</v>
      </c>
      <c r="B1845" s="36" t="s">
        <v>7</v>
      </c>
      <c r="C1845" t="s">
        <v>155</v>
      </c>
      <c r="D1845" s="36" t="s">
        <v>156</v>
      </c>
      <c r="E1845" t="s">
        <v>10</v>
      </c>
      <c r="F1845">
        <v>-4</v>
      </c>
    </row>
    <row r="1846" spans="1:6" x14ac:dyDescent="0.4">
      <c r="A1846" t="s">
        <v>6</v>
      </c>
      <c r="B1846" s="36" t="s">
        <v>7</v>
      </c>
      <c r="C1846" t="s">
        <v>157</v>
      </c>
      <c r="D1846" s="36" t="s">
        <v>158</v>
      </c>
      <c r="E1846" t="s">
        <v>10</v>
      </c>
      <c r="F1846">
        <v>1</v>
      </c>
    </row>
    <row r="1847" spans="1:6" x14ac:dyDescent="0.4">
      <c r="A1847" t="s">
        <v>6</v>
      </c>
      <c r="B1847" s="36" t="s">
        <v>7</v>
      </c>
      <c r="C1847" t="s">
        <v>159</v>
      </c>
      <c r="D1847" s="36" t="s">
        <v>160</v>
      </c>
      <c r="E1847" t="s">
        <v>10</v>
      </c>
      <c r="F1847">
        <v>0</v>
      </c>
    </row>
    <row r="1848" spans="1:6" x14ac:dyDescent="0.4">
      <c r="A1848" t="s">
        <v>6</v>
      </c>
      <c r="B1848" s="36" t="s">
        <v>7</v>
      </c>
      <c r="C1848" t="s">
        <v>161</v>
      </c>
      <c r="D1848" s="36" t="s">
        <v>162</v>
      </c>
      <c r="E1848" t="s">
        <v>10</v>
      </c>
      <c r="F1848">
        <v>0</v>
      </c>
    </row>
    <row r="1849" spans="1:6" x14ac:dyDescent="0.4">
      <c r="A1849" t="s">
        <v>6</v>
      </c>
      <c r="B1849" s="36" t="s">
        <v>7</v>
      </c>
      <c r="C1849" t="s">
        <v>163</v>
      </c>
      <c r="D1849" s="36" t="s">
        <v>164</v>
      </c>
      <c r="E1849" t="s">
        <v>10</v>
      </c>
      <c r="F1849">
        <v>0</v>
      </c>
    </row>
    <row r="1850" spans="1:6" x14ac:dyDescent="0.4">
      <c r="A1850" t="s">
        <v>6</v>
      </c>
      <c r="B1850" s="36" t="s">
        <v>7</v>
      </c>
      <c r="C1850" t="s">
        <v>165</v>
      </c>
      <c r="D1850" s="36" t="s">
        <v>166</v>
      </c>
      <c r="E1850" t="s">
        <v>10</v>
      </c>
      <c r="F1850">
        <v>0</v>
      </c>
    </row>
    <row r="1851" spans="1:6" x14ac:dyDescent="0.4">
      <c r="A1851" t="s">
        <v>6</v>
      </c>
      <c r="B1851" s="36" t="s">
        <v>7</v>
      </c>
      <c r="C1851" t="s">
        <v>167</v>
      </c>
      <c r="D1851" s="36" t="s">
        <v>168</v>
      </c>
      <c r="E1851" t="s">
        <v>10</v>
      </c>
      <c r="F1851">
        <v>1</v>
      </c>
    </row>
    <row r="1852" spans="1:6" x14ac:dyDescent="0.4">
      <c r="A1852" t="s">
        <v>6</v>
      </c>
      <c r="B1852" s="36" t="s">
        <v>7</v>
      </c>
      <c r="C1852" t="s">
        <v>169</v>
      </c>
      <c r="D1852" s="36" t="s">
        <v>170</v>
      </c>
      <c r="E1852" t="s">
        <v>10</v>
      </c>
      <c r="F1852">
        <v>-4</v>
      </c>
    </row>
    <row r="1853" spans="1:6" x14ac:dyDescent="0.4">
      <c r="A1853" t="s">
        <v>6</v>
      </c>
      <c r="B1853" s="36" t="s">
        <v>7</v>
      </c>
      <c r="C1853" t="s">
        <v>171</v>
      </c>
      <c r="D1853" s="36" t="s">
        <v>172</v>
      </c>
      <c r="E1853" t="s">
        <v>10</v>
      </c>
      <c r="F1853">
        <v>0</v>
      </c>
    </row>
    <row r="1854" spans="1:6" x14ac:dyDescent="0.4">
      <c r="A1854" t="s">
        <v>6</v>
      </c>
      <c r="B1854" s="36" t="s">
        <v>7</v>
      </c>
      <c r="C1854" t="s">
        <v>173</v>
      </c>
      <c r="D1854" s="36" t="s">
        <v>174</v>
      </c>
      <c r="E1854" t="s">
        <v>10</v>
      </c>
      <c r="F1854">
        <v>0</v>
      </c>
    </row>
    <row r="1855" spans="1:6" x14ac:dyDescent="0.4">
      <c r="A1855" t="s">
        <v>6</v>
      </c>
      <c r="B1855" s="36" t="s">
        <v>7</v>
      </c>
      <c r="C1855" t="s">
        <v>175</v>
      </c>
      <c r="D1855" s="36" t="s">
        <v>176</v>
      </c>
      <c r="E1855" t="s">
        <v>10</v>
      </c>
      <c r="F1855">
        <v>0</v>
      </c>
    </row>
    <row r="1856" spans="1:6" x14ac:dyDescent="0.4">
      <c r="A1856" t="s">
        <v>6</v>
      </c>
      <c r="B1856" s="36" t="s">
        <v>7</v>
      </c>
      <c r="C1856" t="s">
        <v>177</v>
      </c>
      <c r="D1856" s="36" t="s">
        <v>178</v>
      </c>
      <c r="E1856" t="s">
        <v>10</v>
      </c>
      <c r="F1856">
        <v>0</v>
      </c>
    </row>
    <row r="1857" spans="1:6" x14ac:dyDescent="0.4">
      <c r="A1857" t="s">
        <v>6</v>
      </c>
      <c r="B1857" s="36" t="s">
        <v>7</v>
      </c>
      <c r="C1857" t="s">
        <v>179</v>
      </c>
      <c r="D1857" s="36" t="s">
        <v>180</v>
      </c>
      <c r="E1857" t="s">
        <v>10</v>
      </c>
      <c r="F1857">
        <v>0</v>
      </c>
    </row>
    <row r="1858" spans="1:6" x14ac:dyDescent="0.4">
      <c r="A1858" t="s">
        <v>6</v>
      </c>
      <c r="B1858" s="36" t="s">
        <v>7</v>
      </c>
      <c r="C1858" t="s">
        <v>181</v>
      </c>
      <c r="D1858" s="36" t="s">
        <v>182</v>
      </c>
      <c r="E1858" t="s">
        <v>10</v>
      </c>
      <c r="F1858">
        <v>-4</v>
      </c>
    </row>
    <row r="1859" spans="1:6" x14ac:dyDescent="0.4">
      <c r="A1859" t="s">
        <v>6</v>
      </c>
      <c r="B1859" s="36" t="s">
        <v>7</v>
      </c>
      <c r="C1859" t="s">
        <v>183</v>
      </c>
      <c r="D1859" s="36" t="s">
        <v>184</v>
      </c>
      <c r="E1859" t="s">
        <v>10</v>
      </c>
      <c r="F1859">
        <v>624</v>
      </c>
    </row>
    <row r="1860" spans="1:6" x14ac:dyDescent="0.4">
      <c r="A1860" t="s">
        <v>6</v>
      </c>
      <c r="B1860" s="36" t="s">
        <v>7</v>
      </c>
      <c r="C1860" t="s">
        <v>185</v>
      </c>
      <c r="D1860" s="36" t="s">
        <v>186</v>
      </c>
      <c r="E1860" t="s">
        <v>10</v>
      </c>
      <c r="F1860">
        <v>554</v>
      </c>
    </row>
    <row r="1861" spans="1:6" x14ac:dyDescent="0.4">
      <c r="A1861" t="s">
        <v>6</v>
      </c>
      <c r="B1861" s="36" t="s">
        <v>7</v>
      </c>
      <c r="C1861" t="s">
        <v>187</v>
      </c>
      <c r="D1861" s="36" t="s">
        <v>188</v>
      </c>
      <c r="E1861" t="s">
        <v>10</v>
      </c>
      <c r="F1861">
        <v>-172</v>
      </c>
    </row>
    <row r="1862" spans="1:6" x14ac:dyDescent="0.4">
      <c r="A1862" t="s">
        <v>6</v>
      </c>
      <c r="B1862" s="36" t="s">
        <v>7</v>
      </c>
      <c r="C1862" t="s">
        <v>189</v>
      </c>
      <c r="D1862" s="36" t="s">
        <v>190</v>
      </c>
      <c r="E1862" t="s">
        <v>10</v>
      </c>
      <c r="F1862">
        <v>0</v>
      </c>
    </row>
    <row r="1863" spans="1:6" x14ac:dyDescent="0.4">
      <c r="A1863" t="s">
        <v>6</v>
      </c>
      <c r="B1863" s="36" t="s">
        <v>7</v>
      </c>
      <c r="C1863" t="s">
        <v>191</v>
      </c>
      <c r="D1863" s="36" t="s">
        <v>192</v>
      </c>
      <c r="E1863" t="s">
        <v>10</v>
      </c>
      <c r="F1863">
        <v>726</v>
      </c>
    </row>
    <row r="1864" spans="1:6" x14ac:dyDescent="0.4">
      <c r="A1864" t="s">
        <v>6</v>
      </c>
      <c r="B1864" s="36" t="s">
        <v>7</v>
      </c>
      <c r="C1864" t="s">
        <v>193</v>
      </c>
      <c r="D1864" s="36" t="s">
        <v>194</v>
      </c>
      <c r="E1864" t="s">
        <v>10</v>
      </c>
      <c r="F1864">
        <v>0</v>
      </c>
    </row>
    <row r="1865" spans="1:6" x14ac:dyDescent="0.4">
      <c r="A1865" t="s">
        <v>6</v>
      </c>
      <c r="B1865" s="36" t="s">
        <v>7</v>
      </c>
      <c r="C1865" t="s">
        <v>195</v>
      </c>
      <c r="D1865" s="36" t="s">
        <v>196</v>
      </c>
      <c r="E1865" t="s">
        <v>10</v>
      </c>
      <c r="F1865">
        <v>0</v>
      </c>
    </row>
    <row r="1866" spans="1:6" x14ac:dyDescent="0.4">
      <c r="A1866" t="s">
        <v>6</v>
      </c>
      <c r="B1866" s="36" t="s">
        <v>7</v>
      </c>
      <c r="C1866" t="s">
        <v>197</v>
      </c>
      <c r="D1866" s="36" t="s">
        <v>198</v>
      </c>
      <c r="E1866" t="s">
        <v>10</v>
      </c>
      <c r="F1866">
        <v>70</v>
      </c>
    </row>
    <row r="1867" spans="1:6" x14ac:dyDescent="0.4">
      <c r="A1867" t="s">
        <v>6</v>
      </c>
      <c r="B1867" s="36" t="s">
        <v>7</v>
      </c>
      <c r="C1867" t="s">
        <v>199</v>
      </c>
      <c r="D1867" s="36" t="s">
        <v>200</v>
      </c>
      <c r="E1867" t="s">
        <v>10</v>
      </c>
      <c r="F1867">
        <v>0</v>
      </c>
    </row>
    <row r="1868" spans="1:6" x14ac:dyDescent="0.4">
      <c r="A1868" t="s">
        <v>6</v>
      </c>
      <c r="B1868" s="36" t="s">
        <v>7</v>
      </c>
      <c r="C1868" t="s">
        <v>201</v>
      </c>
      <c r="D1868" s="36" t="s">
        <v>202</v>
      </c>
      <c r="E1868" t="s">
        <v>10</v>
      </c>
      <c r="F1868">
        <v>-9</v>
      </c>
    </row>
    <row r="1869" spans="1:6" x14ac:dyDescent="0.4">
      <c r="A1869" t="s">
        <v>6</v>
      </c>
      <c r="B1869" s="36" t="s">
        <v>7</v>
      </c>
      <c r="C1869" t="s">
        <v>203</v>
      </c>
      <c r="D1869" s="36" t="s">
        <v>204</v>
      </c>
      <c r="E1869" t="s">
        <v>10</v>
      </c>
      <c r="F1869">
        <v>79</v>
      </c>
    </row>
    <row r="1870" spans="1:6" x14ac:dyDescent="0.4">
      <c r="A1870" t="s">
        <v>6</v>
      </c>
      <c r="B1870" s="36" t="s">
        <v>7</v>
      </c>
      <c r="C1870" t="s">
        <v>205</v>
      </c>
      <c r="D1870" s="36" t="s">
        <v>206</v>
      </c>
      <c r="E1870" t="s">
        <v>10</v>
      </c>
      <c r="F1870">
        <v>0</v>
      </c>
    </row>
    <row r="1871" spans="1:6" x14ac:dyDescent="0.4">
      <c r="A1871" t="s">
        <v>6</v>
      </c>
      <c r="B1871" s="36" t="s">
        <v>7</v>
      </c>
      <c r="C1871" t="s">
        <v>207</v>
      </c>
      <c r="D1871" s="36" t="s">
        <v>208</v>
      </c>
      <c r="E1871" t="s">
        <v>10</v>
      </c>
      <c r="F1871">
        <v>0</v>
      </c>
    </row>
    <row r="1872" spans="1:6" x14ac:dyDescent="0.4">
      <c r="A1872" t="s">
        <v>6</v>
      </c>
      <c r="B1872" s="36" t="s">
        <v>7</v>
      </c>
      <c r="C1872" t="s">
        <v>209</v>
      </c>
      <c r="D1872" s="36" t="s">
        <v>210</v>
      </c>
      <c r="E1872" t="s">
        <v>10</v>
      </c>
      <c r="F1872">
        <v>1581</v>
      </c>
    </row>
    <row r="1873" spans="1:6" x14ac:dyDescent="0.4">
      <c r="A1873" t="s">
        <v>6</v>
      </c>
      <c r="B1873" s="36" t="s">
        <v>7</v>
      </c>
      <c r="C1873" t="s">
        <v>211</v>
      </c>
      <c r="D1873" s="36" t="s">
        <v>212</v>
      </c>
      <c r="E1873" t="s">
        <v>10</v>
      </c>
      <c r="F1873">
        <v>646</v>
      </c>
    </row>
    <row r="1874" spans="1:6" x14ac:dyDescent="0.4">
      <c r="A1874" t="s">
        <v>6</v>
      </c>
      <c r="B1874" s="36" t="s">
        <v>7</v>
      </c>
      <c r="C1874" t="s">
        <v>213</v>
      </c>
      <c r="D1874" s="36" t="s">
        <v>214</v>
      </c>
      <c r="E1874" t="s">
        <v>10</v>
      </c>
      <c r="F1874">
        <v>0</v>
      </c>
    </row>
    <row r="1875" spans="1:6" x14ac:dyDescent="0.4">
      <c r="A1875" t="s">
        <v>6</v>
      </c>
      <c r="B1875" s="36" t="s">
        <v>7</v>
      </c>
      <c r="C1875" t="s">
        <v>215</v>
      </c>
      <c r="D1875" s="36" t="s">
        <v>216</v>
      </c>
      <c r="E1875" t="s">
        <v>10</v>
      </c>
      <c r="F1875">
        <v>0</v>
      </c>
    </row>
    <row r="1876" spans="1:6" x14ac:dyDescent="0.4">
      <c r="A1876" t="s">
        <v>6</v>
      </c>
      <c r="B1876" s="36" t="s">
        <v>7</v>
      </c>
      <c r="C1876" t="s">
        <v>217</v>
      </c>
      <c r="D1876" s="36" t="s">
        <v>218</v>
      </c>
      <c r="E1876" t="s">
        <v>10</v>
      </c>
      <c r="F1876">
        <v>496</v>
      </c>
    </row>
    <row r="1877" spans="1:6" x14ac:dyDescent="0.4">
      <c r="A1877" t="s">
        <v>6</v>
      </c>
      <c r="B1877" s="36" t="s">
        <v>7</v>
      </c>
      <c r="C1877" t="s">
        <v>219</v>
      </c>
      <c r="D1877" s="36" t="s">
        <v>220</v>
      </c>
      <c r="E1877" t="s">
        <v>10</v>
      </c>
      <c r="F1877">
        <v>161</v>
      </c>
    </row>
    <row r="1878" spans="1:6" x14ac:dyDescent="0.4">
      <c r="A1878" t="s">
        <v>6</v>
      </c>
      <c r="B1878" s="36" t="s">
        <v>7</v>
      </c>
      <c r="C1878" t="s">
        <v>221</v>
      </c>
      <c r="D1878" s="36" t="s">
        <v>222</v>
      </c>
      <c r="E1878" t="s">
        <v>10</v>
      </c>
      <c r="F1878">
        <v>-11</v>
      </c>
    </row>
    <row r="1879" spans="1:6" x14ac:dyDescent="0.4">
      <c r="A1879" t="s">
        <v>6</v>
      </c>
      <c r="B1879" s="36" t="s">
        <v>7</v>
      </c>
      <c r="C1879" t="s">
        <v>223</v>
      </c>
      <c r="D1879" s="36" t="s">
        <v>224</v>
      </c>
      <c r="E1879" t="s">
        <v>10</v>
      </c>
      <c r="F1879">
        <v>935</v>
      </c>
    </row>
    <row r="1880" spans="1:6" x14ac:dyDescent="0.4">
      <c r="A1880" t="s">
        <v>6</v>
      </c>
      <c r="B1880" s="36" t="s">
        <v>7</v>
      </c>
      <c r="C1880" t="s">
        <v>225</v>
      </c>
      <c r="D1880" s="36" t="s">
        <v>226</v>
      </c>
      <c r="E1880" t="s">
        <v>10</v>
      </c>
      <c r="F1880">
        <v>0</v>
      </c>
    </row>
    <row r="1881" spans="1:6" x14ac:dyDescent="0.4">
      <c r="A1881" t="s">
        <v>6</v>
      </c>
      <c r="B1881" s="36" t="s">
        <v>7</v>
      </c>
      <c r="C1881" t="s">
        <v>227</v>
      </c>
      <c r="D1881" s="36" t="s">
        <v>228</v>
      </c>
      <c r="E1881" t="s">
        <v>10</v>
      </c>
      <c r="F1881">
        <v>2220</v>
      </c>
    </row>
    <row r="1882" spans="1:6" x14ac:dyDescent="0.4">
      <c r="A1882" t="s">
        <v>6</v>
      </c>
      <c r="B1882" s="36" t="s">
        <v>7</v>
      </c>
      <c r="C1882" t="s">
        <v>229</v>
      </c>
      <c r="D1882" s="36" t="s">
        <v>230</v>
      </c>
      <c r="E1882" t="s">
        <v>10</v>
      </c>
      <c r="F1882">
        <v>-1285</v>
      </c>
    </row>
    <row r="1883" spans="1:6" x14ac:dyDescent="0.4">
      <c r="A1883" t="s">
        <v>6</v>
      </c>
      <c r="B1883" s="36" t="s">
        <v>7</v>
      </c>
      <c r="C1883" t="s">
        <v>231</v>
      </c>
      <c r="D1883" s="36" t="s">
        <v>232</v>
      </c>
      <c r="E1883" t="s">
        <v>10</v>
      </c>
      <c r="F1883">
        <v>0</v>
      </c>
    </row>
    <row r="1884" spans="1:6" x14ac:dyDescent="0.4">
      <c r="A1884" t="s">
        <v>6</v>
      </c>
      <c r="B1884" s="36" t="s">
        <v>7</v>
      </c>
      <c r="C1884" t="s">
        <v>233</v>
      </c>
      <c r="D1884" s="36" t="s">
        <v>234</v>
      </c>
      <c r="E1884" t="s">
        <v>10</v>
      </c>
      <c r="F1884">
        <v>0</v>
      </c>
    </row>
    <row r="1885" spans="1:6" x14ac:dyDescent="0.4">
      <c r="A1885" t="s">
        <v>6</v>
      </c>
      <c r="B1885" s="36" t="s">
        <v>7</v>
      </c>
      <c r="C1885" t="s">
        <v>235</v>
      </c>
      <c r="D1885" s="36" t="s">
        <v>236</v>
      </c>
      <c r="E1885" t="s">
        <v>10</v>
      </c>
      <c r="F1885">
        <v>289</v>
      </c>
    </row>
    <row r="1886" spans="1:6" x14ac:dyDescent="0.4">
      <c r="A1886" t="s">
        <v>6</v>
      </c>
      <c r="B1886" s="36" t="s">
        <v>7</v>
      </c>
      <c r="C1886" t="s">
        <v>237</v>
      </c>
      <c r="D1886" s="36" t="s">
        <v>238</v>
      </c>
      <c r="E1886" t="s">
        <v>10</v>
      </c>
      <c r="F1886">
        <v>0</v>
      </c>
    </row>
    <row r="1887" spans="1:6" x14ac:dyDescent="0.4">
      <c r="A1887" t="s">
        <v>6</v>
      </c>
      <c r="B1887" s="36" t="s">
        <v>7</v>
      </c>
      <c r="C1887" t="s">
        <v>239</v>
      </c>
      <c r="D1887" s="36" t="s">
        <v>240</v>
      </c>
      <c r="E1887" t="s">
        <v>10</v>
      </c>
      <c r="F1887">
        <v>289</v>
      </c>
    </row>
    <row r="1888" spans="1:6" x14ac:dyDescent="0.4">
      <c r="A1888" t="s">
        <v>6</v>
      </c>
      <c r="B1888" s="36" t="s">
        <v>7</v>
      </c>
      <c r="C1888" t="s">
        <v>241</v>
      </c>
      <c r="D1888" s="36" t="s">
        <v>242</v>
      </c>
      <c r="E1888" t="s">
        <v>10</v>
      </c>
      <c r="F1888">
        <v>0</v>
      </c>
    </row>
    <row r="1889" spans="1:6" x14ac:dyDescent="0.4">
      <c r="A1889" t="s">
        <v>6</v>
      </c>
      <c r="B1889" s="36" t="s">
        <v>7</v>
      </c>
      <c r="C1889" t="s">
        <v>243</v>
      </c>
      <c r="D1889" s="36" t="s">
        <v>244</v>
      </c>
      <c r="E1889" t="s">
        <v>10</v>
      </c>
      <c r="F1889">
        <v>6050</v>
      </c>
    </row>
    <row r="1890" spans="1:6" x14ac:dyDescent="0.4">
      <c r="A1890" t="s">
        <v>6</v>
      </c>
      <c r="B1890" s="36" t="s">
        <v>7</v>
      </c>
      <c r="C1890" t="s">
        <v>245</v>
      </c>
      <c r="D1890" s="36" t="s">
        <v>246</v>
      </c>
      <c r="E1890" t="s">
        <v>10</v>
      </c>
      <c r="F1890">
        <v>-162</v>
      </c>
    </row>
    <row r="1891" spans="1:6" x14ac:dyDescent="0.4">
      <c r="A1891" t="s">
        <v>6</v>
      </c>
      <c r="B1891" s="36" t="s">
        <v>7</v>
      </c>
      <c r="C1891" t="s">
        <v>247</v>
      </c>
      <c r="D1891" s="36" t="s">
        <v>248</v>
      </c>
      <c r="E1891" t="s">
        <v>10</v>
      </c>
      <c r="F1891">
        <v>0</v>
      </c>
    </row>
    <row r="1892" spans="1:6" x14ac:dyDescent="0.4">
      <c r="A1892" t="s">
        <v>6</v>
      </c>
      <c r="B1892" s="36" t="s">
        <v>7</v>
      </c>
      <c r="C1892" t="s">
        <v>249</v>
      </c>
      <c r="D1892" s="36" t="s">
        <v>250</v>
      </c>
      <c r="E1892" t="s">
        <v>10</v>
      </c>
      <c r="F1892">
        <v>0</v>
      </c>
    </row>
    <row r="1893" spans="1:6" x14ac:dyDescent="0.4">
      <c r="A1893" t="s">
        <v>6</v>
      </c>
      <c r="B1893" s="36" t="s">
        <v>7</v>
      </c>
      <c r="C1893" t="s">
        <v>251</v>
      </c>
      <c r="D1893" s="36" t="s">
        <v>252</v>
      </c>
      <c r="E1893" t="s">
        <v>10</v>
      </c>
      <c r="F1893">
        <v>0</v>
      </c>
    </row>
    <row r="1894" spans="1:6" x14ac:dyDescent="0.4">
      <c r="A1894" t="s">
        <v>6</v>
      </c>
      <c r="B1894" s="36" t="s">
        <v>7</v>
      </c>
      <c r="C1894" t="s">
        <v>253</v>
      </c>
      <c r="D1894" s="36" t="s">
        <v>254</v>
      </c>
      <c r="E1894" t="s">
        <v>10</v>
      </c>
      <c r="F1894">
        <v>0</v>
      </c>
    </row>
    <row r="1895" spans="1:6" x14ac:dyDescent="0.4">
      <c r="A1895" t="s">
        <v>6</v>
      </c>
      <c r="B1895" s="36" t="s">
        <v>7</v>
      </c>
      <c r="C1895" t="s">
        <v>255</v>
      </c>
      <c r="D1895" s="36" t="s">
        <v>256</v>
      </c>
      <c r="E1895" t="s">
        <v>10</v>
      </c>
      <c r="F1895">
        <v>0</v>
      </c>
    </row>
    <row r="1896" spans="1:6" x14ac:dyDescent="0.4">
      <c r="A1896" t="s">
        <v>6</v>
      </c>
      <c r="B1896" s="36" t="s">
        <v>7</v>
      </c>
      <c r="C1896" t="s">
        <v>257</v>
      </c>
      <c r="D1896" s="36" t="s">
        <v>258</v>
      </c>
      <c r="E1896" t="s">
        <v>10</v>
      </c>
      <c r="F1896">
        <v>0</v>
      </c>
    </row>
    <row r="1897" spans="1:6" x14ac:dyDescent="0.4">
      <c r="A1897" t="s">
        <v>6</v>
      </c>
      <c r="B1897" s="36" t="s">
        <v>7</v>
      </c>
      <c r="C1897" t="s">
        <v>259</v>
      </c>
      <c r="D1897" s="36" t="s">
        <v>260</v>
      </c>
      <c r="E1897" t="s">
        <v>10</v>
      </c>
      <c r="F1897">
        <v>-162</v>
      </c>
    </row>
    <row r="1898" spans="1:6" x14ac:dyDescent="0.4">
      <c r="A1898" t="s">
        <v>6</v>
      </c>
      <c r="B1898" s="36" t="s">
        <v>7</v>
      </c>
      <c r="C1898" t="s">
        <v>261</v>
      </c>
      <c r="D1898" s="36" t="s">
        <v>262</v>
      </c>
      <c r="E1898" t="s">
        <v>10</v>
      </c>
      <c r="F1898">
        <v>0</v>
      </c>
    </row>
    <row r="1899" spans="1:6" x14ac:dyDescent="0.4">
      <c r="A1899" t="s">
        <v>6</v>
      </c>
      <c r="B1899" s="36" t="s">
        <v>7</v>
      </c>
      <c r="C1899" t="s">
        <v>263</v>
      </c>
      <c r="D1899" s="36" t="s">
        <v>264</v>
      </c>
      <c r="E1899" t="s">
        <v>10</v>
      </c>
      <c r="F1899">
        <v>0</v>
      </c>
    </row>
    <row r="1900" spans="1:6" x14ac:dyDescent="0.4">
      <c r="A1900" t="s">
        <v>6</v>
      </c>
      <c r="B1900" s="36" t="s">
        <v>7</v>
      </c>
      <c r="C1900" t="s">
        <v>265</v>
      </c>
      <c r="D1900" s="36" t="s">
        <v>266</v>
      </c>
      <c r="E1900" t="s">
        <v>10</v>
      </c>
      <c r="F1900">
        <v>-57</v>
      </c>
    </row>
    <row r="1901" spans="1:6" x14ac:dyDescent="0.4">
      <c r="A1901" t="s">
        <v>6</v>
      </c>
      <c r="B1901" s="36" t="s">
        <v>7</v>
      </c>
      <c r="C1901" t="s">
        <v>267</v>
      </c>
      <c r="D1901" s="36" t="s">
        <v>268</v>
      </c>
      <c r="E1901" t="s">
        <v>10</v>
      </c>
      <c r="F1901">
        <v>-105</v>
      </c>
    </row>
    <row r="1902" spans="1:6" x14ac:dyDescent="0.4">
      <c r="A1902" t="s">
        <v>6</v>
      </c>
      <c r="B1902" s="36" t="s">
        <v>7</v>
      </c>
      <c r="C1902" t="s">
        <v>269</v>
      </c>
      <c r="D1902" s="36" t="s">
        <v>270</v>
      </c>
      <c r="E1902" t="s">
        <v>10</v>
      </c>
      <c r="F1902">
        <v>0</v>
      </c>
    </row>
    <row r="1903" spans="1:6" x14ac:dyDescent="0.4">
      <c r="A1903" t="s">
        <v>6</v>
      </c>
      <c r="B1903" s="36" t="s">
        <v>7</v>
      </c>
      <c r="C1903" t="s">
        <v>271</v>
      </c>
      <c r="D1903" s="36" t="s">
        <v>272</v>
      </c>
      <c r="E1903" t="s">
        <v>10</v>
      </c>
      <c r="F1903">
        <v>0</v>
      </c>
    </row>
    <row r="1904" spans="1:6" x14ac:dyDescent="0.4">
      <c r="A1904" t="s">
        <v>6</v>
      </c>
      <c r="B1904" s="36" t="s">
        <v>7</v>
      </c>
      <c r="C1904" t="s">
        <v>273</v>
      </c>
      <c r="D1904" s="36" t="s">
        <v>274</v>
      </c>
      <c r="E1904" t="s">
        <v>10</v>
      </c>
      <c r="F1904">
        <v>-25</v>
      </c>
    </row>
    <row r="1905" spans="1:6" x14ac:dyDescent="0.4">
      <c r="A1905" t="s">
        <v>6</v>
      </c>
      <c r="B1905" s="36" t="s">
        <v>7</v>
      </c>
      <c r="C1905" t="s">
        <v>275</v>
      </c>
      <c r="D1905" s="36" t="s">
        <v>276</v>
      </c>
      <c r="E1905" t="s">
        <v>10</v>
      </c>
      <c r="F1905">
        <v>0</v>
      </c>
    </row>
    <row r="1906" spans="1:6" x14ac:dyDescent="0.4">
      <c r="A1906" t="s">
        <v>6</v>
      </c>
      <c r="B1906" s="36" t="s">
        <v>7</v>
      </c>
      <c r="C1906" t="s">
        <v>277</v>
      </c>
      <c r="D1906" s="36" t="s">
        <v>278</v>
      </c>
      <c r="E1906" t="s">
        <v>10</v>
      </c>
      <c r="F1906">
        <v>0</v>
      </c>
    </row>
    <row r="1907" spans="1:6" x14ac:dyDescent="0.4">
      <c r="A1907" t="s">
        <v>6</v>
      </c>
      <c r="B1907" s="36" t="s">
        <v>7</v>
      </c>
      <c r="C1907" t="s">
        <v>279</v>
      </c>
      <c r="D1907" s="36" t="s">
        <v>280</v>
      </c>
      <c r="E1907" t="s">
        <v>10</v>
      </c>
      <c r="F1907">
        <v>0</v>
      </c>
    </row>
    <row r="1908" spans="1:6" x14ac:dyDescent="0.4">
      <c r="A1908" t="s">
        <v>6</v>
      </c>
      <c r="B1908" s="36" t="s">
        <v>7</v>
      </c>
      <c r="C1908" t="s">
        <v>281</v>
      </c>
      <c r="D1908" s="36" t="s">
        <v>282</v>
      </c>
      <c r="E1908" t="s">
        <v>10</v>
      </c>
      <c r="F1908">
        <v>0</v>
      </c>
    </row>
    <row r="1909" spans="1:6" x14ac:dyDescent="0.4">
      <c r="A1909" t="s">
        <v>6</v>
      </c>
      <c r="B1909" s="36" t="s">
        <v>7</v>
      </c>
      <c r="C1909" t="s">
        <v>283</v>
      </c>
      <c r="D1909" s="36" t="s">
        <v>284</v>
      </c>
      <c r="E1909" t="s">
        <v>10</v>
      </c>
      <c r="F1909">
        <v>0</v>
      </c>
    </row>
    <row r="1910" spans="1:6" x14ac:dyDescent="0.4">
      <c r="A1910" t="s">
        <v>6</v>
      </c>
      <c r="B1910" s="36" t="s">
        <v>7</v>
      </c>
      <c r="C1910" t="s">
        <v>285</v>
      </c>
      <c r="D1910" s="36" t="s">
        <v>286</v>
      </c>
      <c r="E1910" t="s">
        <v>10</v>
      </c>
      <c r="F1910">
        <v>0</v>
      </c>
    </row>
    <row r="1911" spans="1:6" x14ac:dyDescent="0.4">
      <c r="A1911" t="s">
        <v>6</v>
      </c>
      <c r="B1911" s="36" t="s">
        <v>7</v>
      </c>
      <c r="C1911" t="s">
        <v>287</v>
      </c>
      <c r="D1911" s="36" t="s">
        <v>288</v>
      </c>
      <c r="E1911" t="s">
        <v>10</v>
      </c>
      <c r="F1911">
        <v>-25</v>
      </c>
    </row>
    <row r="1912" spans="1:6" x14ac:dyDescent="0.4">
      <c r="A1912" t="s">
        <v>6</v>
      </c>
      <c r="B1912" s="36" t="s">
        <v>7</v>
      </c>
      <c r="C1912" t="s">
        <v>289</v>
      </c>
      <c r="D1912" s="36" t="s">
        <v>290</v>
      </c>
      <c r="E1912" t="s">
        <v>10</v>
      </c>
      <c r="F1912">
        <v>-25</v>
      </c>
    </row>
    <row r="1913" spans="1:6" x14ac:dyDescent="0.4">
      <c r="A1913" t="s">
        <v>6</v>
      </c>
      <c r="B1913" s="36" t="s">
        <v>7</v>
      </c>
      <c r="C1913" t="s">
        <v>291</v>
      </c>
      <c r="D1913" s="36" t="s">
        <v>292</v>
      </c>
      <c r="E1913" t="s">
        <v>10</v>
      </c>
      <c r="F1913">
        <v>0</v>
      </c>
    </row>
    <row r="1914" spans="1:6" x14ac:dyDescent="0.4">
      <c r="A1914" t="s">
        <v>6</v>
      </c>
      <c r="B1914" s="36" t="s">
        <v>7</v>
      </c>
      <c r="C1914" t="s">
        <v>293</v>
      </c>
      <c r="D1914" s="36" t="s">
        <v>294</v>
      </c>
      <c r="E1914" t="s">
        <v>10</v>
      </c>
      <c r="F1914">
        <v>0</v>
      </c>
    </row>
    <row r="1915" spans="1:6" x14ac:dyDescent="0.4">
      <c r="A1915" t="s">
        <v>6</v>
      </c>
      <c r="B1915" s="36" t="s">
        <v>7</v>
      </c>
      <c r="C1915" t="s">
        <v>295</v>
      </c>
      <c r="D1915" s="36" t="s">
        <v>296</v>
      </c>
      <c r="E1915" t="s">
        <v>10</v>
      </c>
      <c r="F1915">
        <v>0</v>
      </c>
    </row>
    <row r="1916" spans="1:6" x14ac:dyDescent="0.4">
      <c r="A1916" t="s">
        <v>6</v>
      </c>
      <c r="B1916" s="36" t="s">
        <v>7</v>
      </c>
      <c r="C1916" t="s">
        <v>297</v>
      </c>
      <c r="D1916" s="36" t="s">
        <v>298</v>
      </c>
      <c r="E1916" t="s">
        <v>10</v>
      </c>
      <c r="F1916">
        <v>0</v>
      </c>
    </row>
    <row r="1917" spans="1:6" x14ac:dyDescent="0.4">
      <c r="A1917" t="s">
        <v>6</v>
      </c>
      <c r="B1917" s="36" t="s">
        <v>7</v>
      </c>
      <c r="C1917" t="s">
        <v>299</v>
      </c>
      <c r="D1917" s="36" t="s">
        <v>300</v>
      </c>
      <c r="E1917" t="s">
        <v>10</v>
      </c>
      <c r="F1917">
        <v>0</v>
      </c>
    </row>
    <row r="1918" spans="1:6" x14ac:dyDescent="0.4">
      <c r="A1918" t="s">
        <v>6</v>
      </c>
      <c r="B1918" s="36" t="s">
        <v>7</v>
      </c>
      <c r="C1918" t="s">
        <v>301</v>
      </c>
      <c r="D1918" s="36" t="s">
        <v>302</v>
      </c>
      <c r="E1918" t="s">
        <v>10</v>
      </c>
      <c r="F1918">
        <v>-21</v>
      </c>
    </row>
    <row r="1919" spans="1:6" x14ac:dyDescent="0.4">
      <c r="A1919" t="s">
        <v>6</v>
      </c>
      <c r="B1919" s="36" t="s">
        <v>7</v>
      </c>
      <c r="C1919" t="s">
        <v>303</v>
      </c>
      <c r="D1919" s="36" t="s">
        <v>304</v>
      </c>
      <c r="E1919" t="s">
        <v>10</v>
      </c>
      <c r="F1919">
        <v>-16</v>
      </c>
    </row>
    <row r="1920" spans="1:6" x14ac:dyDescent="0.4">
      <c r="A1920" t="s">
        <v>6</v>
      </c>
      <c r="B1920" s="36" t="s">
        <v>7</v>
      </c>
      <c r="C1920" t="s">
        <v>305</v>
      </c>
      <c r="D1920" s="36" t="s">
        <v>306</v>
      </c>
      <c r="E1920" t="s">
        <v>10</v>
      </c>
      <c r="F1920">
        <v>-16</v>
      </c>
    </row>
    <row r="1921" spans="1:6" x14ac:dyDescent="0.4">
      <c r="A1921" t="s">
        <v>6</v>
      </c>
      <c r="B1921" s="36" t="s">
        <v>7</v>
      </c>
      <c r="C1921" t="s">
        <v>307</v>
      </c>
      <c r="D1921" s="36" t="s">
        <v>308</v>
      </c>
      <c r="E1921" t="s">
        <v>10</v>
      </c>
      <c r="F1921">
        <v>0</v>
      </c>
    </row>
    <row r="1922" spans="1:6" x14ac:dyDescent="0.4">
      <c r="A1922" t="s">
        <v>6</v>
      </c>
      <c r="B1922" s="36" t="s">
        <v>7</v>
      </c>
      <c r="C1922" t="s">
        <v>309</v>
      </c>
      <c r="D1922" s="36" t="s">
        <v>310</v>
      </c>
      <c r="E1922" t="s">
        <v>10</v>
      </c>
      <c r="F1922">
        <v>0</v>
      </c>
    </row>
    <row r="1923" spans="1:6" x14ac:dyDescent="0.4">
      <c r="A1923" t="s">
        <v>6</v>
      </c>
      <c r="B1923" s="36" t="s">
        <v>7</v>
      </c>
      <c r="C1923" t="s">
        <v>311</v>
      </c>
      <c r="D1923" s="36" t="s">
        <v>312</v>
      </c>
      <c r="E1923" t="s">
        <v>10</v>
      </c>
      <c r="F1923">
        <v>0</v>
      </c>
    </row>
    <row r="1924" spans="1:6" x14ac:dyDescent="0.4">
      <c r="A1924" t="s">
        <v>6</v>
      </c>
      <c r="B1924" s="36" t="s">
        <v>7</v>
      </c>
      <c r="C1924" t="s">
        <v>313</v>
      </c>
      <c r="D1924" s="36" t="s">
        <v>314</v>
      </c>
      <c r="E1924" t="s">
        <v>10</v>
      </c>
      <c r="F1924">
        <v>0</v>
      </c>
    </row>
    <row r="1925" spans="1:6" x14ac:dyDescent="0.4">
      <c r="A1925" t="s">
        <v>6</v>
      </c>
      <c r="B1925" s="36" t="s">
        <v>7</v>
      </c>
      <c r="C1925" t="s">
        <v>315</v>
      </c>
      <c r="D1925" s="36" t="s">
        <v>316</v>
      </c>
      <c r="E1925" t="s">
        <v>10</v>
      </c>
      <c r="F1925">
        <v>-5</v>
      </c>
    </row>
    <row r="1926" spans="1:6" x14ac:dyDescent="0.4">
      <c r="A1926" t="s">
        <v>6</v>
      </c>
      <c r="B1926" s="36" t="s">
        <v>7</v>
      </c>
      <c r="C1926" t="s">
        <v>317</v>
      </c>
      <c r="D1926" s="36" t="s">
        <v>318</v>
      </c>
      <c r="E1926" t="s">
        <v>10</v>
      </c>
      <c r="F1926">
        <v>0</v>
      </c>
    </row>
    <row r="1927" spans="1:6" x14ac:dyDescent="0.4">
      <c r="A1927" t="s">
        <v>6</v>
      </c>
      <c r="B1927" s="36" t="s">
        <v>7</v>
      </c>
      <c r="C1927" t="s">
        <v>319</v>
      </c>
      <c r="D1927" s="36" t="s">
        <v>320</v>
      </c>
      <c r="E1927" t="s">
        <v>10</v>
      </c>
      <c r="F1927">
        <v>0</v>
      </c>
    </row>
    <row r="1928" spans="1:6" x14ac:dyDescent="0.4">
      <c r="A1928" t="s">
        <v>6</v>
      </c>
      <c r="B1928" s="36" t="s">
        <v>7</v>
      </c>
      <c r="C1928" t="s">
        <v>321</v>
      </c>
      <c r="D1928" s="36" t="s">
        <v>322</v>
      </c>
      <c r="E1928" t="s">
        <v>10</v>
      </c>
      <c r="F1928">
        <v>-5</v>
      </c>
    </row>
    <row r="1929" spans="1:6" x14ac:dyDescent="0.4">
      <c r="A1929" t="s">
        <v>6</v>
      </c>
      <c r="B1929" s="36" t="s">
        <v>7</v>
      </c>
      <c r="C1929" t="s">
        <v>323</v>
      </c>
      <c r="D1929" s="36" t="s">
        <v>324</v>
      </c>
      <c r="E1929" t="s">
        <v>10</v>
      </c>
      <c r="F1929">
        <v>0</v>
      </c>
    </row>
    <row r="1930" spans="1:6" x14ac:dyDescent="0.4">
      <c r="A1930" t="s">
        <v>6</v>
      </c>
      <c r="B1930" s="36" t="s">
        <v>7</v>
      </c>
      <c r="C1930" t="s">
        <v>325</v>
      </c>
      <c r="D1930" s="36" t="s">
        <v>326</v>
      </c>
      <c r="E1930" t="s">
        <v>10</v>
      </c>
      <c r="F1930">
        <v>0</v>
      </c>
    </row>
    <row r="1931" spans="1:6" x14ac:dyDescent="0.4">
      <c r="A1931" t="s">
        <v>6</v>
      </c>
      <c r="B1931" s="36" t="s">
        <v>7</v>
      </c>
      <c r="C1931" t="s">
        <v>327</v>
      </c>
      <c r="D1931" s="36" t="s">
        <v>328</v>
      </c>
      <c r="E1931" t="s">
        <v>10</v>
      </c>
      <c r="F1931">
        <v>-115</v>
      </c>
    </row>
    <row r="1932" spans="1:6" x14ac:dyDescent="0.4">
      <c r="A1932" t="s">
        <v>6</v>
      </c>
      <c r="B1932" s="36" t="s">
        <v>7</v>
      </c>
      <c r="C1932" t="s">
        <v>329</v>
      </c>
      <c r="D1932" s="36" t="s">
        <v>330</v>
      </c>
      <c r="E1932" t="s">
        <v>10</v>
      </c>
      <c r="F1932">
        <v>0</v>
      </c>
    </row>
    <row r="1933" spans="1:6" x14ac:dyDescent="0.4">
      <c r="A1933" t="s">
        <v>6</v>
      </c>
      <c r="B1933" s="36" t="s">
        <v>7</v>
      </c>
      <c r="C1933" t="s">
        <v>331</v>
      </c>
      <c r="D1933" s="36" t="s">
        <v>332</v>
      </c>
      <c r="E1933" t="s">
        <v>10</v>
      </c>
      <c r="F1933">
        <v>0</v>
      </c>
    </row>
    <row r="1934" spans="1:6" x14ac:dyDescent="0.4">
      <c r="A1934" t="s">
        <v>6</v>
      </c>
      <c r="B1934" s="36" t="s">
        <v>7</v>
      </c>
      <c r="C1934" t="s">
        <v>333</v>
      </c>
      <c r="D1934" s="36" t="s">
        <v>334</v>
      </c>
      <c r="E1934" t="s">
        <v>10</v>
      </c>
      <c r="F1934">
        <v>0</v>
      </c>
    </row>
    <row r="1935" spans="1:6" x14ac:dyDescent="0.4">
      <c r="A1935" t="s">
        <v>6</v>
      </c>
      <c r="B1935" s="36" t="s">
        <v>7</v>
      </c>
      <c r="C1935" t="s">
        <v>335</v>
      </c>
      <c r="D1935" s="36" t="s">
        <v>336</v>
      </c>
      <c r="E1935" t="s">
        <v>10</v>
      </c>
      <c r="F1935">
        <v>0</v>
      </c>
    </row>
    <row r="1936" spans="1:6" x14ac:dyDescent="0.4">
      <c r="A1936" t="s">
        <v>6</v>
      </c>
      <c r="B1936" s="36" t="s">
        <v>7</v>
      </c>
      <c r="C1936" t="s">
        <v>337</v>
      </c>
      <c r="D1936" s="36" t="s">
        <v>338</v>
      </c>
      <c r="E1936" t="s">
        <v>10</v>
      </c>
      <c r="F1936">
        <v>0</v>
      </c>
    </row>
    <row r="1937" spans="1:6" x14ac:dyDescent="0.4">
      <c r="A1937" t="s">
        <v>6</v>
      </c>
      <c r="B1937" s="36" t="s">
        <v>7</v>
      </c>
      <c r="C1937" t="s">
        <v>339</v>
      </c>
      <c r="D1937" s="36" t="s">
        <v>340</v>
      </c>
      <c r="E1937" t="s">
        <v>10</v>
      </c>
      <c r="F1937">
        <v>-115</v>
      </c>
    </row>
    <row r="1938" spans="1:6" x14ac:dyDescent="0.4">
      <c r="A1938" t="s">
        <v>6</v>
      </c>
      <c r="B1938" s="36" t="s">
        <v>7</v>
      </c>
      <c r="C1938" t="s">
        <v>341</v>
      </c>
      <c r="D1938" s="36" t="s">
        <v>342</v>
      </c>
      <c r="E1938" t="s">
        <v>10</v>
      </c>
      <c r="F1938">
        <v>0</v>
      </c>
    </row>
    <row r="1939" spans="1:6" x14ac:dyDescent="0.4">
      <c r="A1939" t="s">
        <v>6</v>
      </c>
      <c r="B1939" s="36" t="s">
        <v>7</v>
      </c>
      <c r="C1939" t="s">
        <v>343</v>
      </c>
      <c r="D1939" s="36" t="s">
        <v>344</v>
      </c>
      <c r="E1939" t="s">
        <v>10</v>
      </c>
      <c r="F1939">
        <v>0</v>
      </c>
    </row>
    <row r="1940" spans="1:6" x14ac:dyDescent="0.4">
      <c r="A1940" t="s">
        <v>6</v>
      </c>
      <c r="B1940" s="36" t="s">
        <v>7</v>
      </c>
      <c r="C1940" t="s">
        <v>345</v>
      </c>
      <c r="D1940" s="36" t="s">
        <v>346</v>
      </c>
      <c r="E1940" t="s">
        <v>10</v>
      </c>
      <c r="F1940">
        <v>2</v>
      </c>
    </row>
    <row r="1941" spans="1:6" x14ac:dyDescent="0.4">
      <c r="A1941" t="s">
        <v>6</v>
      </c>
      <c r="B1941" s="36" t="s">
        <v>7</v>
      </c>
      <c r="C1941" t="s">
        <v>347</v>
      </c>
      <c r="D1941" s="36" t="s">
        <v>348</v>
      </c>
      <c r="E1941" t="s">
        <v>10</v>
      </c>
      <c r="F1941">
        <v>-116</v>
      </c>
    </row>
    <row r="1942" spans="1:6" x14ac:dyDescent="0.4">
      <c r="A1942" t="s">
        <v>6</v>
      </c>
      <c r="B1942" s="36" t="s">
        <v>7</v>
      </c>
      <c r="C1942" t="s">
        <v>349</v>
      </c>
      <c r="D1942" s="36" t="s">
        <v>350</v>
      </c>
      <c r="E1942" t="s">
        <v>10</v>
      </c>
      <c r="F1942">
        <v>0</v>
      </c>
    </row>
    <row r="1943" spans="1:6" x14ac:dyDescent="0.4">
      <c r="A1943" t="s">
        <v>6</v>
      </c>
      <c r="B1943" s="36" t="s">
        <v>7</v>
      </c>
      <c r="C1943" t="s">
        <v>351</v>
      </c>
      <c r="D1943" s="36" t="s">
        <v>352</v>
      </c>
      <c r="E1943" t="s">
        <v>10</v>
      </c>
      <c r="F1943">
        <v>0</v>
      </c>
    </row>
    <row r="1944" spans="1:6" x14ac:dyDescent="0.4">
      <c r="A1944" t="s">
        <v>6</v>
      </c>
      <c r="B1944" s="36" t="s">
        <v>7</v>
      </c>
      <c r="C1944" t="s">
        <v>353</v>
      </c>
      <c r="D1944" s="36" t="s">
        <v>354</v>
      </c>
      <c r="E1944" t="s">
        <v>10</v>
      </c>
      <c r="F1944">
        <v>0</v>
      </c>
    </row>
    <row r="1945" spans="1:6" x14ac:dyDescent="0.4">
      <c r="A1945" t="s">
        <v>6</v>
      </c>
      <c r="B1945" s="36" t="s">
        <v>7</v>
      </c>
      <c r="C1945" t="s">
        <v>355</v>
      </c>
      <c r="D1945" s="36" t="s">
        <v>356</v>
      </c>
      <c r="E1945" t="s">
        <v>10</v>
      </c>
      <c r="F1945">
        <v>0</v>
      </c>
    </row>
    <row r="1946" spans="1:6" x14ac:dyDescent="0.4">
      <c r="A1946" t="s">
        <v>6</v>
      </c>
      <c r="B1946" s="36" t="s">
        <v>7</v>
      </c>
      <c r="C1946" t="s">
        <v>357</v>
      </c>
      <c r="D1946" s="36" t="s">
        <v>358</v>
      </c>
      <c r="E1946" t="s">
        <v>10</v>
      </c>
      <c r="F1946">
        <v>0</v>
      </c>
    </row>
    <row r="1947" spans="1:6" x14ac:dyDescent="0.4">
      <c r="A1947" t="s">
        <v>6</v>
      </c>
      <c r="B1947" s="36" t="s">
        <v>7</v>
      </c>
      <c r="C1947" t="s">
        <v>359</v>
      </c>
      <c r="D1947" s="36" t="s">
        <v>360</v>
      </c>
      <c r="E1947" t="s">
        <v>10</v>
      </c>
      <c r="F1947">
        <v>0</v>
      </c>
    </row>
    <row r="1948" spans="1:6" x14ac:dyDescent="0.4">
      <c r="A1948" t="s">
        <v>6</v>
      </c>
      <c r="B1948" s="36" t="s">
        <v>7</v>
      </c>
      <c r="C1948" t="s">
        <v>361</v>
      </c>
      <c r="D1948" s="36" t="s">
        <v>362</v>
      </c>
      <c r="E1948" t="s">
        <v>10</v>
      </c>
      <c r="F1948">
        <v>-323</v>
      </c>
    </row>
    <row r="1949" spans="1:6" x14ac:dyDescent="0.4">
      <c r="A1949" t="s">
        <v>6</v>
      </c>
      <c r="B1949" s="36" t="s">
        <v>7</v>
      </c>
      <c r="C1949" t="s">
        <v>363</v>
      </c>
      <c r="D1949" s="36" t="s">
        <v>364</v>
      </c>
      <c r="E1949" t="s">
        <v>10</v>
      </c>
      <c r="F1949">
        <v>0</v>
      </c>
    </row>
    <row r="1950" spans="1:6" x14ac:dyDescent="0.4">
      <c r="A1950" t="s">
        <v>6</v>
      </c>
      <c r="B1950" s="36" t="s">
        <v>7</v>
      </c>
      <c r="C1950" t="s">
        <v>365</v>
      </c>
      <c r="D1950" s="36" t="s">
        <v>366</v>
      </c>
      <c r="E1950" t="s">
        <v>10</v>
      </c>
      <c r="F1950">
        <v>0</v>
      </c>
    </row>
    <row r="1951" spans="1:6" x14ac:dyDescent="0.4">
      <c r="A1951" t="s">
        <v>6</v>
      </c>
      <c r="B1951" s="36" t="s">
        <v>7</v>
      </c>
      <c r="C1951" t="s">
        <v>367</v>
      </c>
      <c r="D1951" s="36" t="s">
        <v>368</v>
      </c>
      <c r="E1951" t="s">
        <v>10</v>
      </c>
      <c r="F1951">
        <v>0</v>
      </c>
    </row>
    <row r="1952" spans="1:6" x14ac:dyDescent="0.4">
      <c r="A1952" t="s">
        <v>6</v>
      </c>
      <c r="B1952" s="36" t="s">
        <v>7</v>
      </c>
      <c r="C1952" t="s">
        <v>369</v>
      </c>
      <c r="D1952" s="36" t="s">
        <v>370</v>
      </c>
      <c r="E1952" t="s">
        <v>10</v>
      </c>
      <c r="F1952">
        <v>0</v>
      </c>
    </row>
    <row r="1953" spans="1:6" x14ac:dyDescent="0.4">
      <c r="A1953" t="s">
        <v>6</v>
      </c>
      <c r="B1953" s="36" t="s">
        <v>7</v>
      </c>
      <c r="C1953" t="s">
        <v>371</v>
      </c>
      <c r="D1953" s="36" t="s">
        <v>372</v>
      </c>
      <c r="E1953" t="s">
        <v>10</v>
      </c>
      <c r="F1953">
        <v>0</v>
      </c>
    </row>
    <row r="1954" spans="1:6" x14ac:dyDescent="0.4">
      <c r="A1954" t="s">
        <v>6</v>
      </c>
      <c r="B1954" s="36" t="s">
        <v>7</v>
      </c>
      <c r="C1954" t="s">
        <v>373</v>
      </c>
      <c r="D1954" s="36" t="s">
        <v>374</v>
      </c>
      <c r="E1954" t="s">
        <v>10</v>
      </c>
      <c r="F1954">
        <v>0</v>
      </c>
    </row>
    <row r="1955" spans="1:6" x14ac:dyDescent="0.4">
      <c r="A1955" t="s">
        <v>6</v>
      </c>
      <c r="B1955" s="36" t="s">
        <v>7</v>
      </c>
      <c r="C1955" t="s">
        <v>375</v>
      </c>
      <c r="D1955" s="36" t="s">
        <v>376</v>
      </c>
      <c r="E1955" t="s">
        <v>10</v>
      </c>
      <c r="F1955">
        <v>0</v>
      </c>
    </row>
    <row r="1956" spans="1:6" x14ac:dyDescent="0.4">
      <c r="A1956" t="s">
        <v>6</v>
      </c>
      <c r="B1956" s="36" t="s">
        <v>7</v>
      </c>
      <c r="C1956" t="s">
        <v>377</v>
      </c>
      <c r="D1956" s="36" t="s">
        <v>378</v>
      </c>
      <c r="E1956" t="s">
        <v>10</v>
      </c>
      <c r="F1956">
        <v>0</v>
      </c>
    </row>
    <row r="1957" spans="1:6" x14ac:dyDescent="0.4">
      <c r="A1957" t="s">
        <v>6</v>
      </c>
      <c r="B1957" s="36" t="s">
        <v>7</v>
      </c>
      <c r="C1957" t="s">
        <v>379</v>
      </c>
      <c r="D1957" s="36" t="s">
        <v>380</v>
      </c>
      <c r="E1957" t="s">
        <v>10</v>
      </c>
      <c r="F1957">
        <v>0</v>
      </c>
    </row>
    <row r="1958" spans="1:6" x14ac:dyDescent="0.4">
      <c r="A1958" t="s">
        <v>6</v>
      </c>
      <c r="B1958" s="36" t="s">
        <v>7</v>
      </c>
      <c r="C1958" t="s">
        <v>381</v>
      </c>
      <c r="D1958" s="36" t="s">
        <v>382</v>
      </c>
      <c r="E1958" t="s">
        <v>10</v>
      </c>
      <c r="F1958">
        <v>0</v>
      </c>
    </row>
    <row r="1959" spans="1:6" x14ac:dyDescent="0.4">
      <c r="A1959" t="s">
        <v>6</v>
      </c>
      <c r="B1959" s="36" t="s">
        <v>7</v>
      </c>
      <c r="C1959" t="s">
        <v>383</v>
      </c>
      <c r="D1959" s="36" t="s">
        <v>384</v>
      </c>
      <c r="E1959" t="s">
        <v>10</v>
      </c>
      <c r="F1959">
        <v>0</v>
      </c>
    </row>
    <row r="1960" spans="1:6" x14ac:dyDescent="0.4">
      <c r="A1960" t="s">
        <v>6</v>
      </c>
      <c r="B1960" s="36" t="s">
        <v>7</v>
      </c>
      <c r="C1960" t="s">
        <v>385</v>
      </c>
      <c r="D1960" s="36" t="s">
        <v>386</v>
      </c>
      <c r="E1960" t="s">
        <v>10</v>
      </c>
      <c r="F1960">
        <v>0</v>
      </c>
    </row>
    <row r="1961" spans="1:6" x14ac:dyDescent="0.4">
      <c r="A1961" t="s">
        <v>6</v>
      </c>
      <c r="B1961" s="36" t="s">
        <v>7</v>
      </c>
      <c r="C1961" t="s">
        <v>387</v>
      </c>
      <c r="D1961" s="36" t="s">
        <v>388</v>
      </c>
      <c r="E1961" t="s">
        <v>10</v>
      </c>
      <c r="F1961">
        <v>0</v>
      </c>
    </row>
    <row r="1962" spans="1:6" x14ac:dyDescent="0.4">
      <c r="A1962" t="s">
        <v>6</v>
      </c>
      <c r="B1962" s="36" t="s">
        <v>7</v>
      </c>
      <c r="C1962" t="s">
        <v>389</v>
      </c>
      <c r="D1962" s="36" t="s">
        <v>390</v>
      </c>
      <c r="E1962" t="s">
        <v>10</v>
      </c>
      <c r="F1962">
        <v>0</v>
      </c>
    </row>
    <row r="1963" spans="1:6" x14ac:dyDescent="0.4">
      <c r="A1963" t="s">
        <v>6</v>
      </c>
      <c r="B1963" s="36" t="s">
        <v>7</v>
      </c>
      <c r="C1963" t="s">
        <v>391</v>
      </c>
      <c r="D1963" s="36" t="s">
        <v>392</v>
      </c>
      <c r="E1963" t="s">
        <v>10</v>
      </c>
      <c r="F1963">
        <v>0</v>
      </c>
    </row>
    <row r="1964" spans="1:6" x14ac:dyDescent="0.4">
      <c r="A1964" t="s">
        <v>6</v>
      </c>
      <c r="B1964" s="36" t="s">
        <v>7</v>
      </c>
      <c r="C1964" t="s">
        <v>393</v>
      </c>
      <c r="D1964" s="36" t="s">
        <v>394</v>
      </c>
      <c r="E1964" t="s">
        <v>10</v>
      </c>
      <c r="F1964">
        <v>0</v>
      </c>
    </row>
    <row r="1965" spans="1:6" x14ac:dyDescent="0.4">
      <c r="A1965" t="s">
        <v>6</v>
      </c>
      <c r="B1965" s="36" t="s">
        <v>7</v>
      </c>
      <c r="C1965" t="s">
        <v>395</v>
      </c>
      <c r="D1965" s="36" t="s">
        <v>396</v>
      </c>
      <c r="E1965" t="s">
        <v>10</v>
      </c>
      <c r="F1965">
        <v>0</v>
      </c>
    </row>
    <row r="1966" spans="1:6" x14ac:dyDescent="0.4">
      <c r="A1966" t="s">
        <v>6</v>
      </c>
      <c r="B1966" s="36" t="s">
        <v>7</v>
      </c>
      <c r="C1966" t="s">
        <v>397</v>
      </c>
      <c r="D1966" s="36" t="s">
        <v>398</v>
      </c>
      <c r="E1966" t="s">
        <v>10</v>
      </c>
      <c r="F1966">
        <v>0</v>
      </c>
    </row>
    <row r="1967" spans="1:6" x14ac:dyDescent="0.4">
      <c r="A1967" t="s">
        <v>6</v>
      </c>
      <c r="B1967" s="36" t="s">
        <v>7</v>
      </c>
      <c r="C1967" t="s">
        <v>399</v>
      </c>
      <c r="D1967" s="36" t="s">
        <v>400</v>
      </c>
      <c r="E1967" t="s">
        <v>10</v>
      </c>
      <c r="F1967">
        <v>0</v>
      </c>
    </row>
    <row r="1968" spans="1:6" x14ac:dyDescent="0.4">
      <c r="A1968" t="s">
        <v>6</v>
      </c>
      <c r="B1968" s="36" t="s">
        <v>7</v>
      </c>
      <c r="C1968" t="s">
        <v>401</v>
      </c>
      <c r="D1968" s="36" t="s">
        <v>402</v>
      </c>
      <c r="E1968" t="s">
        <v>10</v>
      </c>
      <c r="F1968">
        <v>0</v>
      </c>
    </row>
    <row r="1969" spans="1:6" x14ac:dyDescent="0.4">
      <c r="A1969" t="s">
        <v>6</v>
      </c>
      <c r="B1969" s="36" t="s">
        <v>7</v>
      </c>
      <c r="C1969" t="s">
        <v>403</v>
      </c>
      <c r="D1969" s="36" t="s">
        <v>404</v>
      </c>
      <c r="E1969" t="s">
        <v>10</v>
      </c>
      <c r="F1969">
        <v>0</v>
      </c>
    </row>
    <row r="1970" spans="1:6" x14ac:dyDescent="0.4">
      <c r="A1970" t="s">
        <v>6</v>
      </c>
      <c r="B1970" s="36" t="s">
        <v>7</v>
      </c>
      <c r="C1970" t="s">
        <v>405</v>
      </c>
      <c r="D1970" s="36" t="s">
        <v>406</v>
      </c>
      <c r="E1970" t="s">
        <v>10</v>
      </c>
      <c r="F1970">
        <v>0</v>
      </c>
    </row>
    <row r="1971" spans="1:6" x14ac:dyDescent="0.4">
      <c r="A1971" t="s">
        <v>6</v>
      </c>
      <c r="B1971" s="36" t="s">
        <v>7</v>
      </c>
      <c r="C1971" t="s">
        <v>407</v>
      </c>
      <c r="D1971" s="36" t="s">
        <v>408</v>
      </c>
      <c r="E1971" t="s">
        <v>10</v>
      </c>
      <c r="F1971">
        <v>0</v>
      </c>
    </row>
    <row r="1972" spans="1:6" x14ac:dyDescent="0.4">
      <c r="A1972" t="s">
        <v>6</v>
      </c>
      <c r="B1972" s="36" t="s">
        <v>7</v>
      </c>
      <c r="C1972" t="s">
        <v>409</v>
      </c>
      <c r="D1972" s="36" t="s">
        <v>410</v>
      </c>
      <c r="E1972" t="s">
        <v>10</v>
      </c>
      <c r="F1972">
        <v>0</v>
      </c>
    </row>
    <row r="1973" spans="1:6" x14ac:dyDescent="0.4">
      <c r="A1973" t="s">
        <v>6</v>
      </c>
      <c r="B1973" s="36" t="s">
        <v>7</v>
      </c>
      <c r="C1973" t="s">
        <v>411</v>
      </c>
      <c r="D1973" s="36" t="s">
        <v>412</v>
      </c>
      <c r="E1973" t="s">
        <v>10</v>
      </c>
      <c r="F1973">
        <v>0</v>
      </c>
    </row>
    <row r="1974" spans="1:6" x14ac:dyDescent="0.4">
      <c r="A1974" t="s">
        <v>6</v>
      </c>
      <c r="B1974" s="36" t="s">
        <v>7</v>
      </c>
      <c r="C1974" t="s">
        <v>413</v>
      </c>
      <c r="D1974" s="36" t="s">
        <v>414</v>
      </c>
      <c r="E1974" t="s">
        <v>10</v>
      </c>
      <c r="F1974">
        <v>0</v>
      </c>
    </row>
    <row r="1975" spans="1:6" x14ac:dyDescent="0.4">
      <c r="A1975" t="s">
        <v>6</v>
      </c>
      <c r="B1975" s="36" t="s">
        <v>7</v>
      </c>
      <c r="C1975" t="s">
        <v>415</v>
      </c>
      <c r="D1975" s="36" t="s">
        <v>416</v>
      </c>
      <c r="E1975" t="s">
        <v>10</v>
      </c>
      <c r="F1975">
        <v>0</v>
      </c>
    </row>
    <row r="1976" spans="1:6" x14ac:dyDescent="0.4">
      <c r="A1976" t="s">
        <v>6</v>
      </c>
      <c r="B1976" s="36" t="s">
        <v>7</v>
      </c>
      <c r="C1976" t="s">
        <v>417</v>
      </c>
      <c r="D1976" s="36" t="s">
        <v>418</v>
      </c>
      <c r="E1976" t="s">
        <v>10</v>
      </c>
      <c r="F1976">
        <v>0</v>
      </c>
    </row>
    <row r="1977" spans="1:6" x14ac:dyDescent="0.4">
      <c r="A1977" t="s">
        <v>6</v>
      </c>
      <c r="B1977" s="36" t="s">
        <v>7</v>
      </c>
      <c r="C1977" t="s">
        <v>419</v>
      </c>
      <c r="D1977" s="36" t="s">
        <v>420</v>
      </c>
      <c r="E1977" t="s">
        <v>10</v>
      </c>
      <c r="F1977">
        <v>0</v>
      </c>
    </row>
    <row r="1978" spans="1:6" x14ac:dyDescent="0.4">
      <c r="A1978" t="s">
        <v>6</v>
      </c>
      <c r="B1978" s="36" t="s">
        <v>7</v>
      </c>
      <c r="C1978" t="s">
        <v>421</v>
      </c>
      <c r="D1978" s="36" t="s">
        <v>422</v>
      </c>
      <c r="E1978" t="s">
        <v>10</v>
      </c>
      <c r="F1978">
        <v>0</v>
      </c>
    </row>
    <row r="1979" spans="1:6" x14ac:dyDescent="0.4">
      <c r="A1979" t="s">
        <v>6</v>
      </c>
      <c r="B1979" s="36" t="s">
        <v>7</v>
      </c>
      <c r="C1979" t="s">
        <v>423</v>
      </c>
      <c r="D1979" s="36" t="s">
        <v>424</v>
      </c>
      <c r="E1979" t="s">
        <v>10</v>
      </c>
      <c r="F1979">
        <v>0</v>
      </c>
    </row>
    <row r="1980" spans="1:6" x14ac:dyDescent="0.4">
      <c r="A1980" t="s">
        <v>6</v>
      </c>
      <c r="B1980" s="36" t="s">
        <v>7</v>
      </c>
      <c r="C1980" t="s">
        <v>425</v>
      </c>
      <c r="D1980" s="36" t="s">
        <v>426</v>
      </c>
      <c r="E1980" t="s">
        <v>10</v>
      </c>
      <c r="F1980">
        <v>0</v>
      </c>
    </row>
    <row r="1981" spans="1:6" x14ac:dyDescent="0.4">
      <c r="A1981" t="s">
        <v>6</v>
      </c>
      <c r="B1981" s="36" t="s">
        <v>7</v>
      </c>
      <c r="C1981" t="s">
        <v>427</v>
      </c>
      <c r="D1981" s="36" t="s">
        <v>428</v>
      </c>
      <c r="E1981" t="s">
        <v>10</v>
      </c>
      <c r="F1981">
        <v>0</v>
      </c>
    </row>
    <row r="1982" spans="1:6" x14ac:dyDescent="0.4">
      <c r="A1982" t="s">
        <v>6</v>
      </c>
      <c r="B1982" s="36" t="s">
        <v>7</v>
      </c>
      <c r="C1982" t="s">
        <v>429</v>
      </c>
      <c r="D1982" s="36" t="s">
        <v>430</v>
      </c>
      <c r="E1982" t="s">
        <v>10</v>
      </c>
      <c r="F1982">
        <v>0</v>
      </c>
    </row>
    <row r="1983" spans="1:6" x14ac:dyDescent="0.4">
      <c r="A1983" t="s">
        <v>6</v>
      </c>
      <c r="B1983" s="36" t="s">
        <v>7</v>
      </c>
      <c r="C1983" t="s">
        <v>431</v>
      </c>
      <c r="D1983" s="36" t="s">
        <v>432</v>
      </c>
      <c r="E1983" t="s">
        <v>10</v>
      </c>
      <c r="F1983">
        <v>0</v>
      </c>
    </row>
    <row r="1984" spans="1:6" x14ac:dyDescent="0.4">
      <c r="A1984" t="s">
        <v>6</v>
      </c>
      <c r="B1984" s="36" t="s">
        <v>7</v>
      </c>
      <c r="C1984" t="s">
        <v>433</v>
      </c>
      <c r="D1984" s="36" t="s">
        <v>434</v>
      </c>
      <c r="E1984" t="s">
        <v>10</v>
      </c>
      <c r="F1984">
        <v>0</v>
      </c>
    </row>
    <row r="1985" spans="1:6" x14ac:dyDescent="0.4">
      <c r="A1985" t="s">
        <v>6</v>
      </c>
      <c r="B1985" s="36" t="s">
        <v>7</v>
      </c>
      <c r="C1985" t="s">
        <v>435</v>
      </c>
      <c r="D1985" s="36" t="s">
        <v>436</v>
      </c>
      <c r="E1985" t="s">
        <v>10</v>
      </c>
      <c r="F1985">
        <v>0</v>
      </c>
    </row>
    <row r="1986" spans="1:6" x14ac:dyDescent="0.4">
      <c r="A1986" t="s">
        <v>6</v>
      </c>
      <c r="B1986" s="36" t="s">
        <v>7</v>
      </c>
      <c r="C1986" t="s">
        <v>437</v>
      </c>
      <c r="D1986" s="36" t="s">
        <v>438</v>
      </c>
      <c r="E1986" t="s">
        <v>10</v>
      </c>
      <c r="F1986">
        <v>0</v>
      </c>
    </row>
    <row r="1987" spans="1:6" x14ac:dyDescent="0.4">
      <c r="A1987" t="s">
        <v>6</v>
      </c>
      <c r="B1987" s="36" t="s">
        <v>7</v>
      </c>
      <c r="C1987" t="s">
        <v>439</v>
      </c>
      <c r="D1987" s="36" t="s">
        <v>440</v>
      </c>
      <c r="E1987" t="s">
        <v>10</v>
      </c>
      <c r="F1987">
        <v>0</v>
      </c>
    </row>
    <row r="1988" spans="1:6" x14ac:dyDescent="0.4">
      <c r="A1988" t="s">
        <v>6</v>
      </c>
      <c r="B1988" s="36" t="s">
        <v>7</v>
      </c>
      <c r="C1988" t="s">
        <v>441</v>
      </c>
      <c r="D1988" s="36" t="s">
        <v>442</v>
      </c>
      <c r="E1988" t="s">
        <v>10</v>
      </c>
      <c r="F1988">
        <v>0</v>
      </c>
    </row>
    <row r="1989" spans="1:6" x14ac:dyDescent="0.4">
      <c r="A1989" t="s">
        <v>6</v>
      </c>
      <c r="B1989" s="36" t="s">
        <v>7</v>
      </c>
      <c r="C1989" t="s">
        <v>443</v>
      </c>
      <c r="D1989" s="36" t="s">
        <v>444</v>
      </c>
      <c r="E1989" t="s">
        <v>10</v>
      </c>
      <c r="F1989">
        <v>0</v>
      </c>
    </row>
    <row r="1990" spans="1:6" x14ac:dyDescent="0.4">
      <c r="A1990" t="s">
        <v>6</v>
      </c>
      <c r="B1990" s="36" t="s">
        <v>7</v>
      </c>
      <c r="C1990" t="s">
        <v>445</v>
      </c>
      <c r="D1990" s="36" t="s">
        <v>446</v>
      </c>
      <c r="E1990" t="s">
        <v>10</v>
      </c>
      <c r="F1990">
        <v>0</v>
      </c>
    </row>
    <row r="1991" spans="1:6" x14ac:dyDescent="0.4">
      <c r="A1991" t="s">
        <v>6</v>
      </c>
      <c r="B1991" s="36" t="s">
        <v>7</v>
      </c>
      <c r="C1991" t="s">
        <v>447</v>
      </c>
      <c r="D1991" s="36" t="s">
        <v>448</v>
      </c>
      <c r="E1991" t="s">
        <v>10</v>
      </c>
      <c r="F1991">
        <v>0</v>
      </c>
    </row>
    <row r="1992" spans="1:6" x14ac:dyDescent="0.4">
      <c r="A1992" t="s">
        <v>6</v>
      </c>
      <c r="B1992" s="36" t="s">
        <v>7</v>
      </c>
      <c r="C1992" t="s">
        <v>449</v>
      </c>
      <c r="D1992" s="36" t="s">
        <v>450</v>
      </c>
      <c r="E1992" t="s">
        <v>10</v>
      </c>
      <c r="F1992">
        <v>0</v>
      </c>
    </row>
    <row r="1993" spans="1:6" x14ac:dyDescent="0.4">
      <c r="A1993" t="s">
        <v>6</v>
      </c>
      <c r="B1993" s="36" t="s">
        <v>7</v>
      </c>
      <c r="C1993" t="s">
        <v>451</v>
      </c>
      <c r="D1993" s="36" t="s">
        <v>452</v>
      </c>
      <c r="E1993" t="s">
        <v>10</v>
      </c>
      <c r="F1993">
        <v>0</v>
      </c>
    </row>
    <row r="1994" spans="1:6" x14ac:dyDescent="0.4">
      <c r="A1994" t="s">
        <v>6</v>
      </c>
      <c r="B1994" s="36" t="s">
        <v>7</v>
      </c>
      <c r="C1994" t="s">
        <v>453</v>
      </c>
      <c r="D1994" s="36" t="s">
        <v>454</v>
      </c>
      <c r="E1994" t="s">
        <v>10</v>
      </c>
      <c r="F1994">
        <v>0</v>
      </c>
    </row>
    <row r="1995" spans="1:6" x14ac:dyDescent="0.4">
      <c r="A1995" t="s">
        <v>6</v>
      </c>
      <c r="B1995" s="36" t="s">
        <v>7</v>
      </c>
      <c r="C1995" t="s">
        <v>455</v>
      </c>
      <c r="D1995" s="36" t="s">
        <v>456</v>
      </c>
      <c r="E1995" t="s">
        <v>10</v>
      </c>
      <c r="F1995">
        <v>0</v>
      </c>
    </row>
    <row r="1996" spans="1:6" x14ac:dyDescent="0.4">
      <c r="A1996" t="s">
        <v>6</v>
      </c>
      <c r="B1996" s="36" t="s">
        <v>7</v>
      </c>
      <c r="C1996" t="s">
        <v>457</v>
      </c>
      <c r="D1996" s="36" t="s">
        <v>458</v>
      </c>
      <c r="E1996" t="s">
        <v>10</v>
      </c>
      <c r="F1996">
        <v>0</v>
      </c>
    </row>
    <row r="1997" spans="1:6" x14ac:dyDescent="0.4">
      <c r="A1997" t="s">
        <v>6</v>
      </c>
      <c r="B1997" s="36" t="s">
        <v>7</v>
      </c>
      <c r="C1997" t="s">
        <v>459</v>
      </c>
      <c r="D1997" s="36" t="s">
        <v>460</v>
      </c>
      <c r="E1997" t="s">
        <v>10</v>
      </c>
      <c r="F1997">
        <v>0</v>
      </c>
    </row>
    <row r="1998" spans="1:6" x14ac:dyDescent="0.4">
      <c r="A1998" t="s">
        <v>6</v>
      </c>
      <c r="B1998" s="36" t="s">
        <v>7</v>
      </c>
      <c r="C1998" t="s">
        <v>461</v>
      </c>
      <c r="D1998" s="36" t="s">
        <v>462</v>
      </c>
      <c r="E1998" t="s">
        <v>10</v>
      </c>
      <c r="F1998">
        <v>0</v>
      </c>
    </row>
    <row r="1999" spans="1:6" x14ac:dyDescent="0.4">
      <c r="A1999" t="s">
        <v>6</v>
      </c>
      <c r="B1999" s="36" t="s">
        <v>7</v>
      </c>
      <c r="C1999" t="s">
        <v>463</v>
      </c>
      <c r="D1999" s="36" t="s">
        <v>464</v>
      </c>
      <c r="E1999" t="s">
        <v>10</v>
      </c>
      <c r="F1999">
        <v>0</v>
      </c>
    </row>
    <row r="2000" spans="1:6" x14ac:dyDescent="0.4">
      <c r="A2000" t="s">
        <v>6</v>
      </c>
      <c r="B2000" s="36" t="s">
        <v>7</v>
      </c>
      <c r="C2000" t="s">
        <v>465</v>
      </c>
      <c r="D2000" s="36" t="s">
        <v>466</v>
      </c>
      <c r="E2000" t="s">
        <v>10</v>
      </c>
      <c r="F2000">
        <v>0</v>
      </c>
    </row>
    <row r="2001" spans="1:6" x14ac:dyDescent="0.4">
      <c r="A2001" t="s">
        <v>6</v>
      </c>
      <c r="B2001" s="36" t="s">
        <v>7</v>
      </c>
      <c r="C2001" t="s">
        <v>467</v>
      </c>
      <c r="D2001" s="36" t="s">
        <v>468</v>
      </c>
      <c r="E2001" t="s">
        <v>10</v>
      </c>
      <c r="F2001">
        <v>0</v>
      </c>
    </row>
    <row r="2002" spans="1:6" x14ac:dyDescent="0.4">
      <c r="A2002" t="s">
        <v>6</v>
      </c>
      <c r="B2002" s="36" t="s">
        <v>7</v>
      </c>
      <c r="C2002" t="s">
        <v>469</v>
      </c>
      <c r="D2002" s="36" t="s">
        <v>470</v>
      </c>
      <c r="E2002" t="s">
        <v>10</v>
      </c>
      <c r="F2002">
        <v>0</v>
      </c>
    </row>
    <row r="2003" spans="1:6" x14ac:dyDescent="0.4">
      <c r="A2003" t="s">
        <v>6</v>
      </c>
      <c r="B2003" s="36" t="s">
        <v>7</v>
      </c>
      <c r="C2003" t="s">
        <v>471</v>
      </c>
      <c r="D2003" s="36" t="s">
        <v>472</v>
      </c>
      <c r="E2003" t="s">
        <v>10</v>
      </c>
      <c r="F2003">
        <v>0</v>
      </c>
    </row>
    <row r="2004" spans="1:6" x14ac:dyDescent="0.4">
      <c r="A2004" t="s">
        <v>6</v>
      </c>
      <c r="B2004" s="36" t="s">
        <v>7</v>
      </c>
      <c r="C2004" t="s">
        <v>473</v>
      </c>
      <c r="D2004" s="36" t="s">
        <v>474</v>
      </c>
      <c r="E2004" t="s">
        <v>10</v>
      </c>
      <c r="F2004">
        <v>0</v>
      </c>
    </row>
    <row r="2005" spans="1:6" x14ac:dyDescent="0.4">
      <c r="A2005" t="s">
        <v>6</v>
      </c>
      <c r="B2005" s="36" t="s">
        <v>7</v>
      </c>
      <c r="C2005" t="s">
        <v>475</v>
      </c>
      <c r="D2005" s="36" t="s">
        <v>476</v>
      </c>
      <c r="E2005" t="s">
        <v>10</v>
      </c>
      <c r="F2005">
        <v>0</v>
      </c>
    </row>
    <row r="2006" spans="1:6" x14ac:dyDescent="0.4">
      <c r="A2006" t="s">
        <v>6</v>
      </c>
      <c r="B2006" s="36" t="s">
        <v>7</v>
      </c>
      <c r="C2006" t="s">
        <v>477</v>
      </c>
      <c r="D2006" s="36" t="s">
        <v>478</v>
      </c>
      <c r="E2006" t="s">
        <v>10</v>
      </c>
      <c r="F2006">
        <v>0</v>
      </c>
    </row>
    <row r="2007" spans="1:6" x14ac:dyDescent="0.4">
      <c r="A2007" t="s">
        <v>6</v>
      </c>
      <c r="B2007" s="36" t="s">
        <v>7</v>
      </c>
      <c r="C2007" t="s">
        <v>479</v>
      </c>
      <c r="D2007" s="36" t="s">
        <v>480</v>
      </c>
      <c r="E2007" t="s">
        <v>10</v>
      </c>
      <c r="F2007">
        <v>0</v>
      </c>
    </row>
    <row r="2008" spans="1:6" x14ac:dyDescent="0.4">
      <c r="A2008" t="s">
        <v>6</v>
      </c>
      <c r="B2008" s="36" t="s">
        <v>7</v>
      </c>
      <c r="C2008" t="s">
        <v>481</v>
      </c>
      <c r="D2008" s="36" t="s">
        <v>482</v>
      </c>
      <c r="E2008" t="s">
        <v>10</v>
      </c>
      <c r="F2008">
        <v>0</v>
      </c>
    </row>
    <row r="2009" spans="1:6" x14ac:dyDescent="0.4">
      <c r="A2009" t="s">
        <v>6</v>
      </c>
      <c r="B2009" s="36" t="s">
        <v>7</v>
      </c>
      <c r="C2009" t="s">
        <v>483</v>
      </c>
      <c r="D2009" s="36" t="s">
        <v>484</v>
      </c>
      <c r="E2009" t="s">
        <v>10</v>
      </c>
      <c r="F2009">
        <v>0</v>
      </c>
    </row>
    <row r="2010" spans="1:6" x14ac:dyDescent="0.4">
      <c r="A2010" t="s">
        <v>6</v>
      </c>
      <c r="B2010" s="36" t="s">
        <v>7</v>
      </c>
      <c r="C2010" t="s">
        <v>485</v>
      </c>
      <c r="D2010" s="36" t="s">
        <v>486</v>
      </c>
      <c r="E2010" t="s">
        <v>10</v>
      </c>
      <c r="F2010">
        <v>0</v>
      </c>
    </row>
    <row r="2011" spans="1:6" x14ac:dyDescent="0.4">
      <c r="A2011" t="s">
        <v>6</v>
      </c>
      <c r="B2011" s="36" t="s">
        <v>7</v>
      </c>
      <c r="C2011" t="s">
        <v>487</v>
      </c>
      <c r="D2011" s="36" t="s">
        <v>488</v>
      </c>
      <c r="E2011" t="s">
        <v>10</v>
      </c>
      <c r="F2011">
        <v>0</v>
      </c>
    </row>
    <row r="2012" spans="1:6" x14ac:dyDescent="0.4">
      <c r="A2012" t="s">
        <v>6</v>
      </c>
      <c r="B2012" s="36" t="s">
        <v>7</v>
      </c>
      <c r="C2012" t="s">
        <v>489</v>
      </c>
      <c r="D2012" s="36" t="s">
        <v>490</v>
      </c>
      <c r="E2012" t="s">
        <v>10</v>
      </c>
      <c r="F2012">
        <v>0</v>
      </c>
    </row>
    <row r="2013" spans="1:6" x14ac:dyDescent="0.4">
      <c r="A2013" t="s">
        <v>6</v>
      </c>
      <c r="B2013" s="36" t="s">
        <v>7</v>
      </c>
      <c r="C2013" t="s">
        <v>491</v>
      </c>
      <c r="D2013" s="36" t="s">
        <v>492</v>
      </c>
      <c r="E2013" t="s">
        <v>10</v>
      </c>
      <c r="F2013">
        <v>0</v>
      </c>
    </row>
    <row r="2014" spans="1:6" x14ac:dyDescent="0.4">
      <c r="A2014" t="s">
        <v>6</v>
      </c>
      <c r="B2014" s="36" t="s">
        <v>7</v>
      </c>
      <c r="C2014" t="s">
        <v>493</v>
      </c>
      <c r="D2014" s="36" t="s">
        <v>494</v>
      </c>
      <c r="E2014" t="s">
        <v>10</v>
      </c>
      <c r="F2014">
        <v>0</v>
      </c>
    </row>
    <row r="2015" spans="1:6" x14ac:dyDescent="0.4">
      <c r="A2015" t="s">
        <v>6</v>
      </c>
      <c r="B2015" s="36" t="s">
        <v>7</v>
      </c>
      <c r="C2015" t="s">
        <v>495</v>
      </c>
      <c r="D2015" s="36" t="s">
        <v>496</v>
      </c>
      <c r="E2015" t="s">
        <v>10</v>
      </c>
      <c r="F2015">
        <v>0</v>
      </c>
    </row>
    <row r="2016" spans="1:6" x14ac:dyDescent="0.4">
      <c r="A2016" t="s">
        <v>6</v>
      </c>
      <c r="B2016" s="36" t="s">
        <v>7</v>
      </c>
      <c r="C2016" t="s">
        <v>497</v>
      </c>
      <c r="D2016" s="36" t="s">
        <v>498</v>
      </c>
      <c r="E2016" t="s">
        <v>10</v>
      </c>
      <c r="F2016">
        <v>0</v>
      </c>
    </row>
    <row r="2017" spans="1:6" x14ac:dyDescent="0.4">
      <c r="A2017" t="s">
        <v>6</v>
      </c>
      <c r="B2017" s="36" t="s">
        <v>7</v>
      </c>
      <c r="C2017" t="s">
        <v>499</v>
      </c>
      <c r="D2017" s="36" t="s">
        <v>500</v>
      </c>
      <c r="E2017" t="s">
        <v>10</v>
      </c>
      <c r="F2017">
        <v>0</v>
      </c>
    </row>
    <row r="2018" spans="1:6" x14ac:dyDescent="0.4">
      <c r="A2018" t="s">
        <v>6</v>
      </c>
      <c r="B2018" s="36" t="s">
        <v>7</v>
      </c>
      <c r="C2018" t="s">
        <v>501</v>
      </c>
      <c r="D2018" s="36" t="s">
        <v>502</v>
      </c>
      <c r="E2018" t="s">
        <v>10</v>
      </c>
      <c r="F2018">
        <v>0</v>
      </c>
    </row>
    <row r="2019" spans="1:6" x14ac:dyDescent="0.4">
      <c r="A2019" t="s">
        <v>6</v>
      </c>
      <c r="B2019" s="36" t="s">
        <v>7</v>
      </c>
      <c r="C2019" t="s">
        <v>503</v>
      </c>
      <c r="D2019" s="36" t="s">
        <v>504</v>
      </c>
      <c r="E2019" t="s">
        <v>10</v>
      </c>
      <c r="F2019">
        <v>0</v>
      </c>
    </row>
    <row r="2020" spans="1:6" x14ac:dyDescent="0.4">
      <c r="A2020" t="s">
        <v>6</v>
      </c>
      <c r="B2020" s="36" t="s">
        <v>7</v>
      </c>
      <c r="C2020" t="s">
        <v>505</v>
      </c>
      <c r="D2020" s="36" t="s">
        <v>506</v>
      </c>
      <c r="E2020" t="s">
        <v>10</v>
      </c>
      <c r="F2020">
        <v>0</v>
      </c>
    </row>
    <row r="2021" spans="1:6" x14ac:dyDescent="0.4">
      <c r="A2021" t="s">
        <v>6</v>
      </c>
      <c r="B2021" s="36" t="s">
        <v>7</v>
      </c>
      <c r="C2021" t="s">
        <v>507</v>
      </c>
      <c r="D2021" s="36" t="s">
        <v>508</v>
      </c>
      <c r="E2021" t="s">
        <v>10</v>
      </c>
      <c r="F2021">
        <v>0</v>
      </c>
    </row>
    <row r="2022" spans="1:6" x14ac:dyDescent="0.4">
      <c r="A2022" t="s">
        <v>6</v>
      </c>
      <c r="B2022" s="36" t="s">
        <v>7</v>
      </c>
      <c r="C2022" t="s">
        <v>509</v>
      </c>
      <c r="D2022" s="36" t="s">
        <v>510</v>
      </c>
      <c r="E2022" t="s">
        <v>10</v>
      </c>
      <c r="F2022">
        <v>0</v>
      </c>
    </row>
    <row r="2023" spans="1:6" x14ac:dyDescent="0.4">
      <c r="A2023" t="s">
        <v>6</v>
      </c>
      <c r="B2023" s="36" t="s">
        <v>7</v>
      </c>
      <c r="C2023" t="s">
        <v>511</v>
      </c>
      <c r="D2023" s="36" t="s">
        <v>512</v>
      </c>
      <c r="E2023" t="s">
        <v>10</v>
      </c>
      <c r="F2023">
        <v>0</v>
      </c>
    </row>
    <row r="2024" spans="1:6" x14ac:dyDescent="0.4">
      <c r="A2024" t="s">
        <v>6</v>
      </c>
      <c r="B2024" s="36" t="s">
        <v>7</v>
      </c>
      <c r="C2024" t="s">
        <v>513</v>
      </c>
      <c r="D2024" s="36" t="s">
        <v>514</v>
      </c>
      <c r="E2024" t="s">
        <v>10</v>
      </c>
      <c r="F2024">
        <v>0</v>
      </c>
    </row>
    <row r="2025" spans="1:6" x14ac:dyDescent="0.4">
      <c r="A2025" t="s">
        <v>6</v>
      </c>
      <c r="B2025" s="36" t="s">
        <v>7</v>
      </c>
      <c r="C2025" t="s">
        <v>515</v>
      </c>
      <c r="D2025" s="36" t="s">
        <v>516</v>
      </c>
      <c r="E2025" t="s">
        <v>10</v>
      </c>
      <c r="F2025">
        <v>0</v>
      </c>
    </row>
    <row r="2026" spans="1:6" x14ac:dyDescent="0.4">
      <c r="A2026" t="s">
        <v>6</v>
      </c>
      <c r="B2026" s="36" t="s">
        <v>7</v>
      </c>
      <c r="C2026" t="s">
        <v>517</v>
      </c>
      <c r="D2026" s="36" t="s">
        <v>518</v>
      </c>
      <c r="E2026" t="s">
        <v>10</v>
      </c>
      <c r="F2026">
        <v>0</v>
      </c>
    </row>
    <row r="2027" spans="1:6" x14ac:dyDescent="0.4">
      <c r="A2027" t="s">
        <v>6</v>
      </c>
      <c r="B2027" s="36" t="s">
        <v>7</v>
      </c>
      <c r="C2027" t="s">
        <v>519</v>
      </c>
      <c r="D2027" s="36" t="s">
        <v>520</v>
      </c>
      <c r="E2027" t="s">
        <v>10</v>
      </c>
      <c r="F2027">
        <v>0</v>
      </c>
    </row>
    <row r="2028" spans="1:6" x14ac:dyDescent="0.4">
      <c r="A2028" t="s">
        <v>6</v>
      </c>
      <c r="B2028" s="36" t="s">
        <v>7</v>
      </c>
      <c r="C2028" t="s">
        <v>521</v>
      </c>
      <c r="D2028" s="36" t="s">
        <v>522</v>
      </c>
      <c r="E2028" t="s">
        <v>10</v>
      </c>
      <c r="F2028">
        <v>0</v>
      </c>
    </row>
    <row r="2029" spans="1:6" x14ac:dyDescent="0.4">
      <c r="A2029" t="s">
        <v>6</v>
      </c>
      <c r="B2029" s="36" t="s">
        <v>7</v>
      </c>
      <c r="C2029" t="s">
        <v>523</v>
      </c>
      <c r="D2029" s="36" t="s">
        <v>524</v>
      </c>
      <c r="E2029" t="s">
        <v>10</v>
      </c>
      <c r="F2029">
        <v>0</v>
      </c>
    </row>
    <row r="2030" spans="1:6" x14ac:dyDescent="0.4">
      <c r="A2030" t="s">
        <v>6</v>
      </c>
      <c r="B2030" s="36" t="s">
        <v>7</v>
      </c>
      <c r="C2030" t="s">
        <v>525</v>
      </c>
      <c r="D2030" s="36" t="s">
        <v>526</v>
      </c>
      <c r="E2030" t="s">
        <v>10</v>
      </c>
      <c r="F2030">
        <v>0</v>
      </c>
    </row>
    <row r="2031" spans="1:6" x14ac:dyDescent="0.4">
      <c r="A2031" t="s">
        <v>6</v>
      </c>
      <c r="B2031" s="36" t="s">
        <v>7</v>
      </c>
      <c r="C2031" t="s">
        <v>527</v>
      </c>
      <c r="D2031" s="36" t="s">
        <v>528</v>
      </c>
      <c r="E2031" t="s">
        <v>10</v>
      </c>
      <c r="F2031">
        <v>0</v>
      </c>
    </row>
    <row r="2032" spans="1:6" x14ac:dyDescent="0.4">
      <c r="A2032" t="s">
        <v>6</v>
      </c>
      <c r="B2032" s="36" t="s">
        <v>7</v>
      </c>
      <c r="C2032" t="s">
        <v>529</v>
      </c>
      <c r="D2032" s="36" t="s">
        <v>530</v>
      </c>
      <c r="E2032" t="s">
        <v>10</v>
      </c>
      <c r="F2032">
        <v>0</v>
      </c>
    </row>
    <row r="2033" spans="1:6" x14ac:dyDescent="0.4">
      <c r="A2033" t="s">
        <v>6</v>
      </c>
      <c r="B2033" s="36" t="s">
        <v>7</v>
      </c>
      <c r="C2033" t="s">
        <v>531</v>
      </c>
      <c r="D2033" s="36" t="s">
        <v>532</v>
      </c>
      <c r="E2033" t="s">
        <v>10</v>
      </c>
      <c r="F2033">
        <v>0</v>
      </c>
    </row>
    <row r="2034" spans="1:6" x14ac:dyDescent="0.4">
      <c r="A2034" t="s">
        <v>6</v>
      </c>
      <c r="B2034" s="36" t="s">
        <v>7</v>
      </c>
      <c r="C2034" t="s">
        <v>533</v>
      </c>
      <c r="D2034" s="36" t="s">
        <v>534</v>
      </c>
      <c r="E2034" t="s">
        <v>10</v>
      </c>
      <c r="F2034">
        <v>0</v>
      </c>
    </row>
    <row r="2035" spans="1:6" x14ac:dyDescent="0.4">
      <c r="A2035" t="s">
        <v>6</v>
      </c>
      <c r="B2035" s="36" t="s">
        <v>7</v>
      </c>
      <c r="C2035" t="s">
        <v>535</v>
      </c>
      <c r="D2035" s="36" t="s">
        <v>536</v>
      </c>
      <c r="E2035" t="s">
        <v>10</v>
      </c>
      <c r="F2035">
        <v>0</v>
      </c>
    </row>
    <row r="2036" spans="1:6" x14ac:dyDescent="0.4">
      <c r="A2036" t="s">
        <v>6</v>
      </c>
      <c r="B2036" s="36" t="s">
        <v>7</v>
      </c>
      <c r="C2036" t="s">
        <v>537</v>
      </c>
      <c r="D2036" s="36" t="s">
        <v>538</v>
      </c>
      <c r="E2036" t="s">
        <v>10</v>
      </c>
      <c r="F2036">
        <v>0</v>
      </c>
    </row>
    <row r="2037" spans="1:6" x14ac:dyDescent="0.4">
      <c r="A2037" t="s">
        <v>6</v>
      </c>
      <c r="B2037" s="36" t="s">
        <v>7</v>
      </c>
      <c r="C2037" t="s">
        <v>539</v>
      </c>
      <c r="D2037" s="36" t="s">
        <v>540</v>
      </c>
      <c r="E2037" t="s">
        <v>10</v>
      </c>
      <c r="F2037">
        <v>0</v>
      </c>
    </row>
    <row r="2038" spans="1:6" x14ac:dyDescent="0.4">
      <c r="A2038" t="s">
        <v>6</v>
      </c>
      <c r="B2038" s="36" t="s">
        <v>7</v>
      </c>
      <c r="C2038" t="s">
        <v>541</v>
      </c>
      <c r="D2038" s="36" t="s">
        <v>542</v>
      </c>
      <c r="E2038" t="s">
        <v>10</v>
      </c>
      <c r="F2038">
        <v>0</v>
      </c>
    </row>
    <row r="2039" spans="1:6" x14ac:dyDescent="0.4">
      <c r="A2039" t="s">
        <v>6</v>
      </c>
      <c r="B2039" s="36" t="s">
        <v>7</v>
      </c>
      <c r="C2039" t="s">
        <v>543</v>
      </c>
      <c r="D2039" s="36" t="s">
        <v>544</v>
      </c>
      <c r="E2039" t="s">
        <v>10</v>
      </c>
      <c r="F2039">
        <v>0</v>
      </c>
    </row>
    <row r="2040" spans="1:6" x14ac:dyDescent="0.4">
      <c r="A2040" t="s">
        <v>6</v>
      </c>
      <c r="B2040" s="36" t="s">
        <v>7</v>
      </c>
      <c r="C2040" t="s">
        <v>545</v>
      </c>
      <c r="D2040" s="36" t="s">
        <v>546</v>
      </c>
      <c r="E2040" t="s">
        <v>10</v>
      </c>
      <c r="F2040">
        <v>0</v>
      </c>
    </row>
    <row r="2041" spans="1:6" x14ac:dyDescent="0.4">
      <c r="A2041" t="s">
        <v>6</v>
      </c>
      <c r="B2041" s="36" t="s">
        <v>7</v>
      </c>
      <c r="C2041" t="s">
        <v>547</v>
      </c>
      <c r="D2041" s="36" t="s">
        <v>548</v>
      </c>
      <c r="E2041" t="s">
        <v>10</v>
      </c>
      <c r="F2041">
        <v>0</v>
      </c>
    </row>
    <row r="2042" spans="1:6" x14ac:dyDescent="0.4">
      <c r="A2042" t="s">
        <v>6</v>
      </c>
      <c r="B2042" s="36" t="s">
        <v>7</v>
      </c>
      <c r="C2042" t="s">
        <v>549</v>
      </c>
      <c r="D2042" s="36" t="s">
        <v>550</v>
      </c>
      <c r="E2042" t="s">
        <v>10</v>
      </c>
      <c r="F2042">
        <v>0</v>
      </c>
    </row>
    <row r="2043" spans="1:6" x14ac:dyDescent="0.4">
      <c r="A2043" t="s">
        <v>6</v>
      </c>
      <c r="B2043" s="36" t="s">
        <v>7</v>
      </c>
      <c r="C2043" t="s">
        <v>551</v>
      </c>
      <c r="D2043" s="36" t="s">
        <v>552</v>
      </c>
      <c r="E2043" t="s">
        <v>10</v>
      </c>
      <c r="F2043">
        <v>0</v>
      </c>
    </row>
    <row r="2044" spans="1:6" x14ac:dyDescent="0.4">
      <c r="A2044" t="s">
        <v>6</v>
      </c>
      <c r="B2044" s="36" t="s">
        <v>7</v>
      </c>
      <c r="C2044" t="s">
        <v>553</v>
      </c>
      <c r="D2044" s="36" t="s">
        <v>554</v>
      </c>
      <c r="E2044" t="s">
        <v>10</v>
      </c>
      <c r="F2044">
        <v>0</v>
      </c>
    </row>
    <row r="2045" spans="1:6" x14ac:dyDescent="0.4">
      <c r="A2045" t="s">
        <v>6</v>
      </c>
      <c r="B2045" s="36" t="s">
        <v>7</v>
      </c>
      <c r="C2045" t="s">
        <v>555</v>
      </c>
      <c r="D2045" s="36" t="s">
        <v>556</v>
      </c>
      <c r="E2045" t="s">
        <v>10</v>
      </c>
      <c r="F2045">
        <v>0</v>
      </c>
    </row>
    <row r="2046" spans="1:6" x14ac:dyDescent="0.4">
      <c r="A2046" t="s">
        <v>6</v>
      </c>
      <c r="B2046" s="36" t="s">
        <v>7</v>
      </c>
      <c r="C2046" t="s">
        <v>557</v>
      </c>
      <c r="D2046" s="36" t="s">
        <v>558</v>
      </c>
      <c r="E2046" t="s">
        <v>10</v>
      </c>
      <c r="F2046">
        <v>0</v>
      </c>
    </row>
    <row r="2047" spans="1:6" x14ac:dyDescent="0.4">
      <c r="A2047" t="s">
        <v>6</v>
      </c>
      <c r="B2047" s="36" t="s">
        <v>7</v>
      </c>
      <c r="C2047" t="s">
        <v>559</v>
      </c>
      <c r="D2047" s="36" t="s">
        <v>560</v>
      </c>
      <c r="E2047" t="s">
        <v>10</v>
      </c>
      <c r="F2047">
        <v>0</v>
      </c>
    </row>
    <row r="2048" spans="1:6" x14ac:dyDescent="0.4">
      <c r="A2048" t="s">
        <v>6</v>
      </c>
      <c r="B2048" s="36" t="s">
        <v>7</v>
      </c>
      <c r="C2048" t="s">
        <v>561</v>
      </c>
      <c r="D2048" s="36" t="s">
        <v>562</v>
      </c>
      <c r="E2048" t="s">
        <v>10</v>
      </c>
      <c r="F2048">
        <v>0</v>
      </c>
    </row>
    <row r="2049" spans="1:6" x14ac:dyDescent="0.4">
      <c r="A2049" t="s">
        <v>6</v>
      </c>
      <c r="B2049" s="36" t="s">
        <v>7</v>
      </c>
      <c r="C2049" t="s">
        <v>563</v>
      </c>
      <c r="D2049" s="36" t="s">
        <v>564</v>
      </c>
      <c r="E2049" t="s">
        <v>10</v>
      </c>
      <c r="F2049">
        <v>0</v>
      </c>
    </row>
    <row r="2050" spans="1:6" x14ac:dyDescent="0.4">
      <c r="A2050" t="s">
        <v>6</v>
      </c>
      <c r="B2050" s="36" t="s">
        <v>7</v>
      </c>
      <c r="C2050" t="s">
        <v>565</v>
      </c>
      <c r="D2050" s="36" t="s">
        <v>566</v>
      </c>
      <c r="E2050" t="s">
        <v>10</v>
      </c>
      <c r="F2050">
        <v>0</v>
      </c>
    </row>
    <row r="2051" spans="1:6" x14ac:dyDescent="0.4">
      <c r="A2051" t="s">
        <v>6</v>
      </c>
      <c r="B2051" s="36" t="s">
        <v>7</v>
      </c>
      <c r="C2051" t="s">
        <v>567</v>
      </c>
      <c r="D2051" s="36" t="s">
        <v>568</v>
      </c>
      <c r="E2051" t="s">
        <v>10</v>
      </c>
      <c r="F2051">
        <v>0</v>
      </c>
    </row>
    <row r="2052" spans="1:6" x14ac:dyDescent="0.4">
      <c r="A2052" t="s">
        <v>6</v>
      </c>
      <c r="B2052" s="36" t="s">
        <v>7</v>
      </c>
      <c r="C2052" t="s">
        <v>569</v>
      </c>
      <c r="D2052" s="36" t="s">
        <v>570</v>
      </c>
      <c r="E2052" t="s">
        <v>10</v>
      </c>
      <c r="F2052">
        <v>0</v>
      </c>
    </row>
    <row r="2053" spans="1:6" x14ac:dyDescent="0.4">
      <c r="A2053" t="s">
        <v>6</v>
      </c>
      <c r="B2053" s="36" t="s">
        <v>7</v>
      </c>
      <c r="C2053" t="s">
        <v>571</v>
      </c>
      <c r="D2053" s="36" t="s">
        <v>572</v>
      </c>
      <c r="E2053" t="s">
        <v>10</v>
      </c>
      <c r="F2053">
        <v>0</v>
      </c>
    </row>
    <row r="2054" spans="1:6" x14ac:dyDescent="0.4">
      <c r="A2054" t="s">
        <v>6</v>
      </c>
      <c r="B2054" s="36" t="s">
        <v>7</v>
      </c>
      <c r="C2054" t="s">
        <v>573</v>
      </c>
      <c r="D2054" s="36" t="s">
        <v>574</v>
      </c>
      <c r="E2054" t="s">
        <v>10</v>
      </c>
      <c r="F2054">
        <v>0</v>
      </c>
    </row>
    <row r="2055" spans="1:6" x14ac:dyDescent="0.4">
      <c r="A2055" t="s">
        <v>6</v>
      </c>
      <c r="B2055" s="36" t="s">
        <v>7</v>
      </c>
      <c r="C2055" t="s">
        <v>575</v>
      </c>
      <c r="D2055" s="36" t="s">
        <v>576</v>
      </c>
      <c r="E2055" t="s">
        <v>10</v>
      </c>
      <c r="F2055">
        <v>0</v>
      </c>
    </row>
    <row r="2056" spans="1:6" x14ac:dyDescent="0.4">
      <c r="A2056" t="s">
        <v>6</v>
      </c>
      <c r="B2056" s="36" t="s">
        <v>7</v>
      </c>
      <c r="C2056" t="s">
        <v>577</v>
      </c>
      <c r="D2056" s="36" t="s">
        <v>578</v>
      </c>
      <c r="E2056" t="s">
        <v>10</v>
      </c>
      <c r="F2056">
        <v>0</v>
      </c>
    </row>
    <row r="2057" spans="1:6" x14ac:dyDescent="0.4">
      <c r="A2057" t="s">
        <v>6</v>
      </c>
      <c r="B2057" s="36" t="s">
        <v>7</v>
      </c>
      <c r="C2057" t="s">
        <v>579</v>
      </c>
      <c r="D2057" s="36" t="s">
        <v>580</v>
      </c>
      <c r="E2057" t="s">
        <v>10</v>
      </c>
      <c r="F2057">
        <v>0</v>
      </c>
    </row>
    <row r="2058" spans="1:6" x14ac:dyDescent="0.4">
      <c r="A2058" t="s">
        <v>6</v>
      </c>
      <c r="B2058" s="36" t="s">
        <v>7</v>
      </c>
      <c r="C2058" t="s">
        <v>581</v>
      </c>
      <c r="D2058" s="36" t="s">
        <v>582</v>
      </c>
      <c r="E2058" t="s">
        <v>10</v>
      </c>
      <c r="F2058">
        <v>0</v>
      </c>
    </row>
    <row r="2059" spans="1:6" x14ac:dyDescent="0.4">
      <c r="A2059" t="s">
        <v>6</v>
      </c>
      <c r="B2059" s="36" t="s">
        <v>7</v>
      </c>
      <c r="C2059" t="s">
        <v>583</v>
      </c>
      <c r="D2059" s="36" t="s">
        <v>584</v>
      </c>
      <c r="E2059" t="s">
        <v>10</v>
      </c>
      <c r="F2059">
        <v>0</v>
      </c>
    </row>
    <row r="2060" spans="1:6" x14ac:dyDescent="0.4">
      <c r="A2060" t="s">
        <v>6</v>
      </c>
      <c r="B2060" s="36" t="s">
        <v>7</v>
      </c>
      <c r="C2060" t="s">
        <v>585</v>
      </c>
      <c r="D2060" s="36" t="s">
        <v>586</v>
      </c>
      <c r="E2060" t="s">
        <v>10</v>
      </c>
      <c r="F2060">
        <v>0</v>
      </c>
    </row>
    <row r="2061" spans="1:6" x14ac:dyDescent="0.4">
      <c r="A2061" t="s">
        <v>6</v>
      </c>
      <c r="B2061" s="36" t="s">
        <v>7</v>
      </c>
      <c r="C2061" t="s">
        <v>587</v>
      </c>
      <c r="D2061" s="36" t="s">
        <v>588</v>
      </c>
      <c r="E2061" t="s">
        <v>10</v>
      </c>
      <c r="F2061">
        <v>0</v>
      </c>
    </row>
    <row r="2062" spans="1:6" x14ac:dyDescent="0.4">
      <c r="A2062" t="s">
        <v>6</v>
      </c>
      <c r="B2062" s="36" t="s">
        <v>7</v>
      </c>
      <c r="C2062" t="s">
        <v>589</v>
      </c>
      <c r="D2062" s="36" t="s">
        <v>590</v>
      </c>
      <c r="E2062" t="s">
        <v>10</v>
      </c>
      <c r="F2062">
        <v>0</v>
      </c>
    </row>
    <row r="2063" spans="1:6" x14ac:dyDescent="0.4">
      <c r="A2063" t="s">
        <v>6</v>
      </c>
      <c r="B2063" s="36" t="s">
        <v>7</v>
      </c>
      <c r="C2063" t="s">
        <v>591</v>
      </c>
      <c r="D2063" s="36" t="s">
        <v>592</v>
      </c>
      <c r="E2063" t="s">
        <v>10</v>
      </c>
      <c r="F2063">
        <v>0</v>
      </c>
    </row>
    <row r="2064" spans="1:6" x14ac:dyDescent="0.4">
      <c r="A2064" t="s">
        <v>6</v>
      </c>
      <c r="B2064" s="36" t="s">
        <v>7</v>
      </c>
      <c r="C2064" t="s">
        <v>593</v>
      </c>
      <c r="D2064" s="36" t="s">
        <v>594</v>
      </c>
      <c r="E2064" t="s">
        <v>10</v>
      </c>
      <c r="F2064">
        <v>0</v>
      </c>
    </row>
    <row r="2065" spans="1:6" x14ac:dyDescent="0.4">
      <c r="A2065" t="s">
        <v>6</v>
      </c>
      <c r="B2065" s="36" t="s">
        <v>7</v>
      </c>
      <c r="C2065" t="s">
        <v>595</v>
      </c>
      <c r="D2065" s="36" t="s">
        <v>596</v>
      </c>
      <c r="E2065" t="s">
        <v>10</v>
      </c>
      <c r="F2065">
        <v>0</v>
      </c>
    </row>
    <row r="2066" spans="1:6" x14ac:dyDescent="0.4">
      <c r="A2066" t="s">
        <v>6</v>
      </c>
      <c r="B2066" s="36" t="s">
        <v>7</v>
      </c>
      <c r="C2066" t="s">
        <v>597</v>
      </c>
      <c r="D2066" s="36" t="s">
        <v>598</v>
      </c>
      <c r="E2066" t="s">
        <v>10</v>
      </c>
      <c r="F2066">
        <v>0</v>
      </c>
    </row>
    <row r="2067" spans="1:6" x14ac:dyDescent="0.4">
      <c r="A2067" t="s">
        <v>6</v>
      </c>
      <c r="B2067" s="36" t="s">
        <v>7</v>
      </c>
      <c r="C2067" t="s">
        <v>599</v>
      </c>
      <c r="D2067" s="36" t="s">
        <v>600</v>
      </c>
      <c r="E2067" t="s">
        <v>10</v>
      </c>
      <c r="F2067">
        <v>70462</v>
      </c>
    </row>
    <row r="2068" spans="1:6" x14ac:dyDescent="0.4">
      <c r="A2068" t="s">
        <v>6</v>
      </c>
      <c r="B2068" s="36" t="s">
        <v>7</v>
      </c>
      <c r="C2068" t="s">
        <v>601</v>
      </c>
      <c r="D2068" s="36" t="s">
        <v>602</v>
      </c>
      <c r="E2068" t="s">
        <v>10</v>
      </c>
      <c r="F2068">
        <v>0</v>
      </c>
    </row>
    <row r="2069" spans="1:6" x14ac:dyDescent="0.4">
      <c r="A2069" t="s">
        <v>6</v>
      </c>
      <c r="B2069" s="36" t="s">
        <v>7</v>
      </c>
      <c r="C2069" t="s">
        <v>603</v>
      </c>
      <c r="D2069" s="36" t="s">
        <v>604</v>
      </c>
      <c r="E2069" t="s">
        <v>10</v>
      </c>
      <c r="F2069">
        <v>0</v>
      </c>
    </row>
    <row r="2070" spans="1:6" x14ac:dyDescent="0.4">
      <c r="A2070" t="s">
        <v>6</v>
      </c>
      <c r="B2070" s="36" t="s">
        <v>7</v>
      </c>
      <c r="C2070" t="s">
        <v>605</v>
      </c>
      <c r="D2070" s="36" t="s">
        <v>606</v>
      </c>
      <c r="E2070" t="s">
        <v>10</v>
      </c>
      <c r="F2070">
        <v>0</v>
      </c>
    </row>
    <row r="2071" spans="1:6" x14ac:dyDescent="0.4">
      <c r="A2071" t="s">
        <v>6</v>
      </c>
      <c r="B2071" s="36" t="s">
        <v>7</v>
      </c>
      <c r="C2071" t="s">
        <v>607</v>
      </c>
      <c r="D2071" s="36" t="s">
        <v>608</v>
      </c>
      <c r="E2071" t="s">
        <v>10</v>
      </c>
      <c r="F2071">
        <v>0</v>
      </c>
    </row>
    <row r="2072" spans="1:6" x14ac:dyDescent="0.4">
      <c r="A2072" t="s">
        <v>6</v>
      </c>
      <c r="B2072" s="36" t="s">
        <v>7</v>
      </c>
      <c r="C2072" t="s">
        <v>609</v>
      </c>
      <c r="D2072" s="36" t="s">
        <v>610</v>
      </c>
      <c r="E2072" t="s">
        <v>10</v>
      </c>
      <c r="F2072">
        <v>0</v>
      </c>
    </row>
    <row r="2073" spans="1:6" x14ac:dyDescent="0.4">
      <c r="A2073" t="s">
        <v>6</v>
      </c>
      <c r="B2073" s="36" t="s">
        <v>7</v>
      </c>
      <c r="C2073" t="s">
        <v>611</v>
      </c>
      <c r="D2073" s="36" t="s">
        <v>612</v>
      </c>
      <c r="E2073" t="s">
        <v>10</v>
      </c>
      <c r="F2073">
        <v>0</v>
      </c>
    </row>
    <row r="2074" spans="1:6" x14ac:dyDescent="0.4">
      <c r="A2074" t="s">
        <v>6</v>
      </c>
      <c r="B2074" s="36" t="s">
        <v>7</v>
      </c>
      <c r="C2074" t="s">
        <v>613</v>
      </c>
      <c r="D2074" s="36" t="s">
        <v>614</v>
      </c>
      <c r="E2074" t="s">
        <v>10</v>
      </c>
      <c r="F2074">
        <v>70462</v>
      </c>
    </row>
    <row r="2075" spans="1:6" x14ac:dyDescent="0.4">
      <c r="A2075" t="s">
        <v>6</v>
      </c>
      <c r="B2075" s="36" t="s">
        <v>7</v>
      </c>
      <c r="C2075" t="s">
        <v>615</v>
      </c>
      <c r="D2075" s="36" t="s">
        <v>616</v>
      </c>
      <c r="E2075" t="s">
        <v>10</v>
      </c>
      <c r="F2075">
        <v>0</v>
      </c>
    </row>
    <row r="2076" spans="1:6" x14ac:dyDescent="0.4">
      <c r="A2076" t="s">
        <v>6</v>
      </c>
      <c r="B2076" s="36" t="s">
        <v>7</v>
      </c>
      <c r="C2076" t="s">
        <v>617</v>
      </c>
      <c r="D2076" s="36" t="s">
        <v>618</v>
      </c>
      <c r="E2076" t="s">
        <v>10</v>
      </c>
      <c r="F2076">
        <v>0</v>
      </c>
    </row>
    <row r="2077" spans="1:6" x14ac:dyDescent="0.4">
      <c r="A2077" t="s">
        <v>6</v>
      </c>
      <c r="B2077" s="36" t="s">
        <v>7</v>
      </c>
      <c r="C2077" t="s">
        <v>619</v>
      </c>
      <c r="D2077" s="36" t="s">
        <v>620</v>
      </c>
      <c r="E2077" t="s">
        <v>10</v>
      </c>
      <c r="F2077">
        <v>35658</v>
      </c>
    </row>
    <row r="2078" spans="1:6" x14ac:dyDescent="0.4">
      <c r="A2078" t="s">
        <v>6</v>
      </c>
      <c r="B2078" s="36" t="s">
        <v>7</v>
      </c>
      <c r="C2078" t="s">
        <v>621</v>
      </c>
      <c r="D2078" s="36" t="s">
        <v>622</v>
      </c>
      <c r="E2078" t="s">
        <v>10</v>
      </c>
      <c r="F2078">
        <v>34804</v>
      </c>
    </row>
    <row r="2079" spans="1:6" x14ac:dyDescent="0.4">
      <c r="A2079" t="s">
        <v>6</v>
      </c>
      <c r="B2079" s="36" t="s">
        <v>7</v>
      </c>
      <c r="C2079" t="s">
        <v>623</v>
      </c>
      <c r="D2079" s="36" t="s">
        <v>624</v>
      </c>
      <c r="E2079" t="s">
        <v>10</v>
      </c>
      <c r="F2079">
        <v>0</v>
      </c>
    </row>
    <row r="2080" spans="1:6" x14ac:dyDescent="0.4">
      <c r="A2080" t="s">
        <v>6</v>
      </c>
      <c r="B2080" s="36" t="s">
        <v>7</v>
      </c>
      <c r="C2080" t="s">
        <v>625</v>
      </c>
      <c r="D2080" s="36" t="s">
        <v>626</v>
      </c>
      <c r="E2080" t="s">
        <v>10</v>
      </c>
      <c r="F2080">
        <v>0</v>
      </c>
    </row>
    <row r="2081" spans="1:6" x14ac:dyDescent="0.4">
      <c r="A2081" t="s">
        <v>6</v>
      </c>
      <c r="B2081" s="36" t="s">
        <v>7</v>
      </c>
      <c r="C2081" t="s">
        <v>627</v>
      </c>
      <c r="D2081" s="36" t="s">
        <v>628</v>
      </c>
      <c r="E2081" t="s">
        <v>10</v>
      </c>
      <c r="F2081">
        <v>3842</v>
      </c>
    </row>
    <row r="2082" spans="1:6" x14ac:dyDescent="0.4">
      <c r="A2082" t="s">
        <v>6</v>
      </c>
      <c r="B2082" s="36" t="s">
        <v>7</v>
      </c>
      <c r="C2082" t="s">
        <v>629</v>
      </c>
      <c r="D2082" s="36" t="s">
        <v>630</v>
      </c>
      <c r="E2082" t="s">
        <v>10</v>
      </c>
      <c r="F2082">
        <v>9</v>
      </c>
    </row>
    <row r="2083" spans="1:6" x14ac:dyDescent="0.4">
      <c r="A2083" t="s">
        <v>6</v>
      </c>
      <c r="B2083" s="36" t="s">
        <v>7</v>
      </c>
      <c r="C2083" t="s">
        <v>631</v>
      </c>
      <c r="D2083" s="36" t="s">
        <v>632</v>
      </c>
      <c r="E2083" t="s">
        <v>10</v>
      </c>
      <c r="F2083">
        <v>0</v>
      </c>
    </row>
    <row r="2084" spans="1:6" x14ac:dyDescent="0.4">
      <c r="A2084" t="s">
        <v>6</v>
      </c>
      <c r="B2084" s="36" t="s">
        <v>7</v>
      </c>
      <c r="C2084" t="s">
        <v>633</v>
      </c>
      <c r="D2084" s="36" t="s">
        <v>634</v>
      </c>
      <c r="E2084" t="s">
        <v>10</v>
      </c>
      <c r="F2084">
        <v>0</v>
      </c>
    </row>
    <row r="2085" spans="1:6" x14ac:dyDescent="0.4">
      <c r="A2085" t="s">
        <v>6</v>
      </c>
      <c r="B2085" s="36" t="s">
        <v>7</v>
      </c>
      <c r="C2085" t="s">
        <v>635</v>
      </c>
      <c r="D2085" s="36" t="s">
        <v>636</v>
      </c>
      <c r="E2085" t="s">
        <v>10</v>
      </c>
      <c r="F2085">
        <v>0</v>
      </c>
    </row>
    <row r="2086" spans="1:6" x14ac:dyDescent="0.4">
      <c r="A2086" t="s">
        <v>6</v>
      </c>
      <c r="B2086" s="36" t="s">
        <v>7</v>
      </c>
      <c r="C2086" t="s">
        <v>637</v>
      </c>
      <c r="D2086" s="36" t="s">
        <v>638</v>
      </c>
      <c r="E2086" t="s">
        <v>10</v>
      </c>
      <c r="F2086">
        <v>0</v>
      </c>
    </row>
    <row r="2087" spans="1:6" x14ac:dyDescent="0.4">
      <c r="A2087" t="s">
        <v>6</v>
      </c>
      <c r="B2087" s="36" t="s">
        <v>7</v>
      </c>
      <c r="C2087" t="s">
        <v>639</v>
      </c>
      <c r="D2087" s="36" t="s">
        <v>640</v>
      </c>
      <c r="E2087" t="s">
        <v>10</v>
      </c>
      <c r="F2087">
        <v>9</v>
      </c>
    </row>
    <row r="2088" spans="1:6" x14ac:dyDescent="0.4">
      <c r="A2088" t="s">
        <v>6</v>
      </c>
      <c r="B2088" s="36" t="s">
        <v>7</v>
      </c>
      <c r="C2088" t="s">
        <v>641</v>
      </c>
      <c r="D2088" s="36" t="s">
        <v>642</v>
      </c>
      <c r="E2088" t="s">
        <v>10</v>
      </c>
      <c r="F2088">
        <v>3833</v>
      </c>
    </row>
    <row r="2089" spans="1:6" x14ac:dyDescent="0.4">
      <c r="A2089" t="s">
        <v>6</v>
      </c>
      <c r="B2089" s="36" t="s">
        <v>7</v>
      </c>
      <c r="C2089" t="s">
        <v>643</v>
      </c>
      <c r="D2089" s="36" t="s">
        <v>644</v>
      </c>
      <c r="E2089" t="s">
        <v>10</v>
      </c>
      <c r="F2089">
        <v>3777</v>
      </c>
    </row>
    <row r="2090" spans="1:6" x14ac:dyDescent="0.4">
      <c r="A2090" t="s">
        <v>6</v>
      </c>
      <c r="B2090" s="36" t="s">
        <v>7</v>
      </c>
      <c r="C2090" t="s">
        <v>645</v>
      </c>
      <c r="D2090" s="36" t="s">
        <v>646</v>
      </c>
      <c r="E2090" t="s">
        <v>10</v>
      </c>
      <c r="F2090">
        <v>0</v>
      </c>
    </row>
    <row r="2091" spans="1:6" x14ac:dyDescent="0.4">
      <c r="A2091" t="s">
        <v>6</v>
      </c>
      <c r="B2091" s="36" t="s">
        <v>7</v>
      </c>
      <c r="C2091" t="s">
        <v>647</v>
      </c>
      <c r="D2091" s="36" t="s">
        <v>648</v>
      </c>
      <c r="E2091" t="s">
        <v>10</v>
      </c>
      <c r="F2091">
        <v>0</v>
      </c>
    </row>
    <row r="2092" spans="1:6" x14ac:dyDescent="0.4">
      <c r="A2092" t="s">
        <v>6</v>
      </c>
      <c r="B2092" s="36" t="s">
        <v>7</v>
      </c>
      <c r="C2092" t="s">
        <v>649</v>
      </c>
      <c r="D2092" s="36" t="s">
        <v>650</v>
      </c>
      <c r="E2092" t="s">
        <v>10</v>
      </c>
      <c r="F2092">
        <v>0</v>
      </c>
    </row>
    <row r="2093" spans="1:6" x14ac:dyDescent="0.4">
      <c r="A2093" t="s">
        <v>6</v>
      </c>
      <c r="B2093" s="36" t="s">
        <v>7</v>
      </c>
      <c r="C2093" t="s">
        <v>651</v>
      </c>
      <c r="D2093" s="36" t="s">
        <v>652</v>
      </c>
      <c r="E2093" t="s">
        <v>10</v>
      </c>
      <c r="F2093">
        <v>0</v>
      </c>
    </row>
    <row r="2094" spans="1:6" x14ac:dyDescent="0.4">
      <c r="A2094" t="s">
        <v>6</v>
      </c>
      <c r="B2094" s="36" t="s">
        <v>7</v>
      </c>
      <c r="C2094" t="s">
        <v>653</v>
      </c>
      <c r="D2094" s="36" t="s">
        <v>654</v>
      </c>
      <c r="E2094" t="s">
        <v>10</v>
      </c>
      <c r="F2094">
        <v>57</v>
      </c>
    </row>
    <row r="2095" spans="1:6" x14ac:dyDescent="0.4">
      <c r="A2095" t="s">
        <v>6</v>
      </c>
      <c r="B2095" s="36" t="s">
        <v>7</v>
      </c>
      <c r="C2095" t="s">
        <v>655</v>
      </c>
      <c r="D2095" s="36" t="s">
        <v>656</v>
      </c>
      <c r="E2095" t="s">
        <v>10</v>
      </c>
      <c r="F2095">
        <v>16238</v>
      </c>
    </row>
    <row r="2096" spans="1:6" x14ac:dyDescent="0.4">
      <c r="A2096" t="s">
        <v>6</v>
      </c>
      <c r="B2096" s="36" t="s">
        <v>7</v>
      </c>
      <c r="C2096" t="s">
        <v>657</v>
      </c>
      <c r="D2096" s="36" t="s">
        <v>658</v>
      </c>
      <c r="E2096" t="s">
        <v>10</v>
      </c>
      <c r="F2096">
        <v>4808</v>
      </c>
    </row>
    <row r="2097" spans="1:6" x14ac:dyDescent="0.4">
      <c r="A2097" t="s">
        <v>6</v>
      </c>
      <c r="B2097" s="36" t="s">
        <v>7</v>
      </c>
      <c r="C2097" t="s">
        <v>659</v>
      </c>
      <c r="D2097" s="36" t="s">
        <v>660</v>
      </c>
      <c r="E2097" t="s">
        <v>10</v>
      </c>
      <c r="F2097">
        <v>290</v>
      </c>
    </row>
    <row r="2098" spans="1:6" x14ac:dyDescent="0.4">
      <c r="A2098" t="s">
        <v>6</v>
      </c>
      <c r="B2098" s="36" t="s">
        <v>7</v>
      </c>
      <c r="C2098" t="s">
        <v>661</v>
      </c>
      <c r="D2098" s="36" t="s">
        <v>662</v>
      </c>
      <c r="E2098" t="s">
        <v>10</v>
      </c>
      <c r="F2098">
        <v>0</v>
      </c>
    </row>
    <row r="2099" spans="1:6" x14ac:dyDescent="0.4">
      <c r="A2099" t="s">
        <v>6</v>
      </c>
      <c r="B2099" s="36" t="s">
        <v>7</v>
      </c>
      <c r="C2099" t="s">
        <v>663</v>
      </c>
      <c r="D2099" s="36" t="s">
        <v>664</v>
      </c>
      <c r="E2099" t="s">
        <v>10</v>
      </c>
      <c r="F2099">
        <v>4518</v>
      </c>
    </row>
    <row r="2100" spans="1:6" x14ac:dyDescent="0.4">
      <c r="A2100" t="s">
        <v>6</v>
      </c>
      <c r="B2100" s="36" t="s">
        <v>7</v>
      </c>
      <c r="C2100" t="s">
        <v>665</v>
      </c>
      <c r="D2100" s="36" t="s">
        <v>666</v>
      </c>
      <c r="E2100" t="s">
        <v>10</v>
      </c>
      <c r="F2100">
        <v>0</v>
      </c>
    </row>
    <row r="2101" spans="1:6" x14ac:dyDescent="0.4">
      <c r="A2101" t="s">
        <v>6</v>
      </c>
      <c r="B2101" s="36" t="s">
        <v>7</v>
      </c>
      <c r="C2101" t="s">
        <v>667</v>
      </c>
      <c r="D2101" s="36" t="s">
        <v>668</v>
      </c>
      <c r="E2101" t="s">
        <v>10</v>
      </c>
      <c r="F2101">
        <v>0</v>
      </c>
    </row>
    <row r="2102" spans="1:6" x14ac:dyDescent="0.4">
      <c r="A2102" t="s">
        <v>6</v>
      </c>
      <c r="B2102" s="36" t="s">
        <v>7</v>
      </c>
      <c r="C2102" t="s">
        <v>669</v>
      </c>
      <c r="D2102" s="36" t="s">
        <v>670</v>
      </c>
      <c r="E2102" t="s">
        <v>10</v>
      </c>
      <c r="F2102">
        <v>11430</v>
      </c>
    </row>
    <row r="2103" spans="1:6" x14ac:dyDescent="0.4">
      <c r="A2103" t="s">
        <v>6</v>
      </c>
      <c r="B2103" s="36" t="s">
        <v>7</v>
      </c>
      <c r="C2103" t="s">
        <v>671</v>
      </c>
      <c r="D2103" s="36" t="s">
        <v>672</v>
      </c>
      <c r="E2103" t="s">
        <v>10</v>
      </c>
      <c r="F2103">
        <v>0</v>
      </c>
    </row>
    <row r="2104" spans="1:6" x14ac:dyDescent="0.4">
      <c r="A2104" t="s">
        <v>6</v>
      </c>
      <c r="B2104" s="36" t="s">
        <v>7</v>
      </c>
      <c r="C2104" t="s">
        <v>673</v>
      </c>
      <c r="D2104" s="36" t="s">
        <v>674</v>
      </c>
      <c r="E2104" t="s">
        <v>10</v>
      </c>
      <c r="F2104">
        <v>7832</v>
      </c>
    </row>
    <row r="2105" spans="1:6" x14ac:dyDescent="0.4">
      <c r="A2105" t="s">
        <v>6</v>
      </c>
      <c r="B2105" s="36" t="s">
        <v>7</v>
      </c>
      <c r="C2105" t="s">
        <v>675</v>
      </c>
      <c r="D2105" s="36" t="s">
        <v>676</v>
      </c>
      <c r="E2105" t="s">
        <v>10</v>
      </c>
      <c r="F2105">
        <v>3598</v>
      </c>
    </row>
    <row r="2106" spans="1:6" x14ac:dyDescent="0.4">
      <c r="A2106" t="s">
        <v>6</v>
      </c>
      <c r="B2106" s="36" t="s">
        <v>7</v>
      </c>
      <c r="C2106" t="s">
        <v>677</v>
      </c>
      <c r="D2106" s="36" t="s">
        <v>678</v>
      </c>
      <c r="E2106" t="s">
        <v>10</v>
      </c>
      <c r="F2106">
        <v>0</v>
      </c>
    </row>
    <row r="2107" spans="1:6" x14ac:dyDescent="0.4">
      <c r="A2107" t="s">
        <v>6</v>
      </c>
      <c r="B2107" s="36" t="s">
        <v>7</v>
      </c>
      <c r="C2107" t="s">
        <v>679</v>
      </c>
      <c r="D2107" s="36" t="s">
        <v>680</v>
      </c>
      <c r="E2107" t="s">
        <v>10</v>
      </c>
      <c r="F2107">
        <v>0</v>
      </c>
    </row>
    <row r="2108" spans="1:6" x14ac:dyDescent="0.4">
      <c r="A2108" t="s">
        <v>6</v>
      </c>
      <c r="B2108" s="36" t="s">
        <v>7</v>
      </c>
      <c r="C2108" t="s">
        <v>681</v>
      </c>
      <c r="D2108" s="36" t="s">
        <v>682</v>
      </c>
      <c r="E2108" t="s">
        <v>10</v>
      </c>
      <c r="F2108">
        <v>55049</v>
      </c>
    </row>
    <row r="2109" spans="1:6" x14ac:dyDescent="0.4">
      <c r="A2109" t="s">
        <v>6</v>
      </c>
      <c r="B2109" s="36" t="s">
        <v>7</v>
      </c>
      <c r="C2109" t="s">
        <v>683</v>
      </c>
      <c r="D2109" s="36" t="s">
        <v>684</v>
      </c>
      <c r="E2109" t="s">
        <v>10</v>
      </c>
      <c r="F2109">
        <v>10638</v>
      </c>
    </row>
    <row r="2110" spans="1:6" x14ac:dyDescent="0.4">
      <c r="A2110" t="s">
        <v>6</v>
      </c>
      <c r="B2110" s="36" t="s">
        <v>7</v>
      </c>
      <c r="C2110" t="s">
        <v>685</v>
      </c>
      <c r="D2110" s="36" t="s">
        <v>686</v>
      </c>
      <c r="E2110" t="s">
        <v>10</v>
      </c>
      <c r="F2110">
        <v>0</v>
      </c>
    </row>
    <row r="2111" spans="1:6" x14ac:dyDescent="0.4">
      <c r="A2111" t="s">
        <v>6</v>
      </c>
      <c r="B2111" s="36" t="s">
        <v>7</v>
      </c>
      <c r="C2111" t="s">
        <v>687</v>
      </c>
      <c r="D2111" s="36" t="s">
        <v>688</v>
      </c>
      <c r="E2111" t="s">
        <v>10</v>
      </c>
      <c r="F2111">
        <v>0</v>
      </c>
    </row>
    <row r="2112" spans="1:6" x14ac:dyDescent="0.4">
      <c r="A2112" t="s">
        <v>6</v>
      </c>
      <c r="B2112" s="36" t="s">
        <v>7</v>
      </c>
      <c r="C2112" t="s">
        <v>689</v>
      </c>
      <c r="D2112" s="36" t="s">
        <v>690</v>
      </c>
      <c r="E2112" t="s">
        <v>10</v>
      </c>
      <c r="F2112">
        <v>6345</v>
      </c>
    </row>
    <row r="2113" spans="1:6" x14ac:dyDescent="0.4">
      <c r="A2113" t="s">
        <v>6</v>
      </c>
      <c r="B2113" s="36" t="s">
        <v>7</v>
      </c>
      <c r="C2113" t="s">
        <v>691</v>
      </c>
      <c r="D2113" s="36" t="s">
        <v>692</v>
      </c>
      <c r="E2113" t="s">
        <v>10</v>
      </c>
      <c r="F2113">
        <v>3598</v>
      </c>
    </row>
    <row r="2114" spans="1:6" x14ac:dyDescent="0.4">
      <c r="A2114" t="s">
        <v>6</v>
      </c>
      <c r="B2114" s="36" t="s">
        <v>7</v>
      </c>
      <c r="C2114" t="s">
        <v>693</v>
      </c>
      <c r="D2114" s="36" t="s">
        <v>694</v>
      </c>
      <c r="E2114" t="s">
        <v>10</v>
      </c>
      <c r="F2114">
        <v>695</v>
      </c>
    </row>
    <row r="2115" spans="1:6" x14ac:dyDescent="0.4">
      <c r="A2115" t="s">
        <v>6</v>
      </c>
      <c r="B2115" s="36" t="s">
        <v>7</v>
      </c>
      <c r="C2115" t="s">
        <v>695</v>
      </c>
      <c r="D2115" s="36" t="s">
        <v>696</v>
      </c>
      <c r="E2115" t="s">
        <v>10</v>
      </c>
      <c r="F2115">
        <v>44411</v>
      </c>
    </row>
    <row r="2116" spans="1:6" x14ac:dyDescent="0.4">
      <c r="A2116" t="s">
        <v>6</v>
      </c>
      <c r="B2116" s="36" t="s">
        <v>7</v>
      </c>
      <c r="C2116" t="s">
        <v>697</v>
      </c>
      <c r="D2116" s="36" t="s">
        <v>698</v>
      </c>
      <c r="E2116" t="s">
        <v>10</v>
      </c>
      <c r="F2116">
        <v>0</v>
      </c>
    </row>
    <row r="2117" spans="1:6" x14ac:dyDescent="0.4">
      <c r="A2117" t="s">
        <v>6</v>
      </c>
      <c r="B2117" s="36" t="s">
        <v>7</v>
      </c>
      <c r="C2117" t="s">
        <v>699</v>
      </c>
      <c r="D2117" s="36" t="s">
        <v>700</v>
      </c>
      <c r="E2117" t="s">
        <v>10</v>
      </c>
      <c r="F2117">
        <v>17938</v>
      </c>
    </row>
    <row r="2118" spans="1:6" x14ac:dyDescent="0.4">
      <c r="A2118" t="s">
        <v>6</v>
      </c>
      <c r="B2118" s="36" t="s">
        <v>7</v>
      </c>
      <c r="C2118" t="s">
        <v>701</v>
      </c>
      <c r="D2118" s="36" t="s">
        <v>702</v>
      </c>
      <c r="E2118" t="s">
        <v>10</v>
      </c>
      <c r="F2118">
        <v>25718</v>
      </c>
    </row>
    <row r="2119" spans="1:6" x14ac:dyDescent="0.4">
      <c r="A2119" t="s">
        <v>6</v>
      </c>
      <c r="B2119" s="36" t="s">
        <v>7</v>
      </c>
      <c r="C2119" t="s">
        <v>703</v>
      </c>
      <c r="D2119" s="36" t="s">
        <v>704</v>
      </c>
      <c r="E2119" t="s">
        <v>10</v>
      </c>
      <c r="F2119">
        <v>756</v>
      </c>
    </row>
    <row r="2120" spans="1:6" x14ac:dyDescent="0.4">
      <c r="A2120" t="s">
        <v>6</v>
      </c>
      <c r="B2120" s="36" t="s">
        <v>7</v>
      </c>
      <c r="C2120" t="s">
        <v>705</v>
      </c>
      <c r="D2120" s="36" t="s">
        <v>706</v>
      </c>
      <c r="E2120" t="s">
        <v>10</v>
      </c>
      <c r="F2120">
        <v>0</v>
      </c>
    </row>
    <row r="2121" spans="1:6" x14ac:dyDescent="0.4">
      <c r="A2121" t="s">
        <v>6</v>
      </c>
      <c r="B2121" s="36" t="s">
        <v>7</v>
      </c>
      <c r="C2121" t="s">
        <v>707</v>
      </c>
      <c r="D2121" s="36" t="s">
        <v>708</v>
      </c>
      <c r="E2121" t="s">
        <v>10</v>
      </c>
      <c r="F2121">
        <v>25703</v>
      </c>
    </row>
    <row r="2122" spans="1:6" x14ac:dyDescent="0.4">
      <c r="A2122" t="s">
        <v>6</v>
      </c>
      <c r="B2122" s="36" t="s">
        <v>7</v>
      </c>
      <c r="C2122" t="s">
        <v>709</v>
      </c>
      <c r="D2122" s="36" t="s">
        <v>710</v>
      </c>
      <c r="E2122" t="s">
        <v>10</v>
      </c>
      <c r="F2122">
        <v>0</v>
      </c>
    </row>
    <row r="2123" spans="1:6" x14ac:dyDescent="0.4">
      <c r="A2123" t="s">
        <v>6</v>
      </c>
      <c r="B2123" s="36" t="s">
        <v>7</v>
      </c>
      <c r="C2123" t="s">
        <v>711</v>
      </c>
      <c r="D2123" s="36" t="s">
        <v>712</v>
      </c>
      <c r="E2123" t="s">
        <v>10</v>
      </c>
      <c r="F2123">
        <v>25703</v>
      </c>
    </row>
    <row r="2124" spans="1:6" x14ac:dyDescent="0.4">
      <c r="A2124" t="s">
        <v>6</v>
      </c>
      <c r="B2124" s="36" t="s">
        <v>7</v>
      </c>
      <c r="C2124" t="s">
        <v>713</v>
      </c>
      <c r="D2124" s="36" t="s">
        <v>714</v>
      </c>
      <c r="E2124" t="s">
        <v>10</v>
      </c>
      <c r="F2124">
        <v>0</v>
      </c>
    </row>
    <row r="2125" spans="1:6" x14ac:dyDescent="0.4">
      <c r="A2125" t="s">
        <v>6</v>
      </c>
      <c r="B2125" s="36" t="s">
        <v>7</v>
      </c>
      <c r="C2125" t="s">
        <v>715</v>
      </c>
      <c r="D2125" s="36" t="s">
        <v>716</v>
      </c>
      <c r="E2125" t="s">
        <v>10</v>
      </c>
      <c r="F2125">
        <v>171295</v>
      </c>
    </row>
    <row r="2126" spans="1:6" x14ac:dyDescent="0.4">
      <c r="A2126" t="s">
        <v>717</v>
      </c>
      <c r="B2126" s="36" t="s">
        <v>718</v>
      </c>
      <c r="C2126" t="s">
        <v>8</v>
      </c>
      <c r="D2126" s="36" t="s">
        <v>9</v>
      </c>
      <c r="E2126" t="s">
        <v>10</v>
      </c>
      <c r="F2126" t="s">
        <v>719</v>
      </c>
    </row>
    <row r="2127" spans="1:6" x14ac:dyDescent="0.4">
      <c r="A2127" t="s">
        <v>717</v>
      </c>
      <c r="B2127" s="36" t="s">
        <v>718</v>
      </c>
      <c r="C2127" t="s">
        <v>11</v>
      </c>
      <c r="D2127" s="36" t="s">
        <v>12</v>
      </c>
      <c r="E2127" t="s">
        <v>10</v>
      </c>
      <c r="F2127" t="s">
        <v>719</v>
      </c>
    </row>
    <row r="2128" spans="1:6" x14ac:dyDescent="0.4">
      <c r="A2128" t="s">
        <v>717</v>
      </c>
      <c r="B2128" s="36" t="s">
        <v>718</v>
      </c>
      <c r="C2128" t="s">
        <v>13</v>
      </c>
      <c r="D2128" s="36" t="s">
        <v>14</v>
      </c>
      <c r="E2128" t="s">
        <v>10</v>
      </c>
      <c r="F2128" t="s">
        <v>719</v>
      </c>
    </row>
    <row r="2129" spans="1:6" x14ac:dyDescent="0.4">
      <c r="A2129" t="s">
        <v>717</v>
      </c>
      <c r="B2129" s="36" t="s">
        <v>718</v>
      </c>
      <c r="C2129" t="s">
        <v>15</v>
      </c>
      <c r="D2129" s="36" t="s">
        <v>16</v>
      </c>
      <c r="E2129" t="s">
        <v>10</v>
      </c>
      <c r="F2129" t="s">
        <v>719</v>
      </c>
    </row>
    <row r="2130" spans="1:6" x14ac:dyDescent="0.4">
      <c r="A2130" t="s">
        <v>717</v>
      </c>
      <c r="B2130" s="36" t="s">
        <v>718</v>
      </c>
      <c r="C2130" t="s">
        <v>17</v>
      </c>
      <c r="D2130" s="36" t="s">
        <v>18</v>
      </c>
      <c r="E2130" t="s">
        <v>10</v>
      </c>
      <c r="F2130" t="s">
        <v>719</v>
      </c>
    </row>
    <row r="2131" spans="1:6" x14ac:dyDescent="0.4">
      <c r="A2131" t="s">
        <v>717</v>
      </c>
      <c r="B2131" s="36" t="s">
        <v>718</v>
      </c>
      <c r="C2131" t="s">
        <v>19</v>
      </c>
      <c r="D2131" s="36" t="s">
        <v>20</v>
      </c>
      <c r="E2131" t="s">
        <v>10</v>
      </c>
      <c r="F2131" t="s">
        <v>719</v>
      </c>
    </row>
    <row r="2132" spans="1:6" x14ac:dyDescent="0.4">
      <c r="A2132" t="s">
        <v>717</v>
      </c>
      <c r="B2132" s="36" t="s">
        <v>718</v>
      </c>
      <c r="C2132" t="s">
        <v>21</v>
      </c>
      <c r="D2132" s="36" t="s">
        <v>22</v>
      </c>
      <c r="E2132" t="s">
        <v>10</v>
      </c>
      <c r="F2132" t="s">
        <v>719</v>
      </c>
    </row>
    <row r="2133" spans="1:6" x14ac:dyDescent="0.4">
      <c r="A2133" t="s">
        <v>717</v>
      </c>
      <c r="B2133" s="36" t="s">
        <v>718</v>
      </c>
      <c r="C2133" t="s">
        <v>23</v>
      </c>
      <c r="D2133" s="36" t="s">
        <v>24</v>
      </c>
      <c r="E2133" t="s">
        <v>10</v>
      </c>
      <c r="F2133" t="s">
        <v>719</v>
      </c>
    </row>
    <row r="2134" spans="1:6" x14ac:dyDescent="0.4">
      <c r="A2134" t="s">
        <v>717</v>
      </c>
      <c r="B2134" s="36" t="s">
        <v>718</v>
      </c>
      <c r="C2134" t="s">
        <v>25</v>
      </c>
      <c r="D2134" s="36" t="s">
        <v>26</v>
      </c>
      <c r="E2134" t="s">
        <v>10</v>
      </c>
      <c r="F2134" t="s">
        <v>719</v>
      </c>
    </row>
    <row r="2135" spans="1:6" x14ac:dyDescent="0.4">
      <c r="A2135" t="s">
        <v>717</v>
      </c>
      <c r="B2135" s="36" t="s">
        <v>718</v>
      </c>
      <c r="C2135" t="s">
        <v>27</v>
      </c>
      <c r="D2135" s="36" t="s">
        <v>28</v>
      </c>
      <c r="E2135" t="s">
        <v>10</v>
      </c>
      <c r="F2135" t="s">
        <v>719</v>
      </c>
    </row>
    <row r="2136" spans="1:6" x14ac:dyDescent="0.4">
      <c r="A2136" t="s">
        <v>717</v>
      </c>
      <c r="B2136" s="36" t="s">
        <v>718</v>
      </c>
      <c r="C2136" t="s">
        <v>29</v>
      </c>
      <c r="D2136" s="36" t="s">
        <v>30</v>
      </c>
      <c r="E2136" t="s">
        <v>10</v>
      </c>
      <c r="F2136" t="s">
        <v>719</v>
      </c>
    </row>
    <row r="2137" spans="1:6" x14ac:dyDescent="0.4">
      <c r="A2137" t="s">
        <v>717</v>
      </c>
      <c r="B2137" s="36" t="s">
        <v>718</v>
      </c>
      <c r="C2137" t="s">
        <v>31</v>
      </c>
      <c r="D2137" s="36" t="s">
        <v>32</v>
      </c>
      <c r="E2137" t="s">
        <v>10</v>
      </c>
      <c r="F2137" t="s">
        <v>719</v>
      </c>
    </row>
    <row r="2138" spans="1:6" x14ac:dyDescent="0.4">
      <c r="A2138" t="s">
        <v>717</v>
      </c>
      <c r="B2138" s="36" t="s">
        <v>718</v>
      </c>
      <c r="C2138" t="s">
        <v>33</v>
      </c>
      <c r="D2138" s="36" t="s">
        <v>34</v>
      </c>
      <c r="E2138" t="s">
        <v>10</v>
      </c>
      <c r="F2138" t="s">
        <v>719</v>
      </c>
    </row>
    <row r="2139" spans="1:6" x14ac:dyDescent="0.4">
      <c r="A2139" t="s">
        <v>717</v>
      </c>
      <c r="B2139" s="36" t="s">
        <v>718</v>
      </c>
      <c r="C2139" t="s">
        <v>35</v>
      </c>
      <c r="D2139" s="36" t="s">
        <v>36</v>
      </c>
      <c r="E2139" t="s">
        <v>10</v>
      </c>
      <c r="F2139" t="s">
        <v>719</v>
      </c>
    </row>
    <row r="2140" spans="1:6" x14ac:dyDescent="0.4">
      <c r="A2140" t="s">
        <v>717</v>
      </c>
      <c r="B2140" s="36" t="s">
        <v>718</v>
      </c>
      <c r="C2140" t="s">
        <v>37</v>
      </c>
      <c r="D2140" s="36" t="s">
        <v>38</v>
      </c>
      <c r="E2140" t="s">
        <v>10</v>
      </c>
      <c r="F2140" t="s">
        <v>719</v>
      </c>
    </row>
    <row r="2141" spans="1:6" x14ac:dyDescent="0.4">
      <c r="A2141" t="s">
        <v>717</v>
      </c>
      <c r="B2141" s="36" t="s">
        <v>718</v>
      </c>
      <c r="C2141" t="s">
        <v>39</v>
      </c>
      <c r="D2141" s="36" t="s">
        <v>40</v>
      </c>
      <c r="E2141" t="s">
        <v>10</v>
      </c>
      <c r="F2141" t="s">
        <v>719</v>
      </c>
    </row>
    <row r="2142" spans="1:6" x14ac:dyDescent="0.4">
      <c r="A2142" t="s">
        <v>717</v>
      </c>
      <c r="B2142" s="36" t="s">
        <v>718</v>
      </c>
      <c r="C2142" t="s">
        <v>41</v>
      </c>
      <c r="D2142" s="36" t="s">
        <v>42</v>
      </c>
      <c r="E2142" t="s">
        <v>10</v>
      </c>
      <c r="F2142" t="s">
        <v>719</v>
      </c>
    </row>
    <row r="2143" spans="1:6" x14ac:dyDescent="0.4">
      <c r="A2143" t="s">
        <v>717</v>
      </c>
      <c r="B2143" s="36" t="s">
        <v>718</v>
      </c>
      <c r="C2143" t="s">
        <v>43</v>
      </c>
      <c r="D2143" s="36" t="s">
        <v>44</v>
      </c>
      <c r="E2143" t="s">
        <v>10</v>
      </c>
      <c r="F2143" t="s">
        <v>719</v>
      </c>
    </row>
    <row r="2144" spans="1:6" x14ac:dyDescent="0.4">
      <c r="A2144" t="s">
        <v>717</v>
      </c>
      <c r="B2144" s="36" t="s">
        <v>718</v>
      </c>
      <c r="C2144" t="s">
        <v>45</v>
      </c>
      <c r="D2144" s="36" t="s">
        <v>46</v>
      </c>
      <c r="E2144" t="s">
        <v>10</v>
      </c>
      <c r="F2144" t="s">
        <v>719</v>
      </c>
    </row>
    <row r="2145" spans="1:6" x14ac:dyDescent="0.4">
      <c r="A2145" t="s">
        <v>717</v>
      </c>
      <c r="B2145" s="36" t="s">
        <v>718</v>
      </c>
      <c r="C2145" t="s">
        <v>47</v>
      </c>
      <c r="D2145" s="36" t="s">
        <v>48</v>
      </c>
      <c r="E2145" t="s">
        <v>10</v>
      </c>
      <c r="F2145" t="s">
        <v>719</v>
      </c>
    </row>
    <row r="2146" spans="1:6" x14ac:dyDescent="0.4">
      <c r="A2146" t="s">
        <v>717</v>
      </c>
      <c r="B2146" s="36" t="s">
        <v>718</v>
      </c>
      <c r="C2146" t="s">
        <v>49</v>
      </c>
      <c r="D2146" s="36" t="s">
        <v>50</v>
      </c>
      <c r="E2146" t="s">
        <v>10</v>
      </c>
      <c r="F2146" t="s">
        <v>719</v>
      </c>
    </row>
    <row r="2147" spans="1:6" x14ac:dyDescent="0.4">
      <c r="A2147" t="s">
        <v>717</v>
      </c>
      <c r="B2147" s="36" t="s">
        <v>718</v>
      </c>
      <c r="C2147" t="s">
        <v>51</v>
      </c>
      <c r="D2147" s="36" t="s">
        <v>52</v>
      </c>
      <c r="E2147" t="s">
        <v>10</v>
      </c>
      <c r="F2147" t="s">
        <v>719</v>
      </c>
    </row>
    <row r="2148" spans="1:6" x14ac:dyDescent="0.4">
      <c r="A2148" t="s">
        <v>717</v>
      </c>
      <c r="B2148" s="36" t="s">
        <v>718</v>
      </c>
      <c r="C2148" t="s">
        <v>53</v>
      </c>
      <c r="D2148" s="36" t="s">
        <v>54</v>
      </c>
      <c r="E2148" t="s">
        <v>10</v>
      </c>
      <c r="F2148" t="s">
        <v>719</v>
      </c>
    </row>
    <row r="2149" spans="1:6" x14ac:dyDescent="0.4">
      <c r="A2149" t="s">
        <v>717</v>
      </c>
      <c r="B2149" s="36" t="s">
        <v>718</v>
      </c>
      <c r="C2149" t="s">
        <v>55</v>
      </c>
      <c r="D2149" s="36" t="s">
        <v>56</v>
      </c>
      <c r="E2149" t="s">
        <v>10</v>
      </c>
      <c r="F2149" t="s">
        <v>719</v>
      </c>
    </row>
    <row r="2150" spans="1:6" x14ac:dyDescent="0.4">
      <c r="A2150" t="s">
        <v>717</v>
      </c>
      <c r="B2150" s="36" t="s">
        <v>718</v>
      </c>
      <c r="C2150" t="s">
        <v>57</v>
      </c>
      <c r="D2150" s="36" t="s">
        <v>58</v>
      </c>
      <c r="E2150" t="s">
        <v>10</v>
      </c>
      <c r="F2150" t="s">
        <v>719</v>
      </c>
    </row>
    <row r="2151" spans="1:6" x14ac:dyDescent="0.4">
      <c r="A2151" t="s">
        <v>717</v>
      </c>
      <c r="B2151" s="36" t="s">
        <v>718</v>
      </c>
      <c r="C2151" t="s">
        <v>59</v>
      </c>
      <c r="D2151" s="36" t="s">
        <v>60</v>
      </c>
      <c r="E2151" t="s">
        <v>10</v>
      </c>
      <c r="F2151" t="s">
        <v>719</v>
      </c>
    </row>
    <row r="2152" spans="1:6" x14ac:dyDescent="0.4">
      <c r="A2152" t="s">
        <v>717</v>
      </c>
      <c r="B2152" s="36" t="s">
        <v>718</v>
      </c>
      <c r="C2152" t="s">
        <v>61</v>
      </c>
      <c r="D2152" s="36" t="s">
        <v>62</v>
      </c>
      <c r="E2152" t="s">
        <v>10</v>
      </c>
      <c r="F2152" t="s">
        <v>719</v>
      </c>
    </row>
    <row r="2153" spans="1:6" x14ac:dyDescent="0.4">
      <c r="A2153" t="s">
        <v>717</v>
      </c>
      <c r="B2153" s="36" t="s">
        <v>718</v>
      </c>
      <c r="C2153" t="s">
        <v>63</v>
      </c>
      <c r="D2153" s="36" t="s">
        <v>64</v>
      </c>
      <c r="E2153" t="s">
        <v>10</v>
      </c>
      <c r="F2153" t="s">
        <v>719</v>
      </c>
    </row>
    <row r="2154" spans="1:6" x14ac:dyDescent="0.4">
      <c r="A2154" t="s">
        <v>717</v>
      </c>
      <c r="B2154" s="36" t="s">
        <v>718</v>
      </c>
      <c r="C2154" t="s">
        <v>65</v>
      </c>
      <c r="D2154" s="36" t="s">
        <v>66</v>
      </c>
      <c r="E2154" t="s">
        <v>10</v>
      </c>
      <c r="F2154" t="s">
        <v>719</v>
      </c>
    </row>
    <row r="2155" spans="1:6" x14ac:dyDescent="0.4">
      <c r="A2155" t="s">
        <v>717</v>
      </c>
      <c r="B2155" s="36" t="s">
        <v>718</v>
      </c>
      <c r="C2155" t="s">
        <v>67</v>
      </c>
      <c r="D2155" s="36" t="s">
        <v>68</v>
      </c>
      <c r="E2155" t="s">
        <v>10</v>
      </c>
      <c r="F2155" t="s">
        <v>719</v>
      </c>
    </row>
    <row r="2156" spans="1:6" x14ac:dyDescent="0.4">
      <c r="A2156" t="s">
        <v>717</v>
      </c>
      <c r="B2156" s="36" t="s">
        <v>718</v>
      </c>
      <c r="C2156" t="s">
        <v>69</v>
      </c>
      <c r="D2156" s="36" t="s">
        <v>70</v>
      </c>
      <c r="E2156" t="s">
        <v>10</v>
      </c>
      <c r="F2156" t="s">
        <v>719</v>
      </c>
    </row>
    <row r="2157" spans="1:6" x14ac:dyDescent="0.4">
      <c r="A2157" t="s">
        <v>717</v>
      </c>
      <c r="B2157" s="36" t="s">
        <v>718</v>
      </c>
      <c r="C2157" t="s">
        <v>71</v>
      </c>
      <c r="D2157" s="36" t="s">
        <v>72</v>
      </c>
      <c r="E2157" t="s">
        <v>10</v>
      </c>
      <c r="F2157" t="s">
        <v>719</v>
      </c>
    </row>
    <row r="2158" spans="1:6" x14ac:dyDescent="0.4">
      <c r="A2158" t="s">
        <v>717</v>
      </c>
      <c r="B2158" s="36" t="s">
        <v>718</v>
      </c>
      <c r="C2158" t="s">
        <v>73</v>
      </c>
      <c r="D2158" s="36" t="s">
        <v>74</v>
      </c>
      <c r="E2158" t="s">
        <v>10</v>
      </c>
      <c r="F2158" t="s">
        <v>719</v>
      </c>
    </row>
    <row r="2159" spans="1:6" x14ac:dyDescent="0.4">
      <c r="A2159" t="s">
        <v>717</v>
      </c>
      <c r="B2159" s="36" t="s">
        <v>718</v>
      </c>
      <c r="C2159" t="s">
        <v>75</v>
      </c>
      <c r="D2159" s="36" t="s">
        <v>76</v>
      </c>
      <c r="E2159" t="s">
        <v>10</v>
      </c>
      <c r="F2159" t="s">
        <v>719</v>
      </c>
    </row>
    <row r="2160" spans="1:6" x14ac:dyDescent="0.4">
      <c r="A2160" t="s">
        <v>717</v>
      </c>
      <c r="B2160" s="36" t="s">
        <v>718</v>
      </c>
      <c r="C2160" t="s">
        <v>77</v>
      </c>
      <c r="D2160" s="36" t="s">
        <v>78</v>
      </c>
      <c r="E2160" t="s">
        <v>10</v>
      </c>
      <c r="F2160" t="s">
        <v>719</v>
      </c>
    </row>
    <row r="2161" spans="1:6" x14ac:dyDescent="0.4">
      <c r="A2161" t="s">
        <v>717</v>
      </c>
      <c r="B2161" s="36" t="s">
        <v>718</v>
      </c>
      <c r="C2161" t="s">
        <v>79</v>
      </c>
      <c r="D2161" s="36" t="s">
        <v>80</v>
      </c>
      <c r="E2161" t="s">
        <v>10</v>
      </c>
      <c r="F2161" t="s">
        <v>719</v>
      </c>
    </row>
    <row r="2162" spans="1:6" x14ac:dyDescent="0.4">
      <c r="A2162" t="s">
        <v>717</v>
      </c>
      <c r="B2162" s="36" t="s">
        <v>718</v>
      </c>
      <c r="C2162" t="s">
        <v>81</v>
      </c>
      <c r="D2162" s="36" t="s">
        <v>82</v>
      </c>
      <c r="E2162" t="s">
        <v>10</v>
      </c>
      <c r="F2162" t="s">
        <v>719</v>
      </c>
    </row>
    <row r="2163" spans="1:6" x14ac:dyDescent="0.4">
      <c r="A2163" t="s">
        <v>717</v>
      </c>
      <c r="B2163" s="36" t="s">
        <v>718</v>
      </c>
      <c r="C2163" t="s">
        <v>83</v>
      </c>
      <c r="D2163" s="36" t="s">
        <v>84</v>
      </c>
      <c r="E2163" t="s">
        <v>10</v>
      </c>
      <c r="F2163" t="s">
        <v>719</v>
      </c>
    </row>
    <row r="2164" spans="1:6" x14ac:dyDescent="0.4">
      <c r="A2164" t="s">
        <v>717</v>
      </c>
      <c r="B2164" s="36" t="s">
        <v>718</v>
      </c>
      <c r="C2164" t="s">
        <v>85</v>
      </c>
      <c r="D2164" s="36" t="s">
        <v>86</v>
      </c>
      <c r="E2164" t="s">
        <v>10</v>
      </c>
      <c r="F2164" t="s">
        <v>719</v>
      </c>
    </row>
    <row r="2165" spans="1:6" x14ac:dyDescent="0.4">
      <c r="A2165" t="s">
        <v>717</v>
      </c>
      <c r="B2165" s="36" t="s">
        <v>718</v>
      </c>
      <c r="C2165" t="s">
        <v>87</v>
      </c>
      <c r="D2165" s="36" t="s">
        <v>88</v>
      </c>
      <c r="E2165" t="s">
        <v>10</v>
      </c>
      <c r="F2165" t="s">
        <v>719</v>
      </c>
    </row>
    <row r="2166" spans="1:6" x14ac:dyDescent="0.4">
      <c r="A2166" t="s">
        <v>717</v>
      </c>
      <c r="B2166" s="36" t="s">
        <v>718</v>
      </c>
      <c r="C2166" t="s">
        <v>89</v>
      </c>
      <c r="D2166" s="36" t="s">
        <v>90</v>
      </c>
      <c r="E2166" t="s">
        <v>10</v>
      </c>
      <c r="F2166" t="s">
        <v>719</v>
      </c>
    </row>
    <row r="2167" spans="1:6" x14ac:dyDescent="0.4">
      <c r="A2167" t="s">
        <v>717</v>
      </c>
      <c r="B2167" s="36" t="s">
        <v>718</v>
      </c>
      <c r="C2167" t="s">
        <v>91</v>
      </c>
      <c r="D2167" s="36" t="s">
        <v>92</v>
      </c>
      <c r="E2167" t="s">
        <v>10</v>
      </c>
      <c r="F2167" t="s">
        <v>719</v>
      </c>
    </row>
    <row r="2168" spans="1:6" x14ac:dyDescent="0.4">
      <c r="A2168" t="s">
        <v>717</v>
      </c>
      <c r="B2168" s="36" t="s">
        <v>718</v>
      </c>
      <c r="C2168" t="s">
        <v>93</v>
      </c>
      <c r="D2168" s="36" t="s">
        <v>94</v>
      </c>
      <c r="E2168" t="s">
        <v>10</v>
      </c>
      <c r="F2168" t="s">
        <v>719</v>
      </c>
    </row>
    <row r="2169" spans="1:6" x14ac:dyDescent="0.4">
      <c r="A2169" t="s">
        <v>717</v>
      </c>
      <c r="B2169" s="36" t="s">
        <v>718</v>
      </c>
      <c r="C2169" t="s">
        <v>95</v>
      </c>
      <c r="D2169" s="36" t="s">
        <v>96</v>
      </c>
      <c r="E2169" t="s">
        <v>10</v>
      </c>
      <c r="F2169" t="s">
        <v>719</v>
      </c>
    </row>
    <row r="2170" spans="1:6" x14ac:dyDescent="0.4">
      <c r="A2170" t="s">
        <v>717</v>
      </c>
      <c r="B2170" s="36" t="s">
        <v>718</v>
      </c>
      <c r="C2170" t="s">
        <v>97</v>
      </c>
      <c r="D2170" s="36" t="s">
        <v>98</v>
      </c>
      <c r="E2170" t="s">
        <v>10</v>
      </c>
      <c r="F2170" t="s">
        <v>719</v>
      </c>
    </row>
    <row r="2171" spans="1:6" x14ac:dyDescent="0.4">
      <c r="A2171" t="s">
        <v>717</v>
      </c>
      <c r="B2171" s="36" t="s">
        <v>718</v>
      </c>
      <c r="C2171" t="s">
        <v>99</v>
      </c>
      <c r="D2171" s="36" t="s">
        <v>100</v>
      </c>
      <c r="E2171" t="s">
        <v>10</v>
      </c>
      <c r="F2171" t="s">
        <v>719</v>
      </c>
    </row>
    <row r="2172" spans="1:6" x14ac:dyDescent="0.4">
      <c r="A2172" t="s">
        <v>717</v>
      </c>
      <c r="B2172" s="36" t="s">
        <v>718</v>
      </c>
      <c r="C2172" t="s">
        <v>101</v>
      </c>
      <c r="D2172" s="36" t="s">
        <v>102</v>
      </c>
      <c r="E2172" t="s">
        <v>10</v>
      </c>
      <c r="F2172" t="s">
        <v>719</v>
      </c>
    </row>
    <row r="2173" spans="1:6" x14ac:dyDescent="0.4">
      <c r="A2173" t="s">
        <v>717</v>
      </c>
      <c r="B2173" s="36" t="s">
        <v>718</v>
      </c>
      <c r="C2173" t="s">
        <v>103</v>
      </c>
      <c r="D2173" s="36" t="s">
        <v>104</v>
      </c>
      <c r="E2173" t="s">
        <v>10</v>
      </c>
      <c r="F2173" t="s">
        <v>719</v>
      </c>
    </row>
    <row r="2174" spans="1:6" x14ac:dyDescent="0.4">
      <c r="A2174" t="s">
        <v>717</v>
      </c>
      <c r="B2174" s="36" t="s">
        <v>718</v>
      </c>
      <c r="C2174" t="s">
        <v>105</v>
      </c>
      <c r="D2174" s="36" t="s">
        <v>106</v>
      </c>
      <c r="E2174" t="s">
        <v>10</v>
      </c>
      <c r="F2174" t="s">
        <v>719</v>
      </c>
    </row>
    <row r="2175" spans="1:6" x14ac:dyDescent="0.4">
      <c r="A2175" t="s">
        <v>717</v>
      </c>
      <c r="B2175" s="36" t="s">
        <v>718</v>
      </c>
      <c r="C2175" t="s">
        <v>107</v>
      </c>
      <c r="D2175" s="36" t="s">
        <v>108</v>
      </c>
      <c r="E2175" t="s">
        <v>10</v>
      </c>
      <c r="F2175" t="s">
        <v>719</v>
      </c>
    </row>
    <row r="2176" spans="1:6" x14ac:dyDescent="0.4">
      <c r="A2176" t="s">
        <v>717</v>
      </c>
      <c r="B2176" s="36" t="s">
        <v>718</v>
      </c>
      <c r="C2176" t="s">
        <v>109</v>
      </c>
      <c r="D2176" s="36" t="s">
        <v>110</v>
      </c>
      <c r="E2176" t="s">
        <v>10</v>
      </c>
      <c r="F2176" t="s">
        <v>719</v>
      </c>
    </row>
    <row r="2177" spans="1:6" x14ac:dyDescent="0.4">
      <c r="A2177" t="s">
        <v>717</v>
      </c>
      <c r="B2177" s="36" t="s">
        <v>718</v>
      </c>
      <c r="C2177" t="s">
        <v>111</v>
      </c>
      <c r="D2177" s="36" t="s">
        <v>112</v>
      </c>
      <c r="E2177" t="s">
        <v>10</v>
      </c>
      <c r="F2177" t="s">
        <v>719</v>
      </c>
    </row>
    <row r="2178" spans="1:6" x14ac:dyDescent="0.4">
      <c r="A2178" t="s">
        <v>717</v>
      </c>
      <c r="B2178" s="36" t="s">
        <v>718</v>
      </c>
      <c r="C2178" t="s">
        <v>113</v>
      </c>
      <c r="D2178" s="36" t="s">
        <v>114</v>
      </c>
      <c r="E2178" t="s">
        <v>10</v>
      </c>
      <c r="F2178" t="s">
        <v>719</v>
      </c>
    </row>
    <row r="2179" spans="1:6" x14ac:dyDescent="0.4">
      <c r="A2179" t="s">
        <v>717</v>
      </c>
      <c r="B2179" s="36" t="s">
        <v>718</v>
      </c>
      <c r="C2179" t="s">
        <v>115</v>
      </c>
      <c r="D2179" s="36" t="s">
        <v>116</v>
      </c>
      <c r="E2179" t="s">
        <v>10</v>
      </c>
      <c r="F2179" t="s">
        <v>719</v>
      </c>
    </row>
    <row r="2180" spans="1:6" x14ac:dyDescent="0.4">
      <c r="A2180" t="s">
        <v>717</v>
      </c>
      <c r="B2180" s="36" t="s">
        <v>718</v>
      </c>
      <c r="C2180" t="s">
        <v>117</v>
      </c>
      <c r="D2180" s="36" t="s">
        <v>118</v>
      </c>
      <c r="E2180" t="s">
        <v>10</v>
      </c>
      <c r="F2180" t="s">
        <v>719</v>
      </c>
    </row>
    <row r="2181" spans="1:6" x14ac:dyDescent="0.4">
      <c r="A2181" t="s">
        <v>717</v>
      </c>
      <c r="B2181" s="36" t="s">
        <v>718</v>
      </c>
      <c r="C2181" t="s">
        <v>119</v>
      </c>
      <c r="D2181" s="36" t="s">
        <v>120</v>
      </c>
      <c r="E2181" t="s">
        <v>10</v>
      </c>
      <c r="F2181" t="s">
        <v>719</v>
      </c>
    </row>
    <row r="2182" spans="1:6" x14ac:dyDescent="0.4">
      <c r="A2182" t="s">
        <v>717</v>
      </c>
      <c r="B2182" s="36" t="s">
        <v>718</v>
      </c>
      <c r="C2182" t="s">
        <v>121</v>
      </c>
      <c r="D2182" s="36" t="s">
        <v>122</v>
      </c>
      <c r="E2182" t="s">
        <v>10</v>
      </c>
      <c r="F2182" t="s">
        <v>719</v>
      </c>
    </row>
    <row r="2183" spans="1:6" x14ac:dyDescent="0.4">
      <c r="A2183" t="s">
        <v>717</v>
      </c>
      <c r="B2183" s="36" t="s">
        <v>718</v>
      </c>
      <c r="C2183" t="s">
        <v>123</v>
      </c>
      <c r="D2183" s="36" t="s">
        <v>124</v>
      </c>
      <c r="E2183" t="s">
        <v>10</v>
      </c>
      <c r="F2183" t="s">
        <v>719</v>
      </c>
    </row>
    <row r="2184" spans="1:6" x14ac:dyDescent="0.4">
      <c r="A2184" t="s">
        <v>717</v>
      </c>
      <c r="B2184" s="36" t="s">
        <v>718</v>
      </c>
      <c r="C2184" t="s">
        <v>125</v>
      </c>
      <c r="D2184" s="36" t="s">
        <v>126</v>
      </c>
      <c r="E2184" t="s">
        <v>10</v>
      </c>
      <c r="F2184" t="s">
        <v>719</v>
      </c>
    </row>
    <row r="2185" spans="1:6" x14ac:dyDescent="0.4">
      <c r="A2185" t="s">
        <v>717</v>
      </c>
      <c r="B2185" s="36" t="s">
        <v>718</v>
      </c>
      <c r="C2185" t="s">
        <v>127</v>
      </c>
      <c r="D2185" s="36" t="s">
        <v>128</v>
      </c>
      <c r="E2185" t="s">
        <v>10</v>
      </c>
      <c r="F2185" t="s">
        <v>719</v>
      </c>
    </row>
    <row r="2186" spans="1:6" x14ac:dyDescent="0.4">
      <c r="A2186" t="s">
        <v>717</v>
      </c>
      <c r="B2186" s="36" t="s">
        <v>718</v>
      </c>
      <c r="C2186" t="s">
        <v>129</v>
      </c>
      <c r="D2186" s="36" t="s">
        <v>130</v>
      </c>
      <c r="E2186" t="s">
        <v>10</v>
      </c>
      <c r="F2186" t="s">
        <v>719</v>
      </c>
    </row>
    <row r="2187" spans="1:6" x14ac:dyDescent="0.4">
      <c r="A2187" t="s">
        <v>717</v>
      </c>
      <c r="B2187" s="36" t="s">
        <v>718</v>
      </c>
      <c r="C2187" t="s">
        <v>131</v>
      </c>
      <c r="D2187" s="36" t="s">
        <v>132</v>
      </c>
      <c r="E2187" t="s">
        <v>10</v>
      </c>
      <c r="F2187" t="s">
        <v>719</v>
      </c>
    </row>
    <row r="2188" spans="1:6" x14ac:dyDescent="0.4">
      <c r="A2188" t="s">
        <v>717</v>
      </c>
      <c r="B2188" s="36" t="s">
        <v>718</v>
      </c>
      <c r="C2188" t="s">
        <v>133</v>
      </c>
      <c r="D2188" s="36" t="s">
        <v>134</v>
      </c>
      <c r="E2188" t="s">
        <v>10</v>
      </c>
      <c r="F2188" t="s">
        <v>719</v>
      </c>
    </row>
    <row r="2189" spans="1:6" x14ac:dyDescent="0.4">
      <c r="A2189" t="s">
        <v>717</v>
      </c>
      <c r="B2189" s="36" t="s">
        <v>718</v>
      </c>
      <c r="C2189" t="s">
        <v>135</v>
      </c>
      <c r="D2189" s="36" t="s">
        <v>136</v>
      </c>
      <c r="E2189" t="s">
        <v>10</v>
      </c>
      <c r="F2189" t="s">
        <v>719</v>
      </c>
    </row>
    <row r="2190" spans="1:6" x14ac:dyDescent="0.4">
      <c r="A2190" t="s">
        <v>717</v>
      </c>
      <c r="B2190" s="36" t="s">
        <v>718</v>
      </c>
      <c r="C2190" t="s">
        <v>137</v>
      </c>
      <c r="D2190" s="36" t="s">
        <v>138</v>
      </c>
      <c r="E2190" t="s">
        <v>10</v>
      </c>
      <c r="F2190" t="s">
        <v>719</v>
      </c>
    </row>
    <row r="2191" spans="1:6" x14ac:dyDescent="0.4">
      <c r="A2191" t="s">
        <v>717</v>
      </c>
      <c r="B2191" s="36" t="s">
        <v>718</v>
      </c>
      <c r="C2191" t="s">
        <v>139</v>
      </c>
      <c r="D2191" s="36" t="s">
        <v>140</v>
      </c>
      <c r="E2191" t="s">
        <v>10</v>
      </c>
      <c r="F2191" t="s">
        <v>719</v>
      </c>
    </row>
    <row r="2192" spans="1:6" x14ac:dyDescent="0.4">
      <c r="A2192" t="s">
        <v>717</v>
      </c>
      <c r="B2192" s="36" t="s">
        <v>718</v>
      </c>
      <c r="C2192" t="s">
        <v>141</v>
      </c>
      <c r="D2192" s="36" t="s">
        <v>142</v>
      </c>
      <c r="E2192" t="s">
        <v>10</v>
      </c>
      <c r="F2192" t="s">
        <v>719</v>
      </c>
    </row>
    <row r="2193" spans="1:6" x14ac:dyDescent="0.4">
      <c r="A2193" t="s">
        <v>717</v>
      </c>
      <c r="B2193" s="36" t="s">
        <v>718</v>
      </c>
      <c r="C2193" t="s">
        <v>143</v>
      </c>
      <c r="D2193" s="36" t="s">
        <v>144</v>
      </c>
      <c r="E2193" t="s">
        <v>10</v>
      </c>
      <c r="F2193" t="s">
        <v>719</v>
      </c>
    </row>
    <row r="2194" spans="1:6" x14ac:dyDescent="0.4">
      <c r="A2194" t="s">
        <v>717</v>
      </c>
      <c r="B2194" s="36" t="s">
        <v>718</v>
      </c>
      <c r="C2194" t="s">
        <v>145</v>
      </c>
      <c r="D2194" s="36" t="s">
        <v>146</v>
      </c>
      <c r="E2194" t="s">
        <v>10</v>
      </c>
      <c r="F2194" t="s">
        <v>719</v>
      </c>
    </row>
    <row r="2195" spans="1:6" x14ac:dyDescent="0.4">
      <c r="A2195" t="s">
        <v>717</v>
      </c>
      <c r="B2195" s="36" t="s">
        <v>718</v>
      </c>
      <c r="C2195" t="s">
        <v>147</v>
      </c>
      <c r="D2195" s="36" t="s">
        <v>148</v>
      </c>
      <c r="E2195" t="s">
        <v>10</v>
      </c>
      <c r="F2195" t="s">
        <v>719</v>
      </c>
    </row>
    <row r="2196" spans="1:6" x14ac:dyDescent="0.4">
      <c r="A2196" t="s">
        <v>717</v>
      </c>
      <c r="B2196" s="36" t="s">
        <v>718</v>
      </c>
      <c r="C2196" t="s">
        <v>149</v>
      </c>
      <c r="D2196" s="36" t="s">
        <v>150</v>
      </c>
      <c r="E2196" t="s">
        <v>10</v>
      </c>
      <c r="F2196" t="s">
        <v>719</v>
      </c>
    </row>
    <row r="2197" spans="1:6" x14ac:dyDescent="0.4">
      <c r="A2197" t="s">
        <v>717</v>
      </c>
      <c r="B2197" s="36" t="s">
        <v>718</v>
      </c>
      <c r="C2197" t="s">
        <v>151</v>
      </c>
      <c r="D2197" s="36" t="s">
        <v>152</v>
      </c>
      <c r="E2197" t="s">
        <v>10</v>
      </c>
      <c r="F2197" t="s">
        <v>719</v>
      </c>
    </row>
    <row r="2198" spans="1:6" x14ac:dyDescent="0.4">
      <c r="A2198" t="s">
        <v>717</v>
      </c>
      <c r="B2198" s="36" t="s">
        <v>718</v>
      </c>
      <c r="C2198" t="s">
        <v>153</v>
      </c>
      <c r="D2198" s="36" t="s">
        <v>154</v>
      </c>
      <c r="E2198" t="s">
        <v>10</v>
      </c>
      <c r="F2198" t="s">
        <v>719</v>
      </c>
    </row>
    <row r="2199" spans="1:6" x14ac:dyDescent="0.4">
      <c r="A2199" t="s">
        <v>717</v>
      </c>
      <c r="B2199" s="36" t="s">
        <v>718</v>
      </c>
      <c r="C2199" t="s">
        <v>155</v>
      </c>
      <c r="D2199" s="36" t="s">
        <v>156</v>
      </c>
      <c r="E2199" t="s">
        <v>10</v>
      </c>
      <c r="F2199" t="s">
        <v>719</v>
      </c>
    </row>
    <row r="2200" spans="1:6" x14ac:dyDescent="0.4">
      <c r="A2200" t="s">
        <v>717</v>
      </c>
      <c r="B2200" s="36" t="s">
        <v>718</v>
      </c>
      <c r="C2200" t="s">
        <v>157</v>
      </c>
      <c r="D2200" s="36" t="s">
        <v>158</v>
      </c>
      <c r="E2200" t="s">
        <v>10</v>
      </c>
      <c r="F2200" t="s">
        <v>719</v>
      </c>
    </row>
    <row r="2201" spans="1:6" x14ac:dyDescent="0.4">
      <c r="A2201" t="s">
        <v>717</v>
      </c>
      <c r="B2201" s="36" t="s">
        <v>718</v>
      </c>
      <c r="C2201" t="s">
        <v>159</v>
      </c>
      <c r="D2201" s="36" t="s">
        <v>160</v>
      </c>
      <c r="E2201" t="s">
        <v>10</v>
      </c>
      <c r="F2201" t="s">
        <v>719</v>
      </c>
    </row>
    <row r="2202" spans="1:6" x14ac:dyDescent="0.4">
      <c r="A2202" t="s">
        <v>717</v>
      </c>
      <c r="B2202" s="36" t="s">
        <v>718</v>
      </c>
      <c r="C2202" t="s">
        <v>161</v>
      </c>
      <c r="D2202" s="36" t="s">
        <v>162</v>
      </c>
      <c r="E2202" t="s">
        <v>10</v>
      </c>
      <c r="F2202" t="s">
        <v>719</v>
      </c>
    </row>
    <row r="2203" spans="1:6" x14ac:dyDescent="0.4">
      <c r="A2203" t="s">
        <v>717</v>
      </c>
      <c r="B2203" s="36" t="s">
        <v>718</v>
      </c>
      <c r="C2203" t="s">
        <v>163</v>
      </c>
      <c r="D2203" s="36" t="s">
        <v>164</v>
      </c>
      <c r="E2203" t="s">
        <v>10</v>
      </c>
      <c r="F2203" t="s">
        <v>719</v>
      </c>
    </row>
    <row r="2204" spans="1:6" x14ac:dyDescent="0.4">
      <c r="A2204" t="s">
        <v>717</v>
      </c>
      <c r="B2204" s="36" t="s">
        <v>718</v>
      </c>
      <c r="C2204" t="s">
        <v>165</v>
      </c>
      <c r="D2204" s="36" t="s">
        <v>166</v>
      </c>
      <c r="E2204" t="s">
        <v>10</v>
      </c>
      <c r="F2204" t="s">
        <v>719</v>
      </c>
    </row>
    <row r="2205" spans="1:6" x14ac:dyDescent="0.4">
      <c r="A2205" t="s">
        <v>717</v>
      </c>
      <c r="B2205" s="36" t="s">
        <v>718</v>
      </c>
      <c r="C2205" t="s">
        <v>167</v>
      </c>
      <c r="D2205" s="36" t="s">
        <v>168</v>
      </c>
      <c r="E2205" t="s">
        <v>10</v>
      </c>
      <c r="F2205" t="s">
        <v>719</v>
      </c>
    </row>
    <row r="2206" spans="1:6" x14ac:dyDescent="0.4">
      <c r="A2206" t="s">
        <v>717</v>
      </c>
      <c r="B2206" s="36" t="s">
        <v>718</v>
      </c>
      <c r="C2206" t="s">
        <v>169</v>
      </c>
      <c r="D2206" s="36" t="s">
        <v>170</v>
      </c>
      <c r="E2206" t="s">
        <v>10</v>
      </c>
      <c r="F2206" t="s">
        <v>719</v>
      </c>
    </row>
    <row r="2207" spans="1:6" x14ac:dyDescent="0.4">
      <c r="A2207" t="s">
        <v>717</v>
      </c>
      <c r="B2207" s="36" t="s">
        <v>718</v>
      </c>
      <c r="C2207" t="s">
        <v>171</v>
      </c>
      <c r="D2207" s="36" t="s">
        <v>172</v>
      </c>
      <c r="E2207" t="s">
        <v>10</v>
      </c>
      <c r="F2207" t="s">
        <v>719</v>
      </c>
    </row>
    <row r="2208" spans="1:6" x14ac:dyDescent="0.4">
      <c r="A2208" t="s">
        <v>717</v>
      </c>
      <c r="B2208" s="36" t="s">
        <v>718</v>
      </c>
      <c r="C2208" t="s">
        <v>173</v>
      </c>
      <c r="D2208" s="36" t="s">
        <v>174</v>
      </c>
      <c r="E2208" t="s">
        <v>10</v>
      </c>
      <c r="F2208" t="s">
        <v>719</v>
      </c>
    </row>
    <row r="2209" spans="1:6" x14ac:dyDescent="0.4">
      <c r="A2209" t="s">
        <v>717</v>
      </c>
      <c r="B2209" s="36" t="s">
        <v>718</v>
      </c>
      <c r="C2209" t="s">
        <v>175</v>
      </c>
      <c r="D2209" s="36" t="s">
        <v>176</v>
      </c>
      <c r="E2209" t="s">
        <v>10</v>
      </c>
      <c r="F2209" t="s">
        <v>719</v>
      </c>
    </row>
    <row r="2210" spans="1:6" x14ac:dyDescent="0.4">
      <c r="A2210" t="s">
        <v>717</v>
      </c>
      <c r="B2210" s="36" t="s">
        <v>718</v>
      </c>
      <c r="C2210" t="s">
        <v>177</v>
      </c>
      <c r="D2210" s="36" t="s">
        <v>178</v>
      </c>
      <c r="E2210" t="s">
        <v>10</v>
      </c>
      <c r="F2210" t="s">
        <v>719</v>
      </c>
    </row>
    <row r="2211" spans="1:6" x14ac:dyDescent="0.4">
      <c r="A2211" t="s">
        <v>717</v>
      </c>
      <c r="B2211" s="36" t="s">
        <v>718</v>
      </c>
      <c r="C2211" t="s">
        <v>179</v>
      </c>
      <c r="D2211" s="36" t="s">
        <v>180</v>
      </c>
      <c r="E2211" t="s">
        <v>10</v>
      </c>
      <c r="F2211" t="s">
        <v>719</v>
      </c>
    </row>
    <row r="2212" spans="1:6" x14ac:dyDescent="0.4">
      <c r="A2212" t="s">
        <v>717</v>
      </c>
      <c r="B2212" s="36" t="s">
        <v>718</v>
      </c>
      <c r="C2212" t="s">
        <v>181</v>
      </c>
      <c r="D2212" s="36" t="s">
        <v>182</v>
      </c>
      <c r="E2212" t="s">
        <v>10</v>
      </c>
      <c r="F2212" t="s">
        <v>719</v>
      </c>
    </row>
    <row r="2213" spans="1:6" x14ac:dyDescent="0.4">
      <c r="A2213" t="s">
        <v>717</v>
      </c>
      <c r="B2213" s="36" t="s">
        <v>718</v>
      </c>
      <c r="C2213" t="s">
        <v>183</v>
      </c>
      <c r="D2213" s="36" t="s">
        <v>184</v>
      </c>
      <c r="E2213" t="s">
        <v>10</v>
      </c>
      <c r="F2213" t="s">
        <v>719</v>
      </c>
    </row>
    <row r="2214" spans="1:6" x14ac:dyDescent="0.4">
      <c r="A2214" t="s">
        <v>717</v>
      </c>
      <c r="B2214" s="36" t="s">
        <v>718</v>
      </c>
      <c r="C2214" t="s">
        <v>185</v>
      </c>
      <c r="D2214" s="36" t="s">
        <v>186</v>
      </c>
      <c r="E2214" t="s">
        <v>10</v>
      </c>
      <c r="F2214" t="s">
        <v>719</v>
      </c>
    </row>
    <row r="2215" spans="1:6" x14ac:dyDescent="0.4">
      <c r="A2215" t="s">
        <v>717</v>
      </c>
      <c r="B2215" s="36" t="s">
        <v>718</v>
      </c>
      <c r="C2215" t="s">
        <v>187</v>
      </c>
      <c r="D2215" s="36" t="s">
        <v>188</v>
      </c>
      <c r="E2215" t="s">
        <v>10</v>
      </c>
      <c r="F2215" t="s">
        <v>719</v>
      </c>
    </row>
    <row r="2216" spans="1:6" x14ac:dyDescent="0.4">
      <c r="A2216" t="s">
        <v>717</v>
      </c>
      <c r="B2216" s="36" t="s">
        <v>718</v>
      </c>
      <c r="C2216" t="s">
        <v>189</v>
      </c>
      <c r="D2216" s="36" t="s">
        <v>190</v>
      </c>
      <c r="E2216" t="s">
        <v>10</v>
      </c>
      <c r="F2216" t="s">
        <v>719</v>
      </c>
    </row>
    <row r="2217" spans="1:6" x14ac:dyDescent="0.4">
      <c r="A2217" t="s">
        <v>717</v>
      </c>
      <c r="B2217" s="36" t="s">
        <v>718</v>
      </c>
      <c r="C2217" t="s">
        <v>191</v>
      </c>
      <c r="D2217" s="36" t="s">
        <v>192</v>
      </c>
      <c r="E2217" t="s">
        <v>10</v>
      </c>
      <c r="F2217" t="s">
        <v>719</v>
      </c>
    </row>
    <row r="2218" spans="1:6" x14ac:dyDescent="0.4">
      <c r="A2218" t="s">
        <v>717</v>
      </c>
      <c r="B2218" s="36" t="s">
        <v>718</v>
      </c>
      <c r="C2218" t="s">
        <v>193</v>
      </c>
      <c r="D2218" s="36" t="s">
        <v>194</v>
      </c>
      <c r="E2218" t="s">
        <v>10</v>
      </c>
      <c r="F2218" t="s">
        <v>719</v>
      </c>
    </row>
    <row r="2219" spans="1:6" x14ac:dyDescent="0.4">
      <c r="A2219" t="s">
        <v>717</v>
      </c>
      <c r="B2219" s="36" t="s">
        <v>718</v>
      </c>
      <c r="C2219" t="s">
        <v>195</v>
      </c>
      <c r="D2219" s="36" t="s">
        <v>196</v>
      </c>
      <c r="E2219" t="s">
        <v>10</v>
      </c>
      <c r="F2219" t="s">
        <v>719</v>
      </c>
    </row>
    <row r="2220" spans="1:6" x14ac:dyDescent="0.4">
      <c r="A2220" t="s">
        <v>717</v>
      </c>
      <c r="B2220" s="36" t="s">
        <v>718</v>
      </c>
      <c r="C2220" t="s">
        <v>197</v>
      </c>
      <c r="D2220" s="36" t="s">
        <v>198</v>
      </c>
      <c r="E2220" t="s">
        <v>10</v>
      </c>
      <c r="F2220" t="s">
        <v>719</v>
      </c>
    </row>
    <row r="2221" spans="1:6" x14ac:dyDescent="0.4">
      <c r="A2221" t="s">
        <v>717</v>
      </c>
      <c r="B2221" s="36" t="s">
        <v>718</v>
      </c>
      <c r="C2221" t="s">
        <v>199</v>
      </c>
      <c r="D2221" s="36" t="s">
        <v>200</v>
      </c>
      <c r="E2221" t="s">
        <v>10</v>
      </c>
      <c r="F2221" t="s">
        <v>719</v>
      </c>
    </row>
    <row r="2222" spans="1:6" x14ac:dyDescent="0.4">
      <c r="A2222" t="s">
        <v>717</v>
      </c>
      <c r="B2222" s="36" t="s">
        <v>718</v>
      </c>
      <c r="C2222" t="s">
        <v>201</v>
      </c>
      <c r="D2222" s="36" t="s">
        <v>202</v>
      </c>
      <c r="E2222" t="s">
        <v>10</v>
      </c>
      <c r="F2222" t="s">
        <v>719</v>
      </c>
    </row>
    <row r="2223" spans="1:6" x14ac:dyDescent="0.4">
      <c r="A2223" t="s">
        <v>717</v>
      </c>
      <c r="B2223" s="36" t="s">
        <v>718</v>
      </c>
      <c r="C2223" t="s">
        <v>203</v>
      </c>
      <c r="D2223" s="36" t="s">
        <v>204</v>
      </c>
      <c r="E2223" t="s">
        <v>10</v>
      </c>
      <c r="F2223" t="s">
        <v>719</v>
      </c>
    </row>
    <row r="2224" spans="1:6" x14ac:dyDescent="0.4">
      <c r="A2224" t="s">
        <v>717</v>
      </c>
      <c r="B2224" s="36" t="s">
        <v>718</v>
      </c>
      <c r="C2224" t="s">
        <v>205</v>
      </c>
      <c r="D2224" s="36" t="s">
        <v>206</v>
      </c>
      <c r="E2224" t="s">
        <v>10</v>
      </c>
      <c r="F2224" t="s">
        <v>719</v>
      </c>
    </row>
    <row r="2225" spans="1:6" x14ac:dyDescent="0.4">
      <c r="A2225" t="s">
        <v>717</v>
      </c>
      <c r="B2225" s="36" t="s">
        <v>718</v>
      </c>
      <c r="C2225" t="s">
        <v>207</v>
      </c>
      <c r="D2225" s="36" t="s">
        <v>208</v>
      </c>
      <c r="E2225" t="s">
        <v>10</v>
      </c>
      <c r="F2225" t="s">
        <v>719</v>
      </c>
    </row>
    <row r="2226" spans="1:6" x14ac:dyDescent="0.4">
      <c r="A2226" t="s">
        <v>717</v>
      </c>
      <c r="B2226" s="36" t="s">
        <v>718</v>
      </c>
      <c r="C2226" t="s">
        <v>209</v>
      </c>
      <c r="D2226" s="36" t="s">
        <v>210</v>
      </c>
      <c r="E2226" t="s">
        <v>10</v>
      </c>
      <c r="F2226" t="s">
        <v>719</v>
      </c>
    </row>
    <row r="2227" spans="1:6" x14ac:dyDescent="0.4">
      <c r="A2227" t="s">
        <v>717</v>
      </c>
      <c r="B2227" s="36" t="s">
        <v>718</v>
      </c>
      <c r="C2227" t="s">
        <v>211</v>
      </c>
      <c r="D2227" s="36" t="s">
        <v>212</v>
      </c>
      <c r="E2227" t="s">
        <v>10</v>
      </c>
      <c r="F2227" t="s">
        <v>719</v>
      </c>
    </row>
    <row r="2228" spans="1:6" x14ac:dyDescent="0.4">
      <c r="A2228" t="s">
        <v>717</v>
      </c>
      <c r="B2228" s="36" t="s">
        <v>718</v>
      </c>
      <c r="C2228" t="s">
        <v>213</v>
      </c>
      <c r="D2228" s="36" t="s">
        <v>214</v>
      </c>
      <c r="E2228" t="s">
        <v>10</v>
      </c>
      <c r="F2228" t="s">
        <v>719</v>
      </c>
    </row>
    <row r="2229" spans="1:6" x14ac:dyDescent="0.4">
      <c r="A2229" t="s">
        <v>717</v>
      </c>
      <c r="B2229" s="36" t="s">
        <v>718</v>
      </c>
      <c r="C2229" t="s">
        <v>215</v>
      </c>
      <c r="D2229" s="36" t="s">
        <v>216</v>
      </c>
      <c r="E2229" t="s">
        <v>10</v>
      </c>
      <c r="F2229" t="s">
        <v>719</v>
      </c>
    </row>
    <row r="2230" spans="1:6" x14ac:dyDescent="0.4">
      <c r="A2230" t="s">
        <v>717</v>
      </c>
      <c r="B2230" s="36" t="s">
        <v>718</v>
      </c>
      <c r="C2230" t="s">
        <v>217</v>
      </c>
      <c r="D2230" s="36" t="s">
        <v>218</v>
      </c>
      <c r="E2230" t="s">
        <v>10</v>
      </c>
      <c r="F2230" t="s">
        <v>719</v>
      </c>
    </row>
    <row r="2231" spans="1:6" x14ac:dyDescent="0.4">
      <c r="A2231" t="s">
        <v>717</v>
      </c>
      <c r="B2231" s="36" t="s">
        <v>718</v>
      </c>
      <c r="C2231" t="s">
        <v>219</v>
      </c>
      <c r="D2231" s="36" t="s">
        <v>220</v>
      </c>
      <c r="E2231" t="s">
        <v>10</v>
      </c>
      <c r="F2231" t="s">
        <v>719</v>
      </c>
    </row>
    <row r="2232" spans="1:6" x14ac:dyDescent="0.4">
      <c r="A2232" t="s">
        <v>717</v>
      </c>
      <c r="B2232" s="36" t="s">
        <v>718</v>
      </c>
      <c r="C2232" t="s">
        <v>221</v>
      </c>
      <c r="D2232" s="36" t="s">
        <v>222</v>
      </c>
      <c r="E2232" t="s">
        <v>10</v>
      </c>
      <c r="F2232" t="s">
        <v>719</v>
      </c>
    </row>
    <row r="2233" spans="1:6" x14ac:dyDescent="0.4">
      <c r="A2233" t="s">
        <v>717</v>
      </c>
      <c r="B2233" s="36" t="s">
        <v>718</v>
      </c>
      <c r="C2233" t="s">
        <v>223</v>
      </c>
      <c r="D2233" s="36" t="s">
        <v>224</v>
      </c>
      <c r="E2233" t="s">
        <v>10</v>
      </c>
      <c r="F2233" t="s">
        <v>719</v>
      </c>
    </row>
    <row r="2234" spans="1:6" x14ac:dyDescent="0.4">
      <c r="A2234" t="s">
        <v>717</v>
      </c>
      <c r="B2234" s="36" t="s">
        <v>718</v>
      </c>
      <c r="C2234" t="s">
        <v>225</v>
      </c>
      <c r="D2234" s="36" t="s">
        <v>226</v>
      </c>
      <c r="E2234" t="s">
        <v>10</v>
      </c>
      <c r="F2234" t="s">
        <v>719</v>
      </c>
    </row>
    <row r="2235" spans="1:6" x14ac:dyDescent="0.4">
      <c r="A2235" t="s">
        <v>717</v>
      </c>
      <c r="B2235" s="36" t="s">
        <v>718</v>
      </c>
      <c r="C2235" t="s">
        <v>227</v>
      </c>
      <c r="D2235" s="36" t="s">
        <v>228</v>
      </c>
      <c r="E2235" t="s">
        <v>10</v>
      </c>
      <c r="F2235" t="s">
        <v>719</v>
      </c>
    </row>
    <row r="2236" spans="1:6" x14ac:dyDescent="0.4">
      <c r="A2236" t="s">
        <v>717</v>
      </c>
      <c r="B2236" s="36" t="s">
        <v>718</v>
      </c>
      <c r="C2236" t="s">
        <v>229</v>
      </c>
      <c r="D2236" s="36" t="s">
        <v>230</v>
      </c>
      <c r="E2236" t="s">
        <v>10</v>
      </c>
      <c r="F2236" t="s">
        <v>719</v>
      </c>
    </row>
    <row r="2237" spans="1:6" x14ac:dyDescent="0.4">
      <c r="A2237" t="s">
        <v>717</v>
      </c>
      <c r="B2237" s="36" t="s">
        <v>718</v>
      </c>
      <c r="C2237" t="s">
        <v>231</v>
      </c>
      <c r="D2237" s="36" t="s">
        <v>232</v>
      </c>
      <c r="E2237" t="s">
        <v>10</v>
      </c>
      <c r="F2237" t="s">
        <v>719</v>
      </c>
    </row>
    <row r="2238" spans="1:6" x14ac:dyDescent="0.4">
      <c r="A2238" t="s">
        <v>717</v>
      </c>
      <c r="B2238" s="36" t="s">
        <v>718</v>
      </c>
      <c r="C2238" t="s">
        <v>233</v>
      </c>
      <c r="D2238" s="36" t="s">
        <v>234</v>
      </c>
      <c r="E2238" t="s">
        <v>10</v>
      </c>
      <c r="F2238" t="s">
        <v>719</v>
      </c>
    </row>
    <row r="2239" spans="1:6" x14ac:dyDescent="0.4">
      <c r="A2239" t="s">
        <v>717</v>
      </c>
      <c r="B2239" s="36" t="s">
        <v>718</v>
      </c>
      <c r="C2239" t="s">
        <v>235</v>
      </c>
      <c r="D2239" s="36" t="s">
        <v>236</v>
      </c>
      <c r="E2239" t="s">
        <v>10</v>
      </c>
      <c r="F2239" t="s">
        <v>719</v>
      </c>
    </row>
    <row r="2240" spans="1:6" x14ac:dyDescent="0.4">
      <c r="A2240" t="s">
        <v>717</v>
      </c>
      <c r="B2240" s="36" t="s">
        <v>718</v>
      </c>
      <c r="C2240" t="s">
        <v>237</v>
      </c>
      <c r="D2240" s="36" t="s">
        <v>238</v>
      </c>
      <c r="E2240" t="s">
        <v>10</v>
      </c>
      <c r="F2240" t="s">
        <v>719</v>
      </c>
    </row>
    <row r="2241" spans="1:6" x14ac:dyDescent="0.4">
      <c r="A2241" t="s">
        <v>717</v>
      </c>
      <c r="B2241" s="36" t="s">
        <v>718</v>
      </c>
      <c r="C2241" t="s">
        <v>239</v>
      </c>
      <c r="D2241" s="36" t="s">
        <v>240</v>
      </c>
      <c r="E2241" t="s">
        <v>10</v>
      </c>
      <c r="F2241" t="s">
        <v>719</v>
      </c>
    </row>
    <row r="2242" spans="1:6" x14ac:dyDescent="0.4">
      <c r="A2242" t="s">
        <v>717</v>
      </c>
      <c r="B2242" s="36" t="s">
        <v>718</v>
      </c>
      <c r="C2242" t="s">
        <v>241</v>
      </c>
      <c r="D2242" s="36" t="s">
        <v>242</v>
      </c>
      <c r="E2242" t="s">
        <v>10</v>
      </c>
      <c r="F2242" t="s">
        <v>719</v>
      </c>
    </row>
    <row r="2243" spans="1:6" x14ac:dyDescent="0.4">
      <c r="A2243" t="s">
        <v>717</v>
      </c>
      <c r="B2243" s="36" t="s">
        <v>718</v>
      </c>
      <c r="C2243" t="s">
        <v>243</v>
      </c>
      <c r="D2243" s="36" t="s">
        <v>244</v>
      </c>
      <c r="E2243" t="s">
        <v>10</v>
      </c>
      <c r="F2243" t="s">
        <v>719</v>
      </c>
    </row>
    <row r="2244" spans="1:6" x14ac:dyDescent="0.4">
      <c r="A2244" t="s">
        <v>717</v>
      </c>
      <c r="B2244" s="36" t="s">
        <v>718</v>
      </c>
      <c r="C2244" t="s">
        <v>245</v>
      </c>
      <c r="D2244" s="36" t="s">
        <v>246</v>
      </c>
      <c r="E2244" t="s">
        <v>10</v>
      </c>
      <c r="F2244" t="s">
        <v>719</v>
      </c>
    </row>
    <row r="2245" spans="1:6" x14ac:dyDescent="0.4">
      <c r="A2245" t="s">
        <v>717</v>
      </c>
      <c r="B2245" s="36" t="s">
        <v>718</v>
      </c>
      <c r="C2245" t="s">
        <v>247</v>
      </c>
      <c r="D2245" s="36" t="s">
        <v>248</v>
      </c>
      <c r="E2245" t="s">
        <v>10</v>
      </c>
      <c r="F2245" t="s">
        <v>719</v>
      </c>
    </row>
    <row r="2246" spans="1:6" x14ac:dyDescent="0.4">
      <c r="A2246" t="s">
        <v>717</v>
      </c>
      <c r="B2246" s="36" t="s">
        <v>718</v>
      </c>
      <c r="C2246" t="s">
        <v>249</v>
      </c>
      <c r="D2246" s="36" t="s">
        <v>250</v>
      </c>
      <c r="E2246" t="s">
        <v>10</v>
      </c>
      <c r="F2246" t="s">
        <v>719</v>
      </c>
    </row>
    <row r="2247" spans="1:6" x14ac:dyDescent="0.4">
      <c r="A2247" t="s">
        <v>717</v>
      </c>
      <c r="B2247" s="36" t="s">
        <v>718</v>
      </c>
      <c r="C2247" t="s">
        <v>251</v>
      </c>
      <c r="D2247" s="36" t="s">
        <v>252</v>
      </c>
      <c r="E2247" t="s">
        <v>10</v>
      </c>
      <c r="F2247" t="s">
        <v>719</v>
      </c>
    </row>
    <row r="2248" spans="1:6" x14ac:dyDescent="0.4">
      <c r="A2248" t="s">
        <v>717</v>
      </c>
      <c r="B2248" s="36" t="s">
        <v>718</v>
      </c>
      <c r="C2248" t="s">
        <v>253</v>
      </c>
      <c r="D2248" s="36" t="s">
        <v>254</v>
      </c>
      <c r="E2248" t="s">
        <v>10</v>
      </c>
      <c r="F2248" t="s">
        <v>719</v>
      </c>
    </row>
    <row r="2249" spans="1:6" x14ac:dyDescent="0.4">
      <c r="A2249" t="s">
        <v>717</v>
      </c>
      <c r="B2249" s="36" t="s">
        <v>718</v>
      </c>
      <c r="C2249" t="s">
        <v>255</v>
      </c>
      <c r="D2249" s="36" t="s">
        <v>256</v>
      </c>
      <c r="E2249" t="s">
        <v>10</v>
      </c>
      <c r="F2249" t="s">
        <v>719</v>
      </c>
    </row>
    <row r="2250" spans="1:6" x14ac:dyDescent="0.4">
      <c r="A2250" t="s">
        <v>717</v>
      </c>
      <c r="B2250" s="36" t="s">
        <v>718</v>
      </c>
      <c r="C2250" t="s">
        <v>257</v>
      </c>
      <c r="D2250" s="36" t="s">
        <v>258</v>
      </c>
      <c r="E2250" t="s">
        <v>10</v>
      </c>
      <c r="F2250" t="s">
        <v>719</v>
      </c>
    </row>
    <row r="2251" spans="1:6" x14ac:dyDescent="0.4">
      <c r="A2251" t="s">
        <v>717</v>
      </c>
      <c r="B2251" s="36" t="s">
        <v>718</v>
      </c>
      <c r="C2251" t="s">
        <v>259</v>
      </c>
      <c r="D2251" s="36" t="s">
        <v>260</v>
      </c>
      <c r="E2251" t="s">
        <v>10</v>
      </c>
      <c r="F2251" t="s">
        <v>719</v>
      </c>
    </row>
    <row r="2252" spans="1:6" x14ac:dyDescent="0.4">
      <c r="A2252" t="s">
        <v>717</v>
      </c>
      <c r="B2252" s="36" t="s">
        <v>718</v>
      </c>
      <c r="C2252" t="s">
        <v>261</v>
      </c>
      <c r="D2252" s="36" t="s">
        <v>262</v>
      </c>
      <c r="E2252" t="s">
        <v>10</v>
      </c>
      <c r="F2252" t="s">
        <v>719</v>
      </c>
    </row>
    <row r="2253" spans="1:6" x14ac:dyDescent="0.4">
      <c r="A2253" t="s">
        <v>717</v>
      </c>
      <c r="B2253" s="36" t="s">
        <v>718</v>
      </c>
      <c r="C2253" t="s">
        <v>263</v>
      </c>
      <c r="D2253" s="36" t="s">
        <v>264</v>
      </c>
      <c r="E2253" t="s">
        <v>10</v>
      </c>
      <c r="F2253" t="s">
        <v>719</v>
      </c>
    </row>
    <row r="2254" spans="1:6" x14ac:dyDescent="0.4">
      <c r="A2254" t="s">
        <v>717</v>
      </c>
      <c r="B2254" s="36" t="s">
        <v>718</v>
      </c>
      <c r="C2254" t="s">
        <v>265</v>
      </c>
      <c r="D2254" s="36" t="s">
        <v>266</v>
      </c>
      <c r="E2254" t="s">
        <v>10</v>
      </c>
      <c r="F2254" t="s">
        <v>719</v>
      </c>
    </row>
    <row r="2255" spans="1:6" x14ac:dyDescent="0.4">
      <c r="A2255" t="s">
        <v>717</v>
      </c>
      <c r="B2255" s="36" t="s">
        <v>718</v>
      </c>
      <c r="C2255" t="s">
        <v>267</v>
      </c>
      <c r="D2255" s="36" t="s">
        <v>268</v>
      </c>
      <c r="E2255" t="s">
        <v>10</v>
      </c>
      <c r="F2255" t="s">
        <v>719</v>
      </c>
    </row>
    <row r="2256" spans="1:6" x14ac:dyDescent="0.4">
      <c r="A2256" t="s">
        <v>717</v>
      </c>
      <c r="B2256" s="36" t="s">
        <v>718</v>
      </c>
      <c r="C2256" t="s">
        <v>269</v>
      </c>
      <c r="D2256" s="36" t="s">
        <v>270</v>
      </c>
      <c r="E2256" t="s">
        <v>10</v>
      </c>
      <c r="F2256" t="s">
        <v>719</v>
      </c>
    </row>
    <row r="2257" spans="1:6" x14ac:dyDescent="0.4">
      <c r="A2257" t="s">
        <v>717</v>
      </c>
      <c r="B2257" s="36" t="s">
        <v>718</v>
      </c>
      <c r="C2257" t="s">
        <v>271</v>
      </c>
      <c r="D2257" s="36" t="s">
        <v>272</v>
      </c>
      <c r="E2257" t="s">
        <v>10</v>
      </c>
      <c r="F2257" t="s">
        <v>719</v>
      </c>
    </row>
    <row r="2258" spans="1:6" x14ac:dyDescent="0.4">
      <c r="A2258" t="s">
        <v>717</v>
      </c>
      <c r="B2258" s="36" t="s">
        <v>718</v>
      </c>
      <c r="C2258" t="s">
        <v>273</v>
      </c>
      <c r="D2258" s="36" t="s">
        <v>274</v>
      </c>
      <c r="E2258" t="s">
        <v>10</v>
      </c>
      <c r="F2258" t="s">
        <v>719</v>
      </c>
    </row>
    <row r="2259" spans="1:6" x14ac:dyDescent="0.4">
      <c r="A2259" t="s">
        <v>717</v>
      </c>
      <c r="B2259" s="36" t="s">
        <v>718</v>
      </c>
      <c r="C2259" t="s">
        <v>275</v>
      </c>
      <c r="D2259" s="36" t="s">
        <v>276</v>
      </c>
      <c r="E2259" t="s">
        <v>10</v>
      </c>
      <c r="F2259" t="s">
        <v>719</v>
      </c>
    </row>
    <row r="2260" spans="1:6" x14ac:dyDescent="0.4">
      <c r="A2260" t="s">
        <v>717</v>
      </c>
      <c r="B2260" s="36" t="s">
        <v>718</v>
      </c>
      <c r="C2260" t="s">
        <v>277</v>
      </c>
      <c r="D2260" s="36" t="s">
        <v>278</v>
      </c>
      <c r="E2260" t="s">
        <v>10</v>
      </c>
      <c r="F2260" t="s">
        <v>719</v>
      </c>
    </row>
    <row r="2261" spans="1:6" x14ac:dyDescent="0.4">
      <c r="A2261" t="s">
        <v>717</v>
      </c>
      <c r="B2261" s="36" t="s">
        <v>718</v>
      </c>
      <c r="C2261" t="s">
        <v>279</v>
      </c>
      <c r="D2261" s="36" t="s">
        <v>280</v>
      </c>
      <c r="E2261" t="s">
        <v>10</v>
      </c>
      <c r="F2261" t="s">
        <v>719</v>
      </c>
    </row>
    <row r="2262" spans="1:6" x14ac:dyDescent="0.4">
      <c r="A2262" t="s">
        <v>717</v>
      </c>
      <c r="B2262" s="36" t="s">
        <v>718</v>
      </c>
      <c r="C2262" t="s">
        <v>281</v>
      </c>
      <c r="D2262" s="36" t="s">
        <v>282</v>
      </c>
      <c r="E2262" t="s">
        <v>10</v>
      </c>
      <c r="F2262" t="s">
        <v>719</v>
      </c>
    </row>
    <row r="2263" spans="1:6" x14ac:dyDescent="0.4">
      <c r="A2263" t="s">
        <v>717</v>
      </c>
      <c r="B2263" s="36" t="s">
        <v>718</v>
      </c>
      <c r="C2263" t="s">
        <v>283</v>
      </c>
      <c r="D2263" s="36" t="s">
        <v>284</v>
      </c>
      <c r="E2263" t="s">
        <v>10</v>
      </c>
      <c r="F2263" t="s">
        <v>719</v>
      </c>
    </row>
    <row r="2264" spans="1:6" x14ac:dyDescent="0.4">
      <c r="A2264" t="s">
        <v>717</v>
      </c>
      <c r="B2264" s="36" t="s">
        <v>718</v>
      </c>
      <c r="C2264" t="s">
        <v>285</v>
      </c>
      <c r="D2264" s="36" t="s">
        <v>286</v>
      </c>
      <c r="E2264" t="s">
        <v>10</v>
      </c>
      <c r="F2264" t="s">
        <v>719</v>
      </c>
    </row>
    <row r="2265" spans="1:6" x14ac:dyDescent="0.4">
      <c r="A2265" t="s">
        <v>717</v>
      </c>
      <c r="B2265" s="36" t="s">
        <v>718</v>
      </c>
      <c r="C2265" t="s">
        <v>287</v>
      </c>
      <c r="D2265" s="36" t="s">
        <v>288</v>
      </c>
      <c r="E2265" t="s">
        <v>10</v>
      </c>
      <c r="F2265" t="s">
        <v>719</v>
      </c>
    </row>
    <row r="2266" spans="1:6" x14ac:dyDescent="0.4">
      <c r="A2266" t="s">
        <v>717</v>
      </c>
      <c r="B2266" s="36" t="s">
        <v>718</v>
      </c>
      <c r="C2266" t="s">
        <v>289</v>
      </c>
      <c r="D2266" s="36" t="s">
        <v>290</v>
      </c>
      <c r="E2266" t="s">
        <v>10</v>
      </c>
      <c r="F2266" t="s">
        <v>719</v>
      </c>
    </row>
    <row r="2267" spans="1:6" x14ac:dyDescent="0.4">
      <c r="A2267" t="s">
        <v>717</v>
      </c>
      <c r="B2267" s="36" t="s">
        <v>718</v>
      </c>
      <c r="C2267" t="s">
        <v>291</v>
      </c>
      <c r="D2267" s="36" t="s">
        <v>292</v>
      </c>
      <c r="E2267" t="s">
        <v>10</v>
      </c>
      <c r="F2267" t="s">
        <v>719</v>
      </c>
    </row>
    <row r="2268" spans="1:6" x14ac:dyDescent="0.4">
      <c r="A2268" t="s">
        <v>717</v>
      </c>
      <c r="B2268" s="36" t="s">
        <v>718</v>
      </c>
      <c r="C2268" t="s">
        <v>293</v>
      </c>
      <c r="D2268" s="36" t="s">
        <v>294</v>
      </c>
      <c r="E2268" t="s">
        <v>10</v>
      </c>
      <c r="F2268" t="s">
        <v>719</v>
      </c>
    </row>
    <row r="2269" spans="1:6" x14ac:dyDescent="0.4">
      <c r="A2269" t="s">
        <v>717</v>
      </c>
      <c r="B2269" s="36" t="s">
        <v>718</v>
      </c>
      <c r="C2269" t="s">
        <v>295</v>
      </c>
      <c r="D2269" s="36" t="s">
        <v>296</v>
      </c>
      <c r="E2269" t="s">
        <v>10</v>
      </c>
      <c r="F2269" t="s">
        <v>719</v>
      </c>
    </row>
    <row r="2270" spans="1:6" x14ac:dyDescent="0.4">
      <c r="A2270" t="s">
        <v>717</v>
      </c>
      <c r="B2270" s="36" t="s">
        <v>718</v>
      </c>
      <c r="C2270" t="s">
        <v>297</v>
      </c>
      <c r="D2270" s="36" t="s">
        <v>298</v>
      </c>
      <c r="E2270" t="s">
        <v>10</v>
      </c>
      <c r="F2270" t="s">
        <v>719</v>
      </c>
    </row>
    <row r="2271" spans="1:6" x14ac:dyDescent="0.4">
      <c r="A2271" t="s">
        <v>717</v>
      </c>
      <c r="B2271" s="36" t="s">
        <v>718</v>
      </c>
      <c r="C2271" t="s">
        <v>299</v>
      </c>
      <c r="D2271" s="36" t="s">
        <v>300</v>
      </c>
      <c r="E2271" t="s">
        <v>10</v>
      </c>
      <c r="F2271" t="s">
        <v>719</v>
      </c>
    </row>
    <row r="2272" spans="1:6" x14ac:dyDescent="0.4">
      <c r="A2272" t="s">
        <v>717</v>
      </c>
      <c r="B2272" s="36" t="s">
        <v>718</v>
      </c>
      <c r="C2272" t="s">
        <v>301</v>
      </c>
      <c r="D2272" s="36" t="s">
        <v>302</v>
      </c>
      <c r="E2272" t="s">
        <v>10</v>
      </c>
      <c r="F2272" t="s">
        <v>719</v>
      </c>
    </row>
    <row r="2273" spans="1:6" x14ac:dyDescent="0.4">
      <c r="A2273" t="s">
        <v>717</v>
      </c>
      <c r="B2273" s="36" t="s">
        <v>718</v>
      </c>
      <c r="C2273" t="s">
        <v>303</v>
      </c>
      <c r="D2273" s="36" t="s">
        <v>304</v>
      </c>
      <c r="E2273" t="s">
        <v>10</v>
      </c>
      <c r="F2273" t="s">
        <v>719</v>
      </c>
    </row>
    <row r="2274" spans="1:6" x14ac:dyDescent="0.4">
      <c r="A2274" t="s">
        <v>717</v>
      </c>
      <c r="B2274" s="36" t="s">
        <v>718</v>
      </c>
      <c r="C2274" t="s">
        <v>305</v>
      </c>
      <c r="D2274" s="36" t="s">
        <v>306</v>
      </c>
      <c r="E2274" t="s">
        <v>10</v>
      </c>
      <c r="F2274" t="s">
        <v>719</v>
      </c>
    </row>
    <row r="2275" spans="1:6" x14ac:dyDescent="0.4">
      <c r="A2275" t="s">
        <v>717</v>
      </c>
      <c r="B2275" s="36" t="s">
        <v>718</v>
      </c>
      <c r="C2275" t="s">
        <v>307</v>
      </c>
      <c r="D2275" s="36" t="s">
        <v>308</v>
      </c>
      <c r="E2275" t="s">
        <v>10</v>
      </c>
      <c r="F2275" t="s">
        <v>719</v>
      </c>
    </row>
    <row r="2276" spans="1:6" x14ac:dyDescent="0.4">
      <c r="A2276" t="s">
        <v>717</v>
      </c>
      <c r="B2276" s="36" t="s">
        <v>718</v>
      </c>
      <c r="C2276" t="s">
        <v>309</v>
      </c>
      <c r="D2276" s="36" t="s">
        <v>310</v>
      </c>
      <c r="E2276" t="s">
        <v>10</v>
      </c>
      <c r="F2276" t="s">
        <v>719</v>
      </c>
    </row>
    <row r="2277" spans="1:6" x14ac:dyDescent="0.4">
      <c r="A2277" t="s">
        <v>717</v>
      </c>
      <c r="B2277" s="36" t="s">
        <v>718</v>
      </c>
      <c r="C2277" t="s">
        <v>311</v>
      </c>
      <c r="D2277" s="36" t="s">
        <v>312</v>
      </c>
      <c r="E2277" t="s">
        <v>10</v>
      </c>
      <c r="F2277" t="s">
        <v>719</v>
      </c>
    </row>
    <row r="2278" spans="1:6" x14ac:dyDescent="0.4">
      <c r="A2278" t="s">
        <v>717</v>
      </c>
      <c r="B2278" s="36" t="s">
        <v>718</v>
      </c>
      <c r="C2278" t="s">
        <v>313</v>
      </c>
      <c r="D2278" s="36" t="s">
        <v>314</v>
      </c>
      <c r="E2278" t="s">
        <v>10</v>
      </c>
      <c r="F2278" t="s">
        <v>719</v>
      </c>
    </row>
    <row r="2279" spans="1:6" x14ac:dyDescent="0.4">
      <c r="A2279" t="s">
        <v>717</v>
      </c>
      <c r="B2279" s="36" t="s">
        <v>718</v>
      </c>
      <c r="C2279" t="s">
        <v>315</v>
      </c>
      <c r="D2279" s="36" t="s">
        <v>316</v>
      </c>
      <c r="E2279" t="s">
        <v>10</v>
      </c>
      <c r="F2279" t="s">
        <v>719</v>
      </c>
    </row>
    <row r="2280" spans="1:6" x14ac:dyDescent="0.4">
      <c r="A2280" t="s">
        <v>717</v>
      </c>
      <c r="B2280" s="36" t="s">
        <v>718</v>
      </c>
      <c r="C2280" t="s">
        <v>317</v>
      </c>
      <c r="D2280" s="36" t="s">
        <v>318</v>
      </c>
      <c r="E2280" t="s">
        <v>10</v>
      </c>
      <c r="F2280" t="s">
        <v>719</v>
      </c>
    </row>
    <row r="2281" spans="1:6" x14ac:dyDescent="0.4">
      <c r="A2281" t="s">
        <v>717</v>
      </c>
      <c r="B2281" s="36" t="s">
        <v>718</v>
      </c>
      <c r="C2281" t="s">
        <v>319</v>
      </c>
      <c r="D2281" s="36" t="s">
        <v>320</v>
      </c>
      <c r="E2281" t="s">
        <v>10</v>
      </c>
      <c r="F2281" t="s">
        <v>719</v>
      </c>
    </row>
    <row r="2282" spans="1:6" x14ac:dyDescent="0.4">
      <c r="A2282" t="s">
        <v>717</v>
      </c>
      <c r="B2282" s="36" t="s">
        <v>718</v>
      </c>
      <c r="C2282" t="s">
        <v>321</v>
      </c>
      <c r="D2282" s="36" t="s">
        <v>322</v>
      </c>
      <c r="E2282" t="s">
        <v>10</v>
      </c>
      <c r="F2282" t="s">
        <v>719</v>
      </c>
    </row>
    <row r="2283" spans="1:6" x14ac:dyDescent="0.4">
      <c r="A2283" t="s">
        <v>717</v>
      </c>
      <c r="B2283" s="36" t="s">
        <v>718</v>
      </c>
      <c r="C2283" t="s">
        <v>323</v>
      </c>
      <c r="D2283" s="36" t="s">
        <v>324</v>
      </c>
      <c r="E2283" t="s">
        <v>10</v>
      </c>
      <c r="F2283" t="s">
        <v>719</v>
      </c>
    </row>
    <row r="2284" spans="1:6" x14ac:dyDescent="0.4">
      <c r="A2284" t="s">
        <v>717</v>
      </c>
      <c r="B2284" s="36" t="s">
        <v>718</v>
      </c>
      <c r="C2284" t="s">
        <v>325</v>
      </c>
      <c r="D2284" s="36" t="s">
        <v>326</v>
      </c>
      <c r="E2284" t="s">
        <v>10</v>
      </c>
      <c r="F2284" t="s">
        <v>719</v>
      </c>
    </row>
    <row r="2285" spans="1:6" x14ac:dyDescent="0.4">
      <c r="A2285" t="s">
        <v>717</v>
      </c>
      <c r="B2285" s="36" t="s">
        <v>718</v>
      </c>
      <c r="C2285" t="s">
        <v>327</v>
      </c>
      <c r="D2285" s="36" t="s">
        <v>328</v>
      </c>
      <c r="E2285" t="s">
        <v>10</v>
      </c>
      <c r="F2285" t="s">
        <v>719</v>
      </c>
    </row>
    <row r="2286" spans="1:6" x14ac:dyDescent="0.4">
      <c r="A2286" t="s">
        <v>717</v>
      </c>
      <c r="B2286" s="36" t="s">
        <v>718</v>
      </c>
      <c r="C2286" t="s">
        <v>329</v>
      </c>
      <c r="D2286" s="36" t="s">
        <v>330</v>
      </c>
      <c r="E2286" t="s">
        <v>10</v>
      </c>
      <c r="F2286" t="s">
        <v>719</v>
      </c>
    </row>
    <row r="2287" spans="1:6" x14ac:dyDescent="0.4">
      <c r="A2287" t="s">
        <v>717</v>
      </c>
      <c r="B2287" s="36" t="s">
        <v>718</v>
      </c>
      <c r="C2287" t="s">
        <v>331</v>
      </c>
      <c r="D2287" s="36" t="s">
        <v>332</v>
      </c>
      <c r="E2287" t="s">
        <v>10</v>
      </c>
      <c r="F2287" t="s">
        <v>719</v>
      </c>
    </row>
    <row r="2288" spans="1:6" x14ac:dyDescent="0.4">
      <c r="A2288" t="s">
        <v>717</v>
      </c>
      <c r="B2288" s="36" t="s">
        <v>718</v>
      </c>
      <c r="C2288" t="s">
        <v>333</v>
      </c>
      <c r="D2288" s="36" t="s">
        <v>334</v>
      </c>
      <c r="E2288" t="s">
        <v>10</v>
      </c>
      <c r="F2288" t="s">
        <v>719</v>
      </c>
    </row>
    <row r="2289" spans="1:6" x14ac:dyDescent="0.4">
      <c r="A2289" t="s">
        <v>717</v>
      </c>
      <c r="B2289" s="36" t="s">
        <v>718</v>
      </c>
      <c r="C2289" t="s">
        <v>335</v>
      </c>
      <c r="D2289" s="36" t="s">
        <v>336</v>
      </c>
      <c r="E2289" t="s">
        <v>10</v>
      </c>
      <c r="F2289" t="s">
        <v>719</v>
      </c>
    </row>
    <row r="2290" spans="1:6" x14ac:dyDescent="0.4">
      <c r="A2290" t="s">
        <v>717</v>
      </c>
      <c r="B2290" s="36" t="s">
        <v>718</v>
      </c>
      <c r="C2290" t="s">
        <v>337</v>
      </c>
      <c r="D2290" s="36" t="s">
        <v>338</v>
      </c>
      <c r="E2290" t="s">
        <v>10</v>
      </c>
      <c r="F2290" t="s">
        <v>719</v>
      </c>
    </row>
    <row r="2291" spans="1:6" x14ac:dyDescent="0.4">
      <c r="A2291" t="s">
        <v>717</v>
      </c>
      <c r="B2291" s="36" t="s">
        <v>718</v>
      </c>
      <c r="C2291" t="s">
        <v>339</v>
      </c>
      <c r="D2291" s="36" t="s">
        <v>340</v>
      </c>
      <c r="E2291" t="s">
        <v>10</v>
      </c>
      <c r="F2291" t="s">
        <v>719</v>
      </c>
    </row>
    <row r="2292" spans="1:6" x14ac:dyDescent="0.4">
      <c r="A2292" t="s">
        <v>717</v>
      </c>
      <c r="B2292" s="36" t="s">
        <v>718</v>
      </c>
      <c r="C2292" t="s">
        <v>341</v>
      </c>
      <c r="D2292" s="36" t="s">
        <v>342</v>
      </c>
      <c r="E2292" t="s">
        <v>10</v>
      </c>
      <c r="F2292" t="s">
        <v>719</v>
      </c>
    </row>
    <row r="2293" spans="1:6" x14ac:dyDescent="0.4">
      <c r="A2293" t="s">
        <v>717</v>
      </c>
      <c r="B2293" s="36" t="s">
        <v>718</v>
      </c>
      <c r="C2293" t="s">
        <v>343</v>
      </c>
      <c r="D2293" s="36" t="s">
        <v>344</v>
      </c>
      <c r="E2293" t="s">
        <v>10</v>
      </c>
      <c r="F2293" t="s">
        <v>719</v>
      </c>
    </row>
    <row r="2294" spans="1:6" x14ac:dyDescent="0.4">
      <c r="A2294" t="s">
        <v>717</v>
      </c>
      <c r="B2294" s="36" t="s">
        <v>718</v>
      </c>
      <c r="C2294" t="s">
        <v>345</v>
      </c>
      <c r="D2294" s="36" t="s">
        <v>346</v>
      </c>
      <c r="E2294" t="s">
        <v>10</v>
      </c>
      <c r="F2294" t="s">
        <v>719</v>
      </c>
    </row>
    <row r="2295" spans="1:6" x14ac:dyDescent="0.4">
      <c r="A2295" t="s">
        <v>717</v>
      </c>
      <c r="B2295" s="36" t="s">
        <v>718</v>
      </c>
      <c r="C2295" t="s">
        <v>347</v>
      </c>
      <c r="D2295" s="36" t="s">
        <v>348</v>
      </c>
      <c r="E2295" t="s">
        <v>10</v>
      </c>
      <c r="F2295" t="s">
        <v>719</v>
      </c>
    </row>
    <row r="2296" spans="1:6" x14ac:dyDescent="0.4">
      <c r="A2296" t="s">
        <v>717</v>
      </c>
      <c r="B2296" s="36" t="s">
        <v>718</v>
      </c>
      <c r="C2296" t="s">
        <v>349</v>
      </c>
      <c r="D2296" s="36" t="s">
        <v>350</v>
      </c>
      <c r="E2296" t="s">
        <v>10</v>
      </c>
      <c r="F2296" t="s">
        <v>719</v>
      </c>
    </row>
    <row r="2297" spans="1:6" x14ac:dyDescent="0.4">
      <c r="A2297" t="s">
        <v>717</v>
      </c>
      <c r="B2297" s="36" t="s">
        <v>718</v>
      </c>
      <c r="C2297" t="s">
        <v>351</v>
      </c>
      <c r="D2297" s="36" t="s">
        <v>352</v>
      </c>
      <c r="E2297" t="s">
        <v>10</v>
      </c>
      <c r="F2297" t="s">
        <v>719</v>
      </c>
    </row>
    <row r="2298" spans="1:6" x14ac:dyDescent="0.4">
      <c r="A2298" t="s">
        <v>717</v>
      </c>
      <c r="B2298" s="36" t="s">
        <v>718</v>
      </c>
      <c r="C2298" t="s">
        <v>353</v>
      </c>
      <c r="D2298" s="36" t="s">
        <v>354</v>
      </c>
      <c r="E2298" t="s">
        <v>10</v>
      </c>
      <c r="F2298" t="s">
        <v>719</v>
      </c>
    </row>
    <row r="2299" spans="1:6" x14ac:dyDescent="0.4">
      <c r="A2299" t="s">
        <v>717</v>
      </c>
      <c r="B2299" s="36" t="s">
        <v>718</v>
      </c>
      <c r="C2299" t="s">
        <v>355</v>
      </c>
      <c r="D2299" s="36" t="s">
        <v>356</v>
      </c>
      <c r="E2299" t="s">
        <v>10</v>
      </c>
      <c r="F2299" t="s">
        <v>719</v>
      </c>
    </row>
    <row r="2300" spans="1:6" x14ac:dyDescent="0.4">
      <c r="A2300" t="s">
        <v>717</v>
      </c>
      <c r="B2300" s="36" t="s">
        <v>718</v>
      </c>
      <c r="C2300" t="s">
        <v>357</v>
      </c>
      <c r="D2300" s="36" t="s">
        <v>358</v>
      </c>
      <c r="E2300" t="s">
        <v>10</v>
      </c>
      <c r="F2300" t="s">
        <v>719</v>
      </c>
    </row>
    <row r="2301" spans="1:6" x14ac:dyDescent="0.4">
      <c r="A2301" t="s">
        <v>717</v>
      </c>
      <c r="B2301" s="36" t="s">
        <v>718</v>
      </c>
      <c r="C2301" t="s">
        <v>359</v>
      </c>
      <c r="D2301" s="36" t="s">
        <v>360</v>
      </c>
      <c r="E2301" t="s">
        <v>10</v>
      </c>
      <c r="F2301" t="s">
        <v>719</v>
      </c>
    </row>
    <row r="2302" spans="1:6" x14ac:dyDescent="0.4">
      <c r="A2302" t="s">
        <v>717</v>
      </c>
      <c r="B2302" s="36" t="s">
        <v>718</v>
      </c>
      <c r="C2302" t="s">
        <v>361</v>
      </c>
      <c r="D2302" s="36" t="s">
        <v>362</v>
      </c>
      <c r="E2302" t="s">
        <v>10</v>
      </c>
      <c r="F2302" t="s">
        <v>719</v>
      </c>
    </row>
    <row r="2303" spans="1:6" x14ac:dyDescent="0.4">
      <c r="A2303" t="s">
        <v>717</v>
      </c>
      <c r="B2303" s="36" t="s">
        <v>718</v>
      </c>
      <c r="C2303" t="s">
        <v>363</v>
      </c>
      <c r="D2303" s="36" t="s">
        <v>364</v>
      </c>
      <c r="E2303" t="s">
        <v>10</v>
      </c>
      <c r="F2303" t="s">
        <v>719</v>
      </c>
    </row>
    <row r="2304" spans="1:6" x14ac:dyDescent="0.4">
      <c r="A2304" t="s">
        <v>717</v>
      </c>
      <c r="B2304" s="36" t="s">
        <v>718</v>
      </c>
      <c r="C2304" t="s">
        <v>365</v>
      </c>
      <c r="D2304" s="36" t="s">
        <v>366</v>
      </c>
      <c r="E2304" t="s">
        <v>10</v>
      </c>
      <c r="F2304" t="s">
        <v>719</v>
      </c>
    </row>
    <row r="2305" spans="1:6" x14ac:dyDescent="0.4">
      <c r="A2305" t="s">
        <v>717</v>
      </c>
      <c r="B2305" s="36" t="s">
        <v>718</v>
      </c>
      <c r="C2305" t="s">
        <v>367</v>
      </c>
      <c r="D2305" s="36" t="s">
        <v>368</v>
      </c>
      <c r="E2305" t="s">
        <v>10</v>
      </c>
      <c r="F2305" t="s">
        <v>719</v>
      </c>
    </row>
    <row r="2306" spans="1:6" x14ac:dyDescent="0.4">
      <c r="A2306" t="s">
        <v>717</v>
      </c>
      <c r="B2306" s="36" t="s">
        <v>718</v>
      </c>
      <c r="C2306" t="s">
        <v>369</v>
      </c>
      <c r="D2306" s="36" t="s">
        <v>370</v>
      </c>
      <c r="E2306" t="s">
        <v>10</v>
      </c>
      <c r="F2306" t="s">
        <v>719</v>
      </c>
    </row>
    <row r="2307" spans="1:6" x14ac:dyDescent="0.4">
      <c r="A2307" t="s">
        <v>717</v>
      </c>
      <c r="B2307" s="36" t="s">
        <v>718</v>
      </c>
      <c r="C2307" t="s">
        <v>371</v>
      </c>
      <c r="D2307" s="36" t="s">
        <v>372</v>
      </c>
      <c r="E2307" t="s">
        <v>10</v>
      </c>
      <c r="F2307" t="s">
        <v>719</v>
      </c>
    </row>
    <row r="2308" spans="1:6" x14ac:dyDescent="0.4">
      <c r="A2308" t="s">
        <v>717</v>
      </c>
      <c r="B2308" s="36" t="s">
        <v>718</v>
      </c>
      <c r="C2308" t="s">
        <v>373</v>
      </c>
      <c r="D2308" s="36" t="s">
        <v>374</v>
      </c>
      <c r="E2308" t="s">
        <v>10</v>
      </c>
      <c r="F2308" t="s">
        <v>719</v>
      </c>
    </row>
    <row r="2309" spans="1:6" x14ac:dyDescent="0.4">
      <c r="A2309" t="s">
        <v>717</v>
      </c>
      <c r="B2309" s="36" t="s">
        <v>718</v>
      </c>
      <c r="C2309" t="s">
        <v>375</v>
      </c>
      <c r="D2309" s="36" t="s">
        <v>376</v>
      </c>
      <c r="E2309" t="s">
        <v>10</v>
      </c>
      <c r="F2309" t="s">
        <v>719</v>
      </c>
    </row>
    <row r="2310" spans="1:6" x14ac:dyDescent="0.4">
      <c r="A2310" t="s">
        <v>717</v>
      </c>
      <c r="B2310" s="36" t="s">
        <v>718</v>
      </c>
      <c r="C2310" t="s">
        <v>377</v>
      </c>
      <c r="D2310" s="36" t="s">
        <v>378</v>
      </c>
      <c r="E2310" t="s">
        <v>10</v>
      </c>
      <c r="F2310" t="s">
        <v>719</v>
      </c>
    </row>
    <row r="2311" spans="1:6" x14ac:dyDescent="0.4">
      <c r="A2311" t="s">
        <v>717</v>
      </c>
      <c r="B2311" s="36" t="s">
        <v>718</v>
      </c>
      <c r="C2311" t="s">
        <v>379</v>
      </c>
      <c r="D2311" s="36" t="s">
        <v>380</v>
      </c>
      <c r="E2311" t="s">
        <v>10</v>
      </c>
      <c r="F2311" t="s">
        <v>719</v>
      </c>
    </row>
    <row r="2312" spans="1:6" x14ac:dyDescent="0.4">
      <c r="A2312" t="s">
        <v>717</v>
      </c>
      <c r="B2312" s="36" t="s">
        <v>718</v>
      </c>
      <c r="C2312" t="s">
        <v>381</v>
      </c>
      <c r="D2312" s="36" t="s">
        <v>382</v>
      </c>
      <c r="E2312" t="s">
        <v>10</v>
      </c>
      <c r="F2312" t="s">
        <v>719</v>
      </c>
    </row>
    <row r="2313" spans="1:6" x14ac:dyDescent="0.4">
      <c r="A2313" t="s">
        <v>717</v>
      </c>
      <c r="B2313" s="36" t="s">
        <v>718</v>
      </c>
      <c r="C2313" t="s">
        <v>383</v>
      </c>
      <c r="D2313" s="36" t="s">
        <v>384</v>
      </c>
      <c r="E2313" t="s">
        <v>10</v>
      </c>
      <c r="F2313" t="s">
        <v>719</v>
      </c>
    </row>
    <row r="2314" spans="1:6" x14ac:dyDescent="0.4">
      <c r="A2314" t="s">
        <v>717</v>
      </c>
      <c r="B2314" s="36" t="s">
        <v>718</v>
      </c>
      <c r="C2314" t="s">
        <v>385</v>
      </c>
      <c r="D2314" s="36" t="s">
        <v>386</v>
      </c>
      <c r="E2314" t="s">
        <v>10</v>
      </c>
      <c r="F2314" t="s">
        <v>719</v>
      </c>
    </row>
    <row r="2315" spans="1:6" x14ac:dyDescent="0.4">
      <c r="A2315" t="s">
        <v>717</v>
      </c>
      <c r="B2315" s="36" t="s">
        <v>718</v>
      </c>
      <c r="C2315" t="s">
        <v>387</v>
      </c>
      <c r="D2315" s="36" t="s">
        <v>388</v>
      </c>
      <c r="E2315" t="s">
        <v>10</v>
      </c>
      <c r="F2315" t="s">
        <v>719</v>
      </c>
    </row>
    <row r="2316" spans="1:6" x14ac:dyDescent="0.4">
      <c r="A2316" t="s">
        <v>717</v>
      </c>
      <c r="B2316" s="36" t="s">
        <v>718</v>
      </c>
      <c r="C2316" t="s">
        <v>389</v>
      </c>
      <c r="D2316" s="36" t="s">
        <v>390</v>
      </c>
      <c r="E2316" t="s">
        <v>10</v>
      </c>
      <c r="F2316" t="s">
        <v>719</v>
      </c>
    </row>
    <row r="2317" spans="1:6" x14ac:dyDescent="0.4">
      <c r="A2317" t="s">
        <v>717</v>
      </c>
      <c r="B2317" s="36" t="s">
        <v>718</v>
      </c>
      <c r="C2317" t="s">
        <v>391</v>
      </c>
      <c r="D2317" s="36" t="s">
        <v>392</v>
      </c>
      <c r="E2317" t="s">
        <v>10</v>
      </c>
      <c r="F2317" t="s">
        <v>719</v>
      </c>
    </row>
    <row r="2318" spans="1:6" x14ac:dyDescent="0.4">
      <c r="A2318" t="s">
        <v>717</v>
      </c>
      <c r="B2318" s="36" t="s">
        <v>718</v>
      </c>
      <c r="C2318" t="s">
        <v>393</v>
      </c>
      <c r="D2318" s="36" t="s">
        <v>394</v>
      </c>
      <c r="E2318" t="s">
        <v>10</v>
      </c>
      <c r="F2318" t="s">
        <v>719</v>
      </c>
    </row>
    <row r="2319" spans="1:6" x14ac:dyDescent="0.4">
      <c r="A2319" t="s">
        <v>717</v>
      </c>
      <c r="B2319" s="36" t="s">
        <v>718</v>
      </c>
      <c r="C2319" t="s">
        <v>395</v>
      </c>
      <c r="D2319" s="36" t="s">
        <v>396</v>
      </c>
      <c r="E2319" t="s">
        <v>10</v>
      </c>
      <c r="F2319" t="s">
        <v>719</v>
      </c>
    </row>
    <row r="2320" spans="1:6" x14ac:dyDescent="0.4">
      <c r="A2320" t="s">
        <v>717</v>
      </c>
      <c r="B2320" s="36" t="s">
        <v>718</v>
      </c>
      <c r="C2320" t="s">
        <v>397</v>
      </c>
      <c r="D2320" s="36" t="s">
        <v>398</v>
      </c>
      <c r="E2320" t="s">
        <v>10</v>
      </c>
      <c r="F2320" t="s">
        <v>719</v>
      </c>
    </row>
    <row r="2321" spans="1:6" x14ac:dyDescent="0.4">
      <c r="A2321" t="s">
        <v>717</v>
      </c>
      <c r="B2321" s="36" t="s">
        <v>718</v>
      </c>
      <c r="C2321" t="s">
        <v>399</v>
      </c>
      <c r="D2321" s="36" t="s">
        <v>400</v>
      </c>
      <c r="E2321" t="s">
        <v>10</v>
      </c>
      <c r="F2321" t="s">
        <v>719</v>
      </c>
    </row>
    <row r="2322" spans="1:6" x14ac:dyDescent="0.4">
      <c r="A2322" t="s">
        <v>717</v>
      </c>
      <c r="B2322" s="36" t="s">
        <v>718</v>
      </c>
      <c r="C2322" t="s">
        <v>401</v>
      </c>
      <c r="D2322" s="36" t="s">
        <v>402</v>
      </c>
      <c r="E2322" t="s">
        <v>10</v>
      </c>
      <c r="F2322" t="s">
        <v>719</v>
      </c>
    </row>
    <row r="2323" spans="1:6" x14ac:dyDescent="0.4">
      <c r="A2323" t="s">
        <v>717</v>
      </c>
      <c r="B2323" s="36" t="s">
        <v>718</v>
      </c>
      <c r="C2323" t="s">
        <v>403</v>
      </c>
      <c r="D2323" s="36" t="s">
        <v>404</v>
      </c>
      <c r="E2323" t="s">
        <v>10</v>
      </c>
      <c r="F2323" t="s">
        <v>719</v>
      </c>
    </row>
    <row r="2324" spans="1:6" x14ac:dyDescent="0.4">
      <c r="A2324" t="s">
        <v>717</v>
      </c>
      <c r="B2324" s="36" t="s">
        <v>718</v>
      </c>
      <c r="C2324" t="s">
        <v>405</v>
      </c>
      <c r="D2324" s="36" t="s">
        <v>406</v>
      </c>
      <c r="E2324" t="s">
        <v>10</v>
      </c>
      <c r="F2324" t="s">
        <v>719</v>
      </c>
    </row>
    <row r="2325" spans="1:6" x14ac:dyDescent="0.4">
      <c r="A2325" t="s">
        <v>717</v>
      </c>
      <c r="B2325" s="36" t="s">
        <v>718</v>
      </c>
      <c r="C2325" t="s">
        <v>407</v>
      </c>
      <c r="D2325" s="36" t="s">
        <v>408</v>
      </c>
      <c r="E2325" t="s">
        <v>10</v>
      </c>
      <c r="F2325" t="s">
        <v>719</v>
      </c>
    </row>
    <row r="2326" spans="1:6" x14ac:dyDescent="0.4">
      <c r="A2326" t="s">
        <v>717</v>
      </c>
      <c r="B2326" s="36" t="s">
        <v>718</v>
      </c>
      <c r="C2326" t="s">
        <v>409</v>
      </c>
      <c r="D2326" s="36" t="s">
        <v>410</v>
      </c>
      <c r="E2326" t="s">
        <v>10</v>
      </c>
      <c r="F2326" t="s">
        <v>719</v>
      </c>
    </row>
    <row r="2327" spans="1:6" x14ac:dyDescent="0.4">
      <c r="A2327" t="s">
        <v>717</v>
      </c>
      <c r="B2327" s="36" t="s">
        <v>718</v>
      </c>
      <c r="C2327" t="s">
        <v>411</v>
      </c>
      <c r="D2327" s="36" t="s">
        <v>412</v>
      </c>
      <c r="E2327" t="s">
        <v>10</v>
      </c>
      <c r="F2327" t="s">
        <v>719</v>
      </c>
    </row>
    <row r="2328" spans="1:6" x14ac:dyDescent="0.4">
      <c r="A2328" t="s">
        <v>717</v>
      </c>
      <c r="B2328" s="36" t="s">
        <v>718</v>
      </c>
      <c r="C2328" t="s">
        <v>413</v>
      </c>
      <c r="D2328" s="36" t="s">
        <v>414</v>
      </c>
      <c r="E2328" t="s">
        <v>10</v>
      </c>
      <c r="F2328" t="s">
        <v>719</v>
      </c>
    </row>
    <row r="2329" spans="1:6" x14ac:dyDescent="0.4">
      <c r="A2329" t="s">
        <v>717</v>
      </c>
      <c r="B2329" s="36" t="s">
        <v>718</v>
      </c>
      <c r="C2329" t="s">
        <v>415</v>
      </c>
      <c r="D2329" s="36" t="s">
        <v>416</v>
      </c>
      <c r="E2329" t="s">
        <v>10</v>
      </c>
      <c r="F2329" t="s">
        <v>719</v>
      </c>
    </row>
    <row r="2330" spans="1:6" x14ac:dyDescent="0.4">
      <c r="A2330" t="s">
        <v>717</v>
      </c>
      <c r="B2330" s="36" t="s">
        <v>718</v>
      </c>
      <c r="C2330" t="s">
        <v>417</v>
      </c>
      <c r="D2330" s="36" t="s">
        <v>418</v>
      </c>
      <c r="E2330" t="s">
        <v>10</v>
      </c>
      <c r="F2330" t="s">
        <v>719</v>
      </c>
    </row>
    <row r="2331" spans="1:6" x14ac:dyDescent="0.4">
      <c r="A2331" t="s">
        <v>717</v>
      </c>
      <c r="B2331" s="36" t="s">
        <v>718</v>
      </c>
      <c r="C2331" t="s">
        <v>419</v>
      </c>
      <c r="D2331" s="36" t="s">
        <v>420</v>
      </c>
      <c r="E2331" t="s">
        <v>10</v>
      </c>
      <c r="F2331" t="s">
        <v>719</v>
      </c>
    </row>
    <row r="2332" spans="1:6" x14ac:dyDescent="0.4">
      <c r="A2332" t="s">
        <v>717</v>
      </c>
      <c r="B2332" s="36" t="s">
        <v>718</v>
      </c>
      <c r="C2332" t="s">
        <v>421</v>
      </c>
      <c r="D2332" s="36" t="s">
        <v>422</v>
      </c>
      <c r="E2332" t="s">
        <v>10</v>
      </c>
      <c r="F2332" t="s">
        <v>719</v>
      </c>
    </row>
    <row r="2333" spans="1:6" x14ac:dyDescent="0.4">
      <c r="A2333" t="s">
        <v>717</v>
      </c>
      <c r="B2333" s="36" t="s">
        <v>718</v>
      </c>
      <c r="C2333" t="s">
        <v>423</v>
      </c>
      <c r="D2333" s="36" t="s">
        <v>424</v>
      </c>
      <c r="E2333" t="s">
        <v>10</v>
      </c>
      <c r="F2333" t="s">
        <v>719</v>
      </c>
    </row>
    <row r="2334" spans="1:6" x14ac:dyDescent="0.4">
      <c r="A2334" t="s">
        <v>717</v>
      </c>
      <c r="B2334" s="36" t="s">
        <v>718</v>
      </c>
      <c r="C2334" t="s">
        <v>425</v>
      </c>
      <c r="D2334" s="36" t="s">
        <v>426</v>
      </c>
      <c r="E2334" t="s">
        <v>10</v>
      </c>
      <c r="F2334" t="s">
        <v>719</v>
      </c>
    </row>
    <row r="2335" spans="1:6" x14ac:dyDescent="0.4">
      <c r="A2335" t="s">
        <v>717</v>
      </c>
      <c r="B2335" s="36" t="s">
        <v>718</v>
      </c>
      <c r="C2335" t="s">
        <v>427</v>
      </c>
      <c r="D2335" s="36" t="s">
        <v>428</v>
      </c>
      <c r="E2335" t="s">
        <v>10</v>
      </c>
      <c r="F2335" t="s">
        <v>719</v>
      </c>
    </row>
    <row r="2336" spans="1:6" x14ac:dyDescent="0.4">
      <c r="A2336" t="s">
        <v>717</v>
      </c>
      <c r="B2336" s="36" t="s">
        <v>718</v>
      </c>
      <c r="C2336" t="s">
        <v>429</v>
      </c>
      <c r="D2336" s="36" t="s">
        <v>430</v>
      </c>
      <c r="E2336" t="s">
        <v>10</v>
      </c>
      <c r="F2336" t="s">
        <v>719</v>
      </c>
    </row>
    <row r="2337" spans="1:6" x14ac:dyDescent="0.4">
      <c r="A2337" t="s">
        <v>717</v>
      </c>
      <c r="B2337" s="36" t="s">
        <v>718</v>
      </c>
      <c r="C2337" t="s">
        <v>431</v>
      </c>
      <c r="D2337" s="36" t="s">
        <v>432</v>
      </c>
      <c r="E2337" t="s">
        <v>10</v>
      </c>
      <c r="F2337" t="s">
        <v>719</v>
      </c>
    </row>
    <row r="2338" spans="1:6" x14ac:dyDescent="0.4">
      <c r="A2338" t="s">
        <v>717</v>
      </c>
      <c r="B2338" s="36" t="s">
        <v>718</v>
      </c>
      <c r="C2338" t="s">
        <v>433</v>
      </c>
      <c r="D2338" s="36" t="s">
        <v>434</v>
      </c>
      <c r="E2338" t="s">
        <v>10</v>
      </c>
      <c r="F2338" t="s">
        <v>719</v>
      </c>
    </row>
    <row r="2339" spans="1:6" x14ac:dyDescent="0.4">
      <c r="A2339" t="s">
        <v>717</v>
      </c>
      <c r="B2339" s="36" t="s">
        <v>718</v>
      </c>
      <c r="C2339" t="s">
        <v>435</v>
      </c>
      <c r="D2339" s="36" t="s">
        <v>436</v>
      </c>
      <c r="E2339" t="s">
        <v>10</v>
      </c>
      <c r="F2339" t="s">
        <v>719</v>
      </c>
    </row>
    <row r="2340" spans="1:6" x14ac:dyDescent="0.4">
      <c r="A2340" t="s">
        <v>717</v>
      </c>
      <c r="B2340" s="36" t="s">
        <v>718</v>
      </c>
      <c r="C2340" t="s">
        <v>437</v>
      </c>
      <c r="D2340" s="36" t="s">
        <v>438</v>
      </c>
      <c r="E2340" t="s">
        <v>10</v>
      </c>
      <c r="F2340" t="s">
        <v>719</v>
      </c>
    </row>
    <row r="2341" spans="1:6" x14ac:dyDescent="0.4">
      <c r="A2341" t="s">
        <v>717</v>
      </c>
      <c r="B2341" s="36" t="s">
        <v>718</v>
      </c>
      <c r="C2341" t="s">
        <v>439</v>
      </c>
      <c r="D2341" s="36" t="s">
        <v>440</v>
      </c>
      <c r="E2341" t="s">
        <v>10</v>
      </c>
      <c r="F2341" t="s">
        <v>719</v>
      </c>
    </row>
    <row r="2342" spans="1:6" x14ac:dyDescent="0.4">
      <c r="A2342" t="s">
        <v>717</v>
      </c>
      <c r="B2342" s="36" t="s">
        <v>718</v>
      </c>
      <c r="C2342" t="s">
        <v>441</v>
      </c>
      <c r="D2342" s="36" t="s">
        <v>442</v>
      </c>
      <c r="E2342" t="s">
        <v>10</v>
      </c>
      <c r="F2342" t="s">
        <v>719</v>
      </c>
    </row>
    <row r="2343" spans="1:6" x14ac:dyDescent="0.4">
      <c r="A2343" t="s">
        <v>717</v>
      </c>
      <c r="B2343" s="36" t="s">
        <v>718</v>
      </c>
      <c r="C2343" t="s">
        <v>443</v>
      </c>
      <c r="D2343" s="36" t="s">
        <v>444</v>
      </c>
      <c r="E2343" t="s">
        <v>10</v>
      </c>
      <c r="F2343" t="s">
        <v>719</v>
      </c>
    </row>
    <row r="2344" spans="1:6" x14ac:dyDescent="0.4">
      <c r="A2344" t="s">
        <v>717</v>
      </c>
      <c r="B2344" s="36" t="s">
        <v>718</v>
      </c>
      <c r="C2344" t="s">
        <v>445</v>
      </c>
      <c r="D2344" s="36" t="s">
        <v>446</v>
      </c>
      <c r="E2344" t="s">
        <v>10</v>
      </c>
      <c r="F2344" t="s">
        <v>719</v>
      </c>
    </row>
    <row r="2345" spans="1:6" x14ac:dyDescent="0.4">
      <c r="A2345" t="s">
        <v>717</v>
      </c>
      <c r="B2345" s="36" t="s">
        <v>718</v>
      </c>
      <c r="C2345" t="s">
        <v>447</v>
      </c>
      <c r="D2345" s="36" t="s">
        <v>448</v>
      </c>
      <c r="E2345" t="s">
        <v>10</v>
      </c>
      <c r="F2345" t="s">
        <v>719</v>
      </c>
    </row>
    <row r="2346" spans="1:6" x14ac:dyDescent="0.4">
      <c r="A2346" t="s">
        <v>717</v>
      </c>
      <c r="B2346" s="36" t="s">
        <v>718</v>
      </c>
      <c r="C2346" t="s">
        <v>449</v>
      </c>
      <c r="D2346" s="36" t="s">
        <v>450</v>
      </c>
      <c r="E2346" t="s">
        <v>10</v>
      </c>
      <c r="F2346" t="s">
        <v>719</v>
      </c>
    </row>
    <row r="2347" spans="1:6" x14ac:dyDescent="0.4">
      <c r="A2347" t="s">
        <v>717</v>
      </c>
      <c r="B2347" s="36" t="s">
        <v>718</v>
      </c>
      <c r="C2347" t="s">
        <v>451</v>
      </c>
      <c r="D2347" s="36" t="s">
        <v>452</v>
      </c>
      <c r="E2347" t="s">
        <v>10</v>
      </c>
      <c r="F2347" t="s">
        <v>719</v>
      </c>
    </row>
    <row r="2348" spans="1:6" x14ac:dyDescent="0.4">
      <c r="A2348" t="s">
        <v>717</v>
      </c>
      <c r="B2348" s="36" t="s">
        <v>718</v>
      </c>
      <c r="C2348" t="s">
        <v>453</v>
      </c>
      <c r="D2348" s="36" t="s">
        <v>454</v>
      </c>
      <c r="E2348" t="s">
        <v>10</v>
      </c>
      <c r="F2348" t="s">
        <v>719</v>
      </c>
    </row>
    <row r="2349" spans="1:6" x14ac:dyDescent="0.4">
      <c r="A2349" t="s">
        <v>717</v>
      </c>
      <c r="B2349" s="36" t="s">
        <v>718</v>
      </c>
      <c r="C2349" t="s">
        <v>455</v>
      </c>
      <c r="D2349" s="36" t="s">
        <v>456</v>
      </c>
      <c r="E2349" t="s">
        <v>10</v>
      </c>
      <c r="F2349" t="s">
        <v>719</v>
      </c>
    </row>
    <row r="2350" spans="1:6" x14ac:dyDescent="0.4">
      <c r="A2350" t="s">
        <v>717</v>
      </c>
      <c r="B2350" s="36" t="s">
        <v>718</v>
      </c>
      <c r="C2350" t="s">
        <v>457</v>
      </c>
      <c r="D2350" s="36" t="s">
        <v>458</v>
      </c>
      <c r="E2350" t="s">
        <v>10</v>
      </c>
      <c r="F2350" t="s">
        <v>719</v>
      </c>
    </row>
    <row r="2351" spans="1:6" x14ac:dyDescent="0.4">
      <c r="A2351" t="s">
        <v>717</v>
      </c>
      <c r="B2351" s="36" t="s">
        <v>718</v>
      </c>
      <c r="C2351" t="s">
        <v>459</v>
      </c>
      <c r="D2351" s="36" t="s">
        <v>460</v>
      </c>
      <c r="E2351" t="s">
        <v>10</v>
      </c>
      <c r="F2351" t="s">
        <v>719</v>
      </c>
    </row>
    <row r="2352" spans="1:6" x14ac:dyDescent="0.4">
      <c r="A2352" t="s">
        <v>717</v>
      </c>
      <c r="B2352" s="36" t="s">
        <v>718</v>
      </c>
      <c r="C2352" t="s">
        <v>461</v>
      </c>
      <c r="D2352" s="36" t="s">
        <v>462</v>
      </c>
      <c r="E2352" t="s">
        <v>10</v>
      </c>
      <c r="F2352" t="s">
        <v>719</v>
      </c>
    </row>
    <row r="2353" spans="1:6" x14ac:dyDescent="0.4">
      <c r="A2353" t="s">
        <v>717</v>
      </c>
      <c r="B2353" s="36" t="s">
        <v>718</v>
      </c>
      <c r="C2353" t="s">
        <v>463</v>
      </c>
      <c r="D2353" s="36" t="s">
        <v>464</v>
      </c>
      <c r="E2353" t="s">
        <v>10</v>
      </c>
      <c r="F2353" t="s">
        <v>719</v>
      </c>
    </row>
    <row r="2354" spans="1:6" x14ac:dyDescent="0.4">
      <c r="A2354" t="s">
        <v>717</v>
      </c>
      <c r="B2354" s="36" t="s">
        <v>718</v>
      </c>
      <c r="C2354" t="s">
        <v>465</v>
      </c>
      <c r="D2354" s="36" t="s">
        <v>466</v>
      </c>
      <c r="E2354" t="s">
        <v>10</v>
      </c>
      <c r="F2354" t="s">
        <v>719</v>
      </c>
    </row>
    <row r="2355" spans="1:6" x14ac:dyDescent="0.4">
      <c r="A2355" t="s">
        <v>717</v>
      </c>
      <c r="B2355" s="36" t="s">
        <v>718</v>
      </c>
      <c r="C2355" t="s">
        <v>467</v>
      </c>
      <c r="D2355" s="36" t="s">
        <v>468</v>
      </c>
      <c r="E2355" t="s">
        <v>10</v>
      </c>
      <c r="F2355" t="s">
        <v>719</v>
      </c>
    </row>
    <row r="2356" spans="1:6" x14ac:dyDescent="0.4">
      <c r="A2356" t="s">
        <v>717</v>
      </c>
      <c r="B2356" s="36" t="s">
        <v>718</v>
      </c>
      <c r="C2356" t="s">
        <v>469</v>
      </c>
      <c r="D2356" s="36" t="s">
        <v>470</v>
      </c>
      <c r="E2356" t="s">
        <v>10</v>
      </c>
      <c r="F2356" t="s">
        <v>719</v>
      </c>
    </row>
    <row r="2357" spans="1:6" x14ac:dyDescent="0.4">
      <c r="A2357" t="s">
        <v>717</v>
      </c>
      <c r="B2357" s="36" t="s">
        <v>718</v>
      </c>
      <c r="C2357" t="s">
        <v>471</v>
      </c>
      <c r="D2357" s="36" t="s">
        <v>472</v>
      </c>
      <c r="E2357" t="s">
        <v>10</v>
      </c>
      <c r="F2357" t="s">
        <v>719</v>
      </c>
    </row>
    <row r="2358" spans="1:6" x14ac:dyDescent="0.4">
      <c r="A2358" t="s">
        <v>717</v>
      </c>
      <c r="B2358" s="36" t="s">
        <v>718</v>
      </c>
      <c r="C2358" t="s">
        <v>473</v>
      </c>
      <c r="D2358" s="36" t="s">
        <v>474</v>
      </c>
      <c r="E2358" t="s">
        <v>10</v>
      </c>
      <c r="F2358" t="s">
        <v>719</v>
      </c>
    </row>
    <row r="2359" spans="1:6" x14ac:dyDescent="0.4">
      <c r="A2359" t="s">
        <v>717</v>
      </c>
      <c r="B2359" s="36" t="s">
        <v>718</v>
      </c>
      <c r="C2359" t="s">
        <v>475</v>
      </c>
      <c r="D2359" s="36" t="s">
        <v>476</v>
      </c>
      <c r="E2359" t="s">
        <v>10</v>
      </c>
      <c r="F2359" t="s">
        <v>719</v>
      </c>
    </row>
    <row r="2360" spans="1:6" x14ac:dyDescent="0.4">
      <c r="A2360" t="s">
        <v>717</v>
      </c>
      <c r="B2360" s="36" t="s">
        <v>718</v>
      </c>
      <c r="C2360" t="s">
        <v>477</v>
      </c>
      <c r="D2360" s="36" t="s">
        <v>478</v>
      </c>
      <c r="E2360" t="s">
        <v>10</v>
      </c>
      <c r="F2360" t="s">
        <v>719</v>
      </c>
    </row>
    <row r="2361" spans="1:6" x14ac:dyDescent="0.4">
      <c r="A2361" t="s">
        <v>717</v>
      </c>
      <c r="B2361" s="36" t="s">
        <v>718</v>
      </c>
      <c r="C2361" t="s">
        <v>479</v>
      </c>
      <c r="D2361" s="36" t="s">
        <v>480</v>
      </c>
      <c r="E2361" t="s">
        <v>10</v>
      </c>
      <c r="F2361" t="s">
        <v>719</v>
      </c>
    </row>
    <row r="2362" spans="1:6" x14ac:dyDescent="0.4">
      <c r="A2362" t="s">
        <v>717</v>
      </c>
      <c r="B2362" s="36" t="s">
        <v>718</v>
      </c>
      <c r="C2362" t="s">
        <v>481</v>
      </c>
      <c r="D2362" s="36" t="s">
        <v>482</v>
      </c>
      <c r="E2362" t="s">
        <v>10</v>
      </c>
      <c r="F2362" t="s">
        <v>719</v>
      </c>
    </row>
    <row r="2363" spans="1:6" x14ac:dyDescent="0.4">
      <c r="A2363" t="s">
        <v>717</v>
      </c>
      <c r="B2363" s="36" t="s">
        <v>718</v>
      </c>
      <c r="C2363" t="s">
        <v>483</v>
      </c>
      <c r="D2363" s="36" t="s">
        <v>484</v>
      </c>
      <c r="E2363" t="s">
        <v>10</v>
      </c>
      <c r="F2363" t="s">
        <v>719</v>
      </c>
    </row>
    <row r="2364" spans="1:6" x14ac:dyDescent="0.4">
      <c r="A2364" t="s">
        <v>717</v>
      </c>
      <c r="B2364" s="36" t="s">
        <v>718</v>
      </c>
      <c r="C2364" t="s">
        <v>485</v>
      </c>
      <c r="D2364" s="36" t="s">
        <v>486</v>
      </c>
      <c r="E2364" t="s">
        <v>10</v>
      </c>
      <c r="F2364" t="s">
        <v>719</v>
      </c>
    </row>
    <row r="2365" spans="1:6" x14ac:dyDescent="0.4">
      <c r="A2365" t="s">
        <v>717</v>
      </c>
      <c r="B2365" s="36" t="s">
        <v>718</v>
      </c>
      <c r="C2365" t="s">
        <v>487</v>
      </c>
      <c r="D2365" s="36" t="s">
        <v>488</v>
      </c>
      <c r="E2365" t="s">
        <v>10</v>
      </c>
      <c r="F2365" t="s">
        <v>719</v>
      </c>
    </row>
    <row r="2366" spans="1:6" x14ac:dyDescent="0.4">
      <c r="A2366" t="s">
        <v>717</v>
      </c>
      <c r="B2366" s="36" t="s">
        <v>718</v>
      </c>
      <c r="C2366" t="s">
        <v>489</v>
      </c>
      <c r="D2366" s="36" t="s">
        <v>490</v>
      </c>
      <c r="E2366" t="s">
        <v>10</v>
      </c>
      <c r="F2366" t="s">
        <v>719</v>
      </c>
    </row>
    <row r="2367" spans="1:6" x14ac:dyDescent="0.4">
      <c r="A2367" t="s">
        <v>717</v>
      </c>
      <c r="B2367" s="36" t="s">
        <v>718</v>
      </c>
      <c r="C2367" t="s">
        <v>491</v>
      </c>
      <c r="D2367" s="36" t="s">
        <v>492</v>
      </c>
      <c r="E2367" t="s">
        <v>10</v>
      </c>
      <c r="F2367" t="s">
        <v>719</v>
      </c>
    </row>
    <row r="2368" spans="1:6" x14ac:dyDescent="0.4">
      <c r="A2368" t="s">
        <v>717</v>
      </c>
      <c r="B2368" s="36" t="s">
        <v>718</v>
      </c>
      <c r="C2368" t="s">
        <v>493</v>
      </c>
      <c r="D2368" s="36" t="s">
        <v>494</v>
      </c>
      <c r="E2368" t="s">
        <v>10</v>
      </c>
      <c r="F2368" t="s">
        <v>719</v>
      </c>
    </row>
    <row r="2369" spans="1:6" x14ac:dyDescent="0.4">
      <c r="A2369" t="s">
        <v>717</v>
      </c>
      <c r="B2369" s="36" t="s">
        <v>718</v>
      </c>
      <c r="C2369" t="s">
        <v>495</v>
      </c>
      <c r="D2369" s="36" t="s">
        <v>496</v>
      </c>
      <c r="E2369" t="s">
        <v>10</v>
      </c>
      <c r="F2369" t="s">
        <v>719</v>
      </c>
    </row>
    <row r="2370" spans="1:6" x14ac:dyDescent="0.4">
      <c r="A2370" t="s">
        <v>717</v>
      </c>
      <c r="B2370" s="36" t="s">
        <v>718</v>
      </c>
      <c r="C2370" t="s">
        <v>497</v>
      </c>
      <c r="D2370" s="36" t="s">
        <v>498</v>
      </c>
      <c r="E2370" t="s">
        <v>10</v>
      </c>
      <c r="F2370" t="s">
        <v>719</v>
      </c>
    </row>
    <row r="2371" spans="1:6" x14ac:dyDescent="0.4">
      <c r="A2371" t="s">
        <v>717</v>
      </c>
      <c r="B2371" s="36" t="s">
        <v>718</v>
      </c>
      <c r="C2371" t="s">
        <v>499</v>
      </c>
      <c r="D2371" s="36" t="s">
        <v>500</v>
      </c>
      <c r="E2371" t="s">
        <v>10</v>
      </c>
      <c r="F2371" t="s">
        <v>719</v>
      </c>
    </row>
    <row r="2372" spans="1:6" x14ac:dyDescent="0.4">
      <c r="A2372" t="s">
        <v>717</v>
      </c>
      <c r="B2372" s="36" t="s">
        <v>718</v>
      </c>
      <c r="C2372" t="s">
        <v>501</v>
      </c>
      <c r="D2372" s="36" t="s">
        <v>502</v>
      </c>
      <c r="E2372" t="s">
        <v>10</v>
      </c>
      <c r="F2372" t="s">
        <v>719</v>
      </c>
    </row>
    <row r="2373" spans="1:6" x14ac:dyDescent="0.4">
      <c r="A2373" t="s">
        <v>717</v>
      </c>
      <c r="B2373" s="36" t="s">
        <v>718</v>
      </c>
      <c r="C2373" t="s">
        <v>503</v>
      </c>
      <c r="D2373" s="36" t="s">
        <v>504</v>
      </c>
      <c r="E2373" t="s">
        <v>10</v>
      </c>
      <c r="F2373" t="s">
        <v>719</v>
      </c>
    </row>
    <row r="2374" spans="1:6" x14ac:dyDescent="0.4">
      <c r="A2374" t="s">
        <v>717</v>
      </c>
      <c r="B2374" s="36" t="s">
        <v>718</v>
      </c>
      <c r="C2374" t="s">
        <v>505</v>
      </c>
      <c r="D2374" s="36" t="s">
        <v>506</v>
      </c>
      <c r="E2374" t="s">
        <v>10</v>
      </c>
      <c r="F2374" t="s">
        <v>719</v>
      </c>
    </row>
    <row r="2375" spans="1:6" x14ac:dyDescent="0.4">
      <c r="A2375" t="s">
        <v>717</v>
      </c>
      <c r="B2375" s="36" t="s">
        <v>718</v>
      </c>
      <c r="C2375" t="s">
        <v>507</v>
      </c>
      <c r="D2375" s="36" t="s">
        <v>508</v>
      </c>
      <c r="E2375" t="s">
        <v>10</v>
      </c>
      <c r="F2375" t="s">
        <v>719</v>
      </c>
    </row>
    <row r="2376" spans="1:6" x14ac:dyDescent="0.4">
      <c r="A2376" t="s">
        <v>717</v>
      </c>
      <c r="B2376" s="36" t="s">
        <v>718</v>
      </c>
      <c r="C2376" t="s">
        <v>509</v>
      </c>
      <c r="D2376" s="36" t="s">
        <v>510</v>
      </c>
      <c r="E2376" t="s">
        <v>10</v>
      </c>
      <c r="F2376" t="s">
        <v>719</v>
      </c>
    </row>
    <row r="2377" spans="1:6" x14ac:dyDescent="0.4">
      <c r="A2377" t="s">
        <v>717</v>
      </c>
      <c r="B2377" s="36" t="s">
        <v>718</v>
      </c>
      <c r="C2377" t="s">
        <v>511</v>
      </c>
      <c r="D2377" s="36" t="s">
        <v>512</v>
      </c>
      <c r="E2377" t="s">
        <v>10</v>
      </c>
      <c r="F2377" t="s">
        <v>719</v>
      </c>
    </row>
    <row r="2378" spans="1:6" x14ac:dyDescent="0.4">
      <c r="A2378" t="s">
        <v>717</v>
      </c>
      <c r="B2378" s="36" t="s">
        <v>718</v>
      </c>
      <c r="C2378" t="s">
        <v>513</v>
      </c>
      <c r="D2378" s="36" t="s">
        <v>514</v>
      </c>
      <c r="E2378" t="s">
        <v>10</v>
      </c>
      <c r="F2378" t="s">
        <v>719</v>
      </c>
    </row>
    <row r="2379" spans="1:6" x14ac:dyDescent="0.4">
      <c r="A2379" t="s">
        <v>717</v>
      </c>
      <c r="B2379" s="36" t="s">
        <v>718</v>
      </c>
      <c r="C2379" t="s">
        <v>515</v>
      </c>
      <c r="D2379" s="36" t="s">
        <v>516</v>
      </c>
      <c r="E2379" t="s">
        <v>10</v>
      </c>
      <c r="F2379" t="s">
        <v>719</v>
      </c>
    </row>
    <row r="2380" spans="1:6" x14ac:dyDescent="0.4">
      <c r="A2380" t="s">
        <v>717</v>
      </c>
      <c r="B2380" s="36" t="s">
        <v>718</v>
      </c>
      <c r="C2380" t="s">
        <v>517</v>
      </c>
      <c r="D2380" s="36" t="s">
        <v>518</v>
      </c>
      <c r="E2380" t="s">
        <v>10</v>
      </c>
      <c r="F2380" t="s">
        <v>719</v>
      </c>
    </row>
    <row r="2381" spans="1:6" x14ac:dyDescent="0.4">
      <c r="A2381" t="s">
        <v>717</v>
      </c>
      <c r="B2381" s="36" t="s">
        <v>718</v>
      </c>
      <c r="C2381" t="s">
        <v>519</v>
      </c>
      <c r="D2381" s="36" t="s">
        <v>520</v>
      </c>
      <c r="E2381" t="s">
        <v>10</v>
      </c>
      <c r="F2381" t="s">
        <v>719</v>
      </c>
    </row>
    <row r="2382" spans="1:6" x14ac:dyDescent="0.4">
      <c r="A2382" t="s">
        <v>717</v>
      </c>
      <c r="B2382" s="36" t="s">
        <v>718</v>
      </c>
      <c r="C2382" t="s">
        <v>521</v>
      </c>
      <c r="D2382" s="36" t="s">
        <v>522</v>
      </c>
      <c r="E2382" t="s">
        <v>10</v>
      </c>
      <c r="F2382" t="s">
        <v>719</v>
      </c>
    </row>
    <row r="2383" spans="1:6" x14ac:dyDescent="0.4">
      <c r="A2383" t="s">
        <v>717</v>
      </c>
      <c r="B2383" s="36" t="s">
        <v>718</v>
      </c>
      <c r="C2383" t="s">
        <v>523</v>
      </c>
      <c r="D2383" s="36" t="s">
        <v>524</v>
      </c>
      <c r="E2383" t="s">
        <v>10</v>
      </c>
      <c r="F2383" t="s">
        <v>719</v>
      </c>
    </row>
    <row r="2384" spans="1:6" x14ac:dyDescent="0.4">
      <c r="A2384" t="s">
        <v>717</v>
      </c>
      <c r="B2384" s="36" t="s">
        <v>718</v>
      </c>
      <c r="C2384" t="s">
        <v>525</v>
      </c>
      <c r="D2384" s="36" t="s">
        <v>526</v>
      </c>
      <c r="E2384" t="s">
        <v>10</v>
      </c>
      <c r="F2384" t="s">
        <v>719</v>
      </c>
    </row>
    <row r="2385" spans="1:6" x14ac:dyDescent="0.4">
      <c r="A2385" t="s">
        <v>717</v>
      </c>
      <c r="B2385" s="36" t="s">
        <v>718</v>
      </c>
      <c r="C2385" t="s">
        <v>527</v>
      </c>
      <c r="D2385" s="36" t="s">
        <v>528</v>
      </c>
      <c r="E2385" t="s">
        <v>10</v>
      </c>
      <c r="F2385" t="s">
        <v>719</v>
      </c>
    </row>
    <row r="2386" spans="1:6" x14ac:dyDescent="0.4">
      <c r="A2386" t="s">
        <v>717</v>
      </c>
      <c r="B2386" s="36" t="s">
        <v>718</v>
      </c>
      <c r="C2386" t="s">
        <v>529</v>
      </c>
      <c r="D2386" s="36" t="s">
        <v>530</v>
      </c>
      <c r="E2386" t="s">
        <v>10</v>
      </c>
      <c r="F2386" t="s">
        <v>719</v>
      </c>
    </row>
    <row r="2387" spans="1:6" x14ac:dyDescent="0.4">
      <c r="A2387" t="s">
        <v>717</v>
      </c>
      <c r="B2387" s="36" t="s">
        <v>718</v>
      </c>
      <c r="C2387" t="s">
        <v>531</v>
      </c>
      <c r="D2387" s="36" t="s">
        <v>532</v>
      </c>
      <c r="E2387" t="s">
        <v>10</v>
      </c>
      <c r="F2387" t="s">
        <v>719</v>
      </c>
    </row>
    <row r="2388" spans="1:6" x14ac:dyDescent="0.4">
      <c r="A2388" t="s">
        <v>717</v>
      </c>
      <c r="B2388" s="36" t="s">
        <v>718</v>
      </c>
      <c r="C2388" t="s">
        <v>533</v>
      </c>
      <c r="D2388" s="36" t="s">
        <v>534</v>
      </c>
      <c r="E2388" t="s">
        <v>10</v>
      </c>
      <c r="F2388" t="s">
        <v>719</v>
      </c>
    </row>
    <row r="2389" spans="1:6" x14ac:dyDescent="0.4">
      <c r="A2389" t="s">
        <v>717</v>
      </c>
      <c r="B2389" s="36" t="s">
        <v>718</v>
      </c>
      <c r="C2389" t="s">
        <v>535</v>
      </c>
      <c r="D2389" s="36" t="s">
        <v>536</v>
      </c>
      <c r="E2389" t="s">
        <v>10</v>
      </c>
      <c r="F2389" t="s">
        <v>719</v>
      </c>
    </row>
    <row r="2390" spans="1:6" x14ac:dyDescent="0.4">
      <c r="A2390" t="s">
        <v>717</v>
      </c>
      <c r="B2390" s="36" t="s">
        <v>718</v>
      </c>
      <c r="C2390" t="s">
        <v>537</v>
      </c>
      <c r="D2390" s="36" t="s">
        <v>538</v>
      </c>
      <c r="E2390" t="s">
        <v>10</v>
      </c>
      <c r="F2390" t="s">
        <v>719</v>
      </c>
    </row>
    <row r="2391" spans="1:6" x14ac:dyDescent="0.4">
      <c r="A2391" t="s">
        <v>717</v>
      </c>
      <c r="B2391" s="36" t="s">
        <v>718</v>
      </c>
      <c r="C2391" t="s">
        <v>539</v>
      </c>
      <c r="D2391" s="36" t="s">
        <v>540</v>
      </c>
      <c r="E2391" t="s">
        <v>10</v>
      </c>
      <c r="F2391" t="s">
        <v>719</v>
      </c>
    </row>
    <row r="2392" spans="1:6" x14ac:dyDescent="0.4">
      <c r="A2392" t="s">
        <v>717</v>
      </c>
      <c r="B2392" s="36" t="s">
        <v>718</v>
      </c>
      <c r="C2392" t="s">
        <v>541</v>
      </c>
      <c r="D2392" s="36" t="s">
        <v>542</v>
      </c>
      <c r="E2392" t="s">
        <v>10</v>
      </c>
      <c r="F2392" t="s">
        <v>719</v>
      </c>
    </row>
    <row r="2393" spans="1:6" x14ac:dyDescent="0.4">
      <c r="A2393" t="s">
        <v>717</v>
      </c>
      <c r="B2393" s="36" t="s">
        <v>718</v>
      </c>
      <c r="C2393" t="s">
        <v>543</v>
      </c>
      <c r="D2393" s="36" t="s">
        <v>544</v>
      </c>
      <c r="E2393" t="s">
        <v>10</v>
      </c>
      <c r="F2393" t="s">
        <v>719</v>
      </c>
    </row>
    <row r="2394" spans="1:6" x14ac:dyDescent="0.4">
      <c r="A2394" t="s">
        <v>717</v>
      </c>
      <c r="B2394" s="36" t="s">
        <v>718</v>
      </c>
      <c r="C2394" t="s">
        <v>545</v>
      </c>
      <c r="D2394" s="36" t="s">
        <v>546</v>
      </c>
      <c r="E2394" t="s">
        <v>10</v>
      </c>
      <c r="F2394" t="s">
        <v>719</v>
      </c>
    </row>
    <row r="2395" spans="1:6" x14ac:dyDescent="0.4">
      <c r="A2395" t="s">
        <v>717</v>
      </c>
      <c r="B2395" s="36" t="s">
        <v>718</v>
      </c>
      <c r="C2395" t="s">
        <v>547</v>
      </c>
      <c r="D2395" s="36" t="s">
        <v>548</v>
      </c>
      <c r="E2395" t="s">
        <v>10</v>
      </c>
      <c r="F2395" t="s">
        <v>719</v>
      </c>
    </row>
    <row r="2396" spans="1:6" x14ac:dyDescent="0.4">
      <c r="A2396" t="s">
        <v>717</v>
      </c>
      <c r="B2396" s="36" t="s">
        <v>718</v>
      </c>
      <c r="C2396" t="s">
        <v>549</v>
      </c>
      <c r="D2396" s="36" t="s">
        <v>550</v>
      </c>
      <c r="E2396" t="s">
        <v>10</v>
      </c>
      <c r="F2396" t="s">
        <v>719</v>
      </c>
    </row>
    <row r="2397" spans="1:6" x14ac:dyDescent="0.4">
      <c r="A2397" t="s">
        <v>717</v>
      </c>
      <c r="B2397" s="36" t="s">
        <v>718</v>
      </c>
      <c r="C2397" t="s">
        <v>551</v>
      </c>
      <c r="D2397" s="36" t="s">
        <v>552</v>
      </c>
      <c r="E2397" t="s">
        <v>10</v>
      </c>
      <c r="F2397" t="s">
        <v>719</v>
      </c>
    </row>
    <row r="2398" spans="1:6" x14ac:dyDescent="0.4">
      <c r="A2398" t="s">
        <v>717</v>
      </c>
      <c r="B2398" s="36" t="s">
        <v>718</v>
      </c>
      <c r="C2398" t="s">
        <v>553</v>
      </c>
      <c r="D2398" s="36" t="s">
        <v>554</v>
      </c>
      <c r="E2398" t="s">
        <v>10</v>
      </c>
      <c r="F2398" t="s">
        <v>719</v>
      </c>
    </row>
    <row r="2399" spans="1:6" x14ac:dyDescent="0.4">
      <c r="A2399" t="s">
        <v>717</v>
      </c>
      <c r="B2399" s="36" t="s">
        <v>718</v>
      </c>
      <c r="C2399" t="s">
        <v>555</v>
      </c>
      <c r="D2399" s="36" t="s">
        <v>556</v>
      </c>
      <c r="E2399" t="s">
        <v>10</v>
      </c>
      <c r="F2399" t="s">
        <v>719</v>
      </c>
    </row>
    <row r="2400" spans="1:6" x14ac:dyDescent="0.4">
      <c r="A2400" t="s">
        <v>717</v>
      </c>
      <c r="B2400" s="36" t="s">
        <v>718</v>
      </c>
      <c r="C2400" t="s">
        <v>557</v>
      </c>
      <c r="D2400" s="36" t="s">
        <v>558</v>
      </c>
      <c r="E2400" t="s">
        <v>10</v>
      </c>
      <c r="F2400" t="s">
        <v>719</v>
      </c>
    </row>
    <row r="2401" spans="1:6" x14ac:dyDescent="0.4">
      <c r="A2401" t="s">
        <v>717</v>
      </c>
      <c r="B2401" s="36" t="s">
        <v>718</v>
      </c>
      <c r="C2401" t="s">
        <v>559</v>
      </c>
      <c r="D2401" s="36" t="s">
        <v>560</v>
      </c>
      <c r="E2401" t="s">
        <v>10</v>
      </c>
      <c r="F2401" t="s">
        <v>719</v>
      </c>
    </row>
    <row r="2402" spans="1:6" x14ac:dyDescent="0.4">
      <c r="A2402" t="s">
        <v>717</v>
      </c>
      <c r="B2402" s="36" t="s">
        <v>718</v>
      </c>
      <c r="C2402" t="s">
        <v>561</v>
      </c>
      <c r="D2402" s="36" t="s">
        <v>562</v>
      </c>
      <c r="E2402" t="s">
        <v>10</v>
      </c>
      <c r="F2402" t="s">
        <v>719</v>
      </c>
    </row>
    <row r="2403" spans="1:6" x14ac:dyDescent="0.4">
      <c r="A2403" t="s">
        <v>717</v>
      </c>
      <c r="B2403" s="36" t="s">
        <v>718</v>
      </c>
      <c r="C2403" t="s">
        <v>563</v>
      </c>
      <c r="D2403" s="36" t="s">
        <v>564</v>
      </c>
      <c r="E2403" t="s">
        <v>10</v>
      </c>
      <c r="F2403" t="s">
        <v>719</v>
      </c>
    </row>
    <row r="2404" spans="1:6" x14ac:dyDescent="0.4">
      <c r="A2404" t="s">
        <v>717</v>
      </c>
      <c r="B2404" s="36" t="s">
        <v>718</v>
      </c>
      <c r="C2404" t="s">
        <v>565</v>
      </c>
      <c r="D2404" s="36" t="s">
        <v>566</v>
      </c>
      <c r="E2404" t="s">
        <v>10</v>
      </c>
      <c r="F2404" t="s">
        <v>719</v>
      </c>
    </row>
    <row r="2405" spans="1:6" x14ac:dyDescent="0.4">
      <c r="A2405" t="s">
        <v>717</v>
      </c>
      <c r="B2405" s="36" t="s">
        <v>718</v>
      </c>
      <c r="C2405" t="s">
        <v>567</v>
      </c>
      <c r="D2405" s="36" t="s">
        <v>568</v>
      </c>
      <c r="E2405" t="s">
        <v>10</v>
      </c>
      <c r="F2405" t="s">
        <v>719</v>
      </c>
    </row>
    <row r="2406" spans="1:6" x14ac:dyDescent="0.4">
      <c r="A2406" t="s">
        <v>717</v>
      </c>
      <c r="B2406" s="36" t="s">
        <v>718</v>
      </c>
      <c r="C2406" t="s">
        <v>569</v>
      </c>
      <c r="D2406" s="36" t="s">
        <v>570</v>
      </c>
      <c r="E2406" t="s">
        <v>10</v>
      </c>
      <c r="F2406" t="s">
        <v>719</v>
      </c>
    </row>
    <row r="2407" spans="1:6" x14ac:dyDescent="0.4">
      <c r="A2407" t="s">
        <v>717</v>
      </c>
      <c r="B2407" s="36" t="s">
        <v>718</v>
      </c>
      <c r="C2407" t="s">
        <v>571</v>
      </c>
      <c r="D2407" s="36" t="s">
        <v>572</v>
      </c>
      <c r="E2407" t="s">
        <v>10</v>
      </c>
      <c r="F2407" t="s">
        <v>719</v>
      </c>
    </row>
    <row r="2408" spans="1:6" x14ac:dyDescent="0.4">
      <c r="A2408" t="s">
        <v>717</v>
      </c>
      <c r="B2408" s="36" t="s">
        <v>718</v>
      </c>
      <c r="C2408" t="s">
        <v>573</v>
      </c>
      <c r="D2408" s="36" t="s">
        <v>574</v>
      </c>
      <c r="E2408" t="s">
        <v>10</v>
      </c>
      <c r="F2408" t="s">
        <v>719</v>
      </c>
    </row>
    <row r="2409" spans="1:6" x14ac:dyDescent="0.4">
      <c r="A2409" t="s">
        <v>717</v>
      </c>
      <c r="B2409" s="36" t="s">
        <v>718</v>
      </c>
      <c r="C2409" t="s">
        <v>575</v>
      </c>
      <c r="D2409" s="36" t="s">
        <v>576</v>
      </c>
      <c r="E2409" t="s">
        <v>10</v>
      </c>
      <c r="F2409" t="s">
        <v>719</v>
      </c>
    </row>
    <row r="2410" spans="1:6" x14ac:dyDescent="0.4">
      <c r="A2410" t="s">
        <v>717</v>
      </c>
      <c r="B2410" s="36" t="s">
        <v>718</v>
      </c>
      <c r="C2410" t="s">
        <v>577</v>
      </c>
      <c r="D2410" s="36" t="s">
        <v>578</v>
      </c>
      <c r="E2410" t="s">
        <v>10</v>
      </c>
      <c r="F2410" t="s">
        <v>719</v>
      </c>
    </row>
    <row r="2411" spans="1:6" x14ac:dyDescent="0.4">
      <c r="A2411" t="s">
        <v>717</v>
      </c>
      <c r="B2411" s="36" t="s">
        <v>718</v>
      </c>
      <c r="C2411" t="s">
        <v>579</v>
      </c>
      <c r="D2411" s="36" t="s">
        <v>580</v>
      </c>
      <c r="E2411" t="s">
        <v>10</v>
      </c>
      <c r="F2411" t="s">
        <v>719</v>
      </c>
    </row>
    <row r="2412" spans="1:6" x14ac:dyDescent="0.4">
      <c r="A2412" t="s">
        <v>717</v>
      </c>
      <c r="B2412" s="36" t="s">
        <v>718</v>
      </c>
      <c r="C2412" t="s">
        <v>581</v>
      </c>
      <c r="D2412" s="36" t="s">
        <v>582</v>
      </c>
      <c r="E2412" t="s">
        <v>10</v>
      </c>
      <c r="F2412" t="s">
        <v>719</v>
      </c>
    </row>
    <row r="2413" spans="1:6" x14ac:dyDescent="0.4">
      <c r="A2413" t="s">
        <v>717</v>
      </c>
      <c r="B2413" s="36" t="s">
        <v>718</v>
      </c>
      <c r="C2413" t="s">
        <v>583</v>
      </c>
      <c r="D2413" s="36" t="s">
        <v>584</v>
      </c>
      <c r="E2413" t="s">
        <v>10</v>
      </c>
      <c r="F2413" t="s">
        <v>719</v>
      </c>
    </row>
    <row r="2414" spans="1:6" x14ac:dyDescent="0.4">
      <c r="A2414" t="s">
        <v>717</v>
      </c>
      <c r="B2414" s="36" t="s">
        <v>718</v>
      </c>
      <c r="C2414" t="s">
        <v>585</v>
      </c>
      <c r="D2414" s="36" t="s">
        <v>586</v>
      </c>
      <c r="E2414" t="s">
        <v>10</v>
      </c>
      <c r="F2414" t="s">
        <v>719</v>
      </c>
    </row>
    <row r="2415" spans="1:6" x14ac:dyDescent="0.4">
      <c r="A2415" t="s">
        <v>717</v>
      </c>
      <c r="B2415" s="36" t="s">
        <v>718</v>
      </c>
      <c r="C2415" t="s">
        <v>587</v>
      </c>
      <c r="D2415" s="36" t="s">
        <v>588</v>
      </c>
      <c r="E2415" t="s">
        <v>10</v>
      </c>
      <c r="F2415" t="s">
        <v>719</v>
      </c>
    </row>
    <row r="2416" spans="1:6" x14ac:dyDescent="0.4">
      <c r="A2416" t="s">
        <v>717</v>
      </c>
      <c r="B2416" s="36" t="s">
        <v>718</v>
      </c>
      <c r="C2416" t="s">
        <v>589</v>
      </c>
      <c r="D2416" s="36" t="s">
        <v>590</v>
      </c>
      <c r="E2416" t="s">
        <v>10</v>
      </c>
      <c r="F2416" t="s">
        <v>719</v>
      </c>
    </row>
    <row r="2417" spans="1:6" x14ac:dyDescent="0.4">
      <c r="A2417" t="s">
        <v>717</v>
      </c>
      <c r="B2417" s="36" t="s">
        <v>718</v>
      </c>
      <c r="C2417" t="s">
        <v>591</v>
      </c>
      <c r="D2417" s="36" t="s">
        <v>592</v>
      </c>
      <c r="E2417" t="s">
        <v>10</v>
      </c>
      <c r="F2417" t="s">
        <v>719</v>
      </c>
    </row>
    <row r="2418" spans="1:6" x14ac:dyDescent="0.4">
      <c r="A2418" t="s">
        <v>717</v>
      </c>
      <c r="B2418" s="36" t="s">
        <v>718</v>
      </c>
      <c r="C2418" t="s">
        <v>593</v>
      </c>
      <c r="D2418" s="36" t="s">
        <v>594</v>
      </c>
      <c r="E2418" t="s">
        <v>10</v>
      </c>
      <c r="F2418" t="s">
        <v>719</v>
      </c>
    </row>
    <row r="2419" spans="1:6" x14ac:dyDescent="0.4">
      <c r="A2419" t="s">
        <v>717</v>
      </c>
      <c r="B2419" s="36" t="s">
        <v>718</v>
      </c>
      <c r="C2419" t="s">
        <v>595</v>
      </c>
      <c r="D2419" s="36" t="s">
        <v>596</v>
      </c>
      <c r="E2419" t="s">
        <v>10</v>
      </c>
      <c r="F2419" t="s">
        <v>719</v>
      </c>
    </row>
    <row r="2420" spans="1:6" x14ac:dyDescent="0.4">
      <c r="A2420" t="s">
        <v>717</v>
      </c>
      <c r="B2420" s="36" t="s">
        <v>718</v>
      </c>
      <c r="C2420" t="s">
        <v>597</v>
      </c>
      <c r="D2420" s="36" t="s">
        <v>598</v>
      </c>
      <c r="E2420" t="s">
        <v>10</v>
      </c>
      <c r="F2420" t="s">
        <v>719</v>
      </c>
    </row>
    <row r="2421" spans="1:6" x14ac:dyDescent="0.4">
      <c r="A2421" t="s">
        <v>717</v>
      </c>
      <c r="B2421" s="36" t="s">
        <v>718</v>
      </c>
      <c r="C2421" t="s">
        <v>599</v>
      </c>
      <c r="D2421" s="36" t="s">
        <v>600</v>
      </c>
      <c r="E2421" t="s">
        <v>10</v>
      </c>
      <c r="F2421" t="s">
        <v>719</v>
      </c>
    </row>
    <row r="2422" spans="1:6" x14ac:dyDescent="0.4">
      <c r="A2422" t="s">
        <v>717</v>
      </c>
      <c r="B2422" s="36" t="s">
        <v>718</v>
      </c>
      <c r="C2422" t="s">
        <v>601</v>
      </c>
      <c r="D2422" s="36" t="s">
        <v>602</v>
      </c>
      <c r="E2422" t="s">
        <v>10</v>
      </c>
      <c r="F2422" t="s">
        <v>719</v>
      </c>
    </row>
    <row r="2423" spans="1:6" x14ac:dyDescent="0.4">
      <c r="A2423" t="s">
        <v>717</v>
      </c>
      <c r="B2423" s="36" t="s">
        <v>718</v>
      </c>
      <c r="C2423" t="s">
        <v>603</v>
      </c>
      <c r="D2423" s="36" t="s">
        <v>604</v>
      </c>
      <c r="E2423" t="s">
        <v>10</v>
      </c>
      <c r="F2423" t="s">
        <v>719</v>
      </c>
    </row>
    <row r="2424" spans="1:6" x14ac:dyDescent="0.4">
      <c r="A2424" t="s">
        <v>717</v>
      </c>
      <c r="B2424" s="36" t="s">
        <v>718</v>
      </c>
      <c r="C2424" t="s">
        <v>605</v>
      </c>
      <c r="D2424" s="36" t="s">
        <v>606</v>
      </c>
      <c r="E2424" t="s">
        <v>10</v>
      </c>
      <c r="F2424" t="s">
        <v>719</v>
      </c>
    </row>
    <row r="2425" spans="1:6" x14ac:dyDescent="0.4">
      <c r="A2425" t="s">
        <v>717</v>
      </c>
      <c r="B2425" s="36" t="s">
        <v>718</v>
      </c>
      <c r="C2425" t="s">
        <v>607</v>
      </c>
      <c r="D2425" s="36" t="s">
        <v>608</v>
      </c>
      <c r="E2425" t="s">
        <v>10</v>
      </c>
      <c r="F2425" t="s">
        <v>719</v>
      </c>
    </row>
    <row r="2426" spans="1:6" x14ac:dyDescent="0.4">
      <c r="A2426" t="s">
        <v>717</v>
      </c>
      <c r="B2426" s="36" t="s">
        <v>718</v>
      </c>
      <c r="C2426" t="s">
        <v>609</v>
      </c>
      <c r="D2426" s="36" t="s">
        <v>610</v>
      </c>
      <c r="E2426" t="s">
        <v>10</v>
      </c>
      <c r="F2426" t="s">
        <v>719</v>
      </c>
    </row>
    <row r="2427" spans="1:6" x14ac:dyDescent="0.4">
      <c r="A2427" t="s">
        <v>717</v>
      </c>
      <c r="B2427" s="36" t="s">
        <v>718</v>
      </c>
      <c r="C2427" t="s">
        <v>611</v>
      </c>
      <c r="D2427" s="36" t="s">
        <v>612</v>
      </c>
      <c r="E2427" t="s">
        <v>10</v>
      </c>
      <c r="F2427" t="s">
        <v>719</v>
      </c>
    </row>
    <row r="2428" spans="1:6" x14ac:dyDescent="0.4">
      <c r="A2428" t="s">
        <v>717</v>
      </c>
      <c r="B2428" s="36" t="s">
        <v>718</v>
      </c>
      <c r="C2428" t="s">
        <v>613</v>
      </c>
      <c r="D2428" s="36" t="s">
        <v>614</v>
      </c>
      <c r="E2428" t="s">
        <v>10</v>
      </c>
      <c r="F2428" t="s">
        <v>719</v>
      </c>
    </row>
    <row r="2429" spans="1:6" x14ac:dyDescent="0.4">
      <c r="A2429" t="s">
        <v>717</v>
      </c>
      <c r="B2429" s="36" t="s">
        <v>718</v>
      </c>
      <c r="C2429" t="s">
        <v>615</v>
      </c>
      <c r="D2429" s="36" t="s">
        <v>616</v>
      </c>
      <c r="E2429" t="s">
        <v>10</v>
      </c>
      <c r="F2429" t="s">
        <v>719</v>
      </c>
    </row>
    <row r="2430" spans="1:6" x14ac:dyDescent="0.4">
      <c r="A2430" t="s">
        <v>717</v>
      </c>
      <c r="B2430" s="36" t="s">
        <v>718</v>
      </c>
      <c r="C2430" t="s">
        <v>617</v>
      </c>
      <c r="D2430" s="36" t="s">
        <v>618</v>
      </c>
      <c r="E2430" t="s">
        <v>10</v>
      </c>
      <c r="F2430" t="s">
        <v>719</v>
      </c>
    </row>
    <row r="2431" spans="1:6" x14ac:dyDescent="0.4">
      <c r="A2431" t="s">
        <v>717</v>
      </c>
      <c r="B2431" s="36" t="s">
        <v>718</v>
      </c>
      <c r="C2431" t="s">
        <v>619</v>
      </c>
      <c r="D2431" s="36" t="s">
        <v>620</v>
      </c>
      <c r="E2431" t="s">
        <v>10</v>
      </c>
      <c r="F2431" t="s">
        <v>719</v>
      </c>
    </row>
    <row r="2432" spans="1:6" x14ac:dyDescent="0.4">
      <c r="A2432" t="s">
        <v>717</v>
      </c>
      <c r="B2432" s="36" t="s">
        <v>718</v>
      </c>
      <c r="C2432" t="s">
        <v>621</v>
      </c>
      <c r="D2432" s="36" t="s">
        <v>622</v>
      </c>
      <c r="E2432" t="s">
        <v>10</v>
      </c>
      <c r="F2432" t="s">
        <v>719</v>
      </c>
    </row>
    <row r="2433" spans="1:6" x14ac:dyDescent="0.4">
      <c r="A2433" t="s">
        <v>717</v>
      </c>
      <c r="B2433" s="36" t="s">
        <v>718</v>
      </c>
      <c r="C2433" t="s">
        <v>623</v>
      </c>
      <c r="D2433" s="36" t="s">
        <v>624</v>
      </c>
      <c r="E2433" t="s">
        <v>10</v>
      </c>
      <c r="F2433" t="s">
        <v>719</v>
      </c>
    </row>
    <row r="2434" spans="1:6" x14ac:dyDescent="0.4">
      <c r="A2434" t="s">
        <v>717</v>
      </c>
      <c r="B2434" s="36" t="s">
        <v>718</v>
      </c>
      <c r="C2434" t="s">
        <v>625</v>
      </c>
      <c r="D2434" s="36" t="s">
        <v>626</v>
      </c>
      <c r="E2434" t="s">
        <v>10</v>
      </c>
      <c r="F2434" t="s">
        <v>719</v>
      </c>
    </row>
    <row r="2435" spans="1:6" x14ac:dyDescent="0.4">
      <c r="A2435" t="s">
        <v>717</v>
      </c>
      <c r="B2435" s="36" t="s">
        <v>718</v>
      </c>
      <c r="C2435" t="s">
        <v>627</v>
      </c>
      <c r="D2435" s="36" t="s">
        <v>628</v>
      </c>
      <c r="E2435" t="s">
        <v>10</v>
      </c>
      <c r="F2435" t="s">
        <v>719</v>
      </c>
    </row>
    <row r="2436" spans="1:6" x14ac:dyDescent="0.4">
      <c r="A2436" t="s">
        <v>717</v>
      </c>
      <c r="B2436" s="36" t="s">
        <v>718</v>
      </c>
      <c r="C2436" t="s">
        <v>629</v>
      </c>
      <c r="D2436" s="36" t="s">
        <v>630</v>
      </c>
      <c r="E2436" t="s">
        <v>10</v>
      </c>
      <c r="F2436" t="s">
        <v>719</v>
      </c>
    </row>
    <row r="2437" spans="1:6" x14ac:dyDescent="0.4">
      <c r="A2437" t="s">
        <v>717</v>
      </c>
      <c r="B2437" s="36" t="s">
        <v>718</v>
      </c>
      <c r="C2437" t="s">
        <v>631</v>
      </c>
      <c r="D2437" s="36" t="s">
        <v>632</v>
      </c>
      <c r="E2437" t="s">
        <v>10</v>
      </c>
      <c r="F2437" t="s">
        <v>719</v>
      </c>
    </row>
    <row r="2438" spans="1:6" x14ac:dyDescent="0.4">
      <c r="A2438" t="s">
        <v>717</v>
      </c>
      <c r="B2438" s="36" t="s">
        <v>718</v>
      </c>
      <c r="C2438" t="s">
        <v>633</v>
      </c>
      <c r="D2438" s="36" t="s">
        <v>634</v>
      </c>
      <c r="E2438" t="s">
        <v>10</v>
      </c>
      <c r="F2438" t="s">
        <v>719</v>
      </c>
    </row>
    <row r="2439" spans="1:6" x14ac:dyDescent="0.4">
      <c r="A2439" t="s">
        <v>717</v>
      </c>
      <c r="B2439" s="36" t="s">
        <v>718</v>
      </c>
      <c r="C2439" t="s">
        <v>635</v>
      </c>
      <c r="D2439" s="36" t="s">
        <v>636</v>
      </c>
      <c r="E2439" t="s">
        <v>10</v>
      </c>
      <c r="F2439" t="s">
        <v>719</v>
      </c>
    </row>
    <row r="2440" spans="1:6" x14ac:dyDescent="0.4">
      <c r="A2440" t="s">
        <v>717</v>
      </c>
      <c r="B2440" s="36" t="s">
        <v>718</v>
      </c>
      <c r="C2440" t="s">
        <v>637</v>
      </c>
      <c r="D2440" s="36" t="s">
        <v>638</v>
      </c>
      <c r="E2440" t="s">
        <v>10</v>
      </c>
      <c r="F2440" t="s">
        <v>719</v>
      </c>
    </row>
    <row r="2441" spans="1:6" x14ac:dyDescent="0.4">
      <c r="A2441" t="s">
        <v>717</v>
      </c>
      <c r="B2441" s="36" t="s">
        <v>718</v>
      </c>
      <c r="C2441" t="s">
        <v>639</v>
      </c>
      <c r="D2441" s="36" t="s">
        <v>640</v>
      </c>
      <c r="E2441" t="s">
        <v>10</v>
      </c>
      <c r="F2441" t="s">
        <v>719</v>
      </c>
    </row>
    <row r="2442" spans="1:6" x14ac:dyDescent="0.4">
      <c r="A2442" t="s">
        <v>717</v>
      </c>
      <c r="B2442" s="36" t="s">
        <v>718</v>
      </c>
      <c r="C2442" t="s">
        <v>641</v>
      </c>
      <c r="D2442" s="36" t="s">
        <v>642</v>
      </c>
      <c r="E2442" t="s">
        <v>10</v>
      </c>
      <c r="F2442" t="s">
        <v>719</v>
      </c>
    </row>
    <row r="2443" spans="1:6" x14ac:dyDescent="0.4">
      <c r="A2443" t="s">
        <v>717</v>
      </c>
      <c r="B2443" s="36" t="s">
        <v>718</v>
      </c>
      <c r="C2443" t="s">
        <v>643</v>
      </c>
      <c r="D2443" s="36" t="s">
        <v>644</v>
      </c>
      <c r="E2443" t="s">
        <v>10</v>
      </c>
      <c r="F2443" t="s">
        <v>719</v>
      </c>
    </row>
    <row r="2444" spans="1:6" x14ac:dyDescent="0.4">
      <c r="A2444" t="s">
        <v>717</v>
      </c>
      <c r="B2444" s="36" t="s">
        <v>718</v>
      </c>
      <c r="C2444" t="s">
        <v>645</v>
      </c>
      <c r="D2444" s="36" t="s">
        <v>646</v>
      </c>
      <c r="E2444" t="s">
        <v>10</v>
      </c>
      <c r="F2444" t="s">
        <v>719</v>
      </c>
    </row>
    <row r="2445" spans="1:6" x14ac:dyDescent="0.4">
      <c r="A2445" t="s">
        <v>717</v>
      </c>
      <c r="B2445" s="36" t="s">
        <v>718</v>
      </c>
      <c r="C2445" t="s">
        <v>647</v>
      </c>
      <c r="D2445" s="36" t="s">
        <v>648</v>
      </c>
      <c r="E2445" t="s">
        <v>10</v>
      </c>
      <c r="F2445" t="s">
        <v>719</v>
      </c>
    </row>
    <row r="2446" spans="1:6" x14ac:dyDescent="0.4">
      <c r="A2446" t="s">
        <v>717</v>
      </c>
      <c r="B2446" s="36" t="s">
        <v>718</v>
      </c>
      <c r="C2446" t="s">
        <v>649</v>
      </c>
      <c r="D2446" s="36" t="s">
        <v>650</v>
      </c>
      <c r="E2446" t="s">
        <v>10</v>
      </c>
      <c r="F2446" t="s">
        <v>719</v>
      </c>
    </row>
    <row r="2447" spans="1:6" x14ac:dyDescent="0.4">
      <c r="A2447" t="s">
        <v>717</v>
      </c>
      <c r="B2447" s="36" t="s">
        <v>718</v>
      </c>
      <c r="C2447" t="s">
        <v>651</v>
      </c>
      <c r="D2447" s="36" t="s">
        <v>652</v>
      </c>
      <c r="E2447" t="s">
        <v>10</v>
      </c>
      <c r="F2447" t="s">
        <v>719</v>
      </c>
    </row>
    <row r="2448" spans="1:6" x14ac:dyDescent="0.4">
      <c r="A2448" t="s">
        <v>717</v>
      </c>
      <c r="B2448" s="36" t="s">
        <v>718</v>
      </c>
      <c r="C2448" t="s">
        <v>653</v>
      </c>
      <c r="D2448" s="36" t="s">
        <v>654</v>
      </c>
      <c r="E2448" t="s">
        <v>10</v>
      </c>
      <c r="F2448" t="s">
        <v>719</v>
      </c>
    </row>
    <row r="2449" spans="1:6" x14ac:dyDescent="0.4">
      <c r="A2449" t="s">
        <v>717</v>
      </c>
      <c r="B2449" s="36" t="s">
        <v>718</v>
      </c>
      <c r="C2449" t="s">
        <v>655</v>
      </c>
      <c r="D2449" s="36" t="s">
        <v>656</v>
      </c>
      <c r="E2449" t="s">
        <v>10</v>
      </c>
      <c r="F2449" t="s">
        <v>719</v>
      </c>
    </row>
    <row r="2450" spans="1:6" x14ac:dyDescent="0.4">
      <c r="A2450" t="s">
        <v>717</v>
      </c>
      <c r="B2450" s="36" t="s">
        <v>718</v>
      </c>
      <c r="C2450" t="s">
        <v>657</v>
      </c>
      <c r="D2450" s="36" t="s">
        <v>658</v>
      </c>
      <c r="E2450" t="s">
        <v>10</v>
      </c>
      <c r="F2450" t="s">
        <v>719</v>
      </c>
    </row>
    <row r="2451" spans="1:6" x14ac:dyDescent="0.4">
      <c r="A2451" t="s">
        <v>717</v>
      </c>
      <c r="B2451" s="36" t="s">
        <v>718</v>
      </c>
      <c r="C2451" t="s">
        <v>659</v>
      </c>
      <c r="D2451" s="36" t="s">
        <v>660</v>
      </c>
      <c r="E2451" t="s">
        <v>10</v>
      </c>
      <c r="F2451" t="s">
        <v>719</v>
      </c>
    </row>
    <row r="2452" spans="1:6" x14ac:dyDescent="0.4">
      <c r="A2452" t="s">
        <v>717</v>
      </c>
      <c r="B2452" s="36" t="s">
        <v>718</v>
      </c>
      <c r="C2452" t="s">
        <v>661</v>
      </c>
      <c r="D2452" s="36" t="s">
        <v>662</v>
      </c>
      <c r="E2452" t="s">
        <v>10</v>
      </c>
      <c r="F2452" t="s">
        <v>719</v>
      </c>
    </row>
    <row r="2453" spans="1:6" x14ac:dyDescent="0.4">
      <c r="A2453" t="s">
        <v>717</v>
      </c>
      <c r="B2453" s="36" t="s">
        <v>718</v>
      </c>
      <c r="C2453" t="s">
        <v>663</v>
      </c>
      <c r="D2453" s="36" t="s">
        <v>664</v>
      </c>
      <c r="E2453" t="s">
        <v>10</v>
      </c>
      <c r="F2453" t="s">
        <v>719</v>
      </c>
    </row>
    <row r="2454" spans="1:6" x14ac:dyDescent="0.4">
      <c r="A2454" t="s">
        <v>717</v>
      </c>
      <c r="B2454" s="36" t="s">
        <v>718</v>
      </c>
      <c r="C2454" t="s">
        <v>665</v>
      </c>
      <c r="D2454" s="36" t="s">
        <v>666</v>
      </c>
      <c r="E2454" t="s">
        <v>10</v>
      </c>
      <c r="F2454" t="s">
        <v>719</v>
      </c>
    </row>
    <row r="2455" spans="1:6" x14ac:dyDescent="0.4">
      <c r="A2455" t="s">
        <v>717</v>
      </c>
      <c r="B2455" s="36" t="s">
        <v>718</v>
      </c>
      <c r="C2455" t="s">
        <v>667</v>
      </c>
      <c r="D2455" s="36" t="s">
        <v>668</v>
      </c>
      <c r="E2455" t="s">
        <v>10</v>
      </c>
      <c r="F2455" t="s">
        <v>719</v>
      </c>
    </row>
    <row r="2456" spans="1:6" x14ac:dyDescent="0.4">
      <c r="A2456" t="s">
        <v>717</v>
      </c>
      <c r="B2456" s="36" t="s">
        <v>718</v>
      </c>
      <c r="C2456" t="s">
        <v>669</v>
      </c>
      <c r="D2456" s="36" t="s">
        <v>670</v>
      </c>
      <c r="E2456" t="s">
        <v>10</v>
      </c>
      <c r="F2456" t="s">
        <v>719</v>
      </c>
    </row>
    <row r="2457" spans="1:6" x14ac:dyDescent="0.4">
      <c r="A2457" t="s">
        <v>717</v>
      </c>
      <c r="B2457" s="36" t="s">
        <v>718</v>
      </c>
      <c r="C2457" t="s">
        <v>671</v>
      </c>
      <c r="D2457" s="36" t="s">
        <v>672</v>
      </c>
      <c r="E2457" t="s">
        <v>10</v>
      </c>
      <c r="F2457" t="s">
        <v>719</v>
      </c>
    </row>
    <row r="2458" spans="1:6" x14ac:dyDescent="0.4">
      <c r="A2458" t="s">
        <v>717</v>
      </c>
      <c r="B2458" s="36" t="s">
        <v>718</v>
      </c>
      <c r="C2458" t="s">
        <v>673</v>
      </c>
      <c r="D2458" s="36" t="s">
        <v>674</v>
      </c>
      <c r="E2458" t="s">
        <v>10</v>
      </c>
      <c r="F2458" t="s">
        <v>719</v>
      </c>
    </row>
    <row r="2459" spans="1:6" x14ac:dyDescent="0.4">
      <c r="A2459" t="s">
        <v>717</v>
      </c>
      <c r="B2459" s="36" t="s">
        <v>718</v>
      </c>
      <c r="C2459" t="s">
        <v>675</v>
      </c>
      <c r="D2459" s="36" t="s">
        <v>676</v>
      </c>
      <c r="E2459" t="s">
        <v>10</v>
      </c>
      <c r="F2459" t="s">
        <v>719</v>
      </c>
    </row>
    <row r="2460" spans="1:6" x14ac:dyDescent="0.4">
      <c r="A2460" t="s">
        <v>717</v>
      </c>
      <c r="B2460" s="36" t="s">
        <v>718</v>
      </c>
      <c r="C2460" t="s">
        <v>677</v>
      </c>
      <c r="D2460" s="36" t="s">
        <v>678</v>
      </c>
      <c r="E2460" t="s">
        <v>10</v>
      </c>
      <c r="F2460" t="s">
        <v>719</v>
      </c>
    </row>
    <row r="2461" spans="1:6" x14ac:dyDescent="0.4">
      <c r="A2461" t="s">
        <v>717</v>
      </c>
      <c r="B2461" s="36" t="s">
        <v>718</v>
      </c>
      <c r="C2461" t="s">
        <v>679</v>
      </c>
      <c r="D2461" s="36" t="s">
        <v>680</v>
      </c>
      <c r="E2461" t="s">
        <v>10</v>
      </c>
      <c r="F2461" t="s">
        <v>719</v>
      </c>
    </row>
    <row r="2462" spans="1:6" x14ac:dyDescent="0.4">
      <c r="A2462" t="s">
        <v>717</v>
      </c>
      <c r="B2462" s="36" t="s">
        <v>718</v>
      </c>
      <c r="C2462" t="s">
        <v>681</v>
      </c>
      <c r="D2462" s="36" t="s">
        <v>682</v>
      </c>
      <c r="E2462" t="s">
        <v>10</v>
      </c>
      <c r="F2462" t="s">
        <v>719</v>
      </c>
    </row>
    <row r="2463" spans="1:6" x14ac:dyDescent="0.4">
      <c r="A2463" t="s">
        <v>717</v>
      </c>
      <c r="B2463" s="36" t="s">
        <v>718</v>
      </c>
      <c r="C2463" t="s">
        <v>683</v>
      </c>
      <c r="D2463" s="36" t="s">
        <v>684</v>
      </c>
      <c r="E2463" t="s">
        <v>10</v>
      </c>
      <c r="F2463" t="s">
        <v>719</v>
      </c>
    </row>
    <row r="2464" spans="1:6" x14ac:dyDescent="0.4">
      <c r="A2464" t="s">
        <v>717</v>
      </c>
      <c r="B2464" s="36" t="s">
        <v>718</v>
      </c>
      <c r="C2464" t="s">
        <v>685</v>
      </c>
      <c r="D2464" s="36" t="s">
        <v>686</v>
      </c>
      <c r="E2464" t="s">
        <v>10</v>
      </c>
      <c r="F2464" t="s">
        <v>719</v>
      </c>
    </row>
    <row r="2465" spans="1:6" x14ac:dyDescent="0.4">
      <c r="A2465" t="s">
        <v>717</v>
      </c>
      <c r="B2465" s="36" t="s">
        <v>718</v>
      </c>
      <c r="C2465" t="s">
        <v>687</v>
      </c>
      <c r="D2465" s="36" t="s">
        <v>688</v>
      </c>
      <c r="E2465" t="s">
        <v>10</v>
      </c>
      <c r="F2465" t="s">
        <v>719</v>
      </c>
    </row>
    <row r="2466" spans="1:6" x14ac:dyDescent="0.4">
      <c r="A2466" t="s">
        <v>717</v>
      </c>
      <c r="B2466" s="36" t="s">
        <v>718</v>
      </c>
      <c r="C2466" t="s">
        <v>689</v>
      </c>
      <c r="D2466" s="36" t="s">
        <v>690</v>
      </c>
      <c r="E2466" t="s">
        <v>10</v>
      </c>
      <c r="F2466" t="s">
        <v>719</v>
      </c>
    </row>
    <row r="2467" spans="1:6" x14ac:dyDescent="0.4">
      <c r="A2467" t="s">
        <v>717</v>
      </c>
      <c r="B2467" s="36" t="s">
        <v>718</v>
      </c>
      <c r="C2467" t="s">
        <v>691</v>
      </c>
      <c r="D2467" s="36" t="s">
        <v>692</v>
      </c>
      <c r="E2467" t="s">
        <v>10</v>
      </c>
      <c r="F2467" t="s">
        <v>719</v>
      </c>
    </row>
    <row r="2468" spans="1:6" x14ac:dyDescent="0.4">
      <c r="A2468" t="s">
        <v>717</v>
      </c>
      <c r="B2468" s="36" t="s">
        <v>718</v>
      </c>
      <c r="C2468" t="s">
        <v>693</v>
      </c>
      <c r="D2468" s="36" t="s">
        <v>694</v>
      </c>
      <c r="E2468" t="s">
        <v>10</v>
      </c>
      <c r="F2468" t="s">
        <v>719</v>
      </c>
    </row>
    <row r="2469" spans="1:6" x14ac:dyDescent="0.4">
      <c r="A2469" t="s">
        <v>717</v>
      </c>
      <c r="B2469" s="36" t="s">
        <v>718</v>
      </c>
      <c r="C2469" t="s">
        <v>695</v>
      </c>
      <c r="D2469" s="36" t="s">
        <v>696</v>
      </c>
      <c r="E2469" t="s">
        <v>10</v>
      </c>
      <c r="F2469" t="s">
        <v>719</v>
      </c>
    </row>
    <row r="2470" spans="1:6" x14ac:dyDescent="0.4">
      <c r="A2470" t="s">
        <v>717</v>
      </c>
      <c r="B2470" s="36" t="s">
        <v>718</v>
      </c>
      <c r="C2470" t="s">
        <v>697</v>
      </c>
      <c r="D2470" s="36" t="s">
        <v>698</v>
      </c>
      <c r="E2470" t="s">
        <v>10</v>
      </c>
      <c r="F2470" t="s">
        <v>719</v>
      </c>
    </row>
    <row r="2471" spans="1:6" x14ac:dyDescent="0.4">
      <c r="A2471" t="s">
        <v>717</v>
      </c>
      <c r="B2471" s="36" t="s">
        <v>718</v>
      </c>
      <c r="C2471" t="s">
        <v>699</v>
      </c>
      <c r="D2471" s="36" t="s">
        <v>700</v>
      </c>
      <c r="E2471" t="s">
        <v>10</v>
      </c>
      <c r="F2471" t="s">
        <v>719</v>
      </c>
    </row>
    <row r="2472" spans="1:6" x14ac:dyDescent="0.4">
      <c r="A2472" t="s">
        <v>717</v>
      </c>
      <c r="B2472" s="36" t="s">
        <v>718</v>
      </c>
      <c r="C2472" t="s">
        <v>701</v>
      </c>
      <c r="D2472" s="36" t="s">
        <v>702</v>
      </c>
      <c r="E2472" t="s">
        <v>10</v>
      </c>
      <c r="F2472" t="s">
        <v>719</v>
      </c>
    </row>
    <row r="2473" spans="1:6" x14ac:dyDescent="0.4">
      <c r="A2473" t="s">
        <v>717</v>
      </c>
      <c r="B2473" s="36" t="s">
        <v>718</v>
      </c>
      <c r="C2473" t="s">
        <v>703</v>
      </c>
      <c r="D2473" s="36" t="s">
        <v>704</v>
      </c>
      <c r="E2473" t="s">
        <v>10</v>
      </c>
      <c r="F2473" t="s">
        <v>719</v>
      </c>
    </row>
    <row r="2474" spans="1:6" x14ac:dyDescent="0.4">
      <c r="A2474" t="s">
        <v>717</v>
      </c>
      <c r="B2474" s="36" t="s">
        <v>718</v>
      </c>
      <c r="C2474" t="s">
        <v>705</v>
      </c>
      <c r="D2474" s="36" t="s">
        <v>706</v>
      </c>
      <c r="E2474" t="s">
        <v>10</v>
      </c>
      <c r="F2474" t="s">
        <v>719</v>
      </c>
    </row>
    <row r="2475" spans="1:6" x14ac:dyDescent="0.4">
      <c r="A2475" t="s">
        <v>717</v>
      </c>
      <c r="B2475" s="36" t="s">
        <v>718</v>
      </c>
      <c r="C2475" t="s">
        <v>707</v>
      </c>
      <c r="D2475" s="36" t="s">
        <v>708</v>
      </c>
      <c r="E2475" t="s">
        <v>10</v>
      </c>
      <c r="F2475" t="s">
        <v>719</v>
      </c>
    </row>
    <row r="2476" spans="1:6" x14ac:dyDescent="0.4">
      <c r="A2476" t="s">
        <v>717</v>
      </c>
      <c r="B2476" s="36" t="s">
        <v>718</v>
      </c>
      <c r="C2476" t="s">
        <v>709</v>
      </c>
      <c r="D2476" s="36" t="s">
        <v>710</v>
      </c>
      <c r="E2476" t="s">
        <v>10</v>
      </c>
      <c r="F2476" t="s">
        <v>719</v>
      </c>
    </row>
    <row r="2477" spans="1:6" x14ac:dyDescent="0.4">
      <c r="A2477" t="s">
        <v>717</v>
      </c>
      <c r="B2477" s="36" t="s">
        <v>718</v>
      </c>
      <c r="C2477" t="s">
        <v>711</v>
      </c>
      <c r="D2477" s="36" t="s">
        <v>712</v>
      </c>
      <c r="E2477" t="s">
        <v>10</v>
      </c>
      <c r="F2477" t="s">
        <v>719</v>
      </c>
    </row>
    <row r="2478" spans="1:6" x14ac:dyDescent="0.4">
      <c r="A2478" t="s">
        <v>717</v>
      </c>
      <c r="B2478" s="36" t="s">
        <v>718</v>
      </c>
      <c r="C2478" t="s">
        <v>713</v>
      </c>
      <c r="D2478" s="36" t="s">
        <v>714</v>
      </c>
      <c r="E2478" t="s">
        <v>10</v>
      </c>
      <c r="F2478" t="s">
        <v>719</v>
      </c>
    </row>
    <row r="2479" spans="1:6" x14ac:dyDescent="0.4">
      <c r="A2479" t="s">
        <v>717</v>
      </c>
      <c r="B2479" s="36" t="s">
        <v>718</v>
      </c>
      <c r="C2479" t="s">
        <v>715</v>
      </c>
      <c r="D2479" s="36" t="s">
        <v>716</v>
      </c>
      <c r="E2479" t="s">
        <v>10</v>
      </c>
      <c r="F2479" t="s">
        <v>719</v>
      </c>
    </row>
    <row r="2480" spans="1:6" x14ac:dyDescent="0.4">
      <c r="A2480" t="s">
        <v>717</v>
      </c>
      <c r="B2480" s="36" t="s">
        <v>718</v>
      </c>
      <c r="C2480" t="s">
        <v>8</v>
      </c>
      <c r="D2480" s="36" t="s">
        <v>9</v>
      </c>
      <c r="E2480" t="s">
        <v>10</v>
      </c>
      <c r="F2480" t="s">
        <v>719</v>
      </c>
    </row>
    <row r="2481" spans="1:6" x14ac:dyDescent="0.4">
      <c r="A2481" t="s">
        <v>717</v>
      </c>
      <c r="B2481" s="36" t="s">
        <v>718</v>
      </c>
      <c r="C2481" t="s">
        <v>11</v>
      </c>
      <c r="D2481" s="36" t="s">
        <v>12</v>
      </c>
      <c r="E2481" t="s">
        <v>10</v>
      </c>
      <c r="F2481" t="s">
        <v>719</v>
      </c>
    </row>
    <row r="2482" spans="1:6" x14ac:dyDescent="0.4">
      <c r="A2482" t="s">
        <v>717</v>
      </c>
      <c r="B2482" s="36" t="s">
        <v>718</v>
      </c>
      <c r="C2482" t="s">
        <v>13</v>
      </c>
      <c r="D2482" s="36" t="s">
        <v>14</v>
      </c>
      <c r="E2482" t="s">
        <v>10</v>
      </c>
      <c r="F2482" t="s">
        <v>719</v>
      </c>
    </row>
    <row r="2483" spans="1:6" x14ac:dyDescent="0.4">
      <c r="A2483" t="s">
        <v>717</v>
      </c>
      <c r="B2483" s="36" t="s">
        <v>718</v>
      </c>
      <c r="C2483" t="s">
        <v>15</v>
      </c>
      <c r="D2483" s="36" t="s">
        <v>16</v>
      </c>
      <c r="E2483" t="s">
        <v>10</v>
      </c>
      <c r="F2483" t="s">
        <v>719</v>
      </c>
    </row>
    <row r="2484" spans="1:6" x14ac:dyDescent="0.4">
      <c r="A2484" t="s">
        <v>717</v>
      </c>
      <c r="B2484" s="36" t="s">
        <v>718</v>
      </c>
      <c r="C2484" t="s">
        <v>17</v>
      </c>
      <c r="D2484" s="36" t="s">
        <v>18</v>
      </c>
      <c r="E2484" t="s">
        <v>10</v>
      </c>
      <c r="F2484" t="s">
        <v>719</v>
      </c>
    </row>
    <row r="2485" spans="1:6" x14ac:dyDescent="0.4">
      <c r="A2485" t="s">
        <v>717</v>
      </c>
      <c r="B2485" s="36" t="s">
        <v>718</v>
      </c>
      <c r="C2485" t="s">
        <v>19</v>
      </c>
      <c r="D2485" s="36" t="s">
        <v>20</v>
      </c>
      <c r="E2485" t="s">
        <v>10</v>
      </c>
      <c r="F2485" t="s">
        <v>719</v>
      </c>
    </row>
    <row r="2486" spans="1:6" x14ac:dyDescent="0.4">
      <c r="A2486" t="s">
        <v>717</v>
      </c>
      <c r="B2486" s="36" t="s">
        <v>718</v>
      </c>
      <c r="C2486" t="s">
        <v>21</v>
      </c>
      <c r="D2486" s="36" t="s">
        <v>22</v>
      </c>
      <c r="E2486" t="s">
        <v>10</v>
      </c>
      <c r="F2486" t="s">
        <v>719</v>
      </c>
    </row>
    <row r="2487" spans="1:6" x14ac:dyDescent="0.4">
      <c r="A2487" t="s">
        <v>717</v>
      </c>
      <c r="B2487" s="36" t="s">
        <v>718</v>
      </c>
      <c r="C2487" t="s">
        <v>23</v>
      </c>
      <c r="D2487" s="36" t="s">
        <v>24</v>
      </c>
      <c r="E2487" t="s">
        <v>10</v>
      </c>
      <c r="F2487" t="s">
        <v>719</v>
      </c>
    </row>
    <row r="2488" spans="1:6" x14ac:dyDescent="0.4">
      <c r="A2488" t="s">
        <v>717</v>
      </c>
      <c r="B2488" s="36" t="s">
        <v>718</v>
      </c>
      <c r="C2488" t="s">
        <v>25</v>
      </c>
      <c r="D2488" s="36" t="s">
        <v>26</v>
      </c>
      <c r="E2488" t="s">
        <v>10</v>
      </c>
      <c r="F2488" t="s">
        <v>719</v>
      </c>
    </row>
    <row r="2489" spans="1:6" x14ac:dyDescent="0.4">
      <c r="A2489" t="s">
        <v>717</v>
      </c>
      <c r="B2489" s="36" t="s">
        <v>718</v>
      </c>
      <c r="C2489" t="s">
        <v>27</v>
      </c>
      <c r="D2489" s="36" t="s">
        <v>28</v>
      </c>
      <c r="E2489" t="s">
        <v>10</v>
      </c>
      <c r="F2489" t="s">
        <v>719</v>
      </c>
    </row>
    <row r="2490" spans="1:6" x14ac:dyDescent="0.4">
      <c r="A2490" t="s">
        <v>717</v>
      </c>
      <c r="B2490" s="36" t="s">
        <v>718</v>
      </c>
      <c r="C2490" t="s">
        <v>29</v>
      </c>
      <c r="D2490" s="36" t="s">
        <v>30</v>
      </c>
      <c r="E2490" t="s">
        <v>10</v>
      </c>
      <c r="F2490" t="s">
        <v>719</v>
      </c>
    </row>
    <row r="2491" spans="1:6" x14ac:dyDescent="0.4">
      <c r="A2491" t="s">
        <v>717</v>
      </c>
      <c r="B2491" s="36" t="s">
        <v>718</v>
      </c>
      <c r="C2491" t="s">
        <v>31</v>
      </c>
      <c r="D2491" s="36" t="s">
        <v>32</v>
      </c>
      <c r="E2491" t="s">
        <v>10</v>
      </c>
      <c r="F2491" t="s">
        <v>719</v>
      </c>
    </row>
    <row r="2492" spans="1:6" x14ac:dyDescent="0.4">
      <c r="A2492" t="s">
        <v>717</v>
      </c>
      <c r="B2492" s="36" t="s">
        <v>718</v>
      </c>
      <c r="C2492" t="s">
        <v>33</v>
      </c>
      <c r="D2492" s="36" t="s">
        <v>34</v>
      </c>
      <c r="E2492" t="s">
        <v>10</v>
      </c>
      <c r="F2492" t="s">
        <v>719</v>
      </c>
    </row>
    <row r="2493" spans="1:6" x14ac:dyDescent="0.4">
      <c r="A2493" t="s">
        <v>717</v>
      </c>
      <c r="B2493" s="36" t="s">
        <v>718</v>
      </c>
      <c r="C2493" t="s">
        <v>35</v>
      </c>
      <c r="D2493" s="36" t="s">
        <v>36</v>
      </c>
      <c r="E2493" t="s">
        <v>10</v>
      </c>
      <c r="F2493" t="s">
        <v>719</v>
      </c>
    </row>
    <row r="2494" spans="1:6" x14ac:dyDescent="0.4">
      <c r="A2494" t="s">
        <v>717</v>
      </c>
      <c r="B2494" s="36" t="s">
        <v>718</v>
      </c>
      <c r="C2494" t="s">
        <v>37</v>
      </c>
      <c r="D2494" s="36" t="s">
        <v>38</v>
      </c>
      <c r="E2494" t="s">
        <v>10</v>
      </c>
      <c r="F2494" t="s">
        <v>719</v>
      </c>
    </row>
    <row r="2495" spans="1:6" x14ac:dyDescent="0.4">
      <c r="A2495" t="s">
        <v>717</v>
      </c>
      <c r="B2495" s="36" t="s">
        <v>718</v>
      </c>
      <c r="C2495" t="s">
        <v>39</v>
      </c>
      <c r="D2495" s="36" t="s">
        <v>40</v>
      </c>
      <c r="E2495" t="s">
        <v>10</v>
      </c>
      <c r="F2495" t="s">
        <v>719</v>
      </c>
    </row>
    <row r="2496" spans="1:6" x14ac:dyDescent="0.4">
      <c r="A2496" t="s">
        <v>717</v>
      </c>
      <c r="B2496" s="36" t="s">
        <v>718</v>
      </c>
      <c r="C2496" t="s">
        <v>41</v>
      </c>
      <c r="D2496" s="36" t="s">
        <v>42</v>
      </c>
      <c r="E2496" t="s">
        <v>10</v>
      </c>
      <c r="F2496" t="s">
        <v>719</v>
      </c>
    </row>
    <row r="2497" spans="1:6" x14ac:dyDescent="0.4">
      <c r="A2497" t="s">
        <v>717</v>
      </c>
      <c r="B2497" s="36" t="s">
        <v>718</v>
      </c>
      <c r="C2497" t="s">
        <v>43</v>
      </c>
      <c r="D2497" s="36" t="s">
        <v>44</v>
      </c>
      <c r="E2497" t="s">
        <v>10</v>
      </c>
      <c r="F2497" t="s">
        <v>719</v>
      </c>
    </row>
    <row r="2498" spans="1:6" x14ac:dyDescent="0.4">
      <c r="A2498" t="s">
        <v>717</v>
      </c>
      <c r="B2498" s="36" t="s">
        <v>718</v>
      </c>
      <c r="C2498" t="s">
        <v>45</v>
      </c>
      <c r="D2498" s="36" t="s">
        <v>46</v>
      </c>
      <c r="E2498" t="s">
        <v>10</v>
      </c>
      <c r="F2498" t="s">
        <v>719</v>
      </c>
    </row>
    <row r="2499" spans="1:6" x14ac:dyDescent="0.4">
      <c r="A2499" t="s">
        <v>717</v>
      </c>
      <c r="B2499" s="36" t="s">
        <v>718</v>
      </c>
      <c r="C2499" t="s">
        <v>47</v>
      </c>
      <c r="D2499" s="36" t="s">
        <v>48</v>
      </c>
      <c r="E2499" t="s">
        <v>10</v>
      </c>
      <c r="F2499" t="s">
        <v>719</v>
      </c>
    </row>
    <row r="2500" spans="1:6" x14ac:dyDescent="0.4">
      <c r="A2500" t="s">
        <v>717</v>
      </c>
      <c r="B2500" s="36" t="s">
        <v>718</v>
      </c>
      <c r="C2500" t="s">
        <v>49</v>
      </c>
      <c r="D2500" s="36" t="s">
        <v>50</v>
      </c>
      <c r="E2500" t="s">
        <v>10</v>
      </c>
      <c r="F2500" t="s">
        <v>719</v>
      </c>
    </row>
    <row r="2501" spans="1:6" x14ac:dyDescent="0.4">
      <c r="A2501" t="s">
        <v>717</v>
      </c>
      <c r="B2501" s="36" t="s">
        <v>718</v>
      </c>
      <c r="C2501" t="s">
        <v>51</v>
      </c>
      <c r="D2501" s="36" t="s">
        <v>52</v>
      </c>
      <c r="E2501" t="s">
        <v>10</v>
      </c>
      <c r="F2501" t="s">
        <v>719</v>
      </c>
    </row>
    <row r="2502" spans="1:6" x14ac:dyDescent="0.4">
      <c r="A2502" t="s">
        <v>717</v>
      </c>
      <c r="B2502" s="36" t="s">
        <v>718</v>
      </c>
      <c r="C2502" t="s">
        <v>53</v>
      </c>
      <c r="D2502" s="36" t="s">
        <v>54</v>
      </c>
      <c r="E2502" t="s">
        <v>10</v>
      </c>
      <c r="F2502" t="s">
        <v>719</v>
      </c>
    </row>
    <row r="2503" spans="1:6" x14ac:dyDescent="0.4">
      <c r="A2503" t="s">
        <v>717</v>
      </c>
      <c r="B2503" s="36" t="s">
        <v>718</v>
      </c>
      <c r="C2503" t="s">
        <v>55</v>
      </c>
      <c r="D2503" s="36" t="s">
        <v>56</v>
      </c>
      <c r="E2503" t="s">
        <v>10</v>
      </c>
      <c r="F2503" t="s">
        <v>719</v>
      </c>
    </row>
    <row r="2504" spans="1:6" x14ac:dyDescent="0.4">
      <c r="A2504" t="s">
        <v>717</v>
      </c>
      <c r="B2504" s="36" t="s">
        <v>718</v>
      </c>
      <c r="C2504" t="s">
        <v>57</v>
      </c>
      <c r="D2504" s="36" t="s">
        <v>58</v>
      </c>
      <c r="E2504" t="s">
        <v>10</v>
      </c>
      <c r="F2504" t="s">
        <v>719</v>
      </c>
    </row>
    <row r="2505" spans="1:6" x14ac:dyDescent="0.4">
      <c r="A2505" t="s">
        <v>717</v>
      </c>
      <c r="B2505" s="36" t="s">
        <v>718</v>
      </c>
      <c r="C2505" t="s">
        <v>59</v>
      </c>
      <c r="D2505" s="36" t="s">
        <v>60</v>
      </c>
      <c r="E2505" t="s">
        <v>10</v>
      </c>
      <c r="F2505" t="s">
        <v>719</v>
      </c>
    </row>
    <row r="2506" spans="1:6" x14ac:dyDescent="0.4">
      <c r="A2506" t="s">
        <v>717</v>
      </c>
      <c r="B2506" s="36" t="s">
        <v>718</v>
      </c>
      <c r="C2506" t="s">
        <v>61</v>
      </c>
      <c r="D2506" s="36" t="s">
        <v>62</v>
      </c>
      <c r="E2506" t="s">
        <v>10</v>
      </c>
      <c r="F2506" t="s">
        <v>719</v>
      </c>
    </row>
    <row r="2507" spans="1:6" x14ac:dyDescent="0.4">
      <c r="A2507" t="s">
        <v>717</v>
      </c>
      <c r="B2507" s="36" t="s">
        <v>718</v>
      </c>
      <c r="C2507" t="s">
        <v>63</v>
      </c>
      <c r="D2507" s="36" t="s">
        <v>64</v>
      </c>
      <c r="E2507" t="s">
        <v>10</v>
      </c>
      <c r="F2507" t="s">
        <v>719</v>
      </c>
    </row>
    <row r="2508" spans="1:6" x14ac:dyDescent="0.4">
      <c r="A2508" t="s">
        <v>717</v>
      </c>
      <c r="B2508" s="36" t="s">
        <v>718</v>
      </c>
      <c r="C2508" t="s">
        <v>65</v>
      </c>
      <c r="D2508" s="36" t="s">
        <v>66</v>
      </c>
      <c r="E2508" t="s">
        <v>10</v>
      </c>
      <c r="F2508" t="s">
        <v>719</v>
      </c>
    </row>
    <row r="2509" spans="1:6" x14ac:dyDescent="0.4">
      <c r="A2509" t="s">
        <v>717</v>
      </c>
      <c r="B2509" s="36" t="s">
        <v>718</v>
      </c>
      <c r="C2509" t="s">
        <v>67</v>
      </c>
      <c r="D2509" s="36" t="s">
        <v>68</v>
      </c>
      <c r="E2509" t="s">
        <v>10</v>
      </c>
      <c r="F2509" t="s">
        <v>719</v>
      </c>
    </row>
    <row r="2510" spans="1:6" x14ac:dyDescent="0.4">
      <c r="A2510" t="s">
        <v>717</v>
      </c>
      <c r="B2510" s="36" t="s">
        <v>718</v>
      </c>
      <c r="C2510" t="s">
        <v>69</v>
      </c>
      <c r="D2510" s="36" t="s">
        <v>70</v>
      </c>
      <c r="E2510" t="s">
        <v>10</v>
      </c>
      <c r="F2510" t="s">
        <v>719</v>
      </c>
    </row>
    <row r="2511" spans="1:6" x14ac:dyDescent="0.4">
      <c r="A2511" t="s">
        <v>717</v>
      </c>
      <c r="B2511" s="36" t="s">
        <v>718</v>
      </c>
      <c r="C2511" t="s">
        <v>71</v>
      </c>
      <c r="D2511" s="36" t="s">
        <v>72</v>
      </c>
      <c r="E2511" t="s">
        <v>10</v>
      </c>
      <c r="F2511" t="s">
        <v>719</v>
      </c>
    </row>
    <row r="2512" spans="1:6" x14ac:dyDescent="0.4">
      <c r="A2512" t="s">
        <v>717</v>
      </c>
      <c r="B2512" s="36" t="s">
        <v>718</v>
      </c>
      <c r="C2512" t="s">
        <v>73</v>
      </c>
      <c r="D2512" s="36" t="s">
        <v>74</v>
      </c>
      <c r="E2512" t="s">
        <v>10</v>
      </c>
      <c r="F2512" t="s">
        <v>719</v>
      </c>
    </row>
    <row r="2513" spans="1:6" x14ac:dyDescent="0.4">
      <c r="A2513" t="s">
        <v>717</v>
      </c>
      <c r="B2513" s="36" t="s">
        <v>718</v>
      </c>
      <c r="C2513" t="s">
        <v>75</v>
      </c>
      <c r="D2513" s="36" t="s">
        <v>76</v>
      </c>
      <c r="E2513" t="s">
        <v>10</v>
      </c>
      <c r="F2513" t="s">
        <v>719</v>
      </c>
    </row>
    <row r="2514" spans="1:6" x14ac:dyDescent="0.4">
      <c r="A2514" t="s">
        <v>717</v>
      </c>
      <c r="B2514" s="36" t="s">
        <v>718</v>
      </c>
      <c r="C2514" t="s">
        <v>77</v>
      </c>
      <c r="D2514" s="36" t="s">
        <v>78</v>
      </c>
      <c r="E2514" t="s">
        <v>10</v>
      </c>
      <c r="F2514" t="s">
        <v>719</v>
      </c>
    </row>
    <row r="2515" spans="1:6" x14ac:dyDescent="0.4">
      <c r="A2515" t="s">
        <v>717</v>
      </c>
      <c r="B2515" s="36" t="s">
        <v>718</v>
      </c>
      <c r="C2515" t="s">
        <v>79</v>
      </c>
      <c r="D2515" s="36" t="s">
        <v>80</v>
      </c>
      <c r="E2515" t="s">
        <v>10</v>
      </c>
      <c r="F2515" t="s">
        <v>719</v>
      </c>
    </row>
    <row r="2516" spans="1:6" x14ac:dyDescent="0.4">
      <c r="A2516" t="s">
        <v>717</v>
      </c>
      <c r="B2516" s="36" t="s">
        <v>718</v>
      </c>
      <c r="C2516" t="s">
        <v>81</v>
      </c>
      <c r="D2516" s="36" t="s">
        <v>82</v>
      </c>
      <c r="E2516" t="s">
        <v>10</v>
      </c>
      <c r="F2516" t="s">
        <v>719</v>
      </c>
    </row>
    <row r="2517" spans="1:6" x14ac:dyDescent="0.4">
      <c r="A2517" t="s">
        <v>717</v>
      </c>
      <c r="B2517" s="36" t="s">
        <v>718</v>
      </c>
      <c r="C2517" t="s">
        <v>83</v>
      </c>
      <c r="D2517" s="36" t="s">
        <v>84</v>
      </c>
      <c r="E2517" t="s">
        <v>10</v>
      </c>
      <c r="F2517" t="s">
        <v>719</v>
      </c>
    </row>
    <row r="2518" spans="1:6" x14ac:dyDescent="0.4">
      <c r="A2518" t="s">
        <v>717</v>
      </c>
      <c r="B2518" s="36" t="s">
        <v>718</v>
      </c>
      <c r="C2518" t="s">
        <v>85</v>
      </c>
      <c r="D2518" s="36" t="s">
        <v>86</v>
      </c>
      <c r="E2518" t="s">
        <v>10</v>
      </c>
      <c r="F2518" t="s">
        <v>719</v>
      </c>
    </row>
    <row r="2519" spans="1:6" x14ac:dyDescent="0.4">
      <c r="A2519" t="s">
        <v>717</v>
      </c>
      <c r="B2519" s="36" t="s">
        <v>718</v>
      </c>
      <c r="C2519" t="s">
        <v>87</v>
      </c>
      <c r="D2519" s="36" t="s">
        <v>88</v>
      </c>
      <c r="E2519" t="s">
        <v>10</v>
      </c>
      <c r="F2519" t="s">
        <v>719</v>
      </c>
    </row>
    <row r="2520" spans="1:6" x14ac:dyDescent="0.4">
      <c r="A2520" t="s">
        <v>717</v>
      </c>
      <c r="B2520" s="36" t="s">
        <v>718</v>
      </c>
      <c r="C2520" t="s">
        <v>89</v>
      </c>
      <c r="D2520" s="36" t="s">
        <v>90</v>
      </c>
      <c r="E2520" t="s">
        <v>10</v>
      </c>
      <c r="F2520" t="s">
        <v>719</v>
      </c>
    </row>
    <row r="2521" spans="1:6" x14ac:dyDescent="0.4">
      <c r="A2521" t="s">
        <v>717</v>
      </c>
      <c r="B2521" s="36" t="s">
        <v>718</v>
      </c>
      <c r="C2521" t="s">
        <v>91</v>
      </c>
      <c r="D2521" s="36" t="s">
        <v>92</v>
      </c>
      <c r="E2521" t="s">
        <v>10</v>
      </c>
      <c r="F2521" t="s">
        <v>719</v>
      </c>
    </row>
    <row r="2522" spans="1:6" x14ac:dyDescent="0.4">
      <c r="A2522" t="s">
        <v>717</v>
      </c>
      <c r="B2522" s="36" t="s">
        <v>718</v>
      </c>
      <c r="C2522" t="s">
        <v>93</v>
      </c>
      <c r="D2522" s="36" t="s">
        <v>94</v>
      </c>
      <c r="E2522" t="s">
        <v>10</v>
      </c>
      <c r="F2522" t="s">
        <v>719</v>
      </c>
    </row>
    <row r="2523" spans="1:6" x14ac:dyDescent="0.4">
      <c r="A2523" t="s">
        <v>717</v>
      </c>
      <c r="B2523" s="36" t="s">
        <v>718</v>
      </c>
      <c r="C2523" t="s">
        <v>95</v>
      </c>
      <c r="D2523" s="36" t="s">
        <v>96</v>
      </c>
      <c r="E2523" t="s">
        <v>10</v>
      </c>
      <c r="F2523" t="s">
        <v>719</v>
      </c>
    </row>
    <row r="2524" spans="1:6" x14ac:dyDescent="0.4">
      <c r="A2524" t="s">
        <v>717</v>
      </c>
      <c r="B2524" s="36" t="s">
        <v>718</v>
      </c>
      <c r="C2524" t="s">
        <v>97</v>
      </c>
      <c r="D2524" s="36" t="s">
        <v>98</v>
      </c>
      <c r="E2524" t="s">
        <v>10</v>
      </c>
      <c r="F2524" t="s">
        <v>719</v>
      </c>
    </row>
    <row r="2525" spans="1:6" x14ac:dyDescent="0.4">
      <c r="A2525" t="s">
        <v>717</v>
      </c>
      <c r="B2525" s="36" t="s">
        <v>718</v>
      </c>
      <c r="C2525" t="s">
        <v>99</v>
      </c>
      <c r="D2525" s="36" t="s">
        <v>100</v>
      </c>
      <c r="E2525" t="s">
        <v>10</v>
      </c>
      <c r="F2525" t="s">
        <v>719</v>
      </c>
    </row>
    <row r="2526" spans="1:6" x14ac:dyDescent="0.4">
      <c r="A2526" t="s">
        <v>717</v>
      </c>
      <c r="B2526" s="36" t="s">
        <v>718</v>
      </c>
      <c r="C2526" t="s">
        <v>101</v>
      </c>
      <c r="D2526" s="36" t="s">
        <v>102</v>
      </c>
      <c r="E2526" t="s">
        <v>10</v>
      </c>
      <c r="F2526" t="s">
        <v>719</v>
      </c>
    </row>
    <row r="2527" spans="1:6" x14ac:dyDescent="0.4">
      <c r="A2527" t="s">
        <v>717</v>
      </c>
      <c r="B2527" s="36" t="s">
        <v>718</v>
      </c>
      <c r="C2527" t="s">
        <v>103</v>
      </c>
      <c r="D2527" s="36" t="s">
        <v>104</v>
      </c>
      <c r="E2527" t="s">
        <v>10</v>
      </c>
      <c r="F2527" t="s">
        <v>719</v>
      </c>
    </row>
    <row r="2528" spans="1:6" x14ac:dyDescent="0.4">
      <c r="A2528" t="s">
        <v>717</v>
      </c>
      <c r="B2528" s="36" t="s">
        <v>718</v>
      </c>
      <c r="C2528" t="s">
        <v>105</v>
      </c>
      <c r="D2528" s="36" t="s">
        <v>106</v>
      </c>
      <c r="E2528" t="s">
        <v>10</v>
      </c>
      <c r="F2528" t="s">
        <v>719</v>
      </c>
    </row>
    <row r="2529" spans="1:6" x14ac:dyDescent="0.4">
      <c r="A2529" t="s">
        <v>717</v>
      </c>
      <c r="B2529" s="36" t="s">
        <v>718</v>
      </c>
      <c r="C2529" t="s">
        <v>107</v>
      </c>
      <c r="D2529" s="36" t="s">
        <v>108</v>
      </c>
      <c r="E2529" t="s">
        <v>10</v>
      </c>
      <c r="F2529" t="s">
        <v>719</v>
      </c>
    </row>
    <row r="2530" spans="1:6" x14ac:dyDescent="0.4">
      <c r="A2530" t="s">
        <v>717</v>
      </c>
      <c r="B2530" s="36" t="s">
        <v>718</v>
      </c>
      <c r="C2530" t="s">
        <v>109</v>
      </c>
      <c r="D2530" s="36" t="s">
        <v>110</v>
      </c>
      <c r="E2530" t="s">
        <v>10</v>
      </c>
      <c r="F2530" t="s">
        <v>719</v>
      </c>
    </row>
    <row r="2531" spans="1:6" x14ac:dyDescent="0.4">
      <c r="A2531" t="s">
        <v>717</v>
      </c>
      <c r="B2531" s="36" t="s">
        <v>718</v>
      </c>
      <c r="C2531" t="s">
        <v>111</v>
      </c>
      <c r="D2531" s="36" t="s">
        <v>112</v>
      </c>
      <c r="E2531" t="s">
        <v>10</v>
      </c>
      <c r="F2531" t="s">
        <v>719</v>
      </c>
    </row>
    <row r="2532" spans="1:6" x14ac:dyDescent="0.4">
      <c r="A2532" t="s">
        <v>717</v>
      </c>
      <c r="B2532" s="36" t="s">
        <v>718</v>
      </c>
      <c r="C2532" t="s">
        <v>113</v>
      </c>
      <c r="D2532" s="36" t="s">
        <v>114</v>
      </c>
      <c r="E2532" t="s">
        <v>10</v>
      </c>
      <c r="F2532" t="s">
        <v>719</v>
      </c>
    </row>
    <row r="2533" spans="1:6" x14ac:dyDescent="0.4">
      <c r="A2533" t="s">
        <v>717</v>
      </c>
      <c r="B2533" s="36" t="s">
        <v>718</v>
      </c>
      <c r="C2533" t="s">
        <v>115</v>
      </c>
      <c r="D2533" s="36" t="s">
        <v>116</v>
      </c>
      <c r="E2533" t="s">
        <v>10</v>
      </c>
      <c r="F2533" t="s">
        <v>719</v>
      </c>
    </row>
    <row r="2534" spans="1:6" x14ac:dyDescent="0.4">
      <c r="A2534" t="s">
        <v>717</v>
      </c>
      <c r="B2534" s="36" t="s">
        <v>718</v>
      </c>
      <c r="C2534" t="s">
        <v>117</v>
      </c>
      <c r="D2534" s="36" t="s">
        <v>118</v>
      </c>
      <c r="E2534" t="s">
        <v>10</v>
      </c>
      <c r="F2534" t="s">
        <v>719</v>
      </c>
    </row>
    <row r="2535" spans="1:6" x14ac:dyDescent="0.4">
      <c r="A2535" t="s">
        <v>717</v>
      </c>
      <c r="B2535" s="36" t="s">
        <v>718</v>
      </c>
      <c r="C2535" t="s">
        <v>119</v>
      </c>
      <c r="D2535" s="36" t="s">
        <v>120</v>
      </c>
      <c r="E2535" t="s">
        <v>10</v>
      </c>
      <c r="F2535" t="s">
        <v>719</v>
      </c>
    </row>
    <row r="2536" spans="1:6" x14ac:dyDescent="0.4">
      <c r="A2536" t="s">
        <v>717</v>
      </c>
      <c r="B2536" s="36" t="s">
        <v>718</v>
      </c>
      <c r="C2536" t="s">
        <v>121</v>
      </c>
      <c r="D2536" s="36" t="s">
        <v>122</v>
      </c>
      <c r="E2536" t="s">
        <v>10</v>
      </c>
      <c r="F2536" t="s">
        <v>719</v>
      </c>
    </row>
    <row r="2537" spans="1:6" x14ac:dyDescent="0.4">
      <c r="A2537" t="s">
        <v>717</v>
      </c>
      <c r="B2537" s="36" t="s">
        <v>718</v>
      </c>
      <c r="C2537" t="s">
        <v>123</v>
      </c>
      <c r="D2537" s="36" t="s">
        <v>124</v>
      </c>
      <c r="E2537" t="s">
        <v>10</v>
      </c>
      <c r="F2537" t="s">
        <v>719</v>
      </c>
    </row>
    <row r="2538" spans="1:6" x14ac:dyDescent="0.4">
      <c r="A2538" t="s">
        <v>717</v>
      </c>
      <c r="B2538" s="36" t="s">
        <v>718</v>
      </c>
      <c r="C2538" t="s">
        <v>125</v>
      </c>
      <c r="D2538" s="36" t="s">
        <v>126</v>
      </c>
      <c r="E2538" t="s">
        <v>10</v>
      </c>
      <c r="F2538" t="s">
        <v>719</v>
      </c>
    </row>
    <row r="2539" spans="1:6" x14ac:dyDescent="0.4">
      <c r="A2539" t="s">
        <v>717</v>
      </c>
      <c r="B2539" s="36" t="s">
        <v>718</v>
      </c>
      <c r="C2539" t="s">
        <v>127</v>
      </c>
      <c r="D2539" s="36" t="s">
        <v>128</v>
      </c>
      <c r="E2539" t="s">
        <v>10</v>
      </c>
      <c r="F2539" t="s">
        <v>719</v>
      </c>
    </row>
    <row r="2540" spans="1:6" x14ac:dyDescent="0.4">
      <c r="A2540" t="s">
        <v>717</v>
      </c>
      <c r="B2540" s="36" t="s">
        <v>718</v>
      </c>
      <c r="C2540" t="s">
        <v>129</v>
      </c>
      <c r="D2540" s="36" t="s">
        <v>130</v>
      </c>
      <c r="E2540" t="s">
        <v>10</v>
      </c>
      <c r="F2540" t="s">
        <v>719</v>
      </c>
    </row>
    <row r="2541" spans="1:6" x14ac:dyDescent="0.4">
      <c r="A2541" t="s">
        <v>717</v>
      </c>
      <c r="B2541" s="36" t="s">
        <v>718</v>
      </c>
      <c r="C2541" t="s">
        <v>131</v>
      </c>
      <c r="D2541" s="36" t="s">
        <v>132</v>
      </c>
      <c r="E2541" t="s">
        <v>10</v>
      </c>
      <c r="F2541" t="s">
        <v>719</v>
      </c>
    </row>
    <row r="2542" spans="1:6" x14ac:dyDescent="0.4">
      <c r="A2542" t="s">
        <v>717</v>
      </c>
      <c r="B2542" s="36" t="s">
        <v>718</v>
      </c>
      <c r="C2542" t="s">
        <v>133</v>
      </c>
      <c r="D2542" s="36" t="s">
        <v>134</v>
      </c>
      <c r="E2542" t="s">
        <v>10</v>
      </c>
      <c r="F2542" t="s">
        <v>719</v>
      </c>
    </row>
    <row r="2543" spans="1:6" x14ac:dyDescent="0.4">
      <c r="A2543" t="s">
        <v>717</v>
      </c>
      <c r="B2543" s="36" t="s">
        <v>718</v>
      </c>
      <c r="C2543" t="s">
        <v>135</v>
      </c>
      <c r="D2543" s="36" t="s">
        <v>136</v>
      </c>
      <c r="E2543" t="s">
        <v>10</v>
      </c>
      <c r="F2543" t="s">
        <v>719</v>
      </c>
    </row>
    <row r="2544" spans="1:6" x14ac:dyDescent="0.4">
      <c r="A2544" t="s">
        <v>717</v>
      </c>
      <c r="B2544" s="36" t="s">
        <v>718</v>
      </c>
      <c r="C2544" t="s">
        <v>137</v>
      </c>
      <c r="D2544" s="36" t="s">
        <v>138</v>
      </c>
      <c r="E2544" t="s">
        <v>10</v>
      </c>
      <c r="F2544" t="s">
        <v>719</v>
      </c>
    </row>
    <row r="2545" spans="1:6" x14ac:dyDescent="0.4">
      <c r="A2545" t="s">
        <v>717</v>
      </c>
      <c r="B2545" s="36" t="s">
        <v>718</v>
      </c>
      <c r="C2545" t="s">
        <v>139</v>
      </c>
      <c r="D2545" s="36" t="s">
        <v>140</v>
      </c>
      <c r="E2545" t="s">
        <v>10</v>
      </c>
      <c r="F2545" t="s">
        <v>719</v>
      </c>
    </row>
    <row r="2546" spans="1:6" x14ac:dyDescent="0.4">
      <c r="A2546" t="s">
        <v>717</v>
      </c>
      <c r="B2546" s="36" t="s">
        <v>718</v>
      </c>
      <c r="C2546" t="s">
        <v>141</v>
      </c>
      <c r="D2546" s="36" t="s">
        <v>142</v>
      </c>
      <c r="E2546" t="s">
        <v>10</v>
      </c>
      <c r="F2546" t="s">
        <v>719</v>
      </c>
    </row>
    <row r="2547" spans="1:6" x14ac:dyDescent="0.4">
      <c r="A2547" t="s">
        <v>717</v>
      </c>
      <c r="B2547" s="36" t="s">
        <v>718</v>
      </c>
      <c r="C2547" t="s">
        <v>143</v>
      </c>
      <c r="D2547" s="36" t="s">
        <v>144</v>
      </c>
      <c r="E2547" t="s">
        <v>10</v>
      </c>
      <c r="F2547" t="s">
        <v>719</v>
      </c>
    </row>
    <row r="2548" spans="1:6" x14ac:dyDescent="0.4">
      <c r="A2548" t="s">
        <v>717</v>
      </c>
      <c r="B2548" s="36" t="s">
        <v>718</v>
      </c>
      <c r="C2548" t="s">
        <v>145</v>
      </c>
      <c r="D2548" s="36" t="s">
        <v>146</v>
      </c>
      <c r="E2548" t="s">
        <v>10</v>
      </c>
      <c r="F2548" t="s">
        <v>719</v>
      </c>
    </row>
    <row r="2549" spans="1:6" x14ac:dyDescent="0.4">
      <c r="A2549" t="s">
        <v>717</v>
      </c>
      <c r="B2549" s="36" t="s">
        <v>718</v>
      </c>
      <c r="C2549" t="s">
        <v>147</v>
      </c>
      <c r="D2549" s="36" t="s">
        <v>148</v>
      </c>
      <c r="E2549" t="s">
        <v>10</v>
      </c>
      <c r="F2549" t="s">
        <v>719</v>
      </c>
    </row>
    <row r="2550" spans="1:6" x14ac:dyDescent="0.4">
      <c r="A2550" t="s">
        <v>717</v>
      </c>
      <c r="B2550" s="36" t="s">
        <v>718</v>
      </c>
      <c r="C2550" t="s">
        <v>149</v>
      </c>
      <c r="D2550" s="36" t="s">
        <v>150</v>
      </c>
      <c r="E2550" t="s">
        <v>10</v>
      </c>
      <c r="F2550" t="s">
        <v>719</v>
      </c>
    </row>
    <row r="2551" spans="1:6" x14ac:dyDescent="0.4">
      <c r="A2551" t="s">
        <v>717</v>
      </c>
      <c r="B2551" s="36" t="s">
        <v>718</v>
      </c>
      <c r="C2551" t="s">
        <v>151</v>
      </c>
      <c r="D2551" s="36" t="s">
        <v>152</v>
      </c>
      <c r="E2551" t="s">
        <v>10</v>
      </c>
      <c r="F2551" t="s">
        <v>719</v>
      </c>
    </row>
    <row r="2552" spans="1:6" x14ac:dyDescent="0.4">
      <c r="A2552" t="s">
        <v>717</v>
      </c>
      <c r="B2552" s="36" t="s">
        <v>718</v>
      </c>
      <c r="C2552" t="s">
        <v>153</v>
      </c>
      <c r="D2552" s="36" t="s">
        <v>154</v>
      </c>
      <c r="E2552" t="s">
        <v>10</v>
      </c>
      <c r="F2552" t="s">
        <v>719</v>
      </c>
    </row>
    <row r="2553" spans="1:6" x14ac:dyDescent="0.4">
      <c r="A2553" t="s">
        <v>717</v>
      </c>
      <c r="B2553" s="36" t="s">
        <v>718</v>
      </c>
      <c r="C2553" t="s">
        <v>155</v>
      </c>
      <c r="D2553" s="36" t="s">
        <v>156</v>
      </c>
      <c r="E2553" t="s">
        <v>10</v>
      </c>
      <c r="F2553" t="s">
        <v>719</v>
      </c>
    </row>
    <row r="2554" spans="1:6" x14ac:dyDescent="0.4">
      <c r="A2554" t="s">
        <v>717</v>
      </c>
      <c r="B2554" s="36" t="s">
        <v>718</v>
      </c>
      <c r="C2554" t="s">
        <v>157</v>
      </c>
      <c r="D2554" s="36" t="s">
        <v>158</v>
      </c>
      <c r="E2554" t="s">
        <v>10</v>
      </c>
      <c r="F2554" t="s">
        <v>719</v>
      </c>
    </row>
    <row r="2555" spans="1:6" x14ac:dyDescent="0.4">
      <c r="A2555" t="s">
        <v>717</v>
      </c>
      <c r="B2555" s="36" t="s">
        <v>718</v>
      </c>
      <c r="C2555" t="s">
        <v>159</v>
      </c>
      <c r="D2555" s="36" t="s">
        <v>160</v>
      </c>
      <c r="E2555" t="s">
        <v>10</v>
      </c>
      <c r="F2555" t="s">
        <v>719</v>
      </c>
    </row>
    <row r="2556" spans="1:6" x14ac:dyDescent="0.4">
      <c r="A2556" t="s">
        <v>717</v>
      </c>
      <c r="B2556" s="36" t="s">
        <v>718</v>
      </c>
      <c r="C2556" t="s">
        <v>161</v>
      </c>
      <c r="D2556" s="36" t="s">
        <v>162</v>
      </c>
      <c r="E2556" t="s">
        <v>10</v>
      </c>
      <c r="F2556" t="s">
        <v>719</v>
      </c>
    </row>
    <row r="2557" spans="1:6" x14ac:dyDescent="0.4">
      <c r="A2557" t="s">
        <v>717</v>
      </c>
      <c r="B2557" s="36" t="s">
        <v>718</v>
      </c>
      <c r="C2557" t="s">
        <v>163</v>
      </c>
      <c r="D2557" s="36" t="s">
        <v>164</v>
      </c>
      <c r="E2557" t="s">
        <v>10</v>
      </c>
      <c r="F2557" t="s">
        <v>719</v>
      </c>
    </row>
    <row r="2558" spans="1:6" x14ac:dyDescent="0.4">
      <c r="A2558" t="s">
        <v>717</v>
      </c>
      <c r="B2558" s="36" t="s">
        <v>718</v>
      </c>
      <c r="C2558" t="s">
        <v>165</v>
      </c>
      <c r="D2558" s="36" t="s">
        <v>166</v>
      </c>
      <c r="E2558" t="s">
        <v>10</v>
      </c>
      <c r="F2558" t="s">
        <v>719</v>
      </c>
    </row>
    <row r="2559" spans="1:6" x14ac:dyDescent="0.4">
      <c r="A2559" t="s">
        <v>717</v>
      </c>
      <c r="B2559" s="36" t="s">
        <v>718</v>
      </c>
      <c r="C2559" t="s">
        <v>167</v>
      </c>
      <c r="D2559" s="36" t="s">
        <v>168</v>
      </c>
      <c r="E2559" t="s">
        <v>10</v>
      </c>
      <c r="F2559" t="s">
        <v>719</v>
      </c>
    </row>
    <row r="2560" spans="1:6" x14ac:dyDescent="0.4">
      <c r="A2560" t="s">
        <v>717</v>
      </c>
      <c r="B2560" s="36" t="s">
        <v>718</v>
      </c>
      <c r="C2560" t="s">
        <v>169</v>
      </c>
      <c r="D2560" s="36" t="s">
        <v>170</v>
      </c>
      <c r="E2560" t="s">
        <v>10</v>
      </c>
      <c r="F2560" t="s">
        <v>719</v>
      </c>
    </row>
    <row r="2561" spans="1:6" x14ac:dyDescent="0.4">
      <c r="A2561" t="s">
        <v>717</v>
      </c>
      <c r="B2561" s="36" t="s">
        <v>718</v>
      </c>
      <c r="C2561" t="s">
        <v>171</v>
      </c>
      <c r="D2561" s="36" t="s">
        <v>172</v>
      </c>
      <c r="E2561" t="s">
        <v>10</v>
      </c>
      <c r="F2561" t="s">
        <v>719</v>
      </c>
    </row>
    <row r="2562" spans="1:6" x14ac:dyDescent="0.4">
      <c r="A2562" t="s">
        <v>717</v>
      </c>
      <c r="B2562" s="36" t="s">
        <v>718</v>
      </c>
      <c r="C2562" t="s">
        <v>173</v>
      </c>
      <c r="D2562" s="36" t="s">
        <v>174</v>
      </c>
      <c r="E2562" t="s">
        <v>10</v>
      </c>
      <c r="F2562" t="s">
        <v>719</v>
      </c>
    </row>
    <row r="2563" spans="1:6" x14ac:dyDescent="0.4">
      <c r="A2563" t="s">
        <v>717</v>
      </c>
      <c r="B2563" s="36" t="s">
        <v>718</v>
      </c>
      <c r="C2563" t="s">
        <v>175</v>
      </c>
      <c r="D2563" s="36" t="s">
        <v>176</v>
      </c>
      <c r="E2563" t="s">
        <v>10</v>
      </c>
      <c r="F2563" t="s">
        <v>719</v>
      </c>
    </row>
    <row r="2564" spans="1:6" x14ac:dyDescent="0.4">
      <c r="A2564" t="s">
        <v>717</v>
      </c>
      <c r="B2564" s="36" t="s">
        <v>718</v>
      </c>
      <c r="C2564" t="s">
        <v>177</v>
      </c>
      <c r="D2564" s="36" t="s">
        <v>178</v>
      </c>
      <c r="E2564" t="s">
        <v>10</v>
      </c>
      <c r="F2564" t="s">
        <v>719</v>
      </c>
    </row>
    <row r="2565" spans="1:6" x14ac:dyDescent="0.4">
      <c r="A2565" t="s">
        <v>717</v>
      </c>
      <c r="B2565" s="36" t="s">
        <v>718</v>
      </c>
      <c r="C2565" t="s">
        <v>179</v>
      </c>
      <c r="D2565" s="36" t="s">
        <v>180</v>
      </c>
      <c r="E2565" t="s">
        <v>10</v>
      </c>
      <c r="F2565" t="s">
        <v>719</v>
      </c>
    </row>
    <row r="2566" spans="1:6" x14ac:dyDescent="0.4">
      <c r="A2566" t="s">
        <v>717</v>
      </c>
      <c r="B2566" s="36" t="s">
        <v>718</v>
      </c>
      <c r="C2566" t="s">
        <v>181</v>
      </c>
      <c r="D2566" s="36" t="s">
        <v>182</v>
      </c>
      <c r="E2566" t="s">
        <v>10</v>
      </c>
      <c r="F2566" t="s">
        <v>719</v>
      </c>
    </row>
    <row r="2567" spans="1:6" x14ac:dyDescent="0.4">
      <c r="A2567" t="s">
        <v>717</v>
      </c>
      <c r="B2567" s="36" t="s">
        <v>718</v>
      </c>
      <c r="C2567" t="s">
        <v>183</v>
      </c>
      <c r="D2567" s="36" t="s">
        <v>184</v>
      </c>
      <c r="E2567" t="s">
        <v>10</v>
      </c>
      <c r="F2567" t="s">
        <v>719</v>
      </c>
    </row>
    <row r="2568" spans="1:6" x14ac:dyDescent="0.4">
      <c r="A2568" t="s">
        <v>717</v>
      </c>
      <c r="B2568" s="36" t="s">
        <v>718</v>
      </c>
      <c r="C2568" t="s">
        <v>185</v>
      </c>
      <c r="D2568" s="36" t="s">
        <v>186</v>
      </c>
      <c r="E2568" t="s">
        <v>10</v>
      </c>
      <c r="F2568" t="s">
        <v>719</v>
      </c>
    </row>
    <row r="2569" spans="1:6" x14ac:dyDescent="0.4">
      <c r="A2569" t="s">
        <v>717</v>
      </c>
      <c r="B2569" s="36" t="s">
        <v>718</v>
      </c>
      <c r="C2569" t="s">
        <v>187</v>
      </c>
      <c r="D2569" s="36" t="s">
        <v>188</v>
      </c>
      <c r="E2569" t="s">
        <v>10</v>
      </c>
      <c r="F2569" t="s">
        <v>719</v>
      </c>
    </row>
    <row r="2570" spans="1:6" x14ac:dyDescent="0.4">
      <c r="A2570" t="s">
        <v>717</v>
      </c>
      <c r="B2570" s="36" t="s">
        <v>718</v>
      </c>
      <c r="C2570" t="s">
        <v>189</v>
      </c>
      <c r="D2570" s="36" t="s">
        <v>190</v>
      </c>
      <c r="E2570" t="s">
        <v>10</v>
      </c>
      <c r="F2570" t="s">
        <v>719</v>
      </c>
    </row>
    <row r="2571" spans="1:6" x14ac:dyDescent="0.4">
      <c r="A2571" t="s">
        <v>717</v>
      </c>
      <c r="B2571" s="36" t="s">
        <v>718</v>
      </c>
      <c r="C2571" t="s">
        <v>191</v>
      </c>
      <c r="D2571" s="36" t="s">
        <v>192</v>
      </c>
      <c r="E2571" t="s">
        <v>10</v>
      </c>
      <c r="F2571" t="s">
        <v>719</v>
      </c>
    </row>
    <row r="2572" spans="1:6" x14ac:dyDescent="0.4">
      <c r="A2572" t="s">
        <v>717</v>
      </c>
      <c r="B2572" s="36" t="s">
        <v>718</v>
      </c>
      <c r="C2572" t="s">
        <v>193</v>
      </c>
      <c r="D2572" s="36" t="s">
        <v>194</v>
      </c>
      <c r="E2572" t="s">
        <v>10</v>
      </c>
      <c r="F2572" t="s">
        <v>719</v>
      </c>
    </row>
    <row r="2573" spans="1:6" x14ac:dyDescent="0.4">
      <c r="A2573" t="s">
        <v>717</v>
      </c>
      <c r="B2573" s="36" t="s">
        <v>718</v>
      </c>
      <c r="C2573" t="s">
        <v>195</v>
      </c>
      <c r="D2573" s="36" t="s">
        <v>196</v>
      </c>
      <c r="E2573" t="s">
        <v>10</v>
      </c>
      <c r="F2573" t="s">
        <v>719</v>
      </c>
    </row>
    <row r="2574" spans="1:6" x14ac:dyDescent="0.4">
      <c r="A2574" t="s">
        <v>717</v>
      </c>
      <c r="B2574" s="36" t="s">
        <v>718</v>
      </c>
      <c r="C2574" t="s">
        <v>197</v>
      </c>
      <c r="D2574" s="36" t="s">
        <v>198</v>
      </c>
      <c r="E2574" t="s">
        <v>10</v>
      </c>
      <c r="F2574" t="s">
        <v>719</v>
      </c>
    </row>
    <row r="2575" spans="1:6" x14ac:dyDescent="0.4">
      <c r="A2575" t="s">
        <v>717</v>
      </c>
      <c r="B2575" s="36" t="s">
        <v>718</v>
      </c>
      <c r="C2575" t="s">
        <v>199</v>
      </c>
      <c r="D2575" s="36" t="s">
        <v>200</v>
      </c>
      <c r="E2575" t="s">
        <v>10</v>
      </c>
      <c r="F2575" t="s">
        <v>719</v>
      </c>
    </row>
    <row r="2576" spans="1:6" x14ac:dyDescent="0.4">
      <c r="A2576" t="s">
        <v>717</v>
      </c>
      <c r="B2576" s="36" t="s">
        <v>718</v>
      </c>
      <c r="C2576" t="s">
        <v>201</v>
      </c>
      <c r="D2576" s="36" t="s">
        <v>202</v>
      </c>
      <c r="E2576" t="s">
        <v>10</v>
      </c>
      <c r="F2576" t="s">
        <v>719</v>
      </c>
    </row>
    <row r="2577" spans="1:6" x14ac:dyDescent="0.4">
      <c r="A2577" t="s">
        <v>717</v>
      </c>
      <c r="B2577" s="36" t="s">
        <v>718</v>
      </c>
      <c r="C2577" t="s">
        <v>203</v>
      </c>
      <c r="D2577" s="36" t="s">
        <v>204</v>
      </c>
      <c r="E2577" t="s">
        <v>10</v>
      </c>
      <c r="F2577" t="s">
        <v>719</v>
      </c>
    </row>
    <row r="2578" spans="1:6" x14ac:dyDescent="0.4">
      <c r="A2578" t="s">
        <v>717</v>
      </c>
      <c r="B2578" s="36" t="s">
        <v>718</v>
      </c>
      <c r="C2578" t="s">
        <v>205</v>
      </c>
      <c r="D2578" s="36" t="s">
        <v>206</v>
      </c>
      <c r="E2578" t="s">
        <v>10</v>
      </c>
      <c r="F2578" t="s">
        <v>719</v>
      </c>
    </row>
    <row r="2579" spans="1:6" x14ac:dyDescent="0.4">
      <c r="A2579" t="s">
        <v>717</v>
      </c>
      <c r="B2579" s="36" t="s">
        <v>718</v>
      </c>
      <c r="C2579" t="s">
        <v>207</v>
      </c>
      <c r="D2579" s="36" t="s">
        <v>208</v>
      </c>
      <c r="E2579" t="s">
        <v>10</v>
      </c>
      <c r="F2579" t="s">
        <v>719</v>
      </c>
    </row>
    <row r="2580" spans="1:6" x14ac:dyDescent="0.4">
      <c r="A2580" t="s">
        <v>717</v>
      </c>
      <c r="B2580" s="36" t="s">
        <v>718</v>
      </c>
      <c r="C2580" t="s">
        <v>209</v>
      </c>
      <c r="D2580" s="36" t="s">
        <v>210</v>
      </c>
      <c r="E2580" t="s">
        <v>10</v>
      </c>
      <c r="F2580" t="s">
        <v>719</v>
      </c>
    </row>
    <row r="2581" spans="1:6" x14ac:dyDescent="0.4">
      <c r="A2581" t="s">
        <v>717</v>
      </c>
      <c r="B2581" s="36" t="s">
        <v>718</v>
      </c>
      <c r="C2581" t="s">
        <v>211</v>
      </c>
      <c r="D2581" s="36" t="s">
        <v>212</v>
      </c>
      <c r="E2581" t="s">
        <v>10</v>
      </c>
      <c r="F2581" t="s">
        <v>719</v>
      </c>
    </row>
    <row r="2582" spans="1:6" x14ac:dyDescent="0.4">
      <c r="A2582" t="s">
        <v>717</v>
      </c>
      <c r="B2582" s="36" t="s">
        <v>718</v>
      </c>
      <c r="C2582" t="s">
        <v>213</v>
      </c>
      <c r="D2582" s="36" t="s">
        <v>214</v>
      </c>
      <c r="E2582" t="s">
        <v>10</v>
      </c>
      <c r="F2582" t="s">
        <v>719</v>
      </c>
    </row>
    <row r="2583" spans="1:6" x14ac:dyDescent="0.4">
      <c r="A2583" t="s">
        <v>717</v>
      </c>
      <c r="B2583" s="36" t="s">
        <v>718</v>
      </c>
      <c r="C2583" t="s">
        <v>215</v>
      </c>
      <c r="D2583" s="36" t="s">
        <v>216</v>
      </c>
      <c r="E2583" t="s">
        <v>10</v>
      </c>
      <c r="F2583" t="s">
        <v>719</v>
      </c>
    </row>
    <row r="2584" spans="1:6" x14ac:dyDescent="0.4">
      <c r="A2584" t="s">
        <v>717</v>
      </c>
      <c r="B2584" s="36" t="s">
        <v>718</v>
      </c>
      <c r="C2584" t="s">
        <v>217</v>
      </c>
      <c r="D2584" s="36" t="s">
        <v>218</v>
      </c>
      <c r="E2584" t="s">
        <v>10</v>
      </c>
      <c r="F2584" t="s">
        <v>719</v>
      </c>
    </row>
    <row r="2585" spans="1:6" x14ac:dyDescent="0.4">
      <c r="A2585" t="s">
        <v>717</v>
      </c>
      <c r="B2585" s="36" t="s">
        <v>718</v>
      </c>
      <c r="C2585" t="s">
        <v>219</v>
      </c>
      <c r="D2585" s="36" t="s">
        <v>220</v>
      </c>
      <c r="E2585" t="s">
        <v>10</v>
      </c>
      <c r="F2585" t="s">
        <v>719</v>
      </c>
    </row>
    <row r="2586" spans="1:6" x14ac:dyDescent="0.4">
      <c r="A2586" t="s">
        <v>717</v>
      </c>
      <c r="B2586" s="36" t="s">
        <v>718</v>
      </c>
      <c r="C2586" t="s">
        <v>221</v>
      </c>
      <c r="D2586" s="36" t="s">
        <v>222</v>
      </c>
      <c r="E2586" t="s">
        <v>10</v>
      </c>
      <c r="F2586" t="s">
        <v>719</v>
      </c>
    </row>
    <row r="2587" spans="1:6" x14ac:dyDescent="0.4">
      <c r="A2587" t="s">
        <v>717</v>
      </c>
      <c r="B2587" s="36" t="s">
        <v>718</v>
      </c>
      <c r="C2587" t="s">
        <v>223</v>
      </c>
      <c r="D2587" s="36" t="s">
        <v>224</v>
      </c>
      <c r="E2587" t="s">
        <v>10</v>
      </c>
      <c r="F2587" t="s">
        <v>719</v>
      </c>
    </row>
    <row r="2588" spans="1:6" x14ac:dyDescent="0.4">
      <c r="A2588" t="s">
        <v>717</v>
      </c>
      <c r="B2588" s="36" t="s">
        <v>718</v>
      </c>
      <c r="C2588" t="s">
        <v>225</v>
      </c>
      <c r="D2588" s="36" t="s">
        <v>226</v>
      </c>
      <c r="E2588" t="s">
        <v>10</v>
      </c>
      <c r="F2588" t="s">
        <v>719</v>
      </c>
    </row>
    <row r="2589" spans="1:6" x14ac:dyDescent="0.4">
      <c r="A2589" t="s">
        <v>717</v>
      </c>
      <c r="B2589" s="36" t="s">
        <v>718</v>
      </c>
      <c r="C2589" t="s">
        <v>227</v>
      </c>
      <c r="D2589" s="36" t="s">
        <v>228</v>
      </c>
      <c r="E2589" t="s">
        <v>10</v>
      </c>
      <c r="F2589" t="s">
        <v>719</v>
      </c>
    </row>
    <row r="2590" spans="1:6" x14ac:dyDescent="0.4">
      <c r="A2590" t="s">
        <v>717</v>
      </c>
      <c r="B2590" s="36" t="s">
        <v>718</v>
      </c>
      <c r="C2590" t="s">
        <v>229</v>
      </c>
      <c r="D2590" s="36" t="s">
        <v>230</v>
      </c>
      <c r="E2590" t="s">
        <v>10</v>
      </c>
      <c r="F2590" t="s">
        <v>719</v>
      </c>
    </row>
    <row r="2591" spans="1:6" x14ac:dyDescent="0.4">
      <c r="A2591" t="s">
        <v>717</v>
      </c>
      <c r="B2591" s="36" t="s">
        <v>718</v>
      </c>
      <c r="C2591" t="s">
        <v>231</v>
      </c>
      <c r="D2591" s="36" t="s">
        <v>232</v>
      </c>
      <c r="E2591" t="s">
        <v>10</v>
      </c>
      <c r="F2591" t="s">
        <v>719</v>
      </c>
    </row>
    <row r="2592" spans="1:6" x14ac:dyDescent="0.4">
      <c r="A2592" t="s">
        <v>717</v>
      </c>
      <c r="B2592" s="36" t="s">
        <v>718</v>
      </c>
      <c r="C2592" t="s">
        <v>233</v>
      </c>
      <c r="D2592" s="36" t="s">
        <v>234</v>
      </c>
      <c r="E2592" t="s">
        <v>10</v>
      </c>
      <c r="F2592" t="s">
        <v>719</v>
      </c>
    </row>
    <row r="2593" spans="1:6" x14ac:dyDescent="0.4">
      <c r="A2593" t="s">
        <v>717</v>
      </c>
      <c r="B2593" s="36" t="s">
        <v>718</v>
      </c>
      <c r="C2593" t="s">
        <v>235</v>
      </c>
      <c r="D2593" s="36" t="s">
        <v>236</v>
      </c>
      <c r="E2593" t="s">
        <v>10</v>
      </c>
      <c r="F2593" t="s">
        <v>719</v>
      </c>
    </row>
    <row r="2594" spans="1:6" x14ac:dyDescent="0.4">
      <c r="A2594" t="s">
        <v>717</v>
      </c>
      <c r="B2594" s="36" t="s">
        <v>718</v>
      </c>
      <c r="C2594" t="s">
        <v>237</v>
      </c>
      <c r="D2594" s="36" t="s">
        <v>238</v>
      </c>
      <c r="E2594" t="s">
        <v>10</v>
      </c>
      <c r="F2594" t="s">
        <v>719</v>
      </c>
    </row>
    <row r="2595" spans="1:6" x14ac:dyDescent="0.4">
      <c r="A2595" t="s">
        <v>717</v>
      </c>
      <c r="B2595" s="36" t="s">
        <v>718</v>
      </c>
      <c r="C2595" t="s">
        <v>239</v>
      </c>
      <c r="D2595" s="36" t="s">
        <v>240</v>
      </c>
      <c r="E2595" t="s">
        <v>10</v>
      </c>
      <c r="F2595" t="s">
        <v>719</v>
      </c>
    </row>
    <row r="2596" spans="1:6" x14ac:dyDescent="0.4">
      <c r="A2596" t="s">
        <v>717</v>
      </c>
      <c r="B2596" s="36" t="s">
        <v>718</v>
      </c>
      <c r="C2596" t="s">
        <v>241</v>
      </c>
      <c r="D2596" s="36" t="s">
        <v>242</v>
      </c>
      <c r="E2596" t="s">
        <v>10</v>
      </c>
      <c r="F2596" t="s">
        <v>719</v>
      </c>
    </row>
    <row r="2597" spans="1:6" x14ac:dyDescent="0.4">
      <c r="A2597" t="s">
        <v>717</v>
      </c>
      <c r="B2597" s="36" t="s">
        <v>718</v>
      </c>
      <c r="C2597" t="s">
        <v>243</v>
      </c>
      <c r="D2597" s="36" t="s">
        <v>244</v>
      </c>
      <c r="E2597" t="s">
        <v>10</v>
      </c>
      <c r="F2597" t="s">
        <v>719</v>
      </c>
    </row>
    <row r="2598" spans="1:6" x14ac:dyDescent="0.4">
      <c r="A2598" t="s">
        <v>717</v>
      </c>
      <c r="B2598" s="36" t="s">
        <v>718</v>
      </c>
      <c r="C2598" t="s">
        <v>245</v>
      </c>
      <c r="D2598" s="36" t="s">
        <v>246</v>
      </c>
      <c r="E2598" t="s">
        <v>10</v>
      </c>
      <c r="F2598" t="s">
        <v>719</v>
      </c>
    </row>
    <row r="2599" spans="1:6" x14ac:dyDescent="0.4">
      <c r="A2599" t="s">
        <v>717</v>
      </c>
      <c r="B2599" s="36" t="s">
        <v>718</v>
      </c>
      <c r="C2599" t="s">
        <v>247</v>
      </c>
      <c r="D2599" s="36" t="s">
        <v>248</v>
      </c>
      <c r="E2599" t="s">
        <v>10</v>
      </c>
      <c r="F2599" t="s">
        <v>719</v>
      </c>
    </row>
    <row r="2600" spans="1:6" x14ac:dyDescent="0.4">
      <c r="A2600" t="s">
        <v>717</v>
      </c>
      <c r="B2600" s="36" t="s">
        <v>718</v>
      </c>
      <c r="C2600" t="s">
        <v>249</v>
      </c>
      <c r="D2600" s="36" t="s">
        <v>250</v>
      </c>
      <c r="E2600" t="s">
        <v>10</v>
      </c>
      <c r="F2600" t="s">
        <v>719</v>
      </c>
    </row>
    <row r="2601" spans="1:6" x14ac:dyDescent="0.4">
      <c r="A2601" t="s">
        <v>717</v>
      </c>
      <c r="B2601" s="36" t="s">
        <v>718</v>
      </c>
      <c r="C2601" t="s">
        <v>251</v>
      </c>
      <c r="D2601" s="36" t="s">
        <v>252</v>
      </c>
      <c r="E2601" t="s">
        <v>10</v>
      </c>
      <c r="F2601" t="s">
        <v>719</v>
      </c>
    </row>
    <row r="2602" spans="1:6" x14ac:dyDescent="0.4">
      <c r="A2602" t="s">
        <v>717</v>
      </c>
      <c r="B2602" s="36" t="s">
        <v>718</v>
      </c>
      <c r="C2602" t="s">
        <v>253</v>
      </c>
      <c r="D2602" s="36" t="s">
        <v>254</v>
      </c>
      <c r="E2602" t="s">
        <v>10</v>
      </c>
      <c r="F2602" t="s">
        <v>719</v>
      </c>
    </row>
    <row r="2603" spans="1:6" x14ac:dyDescent="0.4">
      <c r="A2603" t="s">
        <v>717</v>
      </c>
      <c r="B2603" s="36" t="s">
        <v>718</v>
      </c>
      <c r="C2603" t="s">
        <v>255</v>
      </c>
      <c r="D2603" s="36" t="s">
        <v>256</v>
      </c>
      <c r="E2603" t="s">
        <v>10</v>
      </c>
      <c r="F2603" t="s">
        <v>719</v>
      </c>
    </row>
    <row r="2604" spans="1:6" x14ac:dyDescent="0.4">
      <c r="A2604" t="s">
        <v>717</v>
      </c>
      <c r="B2604" s="36" t="s">
        <v>718</v>
      </c>
      <c r="C2604" t="s">
        <v>257</v>
      </c>
      <c r="D2604" s="36" t="s">
        <v>258</v>
      </c>
      <c r="E2604" t="s">
        <v>10</v>
      </c>
      <c r="F2604" t="s">
        <v>719</v>
      </c>
    </row>
    <row r="2605" spans="1:6" x14ac:dyDescent="0.4">
      <c r="A2605" t="s">
        <v>717</v>
      </c>
      <c r="B2605" s="36" t="s">
        <v>718</v>
      </c>
      <c r="C2605" t="s">
        <v>259</v>
      </c>
      <c r="D2605" s="36" t="s">
        <v>260</v>
      </c>
      <c r="E2605" t="s">
        <v>10</v>
      </c>
      <c r="F2605" t="s">
        <v>719</v>
      </c>
    </row>
    <row r="2606" spans="1:6" x14ac:dyDescent="0.4">
      <c r="A2606" t="s">
        <v>717</v>
      </c>
      <c r="B2606" s="36" t="s">
        <v>718</v>
      </c>
      <c r="C2606" t="s">
        <v>261</v>
      </c>
      <c r="D2606" s="36" t="s">
        <v>262</v>
      </c>
      <c r="E2606" t="s">
        <v>10</v>
      </c>
      <c r="F2606" t="s">
        <v>719</v>
      </c>
    </row>
    <row r="2607" spans="1:6" x14ac:dyDescent="0.4">
      <c r="A2607" t="s">
        <v>717</v>
      </c>
      <c r="B2607" s="36" t="s">
        <v>718</v>
      </c>
      <c r="C2607" t="s">
        <v>263</v>
      </c>
      <c r="D2607" s="36" t="s">
        <v>264</v>
      </c>
      <c r="E2607" t="s">
        <v>10</v>
      </c>
      <c r="F2607" t="s">
        <v>719</v>
      </c>
    </row>
    <row r="2608" spans="1:6" x14ac:dyDescent="0.4">
      <c r="A2608" t="s">
        <v>717</v>
      </c>
      <c r="B2608" s="36" t="s">
        <v>718</v>
      </c>
      <c r="C2608" t="s">
        <v>265</v>
      </c>
      <c r="D2608" s="36" t="s">
        <v>266</v>
      </c>
      <c r="E2608" t="s">
        <v>10</v>
      </c>
      <c r="F2608" t="s">
        <v>719</v>
      </c>
    </row>
    <row r="2609" spans="1:6" x14ac:dyDescent="0.4">
      <c r="A2609" t="s">
        <v>717</v>
      </c>
      <c r="B2609" s="36" t="s">
        <v>718</v>
      </c>
      <c r="C2609" t="s">
        <v>267</v>
      </c>
      <c r="D2609" s="36" t="s">
        <v>268</v>
      </c>
      <c r="E2609" t="s">
        <v>10</v>
      </c>
      <c r="F2609" t="s">
        <v>719</v>
      </c>
    </row>
    <row r="2610" spans="1:6" x14ac:dyDescent="0.4">
      <c r="A2610" t="s">
        <v>717</v>
      </c>
      <c r="B2610" s="36" t="s">
        <v>718</v>
      </c>
      <c r="C2610" t="s">
        <v>269</v>
      </c>
      <c r="D2610" s="36" t="s">
        <v>270</v>
      </c>
      <c r="E2610" t="s">
        <v>10</v>
      </c>
      <c r="F2610" t="s">
        <v>719</v>
      </c>
    </row>
    <row r="2611" spans="1:6" x14ac:dyDescent="0.4">
      <c r="A2611" t="s">
        <v>717</v>
      </c>
      <c r="B2611" s="36" t="s">
        <v>718</v>
      </c>
      <c r="C2611" t="s">
        <v>271</v>
      </c>
      <c r="D2611" s="36" t="s">
        <v>272</v>
      </c>
      <c r="E2611" t="s">
        <v>10</v>
      </c>
      <c r="F2611" t="s">
        <v>719</v>
      </c>
    </row>
    <row r="2612" spans="1:6" x14ac:dyDescent="0.4">
      <c r="A2612" t="s">
        <v>717</v>
      </c>
      <c r="B2612" s="36" t="s">
        <v>718</v>
      </c>
      <c r="C2612" t="s">
        <v>273</v>
      </c>
      <c r="D2612" s="36" t="s">
        <v>274</v>
      </c>
      <c r="E2612" t="s">
        <v>10</v>
      </c>
      <c r="F2612" t="s">
        <v>719</v>
      </c>
    </row>
    <row r="2613" spans="1:6" x14ac:dyDescent="0.4">
      <c r="A2613" t="s">
        <v>717</v>
      </c>
      <c r="B2613" s="36" t="s">
        <v>718</v>
      </c>
      <c r="C2613" t="s">
        <v>275</v>
      </c>
      <c r="D2613" s="36" t="s">
        <v>276</v>
      </c>
      <c r="E2613" t="s">
        <v>10</v>
      </c>
      <c r="F2613" t="s">
        <v>719</v>
      </c>
    </row>
    <row r="2614" spans="1:6" x14ac:dyDescent="0.4">
      <c r="A2614" t="s">
        <v>717</v>
      </c>
      <c r="B2614" s="36" t="s">
        <v>718</v>
      </c>
      <c r="C2614" t="s">
        <v>277</v>
      </c>
      <c r="D2614" s="36" t="s">
        <v>278</v>
      </c>
      <c r="E2614" t="s">
        <v>10</v>
      </c>
      <c r="F2614" t="s">
        <v>719</v>
      </c>
    </row>
    <row r="2615" spans="1:6" x14ac:dyDescent="0.4">
      <c r="A2615" t="s">
        <v>717</v>
      </c>
      <c r="B2615" s="36" t="s">
        <v>718</v>
      </c>
      <c r="C2615" t="s">
        <v>279</v>
      </c>
      <c r="D2615" s="36" t="s">
        <v>280</v>
      </c>
      <c r="E2615" t="s">
        <v>10</v>
      </c>
      <c r="F2615" t="s">
        <v>719</v>
      </c>
    </row>
    <row r="2616" spans="1:6" x14ac:dyDescent="0.4">
      <c r="A2616" t="s">
        <v>717</v>
      </c>
      <c r="B2616" s="36" t="s">
        <v>718</v>
      </c>
      <c r="C2616" t="s">
        <v>281</v>
      </c>
      <c r="D2616" s="36" t="s">
        <v>282</v>
      </c>
      <c r="E2616" t="s">
        <v>10</v>
      </c>
      <c r="F2616" t="s">
        <v>719</v>
      </c>
    </row>
    <row r="2617" spans="1:6" x14ac:dyDescent="0.4">
      <c r="A2617" t="s">
        <v>717</v>
      </c>
      <c r="B2617" s="36" t="s">
        <v>718</v>
      </c>
      <c r="C2617" t="s">
        <v>283</v>
      </c>
      <c r="D2617" s="36" t="s">
        <v>284</v>
      </c>
      <c r="E2617" t="s">
        <v>10</v>
      </c>
      <c r="F2617" t="s">
        <v>719</v>
      </c>
    </row>
    <row r="2618" spans="1:6" x14ac:dyDescent="0.4">
      <c r="A2618" t="s">
        <v>717</v>
      </c>
      <c r="B2618" s="36" t="s">
        <v>718</v>
      </c>
      <c r="C2618" t="s">
        <v>285</v>
      </c>
      <c r="D2618" s="36" t="s">
        <v>286</v>
      </c>
      <c r="E2618" t="s">
        <v>10</v>
      </c>
      <c r="F2618" t="s">
        <v>719</v>
      </c>
    </row>
    <row r="2619" spans="1:6" x14ac:dyDescent="0.4">
      <c r="A2619" t="s">
        <v>717</v>
      </c>
      <c r="B2619" s="36" t="s">
        <v>718</v>
      </c>
      <c r="C2619" t="s">
        <v>287</v>
      </c>
      <c r="D2619" s="36" t="s">
        <v>288</v>
      </c>
      <c r="E2619" t="s">
        <v>10</v>
      </c>
      <c r="F2619" t="s">
        <v>719</v>
      </c>
    </row>
    <row r="2620" spans="1:6" x14ac:dyDescent="0.4">
      <c r="A2620" t="s">
        <v>717</v>
      </c>
      <c r="B2620" s="36" t="s">
        <v>718</v>
      </c>
      <c r="C2620" t="s">
        <v>289</v>
      </c>
      <c r="D2620" s="36" t="s">
        <v>290</v>
      </c>
      <c r="E2620" t="s">
        <v>10</v>
      </c>
      <c r="F2620" t="s">
        <v>719</v>
      </c>
    </row>
    <row r="2621" spans="1:6" x14ac:dyDescent="0.4">
      <c r="A2621" t="s">
        <v>717</v>
      </c>
      <c r="B2621" s="36" t="s">
        <v>718</v>
      </c>
      <c r="C2621" t="s">
        <v>291</v>
      </c>
      <c r="D2621" s="36" t="s">
        <v>292</v>
      </c>
      <c r="E2621" t="s">
        <v>10</v>
      </c>
      <c r="F2621" t="s">
        <v>719</v>
      </c>
    </row>
    <row r="2622" spans="1:6" x14ac:dyDescent="0.4">
      <c r="A2622" t="s">
        <v>717</v>
      </c>
      <c r="B2622" s="36" t="s">
        <v>718</v>
      </c>
      <c r="C2622" t="s">
        <v>293</v>
      </c>
      <c r="D2622" s="36" t="s">
        <v>294</v>
      </c>
      <c r="E2622" t="s">
        <v>10</v>
      </c>
      <c r="F2622" t="s">
        <v>719</v>
      </c>
    </row>
    <row r="2623" spans="1:6" x14ac:dyDescent="0.4">
      <c r="A2623" t="s">
        <v>717</v>
      </c>
      <c r="B2623" s="36" t="s">
        <v>718</v>
      </c>
      <c r="C2623" t="s">
        <v>295</v>
      </c>
      <c r="D2623" s="36" t="s">
        <v>296</v>
      </c>
      <c r="E2623" t="s">
        <v>10</v>
      </c>
      <c r="F2623" t="s">
        <v>719</v>
      </c>
    </row>
    <row r="2624" spans="1:6" x14ac:dyDescent="0.4">
      <c r="A2624" t="s">
        <v>717</v>
      </c>
      <c r="B2624" s="36" t="s">
        <v>718</v>
      </c>
      <c r="C2624" t="s">
        <v>297</v>
      </c>
      <c r="D2624" s="36" t="s">
        <v>298</v>
      </c>
      <c r="E2624" t="s">
        <v>10</v>
      </c>
      <c r="F2624" t="s">
        <v>719</v>
      </c>
    </row>
    <row r="2625" spans="1:6" x14ac:dyDescent="0.4">
      <c r="A2625" t="s">
        <v>717</v>
      </c>
      <c r="B2625" s="36" t="s">
        <v>718</v>
      </c>
      <c r="C2625" t="s">
        <v>299</v>
      </c>
      <c r="D2625" s="36" t="s">
        <v>300</v>
      </c>
      <c r="E2625" t="s">
        <v>10</v>
      </c>
      <c r="F2625" t="s">
        <v>719</v>
      </c>
    </row>
    <row r="2626" spans="1:6" x14ac:dyDescent="0.4">
      <c r="A2626" t="s">
        <v>717</v>
      </c>
      <c r="B2626" s="36" t="s">
        <v>718</v>
      </c>
      <c r="C2626" t="s">
        <v>301</v>
      </c>
      <c r="D2626" s="36" t="s">
        <v>302</v>
      </c>
      <c r="E2626" t="s">
        <v>10</v>
      </c>
      <c r="F2626" t="s">
        <v>719</v>
      </c>
    </row>
    <row r="2627" spans="1:6" x14ac:dyDescent="0.4">
      <c r="A2627" t="s">
        <v>717</v>
      </c>
      <c r="B2627" s="36" t="s">
        <v>718</v>
      </c>
      <c r="C2627" t="s">
        <v>303</v>
      </c>
      <c r="D2627" s="36" t="s">
        <v>304</v>
      </c>
      <c r="E2627" t="s">
        <v>10</v>
      </c>
      <c r="F2627" t="s">
        <v>719</v>
      </c>
    </row>
    <row r="2628" spans="1:6" x14ac:dyDescent="0.4">
      <c r="A2628" t="s">
        <v>717</v>
      </c>
      <c r="B2628" s="36" t="s">
        <v>718</v>
      </c>
      <c r="C2628" t="s">
        <v>305</v>
      </c>
      <c r="D2628" s="36" t="s">
        <v>306</v>
      </c>
      <c r="E2628" t="s">
        <v>10</v>
      </c>
      <c r="F2628" t="s">
        <v>719</v>
      </c>
    </row>
    <row r="2629" spans="1:6" x14ac:dyDescent="0.4">
      <c r="A2629" t="s">
        <v>717</v>
      </c>
      <c r="B2629" s="36" t="s">
        <v>718</v>
      </c>
      <c r="C2629" t="s">
        <v>307</v>
      </c>
      <c r="D2629" s="36" t="s">
        <v>308</v>
      </c>
      <c r="E2629" t="s">
        <v>10</v>
      </c>
      <c r="F2629" t="s">
        <v>719</v>
      </c>
    </row>
    <row r="2630" spans="1:6" x14ac:dyDescent="0.4">
      <c r="A2630" t="s">
        <v>717</v>
      </c>
      <c r="B2630" s="36" t="s">
        <v>718</v>
      </c>
      <c r="C2630" t="s">
        <v>309</v>
      </c>
      <c r="D2630" s="36" t="s">
        <v>310</v>
      </c>
      <c r="E2630" t="s">
        <v>10</v>
      </c>
      <c r="F2630" t="s">
        <v>719</v>
      </c>
    </row>
    <row r="2631" spans="1:6" x14ac:dyDescent="0.4">
      <c r="A2631" t="s">
        <v>717</v>
      </c>
      <c r="B2631" s="36" t="s">
        <v>718</v>
      </c>
      <c r="C2631" t="s">
        <v>311</v>
      </c>
      <c r="D2631" s="36" t="s">
        <v>312</v>
      </c>
      <c r="E2631" t="s">
        <v>10</v>
      </c>
      <c r="F2631" t="s">
        <v>719</v>
      </c>
    </row>
    <row r="2632" spans="1:6" x14ac:dyDescent="0.4">
      <c r="A2632" t="s">
        <v>717</v>
      </c>
      <c r="B2632" s="36" t="s">
        <v>718</v>
      </c>
      <c r="C2632" t="s">
        <v>313</v>
      </c>
      <c r="D2632" s="36" t="s">
        <v>314</v>
      </c>
      <c r="E2632" t="s">
        <v>10</v>
      </c>
      <c r="F2632" t="s">
        <v>719</v>
      </c>
    </row>
    <row r="2633" spans="1:6" x14ac:dyDescent="0.4">
      <c r="A2633" t="s">
        <v>717</v>
      </c>
      <c r="B2633" s="36" t="s">
        <v>718</v>
      </c>
      <c r="C2633" t="s">
        <v>315</v>
      </c>
      <c r="D2633" s="36" t="s">
        <v>316</v>
      </c>
      <c r="E2633" t="s">
        <v>10</v>
      </c>
      <c r="F2633" t="s">
        <v>719</v>
      </c>
    </row>
    <row r="2634" spans="1:6" x14ac:dyDescent="0.4">
      <c r="A2634" t="s">
        <v>717</v>
      </c>
      <c r="B2634" s="36" t="s">
        <v>718</v>
      </c>
      <c r="C2634" t="s">
        <v>317</v>
      </c>
      <c r="D2634" s="36" t="s">
        <v>318</v>
      </c>
      <c r="E2634" t="s">
        <v>10</v>
      </c>
      <c r="F2634" t="s">
        <v>719</v>
      </c>
    </row>
    <row r="2635" spans="1:6" x14ac:dyDescent="0.4">
      <c r="A2635" t="s">
        <v>717</v>
      </c>
      <c r="B2635" s="36" t="s">
        <v>718</v>
      </c>
      <c r="C2635" t="s">
        <v>319</v>
      </c>
      <c r="D2635" s="36" t="s">
        <v>320</v>
      </c>
      <c r="E2635" t="s">
        <v>10</v>
      </c>
      <c r="F2635" t="s">
        <v>719</v>
      </c>
    </row>
    <row r="2636" spans="1:6" x14ac:dyDescent="0.4">
      <c r="A2636" t="s">
        <v>717</v>
      </c>
      <c r="B2636" s="36" t="s">
        <v>718</v>
      </c>
      <c r="C2636" t="s">
        <v>321</v>
      </c>
      <c r="D2636" s="36" t="s">
        <v>322</v>
      </c>
      <c r="E2636" t="s">
        <v>10</v>
      </c>
      <c r="F2636" t="s">
        <v>719</v>
      </c>
    </row>
    <row r="2637" spans="1:6" x14ac:dyDescent="0.4">
      <c r="A2637" t="s">
        <v>717</v>
      </c>
      <c r="B2637" s="36" t="s">
        <v>718</v>
      </c>
      <c r="C2637" t="s">
        <v>323</v>
      </c>
      <c r="D2637" s="36" t="s">
        <v>324</v>
      </c>
      <c r="E2637" t="s">
        <v>10</v>
      </c>
      <c r="F2637" t="s">
        <v>719</v>
      </c>
    </row>
    <row r="2638" spans="1:6" x14ac:dyDescent="0.4">
      <c r="A2638" t="s">
        <v>717</v>
      </c>
      <c r="B2638" s="36" t="s">
        <v>718</v>
      </c>
      <c r="C2638" t="s">
        <v>325</v>
      </c>
      <c r="D2638" s="36" t="s">
        <v>326</v>
      </c>
      <c r="E2638" t="s">
        <v>10</v>
      </c>
      <c r="F2638" t="s">
        <v>719</v>
      </c>
    </row>
    <row r="2639" spans="1:6" x14ac:dyDescent="0.4">
      <c r="A2639" t="s">
        <v>717</v>
      </c>
      <c r="B2639" s="36" t="s">
        <v>718</v>
      </c>
      <c r="C2639" t="s">
        <v>327</v>
      </c>
      <c r="D2639" s="36" t="s">
        <v>328</v>
      </c>
      <c r="E2639" t="s">
        <v>10</v>
      </c>
      <c r="F2639" t="s">
        <v>719</v>
      </c>
    </row>
    <row r="2640" spans="1:6" x14ac:dyDescent="0.4">
      <c r="A2640" t="s">
        <v>717</v>
      </c>
      <c r="B2640" s="36" t="s">
        <v>718</v>
      </c>
      <c r="C2640" t="s">
        <v>329</v>
      </c>
      <c r="D2640" s="36" t="s">
        <v>330</v>
      </c>
      <c r="E2640" t="s">
        <v>10</v>
      </c>
      <c r="F2640" t="s">
        <v>719</v>
      </c>
    </row>
    <row r="2641" spans="1:6" x14ac:dyDescent="0.4">
      <c r="A2641" t="s">
        <v>717</v>
      </c>
      <c r="B2641" s="36" t="s">
        <v>718</v>
      </c>
      <c r="C2641" t="s">
        <v>331</v>
      </c>
      <c r="D2641" s="36" t="s">
        <v>332</v>
      </c>
      <c r="E2641" t="s">
        <v>10</v>
      </c>
      <c r="F2641" t="s">
        <v>719</v>
      </c>
    </row>
    <row r="2642" spans="1:6" x14ac:dyDescent="0.4">
      <c r="A2642" t="s">
        <v>717</v>
      </c>
      <c r="B2642" s="36" t="s">
        <v>718</v>
      </c>
      <c r="C2642" t="s">
        <v>333</v>
      </c>
      <c r="D2642" s="36" t="s">
        <v>334</v>
      </c>
      <c r="E2642" t="s">
        <v>10</v>
      </c>
      <c r="F2642" t="s">
        <v>719</v>
      </c>
    </row>
    <row r="2643" spans="1:6" x14ac:dyDescent="0.4">
      <c r="A2643" t="s">
        <v>717</v>
      </c>
      <c r="B2643" s="36" t="s">
        <v>718</v>
      </c>
      <c r="C2643" t="s">
        <v>335</v>
      </c>
      <c r="D2643" s="36" t="s">
        <v>336</v>
      </c>
      <c r="E2643" t="s">
        <v>10</v>
      </c>
      <c r="F2643" t="s">
        <v>719</v>
      </c>
    </row>
    <row r="2644" spans="1:6" x14ac:dyDescent="0.4">
      <c r="A2644" t="s">
        <v>717</v>
      </c>
      <c r="B2644" s="36" t="s">
        <v>718</v>
      </c>
      <c r="C2644" t="s">
        <v>337</v>
      </c>
      <c r="D2644" s="36" t="s">
        <v>338</v>
      </c>
      <c r="E2644" t="s">
        <v>10</v>
      </c>
      <c r="F2644" t="s">
        <v>719</v>
      </c>
    </row>
    <row r="2645" spans="1:6" x14ac:dyDescent="0.4">
      <c r="A2645" t="s">
        <v>717</v>
      </c>
      <c r="B2645" s="36" t="s">
        <v>718</v>
      </c>
      <c r="C2645" t="s">
        <v>339</v>
      </c>
      <c r="D2645" s="36" t="s">
        <v>340</v>
      </c>
      <c r="E2645" t="s">
        <v>10</v>
      </c>
      <c r="F2645" t="s">
        <v>719</v>
      </c>
    </row>
    <row r="2646" spans="1:6" x14ac:dyDescent="0.4">
      <c r="A2646" t="s">
        <v>717</v>
      </c>
      <c r="B2646" s="36" t="s">
        <v>718</v>
      </c>
      <c r="C2646" t="s">
        <v>341</v>
      </c>
      <c r="D2646" s="36" t="s">
        <v>342</v>
      </c>
      <c r="E2646" t="s">
        <v>10</v>
      </c>
      <c r="F2646" t="s">
        <v>719</v>
      </c>
    </row>
    <row r="2647" spans="1:6" x14ac:dyDescent="0.4">
      <c r="A2647" t="s">
        <v>717</v>
      </c>
      <c r="B2647" s="36" t="s">
        <v>718</v>
      </c>
      <c r="C2647" t="s">
        <v>343</v>
      </c>
      <c r="D2647" s="36" t="s">
        <v>344</v>
      </c>
      <c r="E2647" t="s">
        <v>10</v>
      </c>
      <c r="F2647" t="s">
        <v>719</v>
      </c>
    </row>
    <row r="2648" spans="1:6" x14ac:dyDescent="0.4">
      <c r="A2648" t="s">
        <v>717</v>
      </c>
      <c r="B2648" s="36" t="s">
        <v>718</v>
      </c>
      <c r="C2648" t="s">
        <v>345</v>
      </c>
      <c r="D2648" s="36" t="s">
        <v>346</v>
      </c>
      <c r="E2648" t="s">
        <v>10</v>
      </c>
      <c r="F2648" t="s">
        <v>719</v>
      </c>
    </row>
    <row r="2649" spans="1:6" x14ac:dyDescent="0.4">
      <c r="A2649" t="s">
        <v>717</v>
      </c>
      <c r="B2649" s="36" t="s">
        <v>718</v>
      </c>
      <c r="C2649" t="s">
        <v>347</v>
      </c>
      <c r="D2649" s="36" t="s">
        <v>348</v>
      </c>
      <c r="E2649" t="s">
        <v>10</v>
      </c>
      <c r="F2649" t="s">
        <v>719</v>
      </c>
    </row>
    <row r="2650" spans="1:6" x14ac:dyDescent="0.4">
      <c r="A2650" t="s">
        <v>717</v>
      </c>
      <c r="B2650" s="36" t="s">
        <v>718</v>
      </c>
      <c r="C2650" t="s">
        <v>349</v>
      </c>
      <c r="D2650" s="36" t="s">
        <v>350</v>
      </c>
      <c r="E2650" t="s">
        <v>10</v>
      </c>
      <c r="F2650" t="s">
        <v>719</v>
      </c>
    </row>
    <row r="2651" spans="1:6" x14ac:dyDescent="0.4">
      <c r="A2651" t="s">
        <v>717</v>
      </c>
      <c r="B2651" s="36" t="s">
        <v>718</v>
      </c>
      <c r="C2651" t="s">
        <v>351</v>
      </c>
      <c r="D2651" s="36" t="s">
        <v>352</v>
      </c>
      <c r="E2651" t="s">
        <v>10</v>
      </c>
      <c r="F2651" t="s">
        <v>719</v>
      </c>
    </row>
    <row r="2652" spans="1:6" x14ac:dyDescent="0.4">
      <c r="A2652" t="s">
        <v>717</v>
      </c>
      <c r="B2652" s="36" t="s">
        <v>718</v>
      </c>
      <c r="C2652" t="s">
        <v>353</v>
      </c>
      <c r="D2652" s="36" t="s">
        <v>354</v>
      </c>
      <c r="E2652" t="s">
        <v>10</v>
      </c>
      <c r="F2652" t="s">
        <v>719</v>
      </c>
    </row>
    <row r="2653" spans="1:6" x14ac:dyDescent="0.4">
      <c r="A2653" t="s">
        <v>717</v>
      </c>
      <c r="B2653" s="36" t="s">
        <v>718</v>
      </c>
      <c r="C2653" t="s">
        <v>355</v>
      </c>
      <c r="D2653" s="36" t="s">
        <v>356</v>
      </c>
      <c r="E2653" t="s">
        <v>10</v>
      </c>
      <c r="F2653" t="s">
        <v>719</v>
      </c>
    </row>
    <row r="2654" spans="1:6" x14ac:dyDescent="0.4">
      <c r="A2654" t="s">
        <v>717</v>
      </c>
      <c r="B2654" s="36" t="s">
        <v>718</v>
      </c>
      <c r="C2654" t="s">
        <v>357</v>
      </c>
      <c r="D2654" s="36" t="s">
        <v>358</v>
      </c>
      <c r="E2654" t="s">
        <v>10</v>
      </c>
      <c r="F2654" t="s">
        <v>719</v>
      </c>
    </row>
    <row r="2655" spans="1:6" x14ac:dyDescent="0.4">
      <c r="A2655" t="s">
        <v>717</v>
      </c>
      <c r="B2655" s="36" t="s">
        <v>718</v>
      </c>
      <c r="C2655" t="s">
        <v>359</v>
      </c>
      <c r="D2655" s="36" t="s">
        <v>360</v>
      </c>
      <c r="E2655" t="s">
        <v>10</v>
      </c>
      <c r="F2655" t="s">
        <v>719</v>
      </c>
    </row>
    <row r="2656" spans="1:6" x14ac:dyDescent="0.4">
      <c r="A2656" t="s">
        <v>717</v>
      </c>
      <c r="B2656" s="36" t="s">
        <v>718</v>
      </c>
      <c r="C2656" t="s">
        <v>361</v>
      </c>
      <c r="D2656" s="36" t="s">
        <v>362</v>
      </c>
      <c r="E2656" t="s">
        <v>10</v>
      </c>
      <c r="F2656" t="s">
        <v>719</v>
      </c>
    </row>
    <row r="2657" spans="1:6" x14ac:dyDescent="0.4">
      <c r="A2657" t="s">
        <v>717</v>
      </c>
      <c r="B2657" s="36" t="s">
        <v>718</v>
      </c>
      <c r="C2657" t="s">
        <v>363</v>
      </c>
      <c r="D2657" s="36" t="s">
        <v>364</v>
      </c>
      <c r="E2657" t="s">
        <v>10</v>
      </c>
      <c r="F2657" t="s">
        <v>719</v>
      </c>
    </row>
    <row r="2658" spans="1:6" x14ac:dyDescent="0.4">
      <c r="A2658" t="s">
        <v>717</v>
      </c>
      <c r="B2658" s="36" t="s">
        <v>718</v>
      </c>
      <c r="C2658" t="s">
        <v>365</v>
      </c>
      <c r="D2658" s="36" t="s">
        <v>366</v>
      </c>
      <c r="E2658" t="s">
        <v>10</v>
      </c>
      <c r="F2658" t="s">
        <v>719</v>
      </c>
    </row>
    <row r="2659" spans="1:6" x14ac:dyDescent="0.4">
      <c r="A2659" t="s">
        <v>717</v>
      </c>
      <c r="B2659" s="36" t="s">
        <v>718</v>
      </c>
      <c r="C2659" t="s">
        <v>367</v>
      </c>
      <c r="D2659" s="36" t="s">
        <v>368</v>
      </c>
      <c r="E2659" t="s">
        <v>10</v>
      </c>
      <c r="F2659" t="s">
        <v>719</v>
      </c>
    </row>
    <row r="2660" spans="1:6" x14ac:dyDescent="0.4">
      <c r="A2660" t="s">
        <v>717</v>
      </c>
      <c r="B2660" s="36" t="s">
        <v>718</v>
      </c>
      <c r="C2660" t="s">
        <v>369</v>
      </c>
      <c r="D2660" s="36" t="s">
        <v>370</v>
      </c>
      <c r="E2660" t="s">
        <v>10</v>
      </c>
      <c r="F2660" t="s">
        <v>719</v>
      </c>
    </row>
    <row r="2661" spans="1:6" x14ac:dyDescent="0.4">
      <c r="A2661" t="s">
        <v>717</v>
      </c>
      <c r="B2661" s="36" t="s">
        <v>718</v>
      </c>
      <c r="C2661" t="s">
        <v>371</v>
      </c>
      <c r="D2661" s="36" t="s">
        <v>372</v>
      </c>
      <c r="E2661" t="s">
        <v>10</v>
      </c>
      <c r="F2661" t="s">
        <v>719</v>
      </c>
    </row>
    <row r="2662" spans="1:6" x14ac:dyDescent="0.4">
      <c r="A2662" t="s">
        <v>717</v>
      </c>
      <c r="B2662" s="36" t="s">
        <v>718</v>
      </c>
      <c r="C2662" t="s">
        <v>373</v>
      </c>
      <c r="D2662" s="36" t="s">
        <v>374</v>
      </c>
      <c r="E2662" t="s">
        <v>10</v>
      </c>
      <c r="F2662" t="s">
        <v>719</v>
      </c>
    </row>
    <row r="2663" spans="1:6" x14ac:dyDescent="0.4">
      <c r="A2663" t="s">
        <v>717</v>
      </c>
      <c r="B2663" s="36" t="s">
        <v>718</v>
      </c>
      <c r="C2663" t="s">
        <v>375</v>
      </c>
      <c r="D2663" s="36" t="s">
        <v>376</v>
      </c>
      <c r="E2663" t="s">
        <v>10</v>
      </c>
      <c r="F2663" t="s">
        <v>719</v>
      </c>
    </row>
    <row r="2664" spans="1:6" x14ac:dyDescent="0.4">
      <c r="A2664" t="s">
        <v>717</v>
      </c>
      <c r="B2664" s="36" t="s">
        <v>718</v>
      </c>
      <c r="C2664" t="s">
        <v>377</v>
      </c>
      <c r="D2664" s="36" t="s">
        <v>378</v>
      </c>
      <c r="E2664" t="s">
        <v>10</v>
      </c>
      <c r="F2664" t="s">
        <v>719</v>
      </c>
    </row>
    <row r="2665" spans="1:6" x14ac:dyDescent="0.4">
      <c r="A2665" t="s">
        <v>717</v>
      </c>
      <c r="B2665" s="36" t="s">
        <v>718</v>
      </c>
      <c r="C2665" t="s">
        <v>379</v>
      </c>
      <c r="D2665" s="36" t="s">
        <v>380</v>
      </c>
      <c r="E2665" t="s">
        <v>10</v>
      </c>
      <c r="F2665" t="s">
        <v>719</v>
      </c>
    </row>
    <row r="2666" spans="1:6" x14ac:dyDescent="0.4">
      <c r="A2666" t="s">
        <v>717</v>
      </c>
      <c r="B2666" s="36" t="s">
        <v>718</v>
      </c>
      <c r="C2666" t="s">
        <v>381</v>
      </c>
      <c r="D2666" s="36" t="s">
        <v>382</v>
      </c>
      <c r="E2666" t="s">
        <v>10</v>
      </c>
      <c r="F2666" t="s">
        <v>719</v>
      </c>
    </row>
    <row r="2667" spans="1:6" x14ac:dyDescent="0.4">
      <c r="A2667" t="s">
        <v>717</v>
      </c>
      <c r="B2667" s="36" t="s">
        <v>718</v>
      </c>
      <c r="C2667" t="s">
        <v>383</v>
      </c>
      <c r="D2667" s="36" t="s">
        <v>384</v>
      </c>
      <c r="E2667" t="s">
        <v>10</v>
      </c>
      <c r="F2667" t="s">
        <v>719</v>
      </c>
    </row>
    <row r="2668" spans="1:6" x14ac:dyDescent="0.4">
      <c r="A2668" t="s">
        <v>717</v>
      </c>
      <c r="B2668" s="36" t="s">
        <v>718</v>
      </c>
      <c r="C2668" t="s">
        <v>385</v>
      </c>
      <c r="D2668" s="36" t="s">
        <v>386</v>
      </c>
      <c r="E2668" t="s">
        <v>10</v>
      </c>
      <c r="F2668" t="s">
        <v>719</v>
      </c>
    </row>
    <row r="2669" spans="1:6" x14ac:dyDescent="0.4">
      <c r="A2669" t="s">
        <v>717</v>
      </c>
      <c r="B2669" s="36" t="s">
        <v>718</v>
      </c>
      <c r="C2669" t="s">
        <v>387</v>
      </c>
      <c r="D2669" s="36" t="s">
        <v>388</v>
      </c>
      <c r="E2669" t="s">
        <v>10</v>
      </c>
      <c r="F2669" t="s">
        <v>719</v>
      </c>
    </row>
    <row r="2670" spans="1:6" x14ac:dyDescent="0.4">
      <c r="A2670" t="s">
        <v>717</v>
      </c>
      <c r="B2670" s="36" t="s">
        <v>718</v>
      </c>
      <c r="C2670" t="s">
        <v>389</v>
      </c>
      <c r="D2670" s="36" t="s">
        <v>390</v>
      </c>
      <c r="E2670" t="s">
        <v>10</v>
      </c>
      <c r="F2670" t="s">
        <v>719</v>
      </c>
    </row>
    <row r="2671" spans="1:6" x14ac:dyDescent="0.4">
      <c r="A2671" t="s">
        <v>717</v>
      </c>
      <c r="B2671" s="36" t="s">
        <v>718</v>
      </c>
      <c r="C2671" t="s">
        <v>391</v>
      </c>
      <c r="D2671" s="36" t="s">
        <v>392</v>
      </c>
      <c r="E2671" t="s">
        <v>10</v>
      </c>
      <c r="F2671" t="s">
        <v>719</v>
      </c>
    </row>
    <row r="2672" spans="1:6" x14ac:dyDescent="0.4">
      <c r="A2672" t="s">
        <v>717</v>
      </c>
      <c r="B2672" s="36" t="s">
        <v>718</v>
      </c>
      <c r="C2672" t="s">
        <v>393</v>
      </c>
      <c r="D2672" s="36" t="s">
        <v>394</v>
      </c>
      <c r="E2672" t="s">
        <v>10</v>
      </c>
      <c r="F2672" t="s">
        <v>719</v>
      </c>
    </row>
    <row r="2673" spans="1:6" x14ac:dyDescent="0.4">
      <c r="A2673" t="s">
        <v>717</v>
      </c>
      <c r="B2673" s="36" t="s">
        <v>718</v>
      </c>
      <c r="C2673" t="s">
        <v>395</v>
      </c>
      <c r="D2673" s="36" t="s">
        <v>396</v>
      </c>
      <c r="E2673" t="s">
        <v>10</v>
      </c>
      <c r="F2673" t="s">
        <v>719</v>
      </c>
    </row>
    <row r="2674" spans="1:6" x14ac:dyDescent="0.4">
      <c r="A2674" t="s">
        <v>717</v>
      </c>
      <c r="B2674" s="36" t="s">
        <v>718</v>
      </c>
      <c r="C2674" t="s">
        <v>397</v>
      </c>
      <c r="D2674" s="36" t="s">
        <v>398</v>
      </c>
      <c r="E2674" t="s">
        <v>10</v>
      </c>
      <c r="F2674" t="s">
        <v>719</v>
      </c>
    </row>
    <row r="2675" spans="1:6" x14ac:dyDescent="0.4">
      <c r="A2675" t="s">
        <v>717</v>
      </c>
      <c r="B2675" s="36" t="s">
        <v>718</v>
      </c>
      <c r="C2675" t="s">
        <v>399</v>
      </c>
      <c r="D2675" s="36" t="s">
        <v>400</v>
      </c>
      <c r="E2675" t="s">
        <v>10</v>
      </c>
      <c r="F2675" t="s">
        <v>719</v>
      </c>
    </row>
    <row r="2676" spans="1:6" x14ac:dyDescent="0.4">
      <c r="A2676" t="s">
        <v>717</v>
      </c>
      <c r="B2676" s="36" t="s">
        <v>718</v>
      </c>
      <c r="C2676" t="s">
        <v>401</v>
      </c>
      <c r="D2676" s="36" t="s">
        <v>402</v>
      </c>
      <c r="E2676" t="s">
        <v>10</v>
      </c>
      <c r="F2676" t="s">
        <v>719</v>
      </c>
    </row>
    <row r="2677" spans="1:6" x14ac:dyDescent="0.4">
      <c r="A2677" t="s">
        <v>717</v>
      </c>
      <c r="B2677" s="36" t="s">
        <v>718</v>
      </c>
      <c r="C2677" t="s">
        <v>403</v>
      </c>
      <c r="D2677" s="36" t="s">
        <v>404</v>
      </c>
      <c r="E2677" t="s">
        <v>10</v>
      </c>
      <c r="F2677" t="s">
        <v>719</v>
      </c>
    </row>
    <row r="2678" spans="1:6" x14ac:dyDescent="0.4">
      <c r="A2678" t="s">
        <v>717</v>
      </c>
      <c r="B2678" s="36" t="s">
        <v>718</v>
      </c>
      <c r="C2678" t="s">
        <v>405</v>
      </c>
      <c r="D2678" s="36" t="s">
        <v>406</v>
      </c>
      <c r="E2678" t="s">
        <v>10</v>
      </c>
      <c r="F2678" t="s">
        <v>719</v>
      </c>
    </row>
    <row r="2679" spans="1:6" x14ac:dyDescent="0.4">
      <c r="A2679" t="s">
        <v>717</v>
      </c>
      <c r="B2679" s="36" t="s">
        <v>718</v>
      </c>
      <c r="C2679" t="s">
        <v>407</v>
      </c>
      <c r="D2679" s="36" t="s">
        <v>408</v>
      </c>
      <c r="E2679" t="s">
        <v>10</v>
      </c>
      <c r="F2679" t="s">
        <v>719</v>
      </c>
    </row>
    <row r="2680" spans="1:6" x14ac:dyDescent="0.4">
      <c r="A2680" t="s">
        <v>717</v>
      </c>
      <c r="B2680" s="36" t="s">
        <v>718</v>
      </c>
      <c r="C2680" t="s">
        <v>409</v>
      </c>
      <c r="D2680" s="36" t="s">
        <v>410</v>
      </c>
      <c r="E2680" t="s">
        <v>10</v>
      </c>
      <c r="F2680" t="s">
        <v>719</v>
      </c>
    </row>
    <row r="2681" spans="1:6" x14ac:dyDescent="0.4">
      <c r="A2681" t="s">
        <v>717</v>
      </c>
      <c r="B2681" s="36" t="s">
        <v>718</v>
      </c>
      <c r="C2681" t="s">
        <v>411</v>
      </c>
      <c r="D2681" s="36" t="s">
        <v>412</v>
      </c>
      <c r="E2681" t="s">
        <v>10</v>
      </c>
      <c r="F2681" t="s">
        <v>719</v>
      </c>
    </row>
    <row r="2682" spans="1:6" x14ac:dyDescent="0.4">
      <c r="A2682" t="s">
        <v>717</v>
      </c>
      <c r="B2682" s="36" t="s">
        <v>718</v>
      </c>
      <c r="C2682" t="s">
        <v>413</v>
      </c>
      <c r="D2682" s="36" t="s">
        <v>414</v>
      </c>
      <c r="E2682" t="s">
        <v>10</v>
      </c>
      <c r="F2682" t="s">
        <v>719</v>
      </c>
    </row>
    <row r="2683" spans="1:6" x14ac:dyDescent="0.4">
      <c r="A2683" t="s">
        <v>717</v>
      </c>
      <c r="B2683" s="36" t="s">
        <v>718</v>
      </c>
      <c r="C2683" t="s">
        <v>415</v>
      </c>
      <c r="D2683" s="36" t="s">
        <v>416</v>
      </c>
      <c r="E2683" t="s">
        <v>10</v>
      </c>
      <c r="F2683" t="s">
        <v>719</v>
      </c>
    </row>
    <row r="2684" spans="1:6" x14ac:dyDescent="0.4">
      <c r="A2684" t="s">
        <v>717</v>
      </c>
      <c r="B2684" s="36" t="s">
        <v>718</v>
      </c>
      <c r="C2684" t="s">
        <v>417</v>
      </c>
      <c r="D2684" s="36" t="s">
        <v>418</v>
      </c>
      <c r="E2684" t="s">
        <v>10</v>
      </c>
      <c r="F2684" t="s">
        <v>719</v>
      </c>
    </row>
    <row r="2685" spans="1:6" x14ac:dyDescent="0.4">
      <c r="A2685" t="s">
        <v>717</v>
      </c>
      <c r="B2685" s="36" t="s">
        <v>718</v>
      </c>
      <c r="C2685" t="s">
        <v>419</v>
      </c>
      <c r="D2685" s="36" t="s">
        <v>420</v>
      </c>
      <c r="E2685" t="s">
        <v>10</v>
      </c>
      <c r="F2685" t="s">
        <v>719</v>
      </c>
    </row>
    <row r="2686" spans="1:6" x14ac:dyDescent="0.4">
      <c r="A2686" t="s">
        <v>717</v>
      </c>
      <c r="B2686" s="36" t="s">
        <v>718</v>
      </c>
      <c r="C2686" t="s">
        <v>421</v>
      </c>
      <c r="D2686" s="36" t="s">
        <v>422</v>
      </c>
      <c r="E2686" t="s">
        <v>10</v>
      </c>
      <c r="F2686" t="s">
        <v>719</v>
      </c>
    </row>
    <row r="2687" spans="1:6" x14ac:dyDescent="0.4">
      <c r="A2687" t="s">
        <v>717</v>
      </c>
      <c r="B2687" s="36" t="s">
        <v>718</v>
      </c>
      <c r="C2687" t="s">
        <v>423</v>
      </c>
      <c r="D2687" s="36" t="s">
        <v>424</v>
      </c>
      <c r="E2687" t="s">
        <v>10</v>
      </c>
      <c r="F2687" t="s">
        <v>719</v>
      </c>
    </row>
    <row r="2688" spans="1:6" x14ac:dyDescent="0.4">
      <c r="A2688" t="s">
        <v>717</v>
      </c>
      <c r="B2688" s="36" t="s">
        <v>718</v>
      </c>
      <c r="C2688" t="s">
        <v>425</v>
      </c>
      <c r="D2688" s="36" t="s">
        <v>426</v>
      </c>
      <c r="E2688" t="s">
        <v>10</v>
      </c>
      <c r="F2688" t="s">
        <v>719</v>
      </c>
    </row>
    <row r="2689" spans="1:6" x14ac:dyDescent="0.4">
      <c r="A2689" t="s">
        <v>717</v>
      </c>
      <c r="B2689" s="36" t="s">
        <v>718</v>
      </c>
      <c r="C2689" t="s">
        <v>427</v>
      </c>
      <c r="D2689" s="36" t="s">
        <v>428</v>
      </c>
      <c r="E2689" t="s">
        <v>10</v>
      </c>
      <c r="F2689" t="s">
        <v>719</v>
      </c>
    </row>
    <row r="2690" spans="1:6" x14ac:dyDescent="0.4">
      <c r="A2690" t="s">
        <v>717</v>
      </c>
      <c r="B2690" s="36" t="s">
        <v>718</v>
      </c>
      <c r="C2690" t="s">
        <v>429</v>
      </c>
      <c r="D2690" s="36" t="s">
        <v>430</v>
      </c>
      <c r="E2690" t="s">
        <v>10</v>
      </c>
      <c r="F2690" t="s">
        <v>719</v>
      </c>
    </row>
    <row r="2691" spans="1:6" x14ac:dyDescent="0.4">
      <c r="A2691" t="s">
        <v>717</v>
      </c>
      <c r="B2691" s="36" t="s">
        <v>718</v>
      </c>
      <c r="C2691" t="s">
        <v>431</v>
      </c>
      <c r="D2691" s="36" t="s">
        <v>432</v>
      </c>
      <c r="E2691" t="s">
        <v>10</v>
      </c>
      <c r="F2691" t="s">
        <v>719</v>
      </c>
    </row>
    <row r="2692" spans="1:6" x14ac:dyDescent="0.4">
      <c r="A2692" t="s">
        <v>717</v>
      </c>
      <c r="B2692" s="36" t="s">
        <v>718</v>
      </c>
      <c r="C2692" t="s">
        <v>433</v>
      </c>
      <c r="D2692" s="36" t="s">
        <v>434</v>
      </c>
      <c r="E2692" t="s">
        <v>10</v>
      </c>
      <c r="F2692" t="s">
        <v>719</v>
      </c>
    </row>
    <row r="2693" spans="1:6" x14ac:dyDescent="0.4">
      <c r="A2693" t="s">
        <v>717</v>
      </c>
      <c r="B2693" s="36" t="s">
        <v>718</v>
      </c>
      <c r="C2693" t="s">
        <v>435</v>
      </c>
      <c r="D2693" s="36" t="s">
        <v>436</v>
      </c>
      <c r="E2693" t="s">
        <v>10</v>
      </c>
      <c r="F2693" t="s">
        <v>719</v>
      </c>
    </row>
    <row r="2694" spans="1:6" x14ac:dyDescent="0.4">
      <c r="A2694" t="s">
        <v>717</v>
      </c>
      <c r="B2694" s="36" t="s">
        <v>718</v>
      </c>
      <c r="C2694" t="s">
        <v>437</v>
      </c>
      <c r="D2694" s="36" t="s">
        <v>438</v>
      </c>
      <c r="E2694" t="s">
        <v>10</v>
      </c>
      <c r="F2694" t="s">
        <v>719</v>
      </c>
    </row>
    <row r="2695" spans="1:6" x14ac:dyDescent="0.4">
      <c r="A2695" t="s">
        <v>717</v>
      </c>
      <c r="B2695" s="36" t="s">
        <v>718</v>
      </c>
      <c r="C2695" t="s">
        <v>439</v>
      </c>
      <c r="D2695" s="36" t="s">
        <v>440</v>
      </c>
      <c r="E2695" t="s">
        <v>10</v>
      </c>
      <c r="F2695" t="s">
        <v>719</v>
      </c>
    </row>
    <row r="2696" spans="1:6" x14ac:dyDescent="0.4">
      <c r="A2696" t="s">
        <v>717</v>
      </c>
      <c r="B2696" s="36" t="s">
        <v>718</v>
      </c>
      <c r="C2696" t="s">
        <v>441</v>
      </c>
      <c r="D2696" s="36" t="s">
        <v>442</v>
      </c>
      <c r="E2696" t="s">
        <v>10</v>
      </c>
      <c r="F2696" t="s">
        <v>719</v>
      </c>
    </row>
    <row r="2697" spans="1:6" x14ac:dyDescent="0.4">
      <c r="A2697" t="s">
        <v>717</v>
      </c>
      <c r="B2697" s="36" t="s">
        <v>718</v>
      </c>
      <c r="C2697" t="s">
        <v>443</v>
      </c>
      <c r="D2697" s="36" t="s">
        <v>444</v>
      </c>
      <c r="E2697" t="s">
        <v>10</v>
      </c>
      <c r="F2697" t="s">
        <v>719</v>
      </c>
    </row>
    <row r="2698" spans="1:6" x14ac:dyDescent="0.4">
      <c r="A2698" t="s">
        <v>717</v>
      </c>
      <c r="B2698" s="36" t="s">
        <v>718</v>
      </c>
      <c r="C2698" t="s">
        <v>445</v>
      </c>
      <c r="D2698" s="36" t="s">
        <v>446</v>
      </c>
      <c r="E2698" t="s">
        <v>10</v>
      </c>
      <c r="F2698" t="s">
        <v>719</v>
      </c>
    </row>
    <row r="2699" spans="1:6" x14ac:dyDescent="0.4">
      <c r="A2699" t="s">
        <v>717</v>
      </c>
      <c r="B2699" s="36" t="s">
        <v>718</v>
      </c>
      <c r="C2699" t="s">
        <v>447</v>
      </c>
      <c r="D2699" s="36" t="s">
        <v>448</v>
      </c>
      <c r="E2699" t="s">
        <v>10</v>
      </c>
      <c r="F2699" t="s">
        <v>719</v>
      </c>
    </row>
    <row r="2700" spans="1:6" x14ac:dyDescent="0.4">
      <c r="A2700" t="s">
        <v>717</v>
      </c>
      <c r="B2700" s="36" t="s">
        <v>718</v>
      </c>
      <c r="C2700" t="s">
        <v>449</v>
      </c>
      <c r="D2700" s="36" t="s">
        <v>450</v>
      </c>
      <c r="E2700" t="s">
        <v>10</v>
      </c>
      <c r="F2700" t="s">
        <v>719</v>
      </c>
    </row>
    <row r="2701" spans="1:6" x14ac:dyDescent="0.4">
      <c r="A2701" t="s">
        <v>717</v>
      </c>
      <c r="B2701" s="36" t="s">
        <v>718</v>
      </c>
      <c r="C2701" t="s">
        <v>451</v>
      </c>
      <c r="D2701" s="36" t="s">
        <v>452</v>
      </c>
      <c r="E2701" t="s">
        <v>10</v>
      </c>
      <c r="F2701" t="s">
        <v>719</v>
      </c>
    </row>
    <row r="2702" spans="1:6" x14ac:dyDescent="0.4">
      <c r="A2702" t="s">
        <v>717</v>
      </c>
      <c r="B2702" s="36" t="s">
        <v>718</v>
      </c>
      <c r="C2702" t="s">
        <v>453</v>
      </c>
      <c r="D2702" s="36" t="s">
        <v>454</v>
      </c>
      <c r="E2702" t="s">
        <v>10</v>
      </c>
      <c r="F2702" t="s">
        <v>719</v>
      </c>
    </row>
    <row r="2703" spans="1:6" x14ac:dyDescent="0.4">
      <c r="A2703" t="s">
        <v>717</v>
      </c>
      <c r="B2703" s="36" t="s">
        <v>718</v>
      </c>
      <c r="C2703" t="s">
        <v>455</v>
      </c>
      <c r="D2703" s="36" t="s">
        <v>456</v>
      </c>
      <c r="E2703" t="s">
        <v>10</v>
      </c>
      <c r="F2703" t="s">
        <v>719</v>
      </c>
    </row>
    <row r="2704" spans="1:6" x14ac:dyDescent="0.4">
      <c r="A2704" t="s">
        <v>717</v>
      </c>
      <c r="B2704" s="36" t="s">
        <v>718</v>
      </c>
      <c r="C2704" t="s">
        <v>457</v>
      </c>
      <c r="D2704" s="36" t="s">
        <v>458</v>
      </c>
      <c r="E2704" t="s">
        <v>10</v>
      </c>
      <c r="F2704" t="s">
        <v>719</v>
      </c>
    </row>
    <row r="2705" spans="1:6" x14ac:dyDescent="0.4">
      <c r="A2705" t="s">
        <v>717</v>
      </c>
      <c r="B2705" s="36" t="s">
        <v>718</v>
      </c>
      <c r="C2705" t="s">
        <v>459</v>
      </c>
      <c r="D2705" s="36" t="s">
        <v>460</v>
      </c>
      <c r="E2705" t="s">
        <v>10</v>
      </c>
      <c r="F2705" t="s">
        <v>719</v>
      </c>
    </row>
    <row r="2706" spans="1:6" x14ac:dyDescent="0.4">
      <c r="A2706" t="s">
        <v>717</v>
      </c>
      <c r="B2706" s="36" t="s">
        <v>718</v>
      </c>
      <c r="C2706" t="s">
        <v>461</v>
      </c>
      <c r="D2706" s="36" t="s">
        <v>462</v>
      </c>
      <c r="E2706" t="s">
        <v>10</v>
      </c>
      <c r="F2706" t="s">
        <v>719</v>
      </c>
    </row>
    <row r="2707" spans="1:6" x14ac:dyDescent="0.4">
      <c r="A2707" t="s">
        <v>717</v>
      </c>
      <c r="B2707" s="36" t="s">
        <v>718</v>
      </c>
      <c r="C2707" t="s">
        <v>463</v>
      </c>
      <c r="D2707" s="36" t="s">
        <v>464</v>
      </c>
      <c r="E2707" t="s">
        <v>10</v>
      </c>
      <c r="F2707" t="s">
        <v>719</v>
      </c>
    </row>
    <row r="2708" spans="1:6" x14ac:dyDescent="0.4">
      <c r="A2708" t="s">
        <v>717</v>
      </c>
      <c r="B2708" s="36" t="s">
        <v>718</v>
      </c>
      <c r="C2708" t="s">
        <v>465</v>
      </c>
      <c r="D2708" s="36" t="s">
        <v>466</v>
      </c>
      <c r="E2708" t="s">
        <v>10</v>
      </c>
      <c r="F2708" t="s">
        <v>719</v>
      </c>
    </row>
    <row r="2709" spans="1:6" x14ac:dyDescent="0.4">
      <c r="A2709" t="s">
        <v>717</v>
      </c>
      <c r="B2709" s="36" t="s">
        <v>718</v>
      </c>
      <c r="C2709" t="s">
        <v>467</v>
      </c>
      <c r="D2709" s="36" t="s">
        <v>468</v>
      </c>
      <c r="E2709" t="s">
        <v>10</v>
      </c>
      <c r="F2709" t="s">
        <v>719</v>
      </c>
    </row>
    <row r="2710" spans="1:6" x14ac:dyDescent="0.4">
      <c r="A2710" t="s">
        <v>717</v>
      </c>
      <c r="B2710" s="36" t="s">
        <v>718</v>
      </c>
      <c r="C2710" t="s">
        <v>469</v>
      </c>
      <c r="D2710" s="36" t="s">
        <v>470</v>
      </c>
      <c r="E2710" t="s">
        <v>10</v>
      </c>
      <c r="F2710" t="s">
        <v>719</v>
      </c>
    </row>
    <row r="2711" spans="1:6" x14ac:dyDescent="0.4">
      <c r="A2711" t="s">
        <v>717</v>
      </c>
      <c r="B2711" s="36" t="s">
        <v>718</v>
      </c>
      <c r="C2711" t="s">
        <v>471</v>
      </c>
      <c r="D2711" s="36" t="s">
        <v>472</v>
      </c>
      <c r="E2711" t="s">
        <v>10</v>
      </c>
      <c r="F2711" t="s">
        <v>719</v>
      </c>
    </row>
    <row r="2712" spans="1:6" x14ac:dyDescent="0.4">
      <c r="A2712" t="s">
        <v>717</v>
      </c>
      <c r="B2712" s="36" t="s">
        <v>718</v>
      </c>
      <c r="C2712" t="s">
        <v>473</v>
      </c>
      <c r="D2712" s="36" t="s">
        <v>474</v>
      </c>
      <c r="E2712" t="s">
        <v>10</v>
      </c>
      <c r="F2712" t="s">
        <v>719</v>
      </c>
    </row>
    <row r="2713" spans="1:6" x14ac:dyDescent="0.4">
      <c r="A2713" t="s">
        <v>717</v>
      </c>
      <c r="B2713" s="36" t="s">
        <v>718</v>
      </c>
      <c r="C2713" t="s">
        <v>475</v>
      </c>
      <c r="D2713" s="36" t="s">
        <v>476</v>
      </c>
      <c r="E2713" t="s">
        <v>10</v>
      </c>
      <c r="F2713" t="s">
        <v>719</v>
      </c>
    </row>
    <row r="2714" spans="1:6" x14ac:dyDescent="0.4">
      <c r="A2714" t="s">
        <v>717</v>
      </c>
      <c r="B2714" s="36" t="s">
        <v>718</v>
      </c>
      <c r="C2714" t="s">
        <v>477</v>
      </c>
      <c r="D2714" s="36" t="s">
        <v>478</v>
      </c>
      <c r="E2714" t="s">
        <v>10</v>
      </c>
      <c r="F2714" t="s">
        <v>719</v>
      </c>
    </row>
    <row r="2715" spans="1:6" x14ac:dyDescent="0.4">
      <c r="A2715" t="s">
        <v>717</v>
      </c>
      <c r="B2715" s="36" t="s">
        <v>718</v>
      </c>
      <c r="C2715" t="s">
        <v>479</v>
      </c>
      <c r="D2715" s="36" t="s">
        <v>480</v>
      </c>
      <c r="E2715" t="s">
        <v>10</v>
      </c>
      <c r="F2715" t="s">
        <v>719</v>
      </c>
    </row>
    <row r="2716" spans="1:6" x14ac:dyDescent="0.4">
      <c r="A2716" t="s">
        <v>717</v>
      </c>
      <c r="B2716" s="36" t="s">
        <v>718</v>
      </c>
      <c r="C2716" t="s">
        <v>481</v>
      </c>
      <c r="D2716" s="36" t="s">
        <v>482</v>
      </c>
      <c r="E2716" t="s">
        <v>10</v>
      </c>
      <c r="F2716" t="s">
        <v>719</v>
      </c>
    </row>
    <row r="2717" spans="1:6" x14ac:dyDescent="0.4">
      <c r="A2717" t="s">
        <v>717</v>
      </c>
      <c r="B2717" s="36" t="s">
        <v>718</v>
      </c>
      <c r="C2717" t="s">
        <v>483</v>
      </c>
      <c r="D2717" s="36" t="s">
        <v>484</v>
      </c>
      <c r="E2717" t="s">
        <v>10</v>
      </c>
      <c r="F2717" t="s">
        <v>719</v>
      </c>
    </row>
    <row r="2718" spans="1:6" x14ac:dyDescent="0.4">
      <c r="A2718" t="s">
        <v>717</v>
      </c>
      <c r="B2718" s="36" t="s">
        <v>718</v>
      </c>
      <c r="C2718" t="s">
        <v>485</v>
      </c>
      <c r="D2718" s="36" t="s">
        <v>486</v>
      </c>
      <c r="E2718" t="s">
        <v>10</v>
      </c>
      <c r="F2718" t="s">
        <v>719</v>
      </c>
    </row>
    <row r="2719" spans="1:6" x14ac:dyDescent="0.4">
      <c r="A2719" t="s">
        <v>717</v>
      </c>
      <c r="B2719" s="36" t="s">
        <v>718</v>
      </c>
      <c r="C2719" t="s">
        <v>487</v>
      </c>
      <c r="D2719" s="36" t="s">
        <v>488</v>
      </c>
      <c r="E2719" t="s">
        <v>10</v>
      </c>
      <c r="F2719" t="s">
        <v>719</v>
      </c>
    </row>
    <row r="2720" spans="1:6" x14ac:dyDescent="0.4">
      <c r="A2720" t="s">
        <v>717</v>
      </c>
      <c r="B2720" s="36" t="s">
        <v>718</v>
      </c>
      <c r="C2720" t="s">
        <v>489</v>
      </c>
      <c r="D2720" s="36" t="s">
        <v>490</v>
      </c>
      <c r="E2720" t="s">
        <v>10</v>
      </c>
      <c r="F2720" t="s">
        <v>719</v>
      </c>
    </row>
    <row r="2721" spans="1:6" x14ac:dyDescent="0.4">
      <c r="A2721" t="s">
        <v>717</v>
      </c>
      <c r="B2721" s="36" t="s">
        <v>718</v>
      </c>
      <c r="C2721" t="s">
        <v>491</v>
      </c>
      <c r="D2721" s="36" t="s">
        <v>492</v>
      </c>
      <c r="E2721" t="s">
        <v>10</v>
      </c>
      <c r="F2721" t="s">
        <v>719</v>
      </c>
    </row>
    <row r="2722" spans="1:6" x14ac:dyDescent="0.4">
      <c r="A2722" t="s">
        <v>717</v>
      </c>
      <c r="B2722" s="36" t="s">
        <v>718</v>
      </c>
      <c r="C2722" t="s">
        <v>493</v>
      </c>
      <c r="D2722" s="36" t="s">
        <v>494</v>
      </c>
      <c r="E2722" t="s">
        <v>10</v>
      </c>
      <c r="F2722" t="s">
        <v>719</v>
      </c>
    </row>
    <row r="2723" spans="1:6" x14ac:dyDescent="0.4">
      <c r="A2723" t="s">
        <v>717</v>
      </c>
      <c r="B2723" s="36" t="s">
        <v>718</v>
      </c>
      <c r="C2723" t="s">
        <v>495</v>
      </c>
      <c r="D2723" s="36" t="s">
        <v>496</v>
      </c>
      <c r="E2723" t="s">
        <v>10</v>
      </c>
      <c r="F2723" t="s">
        <v>719</v>
      </c>
    </row>
    <row r="2724" spans="1:6" x14ac:dyDescent="0.4">
      <c r="A2724" t="s">
        <v>717</v>
      </c>
      <c r="B2724" s="36" t="s">
        <v>718</v>
      </c>
      <c r="C2724" t="s">
        <v>497</v>
      </c>
      <c r="D2724" s="36" t="s">
        <v>498</v>
      </c>
      <c r="E2724" t="s">
        <v>10</v>
      </c>
      <c r="F2724" t="s">
        <v>719</v>
      </c>
    </row>
    <row r="2725" spans="1:6" x14ac:dyDescent="0.4">
      <c r="A2725" t="s">
        <v>717</v>
      </c>
      <c r="B2725" s="36" t="s">
        <v>718</v>
      </c>
      <c r="C2725" t="s">
        <v>499</v>
      </c>
      <c r="D2725" s="36" t="s">
        <v>500</v>
      </c>
      <c r="E2725" t="s">
        <v>10</v>
      </c>
      <c r="F2725" t="s">
        <v>719</v>
      </c>
    </row>
    <row r="2726" spans="1:6" x14ac:dyDescent="0.4">
      <c r="A2726" t="s">
        <v>717</v>
      </c>
      <c r="B2726" s="36" t="s">
        <v>718</v>
      </c>
      <c r="C2726" t="s">
        <v>501</v>
      </c>
      <c r="D2726" s="36" t="s">
        <v>502</v>
      </c>
      <c r="E2726" t="s">
        <v>10</v>
      </c>
      <c r="F2726" t="s">
        <v>719</v>
      </c>
    </row>
    <row r="2727" spans="1:6" x14ac:dyDescent="0.4">
      <c r="A2727" t="s">
        <v>717</v>
      </c>
      <c r="B2727" s="36" t="s">
        <v>718</v>
      </c>
      <c r="C2727" t="s">
        <v>503</v>
      </c>
      <c r="D2727" s="36" t="s">
        <v>504</v>
      </c>
      <c r="E2727" t="s">
        <v>10</v>
      </c>
      <c r="F2727" t="s">
        <v>719</v>
      </c>
    </row>
    <row r="2728" spans="1:6" x14ac:dyDescent="0.4">
      <c r="A2728" t="s">
        <v>717</v>
      </c>
      <c r="B2728" s="36" t="s">
        <v>718</v>
      </c>
      <c r="C2728" t="s">
        <v>505</v>
      </c>
      <c r="D2728" s="36" t="s">
        <v>506</v>
      </c>
      <c r="E2728" t="s">
        <v>10</v>
      </c>
      <c r="F2728" t="s">
        <v>719</v>
      </c>
    </row>
    <row r="2729" spans="1:6" x14ac:dyDescent="0.4">
      <c r="A2729" t="s">
        <v>717</v>
      </c>
      <c r="B2729" s="36" t="s">
        <v>718</v>
      </c>
      <c r="C2729" t="s">
        <v>507</v>
      </c>
      <c r="D2729" s="36" t="s">
        <v>508</v>
      </c>
      <c r="E2729" t="s">
        <v>10</v>
      </c>
      <c r="F2729" t="s">
        <v>719</v>
      </c>
    </row>
    <row r="2730" spans="1:6" x14ac:dyDescent="0.4">
      <c r="A2730" t="s">
        <v>717</v>
      </c>
      <c r="B2730" s="36" t="s">
        <v>718</v>
      </c>
      <c r="C2730" t="s">
        <v>509</v>
      </c>
      <c r="D2730" s="36" t="s">
        <v>510</v>
      </c>
      <c r="E2730" t="s">
        <v>10</v>
      </c>
      <c r="F2730" t="s">
        <v>719</v>
      </c>
    </row>
    <row r="2731" spans="1:6" x14ac:dyDescent="0.4">
      <c r="A2731" t="s">
        <v>717</v>
      </c>
      <c r="B2731" s="36" t="s">
        <v>718</v>
      </c>
      <c r="C2731" t="s">
        <v>511</v>
      </c>
      <c r="D2731" s="36" t="s">
        <v>512</v>
      </c>
      <c r="E2731" t="s">
        <v>10</v>
      </c>
      <c r="F2731" t="s">
        <v>719</v>
      </c>
    </row>
    <row r="2732" spans="1:6" x14ac:dyDescent="0.4">
      <c r="A2732" t="s">
        <v>717</v>
      </c>
      <c r="B2732" s="36" t="s">
        <v>718</v>
      </c>
      <c r="C2732" t="s">
        <v>513</v>
      </c>
      <c r="D2732" s="36" t="s">
        <v>514</v>
      </c>
      <c r="E2732" t="s">
        <v>10</v>
      </c>
      <c r="F2732" t="s">
        <v>719</v>
      </c>
    </row>
    <row r="2733" spans="1:6" x14ac:dyDescent="0.4">
      <c r="A2733" t="s">
        <v>717</v>
      </c>
      <c r="B2733" s="36" t="s">
        <v>718</v>
      </c>
      <c r="C2733" t="s">
        <v>515</v>
      </c>
      <c r="D2733" s="36" t="s">
        <v>516</v>
      </c>
      <c r="E2733" t="s">
        <v>10</v>
      </c>
      <c r="F2733" t="s">
        <v>719</v>
      </c>
    </row>
    <row r="2734" spans="1:6" x14ac:dyDescent="0.4">
      <c r="A2734" t="s">
        <v>717</v>
      </c>
      <c r="B2734" s="36" t="s">
        <v>718</v>
      </c>
      <c r="C2734" t="s">
        <v>517</v>
      </c>
      <c r="D2734" s="36" t="s">
        <v>518</v>
      </c>
      <c r="E2734" t="s">
        <v>10</v>
      </c>
      <c r="F2734" t="s">
        <v>719</v>
      </c>
    </row>
    <row r="2735" spans="1:6" x14ac:dyDescent="0.4">
      <c r="A2735" t="s">
        <v>717</v>
      </c>
      <c r="B2735" s="36" t="s">
        <v>718</v>
      </c>
      <c r="C2735" t="s">
        <v>519</v>
      </c>
      <c r="D2735" s="36" t="s">
        <v>520</v>
      </c>
      <c r="E2735" t="s">
        <v>10</v>
      </c>
      <c r="F2735" t="s">
        <v>719</v>
      </c>
    </row>
    <row r="2736" spans="1:6" x14ac:dyDescent="0.4">
      <c r="A2736" t="s">
        <v>717</v>
      </c>
      <c r="B2736" s="36" t="s">
        <v>718</v>
      </c>
      <c r="C2736" t="s">
        <v>521</v>
      </c>
      <c r="D2736" s="36" t="s">
        <v>522</v>
      </c>
      <c r="E2736" t="s">
        <v>10</v>
      </c>
      <c r="F2736" t="s">
        <v>719</v>
      </c>
    </row>
    <row r="2737" spans="1:6" x14ac:dyDescent="0.4">
      <c r="A2737" t="s">
        <v>717</v>
      </c>
      <c r="B2737" s="36" t="s">
        <v>718</v>
      </c>
      <c r="C2737" t="s">
        <v>523</v>
      </c>
      <c r="D2737" s="36" t="s">
        <v>524</v>
      </c>
      <c r="E2737" t="s">
        <v>10</v>
      </c>
      <c r="F2737" t="s">
        <v>719</v>
      </c>
    </row>
    <row r="2738" spans="1:6" x14ac:dyDescent="0.4">
      <c r="A2738" t="s">
        <v>717</v>
      </c>
      <c r="B2738" s="36" t="s">
        <v>718</v>
      </c>
      <c r="C2738" t="s">
        <v>525</v>
      </c>
      <c r="D2738" s="36" t="s">
        <v>526</v>
      </c>
      <c r="E2738" t="s">
        <v>10</v>
      </c>
      <c r="F2738" t="s">
        <v>719</v>
      </c>
    </row>
    <row r="2739" spans="1:6" x14ac:dyDescent="0.4">
      <c r="A2739" t="s">
        <v>717</v>
      </c>
      <c r="B2739" s="36" t="s">
        <v>718</v>
      </c>
      <c r="C2739" t="s">
        <v>527</v>
      </c>
      <c r="D2739" s="36" t="s">
        <v>528</v>
      </c>
      <c r="E2739" t="s">
        <v>10</v>
      </c>
      <c r="F2739" t="s">
        <v>719</v>
      </c>
    </row>
    <row r="2740" spans="1:6" x14ac:dyDescent="0.4">
      <c r="A2740" t="s">
        <v>717</v>
      </c>
      <c r="B2740" s="36" t="s">
        <v>718</v>
      </c>
      <c r="C2740" t="s">
        <v>529</v>
      </c>
      <c r="D2740" s="36" t="s">
        <v>530</v>
      </c>
      <c r="E2740" t="s">
        <v>10</v>
      </c>
      <c r="F2740" t="s">
        <v>719</v>
      </c>
    </row>
    <row r="2741" spans="1:6" x14ac:dyDescent="0.4">
      <c r="A2741" t="s">
        <v>717</v>
      </c>
      <c r="B2741" s="36" t="s">
        <v>718</v>
      </c>
      <c r="C2741" t="s">
        <v>531</v>
      </c>
      <c r="D2741" s="36" t="s">
        <v>532</v>
      </c>
      <c r="E2741" t="s">
        <v>10</v>
      </c>
      <c r="F2741" t="s">
        <v>719</v>
      </c>
    </row>
    <row r="2742" spans="1:6" x14ac:dyDescent="0.4">
      <c r="A2742" t="s">
        <v>717</v>
      </c>
      <c r="B2742" s="36" t="s">
        <v>718</v>
      </c>
      <c r="C2742" t="s">
        <v>533</v>
      </c>
      <c r="D2742" s="36" t="s">
        <v>534</v>
      </c>
      <c r="E2742" t="s">
        <v>10</v>
      </c>
      <c r="F2742" t="s">
        <v>719</v>
      </c>
    </row>
    <row r="2743" spans="1:6" x14ac:dyDescent="0.4">
      <c r="A2743" t="s">
        <v>717</v>
      </c>
      <c r="B2743" s="36" t="s">
        <v>718</v>
      </c>
      <c r="C2743" t="s">
        <v>535</v>
      </c>
      <c r="D2743" s="36" t="s">
        <v>536</v>
      </c>
      <c r="E2743" t="s">
        <v>10</v>
      </c>
      <c r="F2743" t="s">
        <v>719</v>
      </c>
    </row>
    <row r="2744" spans="1:6" x14ac:dyDescent="0.4">
      <c r="A2744" t="s">
        <v>717</v>
      </c>
      <c r="B2744" s="36" t="s">
        <v>718</v>
      </c>
      <c r="C2744" t="s">
        <v>537</v>
      </c>
      <c r="D2744" s="36" t="s">
        <v>538</v>
      </c>
      <c r="E2744" t="s">
        <v>10</v>
      </c>
      <c r="F2744" t="s">
        <v>719</v>
      </c>
    </row>
    <row r="2745" spans="1:6" x14ac:dyDescent="0.4">
      <c r="A2745" t="s">
        <v>717</v>
      </c>
      <c r="B2745" s="36" t="s">
        <v>718</v>
      </c>
      <c r="C2745" t="s">
        <v>539</v>
      </c>
      <c r="D2745" s="36" t="s">
        <v>540</v>
      </c>
      <c r="E2745" t="s">
        <v>10</v>
      </c>
      <c r="F2745" t="s">
        <v>719</v>
      </c>
    </row>
    <row r="2746" spans="1:6" x14ac:dyDescent="0.4">
      <c r="A2746" t="s">
        <v>717</v>
      </c>
      <c r="B2746" s="36" t="s">
        <v>718</v>
      </c>
      <c r="C2746" t="s">
        <v>541</v>
      </c>
      <c r="D2746" s="36" t="s">
        <v>542</v>
      </c>
      <c r="E2746" t="s">
        <v>10</v>
      </c>
      <c r="F2746" t="s">
        <v>719</v>
      </c>
    </row>
    <row r="2747" spans="1:6" x14ac:dyDescent="0.4">
      <c r="A2747" t="s">
        <v>717</v>
      </c>
      <c r="B2747" s="36" t="s">
        <v>718</v>
      </c>
      <c r="C2747" t="s">
        <v>543</v>
      </c>
      <c r="D2747" s="36" t="s">
        <v>544</v>
      </c>
      <c r="E2747" t="s">
        <v>10</v>
      </c>
      <c r="F2747" t="s">
        <v>719</v>
      </c>
    </row>
    <row r="2748" spans="1:6" x14ac:dyDescent="0.4">
      <c r="A2748" t="s">
        <v>717</v>
      </c>
      <c r="B2748" s="36" t="s">
        <v>718</v>
      </c>
      <c r="C2748" t="s">
        <v>545</v>
      </c>
      <c r="D2748" s="36" t="s">
        <v>546</v>
      </c>
      <c r="E2748" t="s">
        <v>10</v>
      </c>
      <c r="F2748" t="s">
        <v>719</v>
      </c>
    </row>
    <row r="2749" spans="1:6" x14ac:dyDescent="0.4">
      <c r="A2749" t="s">
        <v>717</v>
      </c>
      <c r="B2749" s="36" t="s">
        <v>718</v>
      </c>
      <c r="C2749" t="s">
        <v>547</v>
      </c>
      <c r="D2749" s="36" t="s">
        <v>548</v>
      </c>
      <c r="E2749" t="s">
        <v>10</v>
      </c>
      <c r="F2749" t="s">
        <v>719</v>
      </c>
    </row>
    <row r="2750" spans="1:6" x14ac:dyDescent="0.4">
      <c r="A2750" t="s">
        <v>717</v>
      </c>
      <c r="B2750" s="36" t="s">
        <v>718</v>
      </c>
      <c r="C2750" t="s">
        <v>549</v>
      </c>
      <c r="D2750" s="36" t="s">
        <v>550</v>
      </c>
      <c r="E2750" t="s">
        <v>10</v>
      </c>
      <c r="F2750" t="s">
        <v>719</v>
      </c>
    </row>
    <row r="2751" spans="1:6" x14ac:dyDescent="0.4">
      <c r="A2751" t="s">
        <v>717</v>
      </c>
      <c r="B2751" s="36" t="s">
        <v>718</v>
      </c>
      <c r="C2751" t="s">
        <v>551</v>
      </c>
      <c r="D2751" s="36" t="s">
        <v>552</v>
      </c>
      <c r="E2751" t="s">
        <v>10</v>
      </c>
      <c r="F2751" t="s">
        <v>719</v>
      </c>
    </row>
    <row r="2752" spans="1:6" x14ac:dyDescent="0.4">
      <c r="A2752" t="s">
        <v>717</v>
      </c>
      <c r="B2752" s="36" t="s">
        <v>718</v>
      </c>
      <c r="C2752" t="s">
        <v>553</v>
      </c>
      <c r="D2752" s="36" t="s">
        <v>554</v>
      </c>
      <c r="E2752" t="s">
        <v>10</v>
      </c>
      <c r="F2752" t="s">
        <v>719</v>
      </c>
    </row>
    <row r="2753" spans="1:6" x14ac:dyDescent="0.4">
      <c r="A2753" t="s">
        <v>717</v>
      </c>
      <c r="B2753" s="36" t="s">
        <v>718</v>
      </c>
      <c r="C2753" t="s">
        <v>555</v>
      </c>
      <c r="D2753" s="36" t="s">
        <v>556</v>
      </c>
      <c r="E2753" t="s">
        <v>10</v>
      </c>
      <c r="F2753" t="s">
        <v>719</v>
      </c>
    </row>
    <row r="2754" spans="1:6" x14ac:dyDescent="0.4">
      <c r="A2754" t="s">
        <v>717</v>
      </c>
      <c r="B2754" s="36" t="s">
        <v>718</v>
      </c>
      <c r="C2754" t="s">
        <v>557</v>
      </c>
      <c r="D2754" s="36" t="s">
        <v>558</v>
      </c>
      <c r="E2754" t="s">
        <v>10</v>
      </c>
      <c r="F2754" t="s">
        <v>719</v>
      </c>
    </row>
    <row r="2755" spans="1:6" x14ac:dyDescent="0.4">
      <c r="A2755" t="s">
        <v>717</v>
      </c>
      <c r="B2755" s="36" t="s">
        <v>718</v>
      </c>
      <c r="C2755" t="s">
        <v>559</v>
      </c>
      <c r="D2755" s="36" t="s">
        <v>560</v>
      </c>
      <c r="E2755" t="s">
        <v>10</v>
      </c>
      <c r="F2755" t="s">
        <v>719</v>
      </c>
    </row>
    <row r="2756" spans="1:6" x14ac:dyDescent="0.4">
      <c r="A2756" t="s">
        <v>717</v>
      </c>
      <c r="B2756" s="36" t="s">
        <v>718</v>
      </c>
      <c r="C2756" t="s">
        <v>561</v>
      </c>
      <c r="D2756" s="36" t="s">
        <v>562</v>
      </c>
      <c r="E2756" t="s">
        <v>10</v>
      </c>
      <c r="F2756" t="s">
        <v>719</v>
      </c>
    </row>
    <row r="2757" spans="1:6" x14ac:dyDescent="0.4">
      <c r="A2757" t="s">
        <v>717</v>
      </c>
      <c r="B2757" s="36" t="s">
        <v>718</v>
      </c>
      <c r="C2757" t="s">
        <v>563</v>
      </c>
      <c r="D2757" s="36" t="s">
        <v>564</v>
      </c>
      <c r="E2757" t="s">
        <v>10</v>
      </c>
      <c r="F2757" t="s">
        <v>719</v>
      </c>
    </row>
    <row r="2758" spans="1:6" x14ac:dyDescent="0.4">
      <c r="A2758" t="s">
        <v>717</v>
      </c>
      <c r="B2758" s="36" t="s">
        <v>718</v>
      </c>
      <c r="C2758" t="s">
        <v>565</v>
      </c>
      <c r="D2758" s="36" t="s">
        <v>566</v>
      </c>
      <c r="E2758" t="s">
        <v>10</v>
      </c>
      <c r="F2758" t="s">
        <v>719</v>
      </c>
    </row>
    <row r="2759" spans="1:6" x14ac:dyDescent="0.4">
      <c r="A2759" t="s">
        <v>717</v>
      </c>
      <c r="B2759" s="36" t="s">
        <v>718</v>
      </c>
      <c r="C2759" t="s">
        <v>567</v>
      </c>
      <c r="D2759" s="36" t="s">
        <v>568</v>
      </c>
      <c r="E2759" t="s">
        <v>10</v>
      </c>
      <c r="F2759" t="s">
        <v>719</v>
      </c>
    </row>
    <row r="2760" spans="1:6" x14ac:dyDescent="0.4">
      <c r="A2760" t="s">
        <v>717</v>
      </c>
      <c r="B2760" s="36" t="s">
        <v>718</v>
      </c>
      <c r="C2760" t="s">
        <v>569</v>
      </c>
      <c r="D2760" s="36" t="s">
        <v>570</v>
      </c>
      <c r="E2760" t="s">
        <v>10</v>
      </c>
      <c r="F2760" t="s">
        <v>719</v>
      </c>
    </row>
    <row r="2761" spans="1:6" x14ac:dyDescent="0.4">
      <c r="A2761" t="s">
        <v>717</v>
      </c>
      <c r="B2761" s="36" t="s">
        <v>718</v>
      </c>
      <c r="C2761" t="s">
        <v>571</v>
      </c>
      <c r="D2761" s="36" t="s">
        <v>572</v>
      </c>
      <c r="E2761" t="s">
        <v>10</v>
      </c>
      <c r="F2761" t="s">
        <v>719</v>
      </c>
    </row>
    <row r="2762" spans="1:6" x14ac:dyDescent="0.4">
      <c r="A2762" t="s">
        <v>717</v>
      </c>
      <c r="B2762" s="36" t="s">
        <v>718</v>
      </c>
      <c r="C2762" t="s">
        <v>573</v>
      </c>
      <c r="D2762" s="36" t="s">
        <v>574</v>
      </c>
      <c r="E2762" t="s">
        <v>10</v>
      </c>
      <c r="F2762" t="s">
        <v>719</v>
      </c>
    </row>
    <row r="2763" spans="1:6" x14ac:dyDescent="0.4">
      <c r="A2763" t="s">
        <v>717</v>
      </c>
      <c r="B2763" s="36" t="s">
        <v>718</v>
      </c>
      <c r="C2763" t="s">
        <v>575</v>
      </c>
      <c r="D2763" s="36" t="s">
        <v>576</v>
      </c>
      <c r="E2763" t="s">
        <v>10</v>
      </c>
      <c r="F2763" t="s">
        <v>719</v>
      </c>
    </row>
    <row r="2764" spans="1:6" x14ac:dyDescent="0.4">
      <c r="A2764" t="s">
        <v>717</v>
      </c>
      <c r="B2764" s="36" t="s">
        <v>718</v>
      </c>
      <c r="C2764" t="s">
        <v>577</v>
      </c>
      <c r="D2764" s="36" t="s">
        <v>578</v>
      </c>
      <c r="E2764" t="s">
        <v>10</v>
      </c>
      <c r="F2764" t="s">
        <v>719</v>
      </c>
    </row>
    <row r="2765" spans="1:6" x14ac:dyDescent="0.4">
      <c r="A2765" t="s">
        <v>717</v>
      </c>
      <c r="B2765" s="36" t="s">
        <v>718</v>
      </c>
      <c r="C2765" t="s">
        <v>579</v>
      </c>
      <c r="D2765" s="36" t="s">
        <v>580</v>
      </c>
      <c r="E2765" t="s">
        <v>10</v>
      </c>
      <c r="F2765" t="s">
        <v>719</v>
      </c>
    </row>
    <row r="2766" spans="1:6" x14ac:dyDescent="0.4">
      <c r="A2766" t="s">
        <v>717</v>
      </c>
      <c r="B2766" s="36" t="s">
        <v>718</v>
      </c>
      <c r="C2766" t="s">
        <v>581</v>
      </c>
      <c r="D2766" s="36" t="s">
        <v>582</v>
      </c>
      <c r="E2766" t="s">
        <v>10</v>
      </c>
      <c r="F2766" t="s">
        <v>719</v>
      </c>
    </row>
    <row r="2767" spans="1:6" x14ac:dyDescent="0.4">
      <c r="A2767" t="s">
        <v>717</v>
      </c>
      <c r="B2767" s="36" t="s">
        <v>718</v>
      </c>
      <c r="C2767" t="s">
        <v>583</v>
      </c>
      <c r="D2767" s="36" t="s">
        <v>584</v>
      </c>
      <c r="E2767" t="s">
        <v>10</v>
      </c>
      <c r="F2767" t="s">
        <v>719</v>
      </c>
    </row>
    <row r="2768" spans="1:6" x14ac:dyDescent="0.4">
      <c r="A2768" t="s">
        <v>717</v>
      </c>
      <c r="B2768" s="36" t="s">
        <v>718</v>
      </c>
      <c r="C2768" t="s">
        <v>585</v>
      </c>
      <c r="D2768" s="36" t="s">
        <v>586</v>
      </c>
      <c r="E2768" t="s">
        <v>10</v>
      </c>
      <c r="F2768" t="s">
        <v>719</v>
      </c>
    </row>
    <row r="2769" spans="1:6" x14ac:dyDescent="0.4">
      <c r="A2769" t="s">
        <v>717</v>
      </c>
      <c r="B2769" s="36" t="s">
        <v>718</v>
      </c>
      <c r="C2769" t="s">
        <v>587</v>
      </c>
      <c r="D2769" s="36" t="s">
        <v>588</v>
      </c>
      <c r="E2769" t="s">
        <v>10</v>
      </c>
      <c r="F2769" t="s">
        <v>719</v>
      </c>
    </row>
    <row r="2770" spans="1:6" x14ac:dyDescent="0.4">
      <c r="A2770" t="s">
        <v>717</v>
      </c>
      <c r="B2770" s="36" t="s">
        <v>718</v>
      </c>
      <c r="C2770" t="s">
        <v>589</v>
      </c>
      <c r="D2770" s="36" t="s">
        <v>590</v>
      </c>
      <c r="E2770" t="s">
        <v>10</v>
      </c>
      <c r="F2770" t="s">
        <v>719</v>
      </c>
    </row>
    <row r="2771" spans="1:6" x14ac:dyDescent="0.4">
      <c r="A2771" t="s">
        <v>717</v>
      </c>
      <c r="B2771" s="36" t="s">
        <v>718</v>
      </c>
      <c r="C2771" t="s">
        <v>591</v>
      </c>
      <c r="D2771" s="36" t="s">
        <v>592</v>
      </c>
      <c r="E2771" t="s">
        <v>10</v>
      </c>
      <c r="F2771" t="s">
        <v>719</v>
      </c>
    </row>
    <row r="2772" spans="1:6" x14ac:dyDescent="0.4">
      <c r="A2772" t="s">
        <v>717</v>
      </c>
      <c r="B2772" s="36" t="s">
        <v>718</v>
      </c>
      <c r="C2772" t="s">
        <v>593</v>
      </c>
      <c r="D2772" s="36" t="s">
        <v>594</v>
      </c>
      <c r="E2772" t="s">
        <v>10</v>
      </c>
      <c r="F2772" t="s">
        <v>719</v>
      </c>
    </row>
    <row r="2773" spans="1:6" x14ac:dyDescent="0.4">
      <c r="A2773" t="s">
        <v>717</v>
      </c>
      <c r="B2773" s="36" t="s">
        <v>718</v>
      </c>
      <c r="C2773" t="s">
        <v>595</v>
      </c>
      <c r="D2773" s="36" t="s">
        <v>596</v>
      </c>
      <c r="E2773" t="s">
        <v>10</v>
      </c>
      <c r="F2773" t="s">
        <v>719</v>
      </c>
    </row>
    <row r="2774" spans="1:6" x14ac:dyDescent="0.4">
      <c r="A2774" t="s">
        <v>717</v>
      </c>
      <c r="B2774" s="36" t="s">
        <v>718</v>
      </c>
      <c r="C2774" t="s">
        <v>597</v>
      </c>
      <c r="D2774" s="36" t="s">
        <v>598</v>
      </c>
      <c r="E2774" t="s">
        <v>10</v>
      </c>
      <c r="F2774" t="s">
        <v>719</v>
      </c>
    </row>
    <row r="2775" spans="1:6" x14ac:dyDescent="0.4">
      <c r="A2775" t="s">
        <v>717</v>
      </c>
      <c r="B2775" s="36" t="s">
        <v>718</v>
      </c>
      <c r="C2775" t="s">
        <v>599</v>
      </c>
      <c r="D2775" s="36" t="s">
        <v>600</v>
      </c>
      <c r="E2775" t="s">
        <v>10</v>
      </c>
      <c r="F2775" t="s">
        <v>719</v>
      </c>
    </row>
    <row r="2776" spans="1:6" x14ac:dyDescent="0.4">
      <c r="A2776" t="s">
        <v>717</v>
      </c>
      <c r="B2776" s="36" t="s">
        <v>718</v>
      </c>
      <c r="C2776" t="s">
        <v>601</v>
      </c>
      <c r="D2776" s="36" t="s">
        <v>602</v>
      </c>
      <c r="E2776" t="s">
        <v>10</v>
      </c>
      <c r="F2776" t="s">
        <v>719</v>
      </c>
    </row>
    <row r="2777" spans="1:6" x14ac:dyDescent="0.4">
      <c r="A2777" t="s">
        <v>717</v>
      </c>
      <c r="B2777" s="36" t="s">
        <v>718</v>
      </c>
      <c r="C2777" t="s">
        <v>603</v>
      </c>
      <c r="D2777" s="36" t="s">
        <v>604</v>
      </c>
      <c r="E2777" t="s">
        <v>10</v>
      </c>
      <c r="F2777" t="s">
        <v>719</v>
      </c>
    </row>
    <row r="2778" spans="1:6" x14ac:dyDescent="0.4">
      <c r="A2778" t="s">
        <v>717</v>
      </c>
      <c r="B2778" s="36" t="s">
        <v>718</v>
      </c>
      <c r="C2778" t="s">
        <v>605</v>
      </c>
      <c r="D2778" s="36" t="s">
        <v>606</v>
      </c>
      <c r="E2778" t="s">
        <v>10</v>
      </c>
      <c r="F2778" t="s">
        <v>719</v>
      </c>
    </row>
    <row r="2779" spans="1:6" x14ac:dyDescent="0.4">
      <c r="A2779" t="s">
        <v>717</v>
      </c>
      <c r="B2779" s="36" t="s">
        <v>718</v>
      </c>
      <c r="C2779" t="s">
        <v>607</v>
      </c>
      <c r="D2779" s="36" t="s">
        <v>608</v>
      </c>
      <c r="E2779" t="s">
        <v>10</v>
      </c>
      <c r="F2779" t="s">
        <v>719</v>
      </c>
    </row>
    <row r="2780" spans="1:6" x14ac:dyDescent="0.4">
      <c r="A2780" t="s">
        <v>717</v>
      </c>
      <c r="B2780" s="36" t="s">
        <v>718</v>
      </c>
      <c r="C2780" t="s">
        <v>609</v>
      </c>
      <c r="D2780" s="36" t="s">
        <v>610</v>
      </c>
      <c r="E2780" t="s">
        <v>10</v>
      </c>
      <c r="F2780" t="s">
        <v>719</v>
      </c>
    </row>
    <row r="2781" spans="1:6" x14ac:dyDescent="0.4">
      <c r="A2781" t="s">
        <v>717</v>
      </c>
      <c r="B2781" s="36" t="s">
        <v>718</v>
      </c>
      <c r="C2781" t="s">
        <v>611</v>
      </c>
      <c r="D2781" s="36" t="s">
        <v>612</v>
      </c>
      <c r="E2781" t="s">
        <v>10</v>
      </c>
      <c r="F2781" t="s">
        <v>719</v>
      </c>
    </row>
    <row r="2782" spans="1:6" x14ac:dyDescent="0.4">
      <c r="A2782" t="s">
        <v>717</v>
      </c>
      <c r="B2782" s="36" t="s">
        <v>718</v>
      </c>
      <c r="C2782" t="s">
        <v>613</v>
      </c>
      <c r="D2782" s="36" t="s">
        <v>614</v>
      </c>
      <c r="E2782" t="s">
        <v>10</v>
      </c>
      <c r="F2782" t="s">
        <v>719</v>
      </c>
    </row>
    <row r="2783" spans="1:6" x14ac:dyDescent="0.4">
      <c r="A2783" t="s">
        <v>717</v>
      </c>
      <c r="B2783" s="36" t="s">
        <v>718</v>
      </c>
      <c r="C2783" t="s">
        <v>615</v>
      </c>
      <c r="D2783" s="36" t="s">
        <v>616</v>
      </c>
      <c r="E2783" t="s">
        <v>10</v>
      </c>
      <c r="F2783" t="s">
        <v>719</v>
      </c>
    </row>
    <row r="2784" spans="1:6" x14ac:dyDescent="0.4">
      <c r="A2784" t="s">
        <v>717</v>
      </c>
      <c r="B2784" s="36" t="s">
        <v>718</v>
      </c>
      <c r="C2784" t="s">
        <v>617</v>
      </c>
      <c r="D2784" s="36" t="s">
        <v>618</v>
      </c>
      <c r="E2784" t="s">
        <v>10</v>
      </c>
      <c r="F2784" t="s">
        <v>719</v>
      </c>
    </row>
    <row r="2785" spans="1:6" x14ac:dyDescent="0.4">
      <c r="A2785" t="s">
        <v>717</v>
      </c>
      <c r="B2785" s="36" t="s">
        <v>718</v>
      </c>
      <c r="C2785" t="s">
        <v>619</v>
      </c>
      <c r="D2785" s="36" t="s">
        <v>620</v>
      </c>
      <c r="E2785" t="s">
        <v>10</v>
      </c>
      <c r="F2785" t="s">
        <v>719</v>
      </c>
    </row>
    <row r="2786" spans="1:6" x14ac:dyDescent="0.4">
      <c r="A2786" t="s">
        <v>717</v>
      </c>
      <c r="B2786" s="36" t="s">
        <v>718</v>
      </c>
      <c r="C2786" t="s">
        <v>621</v>
      </c>
      <c r="D2786" s="36" t="s">
        <v>622</v>
      </c>
      <c r="E2786" t="s">
        <v>10</v>
      </c>
      <c r="F2786" t="s">
        <v>719</v>
      </c>
    </row>
    <row r="2787" spans="1:6" x14ac:dyDescent="0.4">
      <c r="A2787" t="s">
        <v>717</v>
      </c>
      <c r="B2787" s="36" t="s">
        <v>718</v>
      </c>
      <c r="C2787" t="s">
        <v>623</v>
      </c>
      <c r="D2787" s="36" t="s">
        <v>624</v>
      </c>
      <c r="E2787" t="s">
        <v>10</v>
      </c>
      <c r="F2787" t="s">
        <v>719</v>
      </c>
    </row>
    <row r="2788" spans="1:6" x14ac:dyDescent="0.4">
      <c r="A2788" t="s">
        <v>717</v>
      </c>
      <c r="B2788" s="36" t="s">
        <v>718</v>
      </c>
      <c r="C2788" t="s">
        <v>625</v>
      </c>
      <c r="D2788" s="36" t="s">
        <v>626</v>
      </c>
      <c r="E2788" t="s">
        <v>10</v>
      </c>
      <c r="F2788" t="s">
        <v>719</v>
      </c>
    </row>
    <row r="2789" spans="1:6" x14ac:dyDescent="0.4">
      <c r="A2789" t="s">
        <v>717</v>
      </c>
      <c r="B2789" s="36" t="s">
        <v>718</v>
      </c>
      <c r="C2789" t="s">
        <v>627</v>
      </c>
      <c r="D2789" s="36" t="s">
        <v>628</v>
      </c>
      <c r="E2789" t="s">
        <v>10</v>
      </c>
      <c r="F2789" t="s">
        <v>719</v>
      </c>
    </row>
    <row r="2790" spans="1:6" x14ac:dyDescent="0.4">
      <c r="A2790" t="s">
        <v>717</v>
      </c>
      <c r="B2790" s="36" t="s">
        <v>718</v>
      </c>
      <c r="C2790" t="s">
        <v>629</v>
      </c>
      <c r="D2790" s="36" t="s">
        <v>630</v>
      </c>
      <c r="E2790" t="s">
        <v>10</v>
      </c>
      <c r="F2790" t="s">
        <v>719</v>
      </c>
    </row>
    <row r="2791" spans="1:6" x14ac:dyDescent="0.4">
      <c r="A2791" t="s">
        <v>717</v>
      </c>
      <c r="B2791" s="36" t="s">
        <v>718</v>
      </c>
      <c r="C2791" t="s">
        <v>631</v>
      </c>
      <c r="D2791" s="36" t="s">
        <v>632</v>
      </c>
      <c r="E2791" t="s">
        <v>10</v>
      </c>
      <c r="F2791" t="s">
        <v>719</v>
      </c>
    </row>
    <row r="2792" spans="1:6" x14ac:dyDescent="0.4">
      <c r="A2792" t="s">
        <v>717</v>
      </c>
      <c r="B2792" s="36" t="s">
        <v>718</v>
      </c>
      <c r="C2792" t="s">
        <v>633</v>
      </c>
      <c r="D2792" s="36" t="s">
        <v>634</v>
      </c>
      <c r="E2792" t="s">
        <v>10</v>
      </c>
      <c r="F2792" t="s">
        <v>719</v>
      </c>
    </row>
    <row r="2793" spans="1:6" x14ac:dyDescent="0.4">
      <c r="A2793" t="s">
        <v>717</v>
      </c>
      <c r="B2793" s="36" t="s">
        <v>718</v>
      </c>
      <c r="C2793" t="s">
        <v>635</v>
      </c>
      <c r="D2793" s="36" t="s">
        <v>636</v>
      </c>
      <c r="E2793" t="s">
        <v>10</v>
      </c>
      <c r="F2793" t="s">
        <v>719</v>
      </c>
    </row>
    <row r="2794" spans="1:6" x14ac:dyDescent="0.4">
      <c r="A2794" t="s">
        <v>717</v>
      </c>
      <c r="B2794" s="36" t="s">
        <v>718</v>
      </c>
      <c r="C2794" t="s">
        <v>637</v>
      </c>
      <c r="D2794" s="36" t="s">
        <v>638</v>
      </c>
      <c r="E2794" t="s">
        <v>10</v>
      </c>
      <c r="F2794" t="s">
        <v>719</v>
      </c>
    </row>
    <row r="2795" spans="1:6" x14ac:dyDescent="0.4">
      <c r="A2795" t="s">
        <v>717</v>
      </c>
      <c r="B2795" s="36" t="s">
        <v>718</v>
      </c>
      <c r="C2795" t="s">
        <v>639</v>
      </c>
      <c r="D2795" s="36" t="s">
        <v>640</v>
      </c>
      <c r="E2795" t="s">
        <v>10</v>
      </c>
      <c r="F2795" t="s">
        <v>719</v>
      </c>
    </row>
    <row r="2796" spans="1:6" x14ac:dyDescent="0.4">
      <c r="A2796" t="s">
        <v>717</v>
      </c>
      <c r="B2796" s="36" t="s">
        <v>718</v>
      </c>
      <c r="C2796" t="s">
        <v>641</v>
      </c>
      <c r="D2796" s="36" t="s">
        <v>642</v>
      </c>
      <c r="E2796" t="s">
        <v>10</v>
      </c>
      <c r="F2796" t="s">
        <v>719</v>
      </c>
    </row>
    <row r="2797" spans="1:6" x14ac:dyDescent="0.4">
      <c r="A2797" t="s">
        <v>717</v>
      </c>
      <c r="B2797" s="36" t="s">
        <v>718</v>
      </c>
      <c r="C2797" t="s">
        <v>643</v>
      </c>
      <c r="D2797" s="36" t="s">
        <v>644</v>
      </c>
      <c r="E2797" t="s">
        <v>10</v>
      </c>
      <c r="F2797" t="s">
        <v>719</v>
      </c>
    </row>
    <row r="2798" spans="1:6" x14ac:dyDescent="0.4">
      <c r="A2798" t="s">
        <v>717</v>
      </c>
      <c r="B2798" s="36" t="s">
        <v>718</v>
      </c>
      <c r="C2798" t="s">
        <v>645</v>
      </c>
      <c r="D2798" s="36" t="s">
        <v>646</v>
      </c>
      <c r="E2798" t="s">
        <v>10</v>
      </c>
      <c r="F2798" t="s">
        <v>719</v>
      </c>
    </row>
    <row r="2799" spans="1:6" x14ac:dyDescent="0.4">
      <c r="A2799" t="s">
        <v>717</v>
      </c>
      <c r="B2799" s="36" t="s">
        <v>718</v>
      </c>
      <c r="C2799" t="s">
        <v>647</v>
      </c>
      <c r="D2799" s="36" t="s">
        <v>648</v>
      </c>
      <c r="E2799" t="s">
        <v>10</v>
      </c>
      <c r="F2799" t="s">
        <v>719</v>
      </c>
    </row>
    <row r="2800" spans="1:6" x14ac:dyDescent="0.4">
      <c r="A2800" t="s">
        <v>717</v>
      </c>
      <c r="B2800" s="36" t="s">
        <v>718</v>
      </c>
      <c r="C2800" t="s">
        <v>649</v>
      </c>
      <c r="D2800" s="36" t="s">
        <v>650</v>
      </c>
      <c r="E2800" t="s">
        <v>10</v>
      </c>
      <c r="F2800" t="s">
        <v>719</v>
      </c>
    </row>
    <row r="2801" spans="1:6" x14ac:dyDescent="0.4">
      <c r="A2801" t="s">
        <v>717</v>
      </c>
      <c r="B2801" s="36" t="s">
        <v>718</v>
      </c>
      <c r="C2801" t="s">
        <v>651</v>
      </c>
      <c r="D2801" s="36" t="s">
        <v>652</v>
      </c>
      <c r="E2801" t="s">
        <v>10</v>
      </c>
      <c r="F2801" t="s">
        <v>719</v>
      </c>
    </row>
    <row r="2802" spans="1:6" x14ac:dyDescent="0.4">
      <c r="A2802" t="s">
        <v>717</v>
      </c>
      <c r="B2802" s="36" t="s">
        <v>718</v>
      </c>
      <c r="C2802" t="s">
        <v>653</v>
      </c>
      <c r="D2802" s="36" t="s">
        <v>654</v>
      </c>
      <c r="E2802" t="s">
        <v>10</v>
      </c>
      <c r="F2802" t="s">
        <v>719</v>
      </c>
    </row>
    <row r="2803" spans="1:6" x14ac:dyDescent="0.4">
      <c r="A2803" t="s">
        <v>717</v>
      </c>
      <c r="B2803" s="36" t="s">
        <v>718</v>
      </c>
      <c r="C2803" t="s">
        <v>655</v>
      </c>
      <c r="D2803" s="36" t="s">
        <v>656</v>
      </c>
      <c r="E2803" t="s">
        <v>10</v>
      </c>
      <c r="F2803" t="s">
        <v>719</v>
      </c>
    </row>
    <row r="2804" spans="1:6" x14ac:dyDescent="0.4">
      <c r="A2804" t="s">
        <v>717</v>
      </c>
      <c r="B2804" s="36" t="s">
        <v>718</v>
      </c>
      <c r="C2804" t="s">
        <v>657</v>
      </c>
      <c r="D2804" s="36" t="s">
        <v>658</v>
      </c>
      <c r="E2804" t="s">
        <v>10</v>
      </c>
      <c r="F2804" t="s">
        <v>719</v>
      </c>
    </row>
    <row r="2805" spans="1:6" x14ac:dyDescent="0.4">
      <c r="A2805" t="s">
        <v>717</v>
      </c>
      <c r="B2805" s="36" t="s">
        <v>718</v>
      </c>
      <c r="C2805" t="s">
        <v>659</v>
      </c>
      <c r="D2805" s="36" t="s">
        <v>660</v>
      </c>
      <c r="E2805" t="s">
        <v>10</v>
      </c>
      <c r="F2805" t="s">
        <v>719</v>
      </c>
    </row>
    <row r="2806" spans="1:6" x14ac:dyDescent="0.4">
      <c r="A2806" t="s">
        <v>717</v>
      </c>
      <c r="B2806" s="36" t="s">
        <v>718</v>
      </c>
      <c r="C2806" t="s">
        <v>661</v>
      </c>
      <c r="D2806" s="36" t="s">
        <v>662</v>
      </c>
      <c r="E2806" t="s">
        <v>10</v>
      </c>
      <c r="F2806" t="s">
        <v>719</v>
      </c>
    </row>
    <row r="2807" spans="1:6" x14ac:dyDescent="0.4">
      <c r="A2807" t="s">
        <v>717</v>
      </c>
      <c r="B2807" s="36" t="s">
        <v>718</v>
      </c>
      <c r="C2807" t="s">
        <v>663</v>
      </c>
      <c r="D2807" s="36" t="s">
        <v>664</v>
      </c>
      <c r="E2807" t="s">
        <v>10</v>
      </c>
      <c r="F2807" t="s">
        <v>719</v>
      </c>
    </row>
    <row r="2808" spans="1:6" x14ac:dyDescent="0.4">
      <c r="A2808" t="s">
        <v>717</v>
      </c>
      <c r="B2808" s="36" t="s">
        <v>718</v>
      </c>
      <c r="C2808" t="s">
        <v>665</v>
      </c>
      <c r="D2808" s="36" t="s">
        <v>666</v>
      </c>
      <c r="E2808" t="s">
        <v>10</v>
      </c>
      <c r="F2808" t="s">
        <v>719</v>
      </c>
    </row>
    <row r="2809" spans="1:6" x14ac:dyDescent="0.4">
      <c r="A2809" t="s">
        <v>717</v>
      </c>
      <c r="B2809" s="36" t="s">
        <v>718</v>
      </c>
      <c r="C2809" t="s">
        <v>667</v>
      </c>
      <c r="D2809" s="36" t="s">
        <v>668</v>
      </c>
      <c r="E2809" t="s">
        <v>10</v>
      </c>
      <c r="F2809" t="s">
        <v>719</v>
      </c>
    </row>
    <row r="2810" spans="1:6" x14ac:dyDescent="0.4">
      <c r="A2810" t="s">
        <v>717</v>
      </c>
      <c r="B2810" s="36" t="s">
        <v>718</v>
      </c>
      <c r="C2810" t="s">
        <v>669</v>
      </c>
      <c r="D2810" s="36" t="s">
        <v>670</v>
      </c>
      <c r="E2810" t="s">
        <v>10</v>
      </c>
      <c r="F2810" t="s">
        <v>719</v>
      </c>
    </row>
    <row r="2811" spans="1:6" x14ac:dyDescent="0.4">
      <c r="A2811" t="s">
        <v>717</v>
      </c>
      <c r="B2811" s="36" t="s">
        <v>718</v>
      </c>
      <c r="C2811" t="s">
        <v>671</v>
      </c>
      <c r="D2811" s="36" t="s">
        <v>672</v>
      </c>
      <c r="E2811" t="s">
        <v>10</v>
      </c>
      <c r="F2811" t="s">
        <v>719</v>
      </c>
    </row>
    <row r="2812" spans="1:6" x14ac:dyDescent="0.4">
      <c r="A2812" t="s">
        <v>717</v>
      </c>
      <c r="B2812" s="36" t="s">
        <v>718</v>
      </c>
      <c r="C2812" t="s">
        <v>673</v>
      </c>
      <c r="D2812" s="36" t="s">
        <v>674</v>
      </c>
      <c r="E2812" t="s">
        <v>10</v>
      </c>
      <c r="F2812" t="s">
        <v>719</v>
      </c>
    </row>
    <row r="2813" spans="1:6" x14ac:dyDescent="0.4">
      <c r="A2813" t="s">
        <v>717</v>
      </c>
      <c r="B2813" s="36" t="s">
        <v>718</v>
      </c>
      <c r="C2813" t="s">
        <v>675</v>
      </c>
      <c r="D2813" s="36" t="s">
        <v>676</v>
      </c>
      <c r="E2813" t="s">
        <v>10</v>
      </c>
      <c r="F2813" t="s">
        <v>719</v>
      </c>
    </row>
    <row r="2814" spans="1:6" x14ac:dyDescent="0.4">
      <c r="A2814" t="s">
        <v>717</v>
      </c>
      <c r="B2814" s="36" t="s">
        <v>718</v>
      </c>
      <c r="C2814" t="s">
        <v>677</v>
      </c>
      <c r="D2814" s="36" t="s">
        <v>678</v>
      </c>
      <c r="E2814" t="s">
        <v>10</v>
      </c>
      <c r="F2814" t="s">
        <v>719</v>
      </c>
    </row>
    <row r="2815" spans="1:6" x14ac:dyDescent="0.4">
      <c r="A2815" t="s">
        <v>717</v>
      </c>
      <c r="B2815" s="36" t="s">
        <v>718</v>
      </c>
      <c r="C2815" t="s">
        <v>679</v>
      </c>
      <c r="D2815" s="36" t="s">
        <v>680</v>
      </c>
      <c r="E2815" t="s">
        <v>10</v>
      </c>
      <c r="F2815" t="s">
        <v>719</v>
      </c>
    </row>
    <row r="2816" spans="1:6" x14ac:dyDescent="0.4">
      <c r="A2816" t="s">
        <v>717</v>
      </c>
      <c r="B2816" s="36" t="s">
        <v>718</v>
      </c>
      <c r="C2816" t="s">
        <v>681</v>
      </c>
      <c r="D2816" s="36" t="s">
        <v>682</v>
      </c>
      <c r="E2816" t="s">
        <v>10</v>
      </c>
      <c r="F2816" t="s">
        <v>719</v>
      </c>
    </row>
    <row r="2817" spans="1:6" x14ac:dyDescent="0.4">
      <c r="A2817" t="s">
        <v>717</v>
      </c>
      <c r="B2817" s="36" t="s">
        <v>718</v>
      </c>
      <c r="C2817" t="s">
        <v>683</v>
      </c>
      <c r="D2817" s="36" t="s">
        <v>684</v>
      </c>
      <c r="E2817" t="s">
        <v>10</v>
      </c>
      <c r="F2817" t="s">
        <v>719</v>
      </c>
    </row>
    <row r="2818" spans="1:6" x14ac:dyDescent="0.4">
      <c r="A2818" t="s">
        <v>717</v>
      </c>
      <c r="B2818" s="36" t="s">
        <v>718</v>
      </c>
      <c r="C2818" t="s">
        <v>685</v>
      </c>
      <c r="D2818" s="36" t="s">
        <v>686</v>
      </c>
      <c r="E2818" t="s">
        <v>10</v>
      </c>
      <c r="F2818" t="s">
        <v>719</v>
      </c>
    </row>
    <row r="2819" spans="1:6" x14ac:dyDescent="0.4">
      <c r="A2819" t="s">
        <v>717</v>
      </c>
      <c r="B2819" s="36" t="s">
        <v>718</v>
      </c>
      <c r="C2819" t="s">
        <v>687</v>
      </c>
      <c r="D2819" s="36" t="s">
        <v>688</v>
      </c>
      <c r="E2819" t="s">
        <v>10</v>
      </c>
      <c r="F2819" t="s">
        <v>719</v>
      </c>
    </row>
    <row r="2820" spans="1:6" x14ac:dyDescent="0.4">
      <c r="A2820" t="s">
        <v>717</v>
      </c>
      <c r="B2820" s="36" t="s">
        <v>718</v>
      </c>
      <c r="C2820" t="s">
        <v>689</v>
      </c>
      <c r="D2820" s="36" t="s">
        <v>690</v>
      </c>
      <c r="E2820" t="s">
        <v>10</v>
      </c>
      <c r="F2820" t="s">
        <v>719</v>
      </c>
    </row>
    <row r="2821" spans="1:6" x14ac:dyDescent="0.4">
      <c r="A2821" t="s">
        <v>717</v>
      </c>
      <c r="B2821" s="36" t="s">
        <v>718</v>
      </c>
      <c r="C2821" t="s">
        <v>691</v>
      </c>
      <c r="D2821" s="36" t="s">
        <v>692</v>
      </c>
      <c r="E2821" t="s">
        <v>10</v>
      </c>
      <c r="F2821" t="s">
        <v>719</v>
      </c>
    </row>
    <row r="2822" spans="1:6" x14ac:dyDescent="0.4">
      <c r="A2822" t="s">
        <v>717</v>
      </c>
      <c r="B2822" s="36" t="s">
        <v>718</v>
      </c>
      <c r="C2822" t="s">
        <v>693</v>
      </c>
      <c r="D2822" s="36" t="s">
        <v>694</v>
      </c>
      <c r="E2822" t="s">
        <v>10</v>
      </c>
      <c r="F2822" t="s">
        <v>719</v>
      </c>
    </row>
    <row r="2823" spans="1:6" x14ac:dyDescent="0.4">
      <c r="A2823" t="s">
        <v>717</v>
      </c>
      <c r="B2823" s="36" t="s">
        <v>718</v>
      </c>
      <c r="C2823" t="s">
        <v>695</v>
      </c>
      <c r="D2823" s="36" t="s">
        <v>696</v>
      </c>
      <c r="E2823" t="s">
        <v>10</v>
      </c>
      <c r="F2823" t="s">
        <v>719</v>
      </c>
    </row>
    <row r="2824" spans="1:6" x14ac:dyDescent="0.4">
      <c r="A2824" t="s">
        <v>717</v>
      </c>
      <c r="B2824" s="36" t="s">
        <v>718</v>
      </c>
      <c r="C2824" t="s">
        <v>697</v>
      </c>
      <c r="D2824" s="36" t="s">
        <v>698</v>
      </c>
      <c r="E2824" t="s">
        <v>10</v>
      </c>
      <c r="F2824" t="s">
        <v>719</v>
      </c>
    </row>
    <row r="2825" spans="1:6" x14ac:dyDescent="0.4">
      <c r="A2825" t="s">
        <v>717</v>
      </c>
      <c r="B2825" s="36" t="s">
        <v>718</v>
      </c>
      <c r="C2825" t="s">
        <v>699</v>
      </c>
      <c r="D2825" s="36" t="s">
        <v>700</v>
      </c>
      <c r="E2825" t="s">
        <v>10</v>
      </c>
      <c r="F2825" t="s">
        <v>719</v>
      </c>
    </row>
    <row r="2826" spans="1:6" x14ac:dyDescent="0.4">
      <c r="A2826" t="s">
        <v>717</v>
      </c>
      <c r="B2826" s="36" t="s">
        <v>718</v>
      </c>
      <c r="C2826" t="s">
        <v>701</v>
      </c>
      <c r="D2826" s="36" t="s">
        <v>702</v>
      </c>
      <c r="E2826" t="s">
        <v>10</v>
      </c>
      <c r="F2826" t="s">
        <v>719</v>
      </c>
    </row>
    <row r="2827" spans="1:6" x14ac:dyDescent="0.4">
      <c r="A2827" t="s">
        <v>717</v>
      </c>
      <c r="B2827" s="36" t="s">
        <v>718</v>
      </c>
      <c r="C2827" t="s">
        <v>703</v>
      </c>
      <c r="D2827" s="36" t="s">
        <v>704</v>
      </c>
      <c r="E2827" t="s">
        <v>10</v>
      </c>
      <c r="F2827" t="s">
        <v>719</v>
      </c>
    </row>
    <row r="2828" spans="1:6" x14ac:dyDescent="0.4">
      <c r="A2828" t="s">
        <v>717</v>
      </c>
      <c r="B2828" s="36" t="s">
        <v>718</v>
      </c>
      <c r="C2828" t="s">
        <v>705</v>
      </c>
      <c r="D2828" s="36" t="s">
        <v>706</v>
      </c>
      <c r="E2828" t="s">
        <v>10</v>
      </c>
      <c r="F2828" t="s">
        <v>719</v>
      </c>
    </row>
    <row r="2829" spans="1:6" x14ac:dyDescent="0.4">
      <c r="A2829" t="s">
        <v>717</v>
      </c>
      <c r="B2829" s="36" t="s">
        <v>718</v>
      </c>
      <c r="C2829" t="s">
        <v>707</v>
      </c>
      <c r="D2829" s="36" t="s">
        <v>708</v>
      </c>
      <c r="E2829" t="s">
        <v>10</v>
      </c>
      <c r="F2829" t="s">
        <v>719</v>
      </c>
    </row>
    <row r="2830" spans="1:6" x14ac:dyDescent="0.4">
      <c r="A2830" t="s">
        <v>717</v>
      </c>
      <c r="B2830" s="36" t="s">
        <v>718</v>
      </c>
      <c r="C2830" t="s">
        <v>709</v>
      </c>
      <c r="D2830" s="36" t="s">
        <v>710</v>
      </c>
      <c r="E2830" t="s">
        <v>10</v>
      </c>
      <c r="F2830" t="s">
        <v>719</v>
      </c>
    </row>
    <row r="2831" spans="1:6" x14ac:dyDescent="0.4">
      <c r="A2831" t="s">
        <v>717</v>
      </c>
      <c r="B2831" s="36" t="s">
        <v>718</v>
      </c>
      <c r="C2831" t="s">
        <v>711</v>
      </c>
      <c r="D2831" s="36" t="s">
        <v>712</v>
      </c>
      <c r="E2831" t="s">
        <v>10</v>
      </c>
      <c r="F2831" t="s">
        <v>719</v>
      </c>
    </row>
    <row r="2832" spans="1:6" x14ac:dyDescent="0.4">
      <c r="A2832" t="s">
        <v>717</v>
      </c>
      <c r="B2832" s="36" t="s">
        <v>718</v>
      </c>
      <c r="C2832" t="s">
        <v>713</v>
      </c>
      <c r="D2832" s="36" t="s">
        <v>714</v>
      </c>
      <c r="E2832" t="s">
        <v>10</v>
      </c>
      <c r="F2832" t="s">
        <v>719</v>
      </c>
    </row>
    <row r="2833" spans="1:6" x14ac:dyDescent="0.4">
      <c r="A2833" t="s">
        <v>717</v>
      </c>
      <c r="B2833" s="36" t="s">
        <v>718</v>
      </c>
      <c r="C2833" t="s">
        <v>715</v>
      </c>
      <c r="D2833" s="36" t="s">
        <v>716</v>
      </c>
      <c r="E2833" t="s">
        <v>10</v>
      </c>
      <c r="F2833" t="s">
        <v>719</v>
      </c>
    </row>
    <row r="2834" spans="1:6" x14ac:dyDescent="0.4">
      <c r="A2834" t="s">
        <v>720</v>
      </c>
      <c r="B2834" s="36" t="s">
        <v>721</v>
      </c>
      <c r="C2834" t="s">
        <v>8</v>
      </c>
      <c r="D2834" s="36" t="s">
        <v>9</v>
      </c>
      <c r="E2834" t="s">
        <v>10</v>
      </c>
      <c r="F2834">
        <v>17449</v>
      </c>
    </row>
    <row r="2835" spans="1:6" x14ac:dyDescent="0.4">
      <c r="A2835" t="s">
        <v>720</v>
      </c>
      <c r="B2835" s="36" t="s">
        <v>721</v>
      </c>
      <c r="C2835" t="s">
        <v>11</v>
      </c>
      <c r="D2835" s="36" t="s">
        <v>12</v>
      </c>
      <c r="E2835" t="s">
        <v>10</v>
      </c>
      <c r="F2835">
        <v>449</v>
      </c>
    </row>
    <row r="2836" spans="1:6" x14ac:dyDescent="0.4">
      <c r="A2836" t="s">
        <v>720</v>
      </c>
      <c r="B2836" s="36" t="s">
        <v>721</v>
      </c>
      <c r="C2836" t="s">
        <v>13</v>
      </c>
      <c r="D2836" s="36" t="s">
        <v>14</v>
      </c>
      <c r="E2836" t="s">
        <v>10</v>
      </c>
      <c r="F2836">
        <v>0</v>
      </c>
    </row>
    <row r="2837" spans="1:6" x14ac:dyDescent="0.4">
      <c r="A2837" t="s">
        <v>720</v>
      </c>
      <c r="B2837" s="36" t="s">
        <v>721</v>
      </c>
      <c r="C2837" t="s">
        <v>15</v>
      </c>
      <c r="D2837" s="36" t="s">
        <v>16</v>
      </c>
      <c r="E2837" t="s">
        <v>10</v>
      </c>
      <c r="F2837">
        <v>256</v>
      </c>
    </row>
    <row r="2838" spans="1:6" x14ac:dyDescent="0.4">
      <c r="A2838" t="s">
        <v>720</v>
      </c>
      <c r="B2838" s="36" t="s">
        <v>721</v>
      </c>
      <c r="C2838" t="s">
        <v>17</v>
      </c>
      <c r="D2838" s="36" t="s">
        <v>18</v>
      </c>
      <c r="E2838" t="s">
        <v>10</v>
      </c>
      <c r="F2838">
        <v>105</v>
      </c>
    </row>
    <row r="2839" spans="1:6" x14ac:dyDescent="0.4">
      <c r="A2839" t="s">
        <v>720</v>
      </c>
      <c r="B2839" s="36" t="s">
        <v>721</v>
      </c>
      <c r="C2839" t="s">
        <v>19</v>
      </c>
      <c r="D2839" s="36" t="s">
        <v>20</v>
      </c>
      <c r="E2839" t="s">
        <v>10</v>
      </c>
      <c r="F2839">
        <v>0</v>
      </c>
    </row>
    <row r="2840" spans="1:6" x14ac:dyDescent="0.4">
      <c r="A2840" t="s">
        <v>720</v>
      </c>
      <c r="B2840" s="36" t="s">
        <v>721</v>
      </c>
      <c r="C2840" t="s">
        <v>21</v>
      </c>
      <c r="D2840" s="36" t="s">
        <v>22</v>
      </c>
      <c r="E2840" t="s">
        <v>10</v>
      </c>
      <c r="F2840">
        <v>88</v>
      </c>
    </row>
    <row r="2841" spans="1:6" x14ac:dyDescent="0.4">
      <c r="A2841" t="s">
        <v>720</v>
      </c>
      <c r="B2841" s="36" t="s">
        <v>721</v>
      </c>
      <c r="C2841" t="s">
        <v>23</v>
      </c>
      <c r="D2841" s="36" t="s">
        <v>24</v>
      </c>
      <c r="E2841" t="s">
        <v>10</v>
      </c>
      <c r="F2841">
        <v>17000</v>
      </c>
    </row>
    <row r="2842" spans="1:6" x14ac:dyDescent="0.4">
      <c r="A2842" t="s">
        <v>720</v>
      </c>
      <c r="B2842" s="36" t="s">
        <v>721</v>
      </c>
      <c r="C2842" t="s">
        <v>25</v>
      </c>
      <c r="D2842" s="36" t="s">
        <v>26</v>
      </c>
      <c r="E2842" t="s">
        <v>10</v>
      </c>
      <c r="F2842">
        <v>0</v>
      </c>
    </row>
    <row r="2843" spans="1:6" x14ac:dyDescent="0.4">
      <c r="A2843" t="s">
        <v>720</v>
      </c>
      <c r="B2843" s="36" t="s">
        <v>721</v>
      </c>
      <c r="C2843" t="s">
        <v>27</v>
      </c>
      <c r="D2843" s="36" t="s">
        <v>28</v>
      </c>
      <c r="E2843" t="s">
        <v>10</v>
      </c>
      <c r="F2843">
        <v>0</v>
      </c>
    </row>
    <row r="2844" spans="1:6" x14ac:dyDescent="0.4">
      <c r="A2844" t="s">
        <v>720</v>
      </c>
      <c r="B2844" s="36" t="s">
        <v>721</v>
      </c>
      <c r="C2844" t="s">
        <v>29</v>
      </c>
      <c r="D2844" s="36" t="s">
        <v>30</v>
      </c>
      <c r="E2844" t="s">
        <v>10</v>
      </c>
      <c r="F2844">
        <v>10413</v>
      </c>
    </row>
    <row r="2845" spans="1:6" x14ac:dyDescent="0.4">
      <c r="A2845" t="s">
        <v>720</v>
      </c>
      <c r="B2845" s="36" t="s">
        <v>721</v>
      </c>
      <c r="C2845" t="s">
        <v>31</v>
      </c>
      <c r="D2845" s="36" t="s">
        <v>32</v>
      </c>
      <c r="E2845" t="s">
        <v>10</v>
      </c>
      <c r="F2845">
        <v>6587</v>
      </c>
    </row>
    <row r="2846" spans="1:6" x14ac:dyDescent="0.4">
      <c r="A2846" t="s">
        <v>720</v>
      </c>
      <c r="B2846" s="36" t="s">
        <v>721</v>
      </c>
      <c r="C2846" t="s">
        <v>33</v>
      </c>
      <c r="D2846" s="36" t="s">
        <v>34</v>
      </c>
      <c r="E2846" t="s">
        <v>10</v>
      </c>
      <c r="F2846">
        <v>0</v>
      </c>
    </row>
    <row r="2847" spans="1:6" x14ac:dyDescent="0.4">
      <c r="A2847" t="s">
        <v>720</v>
      </c>
      <c r="B2847" s="36" t="s">
        <v>721</v>
      </c>
      <c r="C2847" t="s">
        <v>35</v>
      </c>
      <c r="D2847" s="36" t="s">
        <v>36</v>
      </c>
      <c r="E2847" t="s">
        <v>10</v>
      </c>
      <c r="F2847">
        <v>0</v>
      </c>
    </row>
    <row r="2848" spans="1:6" x14ac:dyDescent="0.4">
      <c r="A2848" t="s">
        <v>720</v>
      </c>
      <c r="B2848" s="36" t="s">
        <v>721</v>
      </c>
      <c r="C2848" t="s">
        <v>37</v>
      </c>
      <c r="D2848" s="36" t="s">
        <v>38</v>
      </c>
      <c r="E2848" t="s">
        <v>10</v>
      </c>
      <c r="F2848">
        <v>3726</v>
      </c>
    </row>
    <row r="2849" spans="1:6" x14ac:dyDescent="0.4">
      <c r="A2849" t="s">
        <v>720</v>
      </c>
      <c r="B2849" s="36" t="s">
        <v>721</v>
      </c>
      <c r="C2849" t="s">
        <v>39</v>
      </c>
      <c r="D2849" s="36" t="s">
        <v>40</v>
      </c>
      <c r="E2849" t="s">
        <v>10</v>
      </c>
      <c r="F2849">
        <v>2370</v>
      </c>
    </row>
    <row r="2850" spans="1:6" x14ac:dyDescent="0.4">
      <c r="A2850" t="s">
        <v>720</v>
      </c>
      <c r="B2850" s="36" t="s">
        <v>721</v>
      </c>
      <c r="C2850" t="s">
        <v>41</v>
      </c>
      <c r="D2850" s="36" t="s">
        <v>42</v>
      </c>
      <c r="E2850" t="s">
        <v>10</v>
      </c>
      <c r="F2850">
        <v>49</v>
      </c>
    </row>
    <row r="2851" spans="1:6" x14ac:dyDescent="0.4">
      <c r="A2851" t="s">
        <v>720</v>
      </c>
      <c r="B2851" s="36" t="s">
        <v>721</v>
      </c>
      <c r="C2851" t="s">
        <v>43</v>
      </c>
      <c r="D2851" s="36" t="s">
        <v>44</v>
      </c>
      <c r="E2851" t="s">
        <v>10</v>
      </c>
      <c r="F2851">
        <v>0</v>
      </c>
    </row>
    <row r="2852" spans="1:6" x14ac:dyDescent="0.4">
      <c r="A2852" t="s">
        <v>720</v>
      </c>
      <c r="B2852" s="36" t="s">
        <v>721</v>
      </c>
      <c r="C2852" t="s">
        <v>45</v>
      </c>
      <c r="D2852" s="36" t="s">
        <v>46</v>
      </c>
      <c r="E2852" t="s">
        <v>10</v>
      </c>
      <c r="F2852">
        <v>2321</v>
      </c>
    </row>
    <row r="2853" spans="1:6" x14ac:dyDescent="0.4">
      <c r="A2853" t="s">
        <v>720</v>
      </c>
      <c r="B2853" s="36" t="s">
        <v>721</v>
      </c>
      <c r="C2853" t="s">
        <v>47</v>
      </c>
      <c r="D2853" s="36" t="s">
        <v>48</v>
      </c>
      <c r="E2853" t="s">
        <v>10</v>
      </c>
      <c r="F2853">
        <v>0</v>
      </c>
    </row>
    <row r="2854" spans="1:6" x14ac:dyDescent="0.4">
      <c r="A2854" t="s">
        <v>720</v>
      </c>
      <c r="B2854" s="36" t="s">
        <v>721</v>
      </c>
      <c r="C2854" t="s">
        <v>49</v>
      </c>
      <c r="D2854" s="36" t="s">
        <v>50</v>
      </c>
      <c r="E2854" t="s">
        <v>10</v>
      </c>
      <c r="F2854">
        <v>0</v>
      </c>
    </row>
    <row r="2855" spans="1:6" x14ac:dyDescent="0.4">
      <c r="A2855" t="s">
        <v>720</v>
      </c>
      <c r="B2855" s="36" t="s">
        <v>721</v>
      </c>
      <c r="C2855" t="s">
        <v>51</v>
      </c>
      <c r="D2855" s="36" t="s">
        <v>52</v>
      </c>
      <c r="E2855" t="s">
        <v>10</v>
      </c>
      <c r="F2855">
        <v>1356</v>
      </c>
    </row>
    <row r="2856" spans="1:6" x14ac:dyDescent="0.4">
      <c r="A2856" t="s">
        <v>720</v>
      </c>
      <c r="B2856" s="36" t="s">
        <v>721</v>
      </c>
      <c r="C2856" t="s">
        <v>53</v>
      </c>
      <c r="D2856" s="36" t="s">
        <v>54</v>
      </c>
      <c r="E2856" t="s">
        <v>10</v>
      </c>
      <c r="F2856">
        <v>1356</v>
      </c>
    </row>
    <row r="2857" spans="1:6" x14ac:dyDescent="0.4">
      <c r="A2857" t="s">
        <v>720</v>
      </c>
      <c r="B2857" s="36" t="s">
        <v>721</v>
      </c>
      <c r="C2857" t="s">
        <v>55</v>
      </c>
      <c r="D2857" s="36" t="s">
        <v>56</v>
      </c>
      <c r="E2857" t="s">
        <v>10</v>
      </c>
      <c r="F2857">
        <v>0</v>
      </c>
    </row>
    <row r="2858" spans="1:6" x14ac:dyDescent="0.4">
      <c r="A2858" t="s">
        <v>720</v>
      </c>
      <c r="B2858" s="36" t="s">
        <v>721</v>
      </c>
      <c r="C2858" t="s">
        <v>57</v>
      </c>
      <c r="D2858" s="36" t="s">
        <v>58</v>
      </c>
      <c r="E2858" t="s">
        <v>10</v>
      </c>
      <c r="F2858">
        <v>0</v>
      </c>
    </row>
    <row r="2859" spans="1:6" x14ac:dyDescent="0.4">
      <c r="A2859" t="s">
        <v>720</v>
      </c>
      <c r="B2859" s="36" t="s">
        <v>721</v>
      </c>
      <c r="C2859" t="s">
        <v>59</v>
      </c>
      <c r="D2859" s="36" t="s">
        <v>60</v>
      </c>
      <c r="E2859" t="s">
        <v>10</v>
      </c>
      <c r="F2859">
        <v>0</v>
      </c>
    </row>
    <row r="2860" spans="1:6" x14ac:dyDescent="0.4">
      <c r="A2860" t="s">
        <v>720</v>
      </c>
      <c r="B2860" s="36" t="s">
        <v>721</v>
      </c>
      <c r="C2860" t="s">
        <v>61</v>
      </c>
      <c r="D2860" s="36" t="s">
        <v>62</v>
      </c>
      <c r="E2860" t="s">
        <v>10</v>
      </c>
      <c r="F2860">
        <v>0</v>
      </c>
    </row>
    <row r="2861" spans="1:6" x14ac:dyDescent="0.4">
      <c r="A2861" t="s">
        <v>720</v>
      </c>
      <c r="B2861" s="36" t="s">
        <v>721</v>
      </c>
      <c r="C2861" t="s">
        <v>63</v>
      </c>
      <c r="D2861" s="36" t="s">
        <v>64</v>
      </c>
      <c r="E2861" t="s">
        <v>10</v>
      </c>
      <c r="F2861">
        <v>0</v>
      </c>
    </row>
    <row r="2862" spans="1:6" x14ac:dyDescent="0.4">
      <c r="A2862" t="s">
        <v>720</v>
      </c>
      <c r="B2862" s="36" t="s">
        <v>721</v>
      </c>
      <c r="C2862" t="s">
        <v>65</v>
      </c>
      <c r="D2862" s="36" t="s">
        <v>66</v>
      </c>
      <c r="E2862" t="s">
        <v>10</v>
      </c>
      <c r="F2862">
        <v>4236</v>
      </c>
    </row>
    <row r="2863" spans="1:6" x14ac:dyDescent="0.4">
      <c r="A2863" t="s">
        <v>720</v>
      </c>
      <c r="B2863" s="36" t="s">
        <v>721</v>
      </c>
      <c r="C2863" t="s">
        <v>67</v>
      </c>
      <c r="D2863" s="36" t="s">
        <v>68</v>
      </c>
      <c r="E2863" t="s">
        <v>10</v>
      </c>
      <c r="F2863">
        <v>2184</v>
      </c>
    </row>
    <row r="2864" spans="1:6" x14ac:dyDescent="0.4">
      <c r="A2864" t="s">
        <v>720</v>
      </c>
      <c r="B2864" s="36" t="s">
        <v>721</v>
      </c>
      <c r="C2864" t="s">
        <v>69</v>
      </c>
      <c r="D2864" s="36" t="s">
        <v>70</v>
      </c>
      <c r="E2864" t="s">
        <v>10</v>
      </c>
      <c r="F2864">
        <v>2073</v>
      </c>
    </row>
    <row r="2865" spans="1:6" x14ac:dyDescent="0.4">
      <c r="A2865" t="s">
        <v>720</v>
      </c>
      <c r="B2865" s="36" t="s">
        <v>721</v>
      </c>
      <c r="C2865" t="s">
        <v>71</v>
      </c>
      <c r="D2865" s="36" t="s">
        <v>72</v>
      </c>
      <c r="E2865" t="s">
        <v>10</v>
      </c>
      <c r="F2865">
        <v>0</v>
      </c>
    </row>
    <row r="2866" spans="1:6" x14ac:dyDescent="0.4">
      <c r="A2866" t="s">
        <v>720</v>
      </c>
      <c r="B2866" s="36" t="s">
        <v>721</v>
      </c>
      <c r="C2866" t="s">
        <v>73</v>
      </c>
      <c r="D2866" s="36" t="s">
        <v>74</v>
      </c>
      <c r="E2866" t="s">
        <v>10</v>
      </c>
      <c r="F2866">
        <v>57</v>
      </c>
    </row>
    <row r="2867" spans="1:6" x14ac:dyDescent="0.4">
      <c r="A2867" t="s">
        <v>720</v>
      </c>
      <c r="B2867" s="36" t="s">
        <v>721</v>
      </c>
      <c r="C2867" t="s">
        <v>75</v>
      </c>
      <c r="D2867" s="36" t="s">
        <v>76</v>
      </c>
      <c r="E2867" t="s">
        <v>10</v>
      </c>
      <c r="F2867">
        <v>0</v>
      </c>
    </row>
    <row r="2868" spans="1:6" x14ac:dyDescent="0.4">
      <c r="A2868" t="s">
        <v>720</v>
      </c>
      <c r="B2868" s="36" t="s">
        <v>721</v>
      </c>
      <c r="C2868" t="s">
        <v>77</v>
      </c>
      <c r="D2868" s="36" t="s">
        <v>78</v>
      </c>
      <c r="E2868" t="s">
        <v>10</v>
      </c>
      <c r="F2868">
        <v>54</v>
      </c>
    </row>
    <row r="2869" spans="1:6" x14ac:dyDescent="0.4">
      <c r="A2869" t="s">
        <v>720</v>
      </c>
      <c r="B2869" s="36" t="s">
        <v>721</v>
      </c>
      <c r="C2869" t="s">
        <v>79</v>
      </c>
      <c r="D2869" s="36" t="s">
        <v>80</v>
      </c>
      <c r="E2869" t="s">
        <v>10</v>
      </c>
      <c r="F2869">
        <v>2052</v>
      </c>
    </row>
    <row r="2870" spans="1:6" x14ac:dyDescent="0.4">
      <c r="A2870" t="s">
        <v>720</v>
      </c>
      <c r="B2870" s="36" t="s">
        <v>721</v>
      </c>
      <c r="C2870" t="s">
        <v>81</v>
      </c>
      <c r="D2870" s="36" t="s">
        <v>82</v>
      </c>
      <c r="E2870" t="s">
        <v>10</v>
      </c>
      <c r="F2870">
        <v>618</v>
      </c>
    </row>
    <row r="2871" spans="1:6" x14ac:dyDescent="0.4">
      <c r="A2871" t="s">
        <v>720</v>
      </c>
      <c r="B2871" s="36" t="s">
        <v>721</v>
      </c>
      <c r="C2871" t="s">
        <v>83</v>
      </c>
      <c r="D2871" s="36" t="s">
        <v>84</v>
      </c>
      <c r="E2871" t="s">
        <v>10</v>
      </c>
      <c r="F2871">
        <v>563</v>
      </c>
    </row>
    <row r="2872" spans="1:6" x14ac:dyDescent="0.4">
      <c r="A2872" t="s">
        <v>720</v>
      </c>
      <c r="B2872" s="36" t="s">
        <v>721</v>
      </c>
      <c r="C2872" t="s">
        <v>85</v>
      </c>
      <c r="D2872" s="36" t="s">
        <v>86</v>
      </c>
      <c r="E2872" t="s">
        <v>10</v>
      </c>
      <c r="F2872">
        <v>868</v>
      </c>
    </row>
    <row r="2873" spans="1:6" x14ac:dyDescent="0.4">
      <c r="A2873" t="s">
        <v>720</v>
      </c>
      <c r="B2873" s="36" t="s">
        <v>721</v>
      </c>
      <c r="C2873" t="s">
        <v>87</v>
      </c>
      <c r="D2873" s="36" t="s">
        <v>88</v>
      </c>
      <c r="E2873" t="s">
        <v>10</v>
      </c>
      <c r="F2873">
        <v>3</v>
      </c>
    </row>
    <row r="2874" spans="1:6" x14ac:dyDescent="0.4">
      <c r="A2874" t="s">
        <v>720</v>
      </c>
      <c r="B2874" s="36" t="s">
        <v>721</v>
      </c>
      <c r="C2874" t="s">
        <v>89</v>
      </c>
      <c r="D2874" s="36" t="s">
        <v>90</v>
      </c>
      <c r="E2874" t="s">
        <v>10</v>
      </c>
      <c r="F2874">
        <v>0</v>
      </c>
    </row>
    <row r="2875" spans="1:6" x14ac:dyDescent="0.4">
      <c r="A2875" t="s">
        <v>720</v>
      </c>
      <c r="B2875" s="36" t="s">
        <v>721</v>
      </c>
      <c r="C2875" t="s">
        <v>91</v>
      </c>
      <c r="D2875" s="36" t="s">
        <v>92</v>
      </c>
      <c r="E2875" t="s">
        <v>10</v>
      </c>
      <c r="F2875">
        <v>14612</v>
      </c>
    </row>
    <row r="2876" spans="1:6" x14ac:dyDescent="0.4">
      <c r="A2876" t="s">
        <v>720</v>
      </c>
      <c r="B2876" s="36" t="s">
        <v>721</v>
      </c>
      <c r="C2876" t="s">
        <v>93</v>
      </c>
      <c r="D2876" s="36" t="s">
        <v>94</v>
      </c>
      <c r="E2876" t="s">
        <v>10</v>
      </c>
      <c r="F2876">
        <v>4668</v>
      </c>
    </row>
    <row r="2877" spans="1:6" x14ac:dyDescent="0.4">
      <c r="A2877" t="s">
        <v>720</v>
      </c>
      <c r="B2877" s="36" t="s">
        <v>721</v>
      </c>
      <c r="C2877" t="s">
        <v>95</v>
      </c>
      <c r="D2877" s="36" t="s">
        <v>96</v>
      </c>
      <c r="E2877" t="s">
        <v>10</v>
      </c>
      <c r="F2877">
        <v>0</v>
      </c>
    </row>
    <row r="2878" spans="1:6" x14ac:dyDescent="0.4">
      <c r="A2878" t="s">
        <v>720</v>
      </c>
      <c r="B2878" s="36" t="s">
        <v>721</v>
      </c>
      <c r="C2878" t="s">
        <v>97</v>
      </c>
      <c r="D2878" s="36" t="s">
        <v>98</v>
      </c>
      <c r="E2878" t="s">
        <v>10</v>
      </c>
      <c r="F2878">
        <v>0</v>
      </c>
    </row>
    <row r="2879" spans="1:6" x14ac:dyDescent="0.4">
      <c r="A2879" t="s">
        <v>720</v>
      </c>
      <c r="B2879" s="36" t="s">
        <v>721</v>
      </c>
      <c r="C2879" t="s">
        <v>99</v>
      </c>
      <c r="D2879" s="36" t="s">
        <v>100</v>
      </c>
      <c r="E2879" t="s">
        <v>10</v>
      </c>
      <c r="F2879">
        <v>226</v>
      </c>
    </row>
    <row r="2880" spans="1:6" x14ac:dyDescent="0.4">
      <c r="A2880" t="s">
        <v>720</v>
      </c>
      <c r="B2880" s="36" t="s">
        <v>721</v>
      </c>
      <c r="C2880" t="s">
        <v>101</v>
      </c>
      <c r="D2880" s="36" t="s">
        <v>102</v>
      </c>
      <c r="E2880" t="s">
        <v>10</v>
      </c>
      <c r="F2880">
        <v>4442</v>
      </c>
    </row>
    <row r="2881" spans="1:6" x14ac:dyDescent="0.4">
      <c r="A2881" t="s">
        <v>720</v>
      </c>
      <c r="B2881" s="36" t="s">
        <v>721</v>
      </c>
      <c r="C2881" t="s">
        <v>103</v>
      </c>
      <c r="D2881" s="36" t="s">
        <v>104</v>
      </c>
      <c r="E2881" t="s">
        <v>10</v>
      </c>
      <c r="F2881">
        <v>0</v>
      </c>
    </row>
    <row r="2882" spans="1:6" x14ac:dyDescent="0.4">
      <c r="A2882" t="s">
        <v>720</v>
      </c>
      <c r="B2882" s="36" t="s">
        <v>721</v>
      </c>
      <c r="C2882" t="s">
        <v>105</v>
      </c>
      <c r="D2882" s="36" t="s">
        <v>106</v>
      </c>
      <c r="E2882" t="s">
        <v>10</v>
      </c>
      <c r="F2882">
        <v>9945</v>
      </c>
    </row>
    <row r="2883" spans="1:6" x14ac:dyDescent="0.4">
      <c r="A2883" t="s">
        <v>720</v>
      </c>
      <c r="B2883" s="36" t="s">
        <v>721</v>
      </c>
      <c r="C2883" t="s">
        <v>107</v>
      </c>
      <c r="D2883" s="36" t="s">
        <v>108</v>
      </c>
      <c r="E2883" t="s">
        <v>10</v>
      </c>
      <c r="F2883">
        <v>0</v>
      </c>
    </row>
    <row r="2884" spans="1:6" x14ac:dyDescent="0.4">
      <c r="A2884" t="s">
        <v>720</v>
      </c>
      <c r="B2884" s="36" t="s">
        <v>721</v>
      </c>
      <c r="C2884" t="s">
        <v>109</v>
      </c>
      <c r="D2884" s="36" t="s">
        <v>110</v>
      </c>
      <c r="E2884" t="s">
        <v>10</v>
      </c>
      <c r="F2884">
        <v>1492</v>
      </c>
    </row>
    <row r="2885" spans="1:6" x14ac:dyDescent="0.4">
      <c r="A2885" t="s">
        <v>720</v>
      </c>
      <c r="B2885" s="36" t="s">
        <v>721</v>
      </c>
      <c r="C2885" t="s">
        <v>111</v>
      </c>
      <c r="D2885" s="36" t="s">
        <v>112</v>
      </c>
      <c r="E2885" t="s">
        <v>10</v>
      </c>
      <c r="F2885">
        <v>8447</v>
      </c>
    </row>
    <row r="2886" spans="1:6" x14ac:dyDescent="0.4">
      <c r="A2886" t="s">
        <v>720</v>
      </c>
      <c r="B2886" s="36" t="s">
        <v>721</v>
      </c>
      <c r="C2886" t="s">
        <v>113</v>
      </c>
      <c r="D2886" s="36" t="s">
        <v>114</v>
      </c>
      <c r="E2886" t="s">
        <v>10</v>
      </c>
      <c r="F2886">
        <v>6</v>
      </c>
    </row>
    <row r="2887" spans="1:6" x14ac:dyDescent="0.4">
      <c r="A2887" t="s">
        <v>720</v>
      </c>
      <c r="B2887" s="36" t="s">
        <v>721</v>
      </c>
      <c r="C2887" t="s">
        <v>115</v>
      </c>
      <c r="D2887" s="36" t="s">
        <v>116</v>
      </c>
      <c r="E2887" t="s">
        <v>10</v>
      </c>
      <c r="F2887">
        <v>0</v>
      </c>
    </row>
    <row r="2888" spans="1:6" x14ac:dyDescent="0.4">
      <c r="A2888" t="s">
        <v>720</v>
      </c>
      <c r="B2888" s="36" t="s">
        <v>721</v>
      </c>
      <c r="C2888" t="s">
        <v>117</v>
      </c>
      <c r="D2888" s="36" t="s">
        <v>118</v>
      </c>
      <c r="E2888" t="s">
        <v>10</v>
      </c>
      <c r="F2888">
        <v>10174</v>
      </c>
    </row>
    <row r="2889" spans="1:6" x14ac:dyDescent="0.4">
      <c r="A2889" t="s">
        <v>720</v>
      </c>
      <c r="B2889" s="36" t="s">
        <v>721</v>
      </c>
      <c r="C2889" t="s">
        <v>119</v>
      </c>
      <c r="D2889" s="36" t="s">
        <v>120</v>
      </c>
      <c r="E2889" t="s">
        <v>10</v>
      </c>
      <c r="F2889">
        <v>7686</v>
      </c>
    </row>
    <row r="2890" spans="1:6" x14ac:dyDescent="0.4">
      <c r="A2890" t="s">
        <v>720</v>
      </c>
      <c r="B2890" s="36" t="s">
        <v>721</v>
      </c>
      <c r="C2890" t="s">
        <v>121</v>
      </c>
      <c r="D2890" s="36" t="s">
        <v>122</v>
      </c>
      <c r="E2890" t="s">
        <v>10</v>
      </c>
      <c r="F2890">
        <v>1384</v>
      </c>
    </row>
    <row r="2891" spans="1:6" x14ac:dyDescent="0.4">
      <c r="A2891" t="s">
        <v>720</v>
      </c>
      <c r="B2891" s="36" t="s">
        <v>721</v>
      </c>
      <c r="C2891" t="s">
        <v>123</v>
      </c>
      <c r="D2891" s="36" t="s">
        <v>124</v>
      </c>
      <c r="E2891" t="s">
        <v>10</v>
      </c>
      <c r="F2891">
        <v>1104</v>
      </c>
    </row>
    <row r="2892" spans="1:6" x14ac:dyDescent="0.4">
      <c r="A2892" t="s">
        <v>720</v>
      </c>
      <c r="B2892" s="36" t="s">
        <v>721</v>
      </c>
      <c r="C2892" t="s">
        <v>125</v>
      </c>
      <c r="D2892" s="36" t="s">
        <v>126</v>
      </c>
      <c r="E2892" t="s">
        <v>10</v>
      </c>
      <c r="F2892">
        <v>50197</v>
      </c>
    </row>
    <row r="2893" spans="1:6" x14ac:dyDescent="0.4">
      <c r="A2893" t="s">
        <v>720</v>
      </c>
      <c r="B2893" s="36" t="s">
        <v>721</v>
      </c>
      <c r="C2893" t="s">
        <v>127</v>
      </c>
      <c r="D2893" s="36" t="s">
        <v>128</v>
      </c>
      <c r="E2893" t="s">
        <v>10</v>
      </c>
      <c r="F2893">
        <v>-37</v>
      </c>
    </row>
    <row r="2894" spans="1:6" x14ac:dyDescent="0.4">
      <c r="A2894" t="s">
        <v>720</v>
      </c>
      <c r="B2894" s="36" t="s">
        <v>721</v>
      </c>
      <c r="C2894" t="s">
        <v>129</v>
      </c>
      <c r="D2894" s="36" t="s">
        <v>130</v>
      </c>
      <c r="E2894" t="s">
        <v>10</v>
      </c>
      <c r="F2894">
        <v>-125</v>
      </c>
    </row>
    <row r="2895" spans="1:6" x14ac:dyDescent="0.4">
      <c r="A2895" t="s">
        <v>720</v>
      </c>
      <c r="B2895" s="36" t="s">
        <v>721</v>
      </c>
      <c r="C2895" t="s">
        <v>131</v>
      </c>
      <c r="D2895" s="36" t="s">
        <v>132</v>
      </c>
      <c r="E2895" t="s">
        <v>10</v>
      </c>
      <c r="F2895">
        <v>0</v>
      </c>
    </row>
    <row r="2896" spans="1:6" x14ac:dyDescent="0.4">
      <c r="A2896" t="s">
        <v>720</v>
      </c>
      <c r="B2896" s="36" t="s">
        <v>721</v>
      </c>
      <c r="C2896" t="s">
        <v>133</v>
      </c>
      <c r="D2896" s="36" t="s">
        <v>134</v>
      </c>
      <c r="E2896" t="s">
        <v>10</v>
      </c>
      <c r="F2896">
        <v>5</v>
      </c>
    </row>
    <row r="2897" spans="1:6" x14ac:dyDescent="0.4">
      <c r="A2897" t="s">
        <v>720</v>
      </c>
      <c r="B2897" s="36" t="s">
        <v>721</v>
      </c>
      <c r="C2897" t="s">
        <v>135</v>
      </c>
      <c r="D2897" s="36" t="s">
        <v>136</v>
      </c>
      <c r="E2897" t="s">
        <v>10</v>
      </c>
      <c r="F2897">
        <v>-42</v>
      </c>
    </row>
    <row r="2898" spans="1:6" x14ac:dyDescent="0.4">
      <c r="A2898" t="s">
        <v>720</v>
      </c>
      <c r="B2898" s="36" t="s">
        <v>721</v>
      </c>
      <c r="C2898" t="s">
        <v>137</v>
      </c>
      <c r="D2898" s="36" t="s">
        <v>138</v>
      </c>
      <c r="E2898" t="s">
        <v>10</v>
      </c>
      <c r="F2898">
        <v>0</v>
      </c>
    </row>
    <row r="2899" spans="1:6" x14ac:dyDescent="0.4">
      <c r="A2899" t="s">
        <v>720</v>
      </c>
      <c r="B2899" s="36" t="s">
        <v>721</v>
      </c>
      <c r="C2899" t="s">
        <v>139</v>
      </c>
      <c r="D2899" s="36" t="s">
        <v>140</v>
      </c>
      <c r="E2899" t="s">
        <v>10</v>
      </c>
      <c r="F2899">
        <v>-88</v>
      </c>
    </row>
    <row r="2900" spans="1:6" x14ac:dyDescent="0.4">
      <c r="A2900" t="s">
        <v>720</v>
      </c>
      <c r="B2900" s="36" t="s">
        <v>721</v>
      </c>
      <c r="C2900" t="s">
        <v>141</v>
      </c>
      <c r="D2900" s="36" t="s">
        <v>142</v>
      </c>
      <c r="E2900" t="s">
        <v>10</v>
      </c>
      <c r="F2900">
        <v>88</v>
      </c>
    </row>
    <row r="2901" spans="1:6" x14ac:dyDescent="0.4">
      <c r="A2901" t="s">
        <v>720</v>
      </c>
      <c r="B2901" s="36" t="s">
        <v>721</v>
      </c>
      <c r="C2901" t="s">
        <v>143</v>
      </c>
      <c r="D2901" s="36" t="s">
        <v>144</v>
      </c>
      <c r="E2901" t="s">
        <v>10</v>
      </c>
      <c r="F2901" t="s">
        <v>719</v>
      </c>
    </row>
    <row r="2902" spans="1:6" x14ac:dyDescent="0.4">
      <c r="A2902" t="s">
        <v>720</v>
      </c>
      <c r="B2902" s="36" t="s">
        <v>721</v>
      </c>
      <c r="C2902" t="s">
        <v>145</v>
      </c>
      <c r="D2902" s="36" t="s">
        <v>146</v>
      </c>
      <c r="E2902" t="s">
        <v>10</v>
      </c>
      <c r="F2902">
        <v>0</v>
      </c>
    </row>
    <row r="2903" spans="1:6" x14ac:dyDescent="0.4">
      <c r="A2903" t="s">
        <v>720</v>
      </c>
      <c r="B2903" s="36" t="s">
        <v>721</v>
      </c>
      <c r="C2903" t="s">
        <v>147</v>
      </c>
      <c r="D2903" s="36" t="s">
        <v>148</v>
      </c>
      <c r="E2903" t="s">
        <v>10</v>
      </c>
      <c r="F2903">
        <v>129</v>
      </c>
    </row>
    <row r="2904" spans="1:6" x14ac:dyDescent="0.4">
      <c r="A2904" t="s">
        <v>720</v>
      </c>
      <c r="B2904" s="36" t="s">
        <v>721</v>
      </c>
      <c r="C2904" t="s">
        <v>149</v>
      </c>
      <c r="D2904" s="36" t="s">
        <v>150</v>
      </c>
      <c r="E2904" t="s">
        <v>10</v>
      </c>
      <c r="F2904">
        <v>-40</v>
      </c>
    </row>
    <row r="2905" spans="1:6" x14ac:dyDescent="0.4">
      <c r="A2905" t="s">
        <v>720</v>
      </c>
      <c r="B2905" s="36" t="s">
        <v>721</v>
      </c>
      <c r="C2905" t="s">
        <v>151</v>
      </c>
      <c r="D2905" s="36" t="s">
        <v>152</v>
      </c>
      <c r="E2905" t="s">
        <v>10</v>
      </c>
      <c r="F2905">
        <v>0</v>
      </c>
    </row>
    <row r="2906" spans="1:6" x14ac:dyDescent="0.4">
      <c r="A2906" t="s">
        <v>720</v>
      </c>
      <c r="B2906" s="36" t="s">
        <v>721</v>
      </c>
      <c r="C2906" t="s">
        <v>153</v>
      </c>
      <c r="D2906" s="36" t="s">
        <v>154</v>
      </c>
      <c r="E2906" t="s">
        <v>10</v>
      </c>
      <c r="F2906">
        <v>0</v>
      </c>
    </row>
    <row r="2907" spans="1:6" x14ac:dyDescent="0.4">
      <c r="A2907" t="s">
        <v>720</v>
      </c>
      <c r="B2907" s="36" t="s">
        <v>721</v>
      </c>
      <c r="C2907" t="s">
        <v>155</v>
      </c>
      <c r="D2907" s="36" t="s">
        <v>156</v>
      </c>
      <c r="E2907" t="s">
        <v>10</v>
      </c>
      <c r="F2907">
        <v>295</v>
      </c>
    </row>
    <row r="2908" spans="1:6" x14ac:dyDescent="0.4">
      <c r="A2908" t="s">
        <v>720</v>
      </c>
      <c r="B2908" s="36" t="s">
        <v>721</v>
      </c>
      <c r="C2908" t="s">
        <v>157</v>
      </c>
      <c r="D2908" s="36" t="s">
        <v>158</v>
      </c>
      <c r="E2908" t="s">
        <v>10</v>
      </c>
      <c r="F2908">
        <v>295</v>
      </c>
    </row>
    <row r="2909" spans="1:6" x14ac:dyDescent="0.4">
      <c r="A2909" t="s">
        <v>720</v>
      </c>
      <c r="B2909" s="36" t="s">
        <v>721</v>
      </c>
      <c r="C2909" t="s">
        <v>159</v>
      </c>
      <c r="D2909" s="36" t="s">
        <v>160</v>
      </c>
      <c r="E2909" t="s">
        <v>10</v>
      </c>
      <c r="F2909">
        <v>21</v>
      </c>
    </row>
    <row r="2910" spans="1:6" x14ac:dyDescent="0.4">
      <c r="A2910" t="s">
        <v>720</v>
      </c>
      <c r="B2910" s="36" t="s">
        <v>721</v>
      </c>
      <c r="C2910" t="s">
        <v>161</v>
      </c>
      <c r="D2910" s="36" t="s">
        <v>162</v>
      </c>
      <c r="E2910" t="s">
        <v>10</v>
      </c>
      <c r="F2910">
        <v>0</v>
      </c>
    </row>
    <row r="2911" spans="1:6" x14ac:dyDescent="0.4">
      <c r="A2911" t="s">
        <v>720</v>
      </c>
      <c r="B2911" s="36" t="s">
        <v>721</v>
      </c>
      <c r="C2911" t="s">
        <v>163</v>
      </c>
      <c r="D2911" s="36" t="s">
        <v>164</v>
      </c>
      <c r="E2911" t="s">
        <v>10</v>
      </c>
      <c r="F2911">
        <v>273</v>
      </c>
    </row>
    <row r="2912" spans="1:6" x14ac:dyDescent="0.4">
      <c r="A2912" t="s">
        <v>720</v>
      </c>
      <c r="B2912" s="36" t="s">
        <v>721</v>
      </c>
      <c r="C2912" t="s">
        <v>165</v>
      </c>
      <c r="D2912" s="36" t="s">
        <v>166</v>
      </c>
      <c r="E2912" t="s">
        <v>10</v>
      </c>
      <c r="F2912">
        <v>0</v>
      </c>
    </row>
    <row r="2913" spans="1:6" x14ac:dyDescent="0.4">
      <c r="A2913" t="s">
        <v>720</v>
      </c>
      <c r="B2913" s="36" t="s">
        <v>721</v>
      </c>
      <c r="C2913" t="s">
        <v>167</v>
      </c>
      <c r="D2913" s="36" t="s">
        <v>168</v>
      </c>
      <c r="E2913" t="s">
        <v>10</v>
      </c>
      <c r="F2913">
        <v>0</v>
      </c>
    </row>
    <row r="2914" spans="1:6" x14ac:dyDescent="0.4">
      <c r="A2914" t="s">
        <v>720</v>
      </c>
      <c r="B2914" s="36" t="s">
        <v>721</v>
      </c>
      <c r="C2914" t="s">
        <v>169</v>
      </c>
      <c r="D2914" s="36" t="s">
        <v>170</v>
      </c>
      <c r="E2914" t="s">
        <v>10</v>
      </c>
      <c r="F2914">
        <v>0</v>
      </c>
    </row>
    <row r="2915" spans="1:6" x14ac:dyDescent="0.4">
      <c r="A2915" t="s">
        <v>720</v>
      </c>
      <c r="B2915" s="36" t="s">
        <v>721</v>
      </c>
      <c r="C2915" t="s">
        <v>171</v>
      </c>
      <c r="D2915" s="36" t="s">
        <v>172</v>
      </c>
      <c r="E2915" t="s">
        <v>10</v>
      </c>
      <c r="F2915">
        <v>0</v>
      </c>
    </row>
    <row r="2916" spans="1:6" x14ac:dyDescent="0.4">
      <c r="A2916" t="s">
        <v>720</v>
      </c>
      <c r="B2916" s="36" t="s">
        <v>721</v>
      </c>
      <c r="C2916" t="s">
        <v>173</v>
      </c>
      <c r="D2916" s="36" t="s">
        <v>174</v>
      </c>
      <c r="E2916" t="s">
        <v>10</v>
      </c>
      <c r="F2916">
        <v>0</v>
      </c>
    </row>
    <row r="2917" spans="1:6" x14ac:dyDescent="0.4">
      <c r="A2917" t="s">
        <v>720</v>
      </c>
      <c r="B2917" s="36" t="s">
        <v>721</v>
      </c>
      <c r="C2917" t="s">
        <v>175</v>
      </c>
      <c r="D2917" s="36" t="s">
        <v>176</v>
      </c>
      <c r="E2917" t="s">
        <v>10</v>
      </c>
      <c r="F2917">
        <v>0</v>
      </c>
    </row>
    <row r="2918" spans="1:6" x14ac:dyDescent="0.4">
      <c r="A2918" t="s">
        <v>720</v>
      </c>
      <c r="B2918" s="36" t="s">
        <v>721</v>
      </c>
      <c r="C2918" t="s">
        <v>177</v>
      </c>
      <c r="D2918" s="36" t="s">
        <v>178</v>
      </c>
      <c r="E2918" t="s">
        <v>10</v>
      </c>
      <c r="F2918">
        <v>0</v>
      </c>
    </row>
    <row r="2919" spans="1:6" x14ac:dyDescent="0.4">
      <c r="A2919" t="s">
        <v>720</v>
      </c>
      <c r="B2919" s="36" t="s">
        <v>721</v>
      </c>
      <c r="C2919" t="s">
        <v>179</v>
      </c>
      <c r="D2919" s="36" t="s">
        <v>180</v>
      </c>
      <c r="E2919" t="s">
        <v>10</v>
      </c>
      <c r="F2919">
        <v>0</v>
      </c>
    </row>
    <row r="2920" spans="1:6" x14ac:dyDescent="0.4">
      <c r="A2920" t="s">
        <v>720</v>
      </c>
      <c r="B2920" s="36" t="s">
        <v>721</v>
      </c>
      <c r="C2920" t="s">
        <v>181</v>
      </c>
      <c r="D2920" s="36" t="s">
        <v>182</v>
      </c>
      <c r="E2920" t="s">
        <v>10</v>
      </c>
      <c r="F2920">
        <v>0</v>
      </c>
    </row>
    <row r="2921" spans="1:6" x14ac:dyDescent="0.4">
      <c r="A2921" t="s">
        <v>720</v>
      </c>
      <c r="B2921" s="36" t="s">
        <v>721</v>
      </c>
      <c r="C2921" t="s">
        <v>183</v>
      </c>
      <c r="D2921" s="36" t="s">
        <v>184</v>
      </c>
      <c r="E2921" t="s">
        <v>10</v>
      </c>
      <c r="F2921">
        <v>244</v>
      </c>
    </row>
    <row r="2922" spans="1:6" x14ac:dyDescent="0.4">
      <c r="A2922" t="s">
        <v>720</v>
      </c>
      <c r="B2922" s="36" t="s">
        <v>721</v>
      </c>
      <c r="C2922" t="s">
        <v>185</v>
      </c>
      <c r="D2922" s="36" t="s">
        <v>186</v>
      </c>
      <c r="E2922" t="s">
        <v>10</v>
      </c>
      <c r="F2922">
        <v>0</v>
      </c>
    </row>
    <row r="2923" spans="1:6" x14ac:dyDescent="0.4">
      <c r="A2923" t="s">
        <v>720</v>
      </c>
      <c r="B2923" s="36" t="s">
        <v>721</v>
      </c>
      <c r="C2923" t="s">
        <v>187</v>
      </c>
      <c r="D2923" s="36" t="s">
        <v>188</v>
      </c>
      <c r="E2923" t="s">
        <v>10</v>
      </c>
      <c r="F2923">
        <v>11</v>
      </c>
    </row>
    <row r="2924" spans="1:6" x14ac:dyDescent="0.4">
      <c r="A2924" t="s">
        <v>720</v>
      </c>
      <c r="B2924" s="36" t="s">
        <v>721</v>
      </c>
      <c r="C2924" t="s">
        <v>189</v>
      </c>
      <c r="D2924" s="36" t="s">
        <v>190</v>
      </c>
      <c r="E2924" t="s">
        <v>10</v>
      </c>
      <c r="F2924">
        <v>0</v>
      </c>
    </row>
    <row r="2925" spans="1:6" x14ac:dyDescent="0.4">
      <c r="A2925" t="s">
        <v>720</v>
      </c>
      <c r="B2925" s="36" t="s">
        <v>721</v>
      </c>
      <c r="C2925" t="s">
        <v>191</v>
      </c>
      <c r="D2925" s="36" t="s">
        <v>192</v>
      </c>
      <c r="E2925" t="s">
        <v>10</v>
      </c>
      <c r="F2925">
        <v>-15</v>
      </c>
    </row>
    <row r="2926" spans="1:6" x14ac:dyDescent="0.4">
      <c r="A2926" t="s">
        <v>720</v>
      </c>
      <c r="B2926" s="36" t="s">
        <v>721</v>
      </c>
      <c r="C2926" t="s">
        <v>193</v>
      </c>
      <c r="D2926" s="36" t="s">
        <v>194</v>
      </c>
      <c r="E2926" t="s">
        <v>10</v>
      </c>
      <c r="F2926">
        <v>0</v>
      </c>
    </row>
    <row r="2927" spans="1:6" x14ac:dyDescent="0.4">
      <c r="A2927" t="s">
        <v>720</v>
      </c>
      <c r="B2927" s="36" t="s">
        <v>721</v>
      </c>
      <c r="C2927" t="s">
        <v>195</v>
      </c>
      <c r="D2927" s="36" t="s">
        <v>196</v>
      </c>
      <c r="E2927" t="s">
        <v>10</v>
      </c>
      <c r="F2927">
        <v>4</v>
      </c>
    </row>
    <row r="2928" spans="1:6" x14ac:dyDescent="0.4">
      <c r="A2928" t="s">
        <v>720</v>
      </c>
      <c r="B2928" s="36" t="s">
        <v>721</v>
      </c>
      <c r="C2928" t="s">
        <v>197</v>
      </c>
      <c r="D2928" s="36" t="s">
        <v>198</v>
      </c>
      <c r="E2928" t="s">
        <v>10</v>
      </c>
      <c r="F2928">
        <v>244</v>
      </c>
    </row>
    <row r="2929" spans="1:6" x14ac:dyDescent="0.4">
      <c r="A2929" t="s">
        <v>720</v>
      </c>
      <c r="B2929" s="36" t="s">
        <v>721</v>
      </c>
      <c r="C2929" t="s">
        <v>199</v>
      </c>
      <c r="D2929" s="36" t="s">
        <v>200</v>
      </c>
      <c r="E2929" t="s">
        <v>10</v>
      </c>
      <c r="F2929">
        <v>-4</v>
      </c>
    </row>
    <row r="2930" spans="1:6" x14ac:dyDescent="0.4">
      <c r="A2930" t="s">
        <v>720</v>
      </c>
      <c r="B2930" s="36" t="s">
        <v>721</v>
      </c>
      <c r="C2930" t="s">
        <v>201</v>
      </c>
      <c r="D2930" s="36" t="s">
        <v>202</v>
      </c>
      <c r="E2930" t="s">
        <v>10</v>
      </c>
      <c r="F2930">
        <v>97</v>
      </c>
    </row>
    <row r="2931" spans="1:6" x14ac:dyDescent="0.4">
      <c r="A2931" t="s">
        <v>720</v>
      </c>
      <c r="B2931" s="36" t="s">
        <v>721</v>
      </c>
      <c r="C2931" t="s">
        <v>203</v>
      </c>
      <c r="D2931" s="36" t="s">
        <v>204</v>
      </c>
      <c r="E2931" t="s">
        <v>10</v>
      </c>
      <c r="F2931">
        <v>150</v>
      </c>
    </row>
    <row r="2932" spans="1:6" x14ac:dyDescent="0.4">
      <c r="A2932" t="s">
        <v>720</v>
      </c>
      <c r="B2932" s="36" t="s">
        <v>721</v>
      </c>
      <c r="C2932" t="s">
        <v>205</v>
      </c>
      <c r="D2932" s="36" t="s">
        <v>206</v>
      </c>
      <c r="E2932" t="s">
        <v>10</v>
      </c>
      <c r="F2932">
        <v>0</v>
      </c>
    </row>
    <row r="2933" spans="1:6" x14ac:dyDescent="0.4">
      <c r="A2933" t="s">
        <v>720</v>
      </c>
      <c r="B2933" s="36" t="s">
        <v>721</v>
      </c>
      <c r="C2933" t="s">
        <v>207</v>
      </c>
      <c r="D2933" s="36" t="s">
        <v>208</v>
      </c>
      <c r="E2933" t="s">
        <v>10</v>
      </c>
      <c r="F2933">
        <v>0</v>
      </c>
    </row>
    <row r="2934" spans="1:6" x14ac:dyDescent="0.4">
      <c r="A2934" t="s">
        <v>720</v>
      </c>
      <c r="B2934" s="36" t="s">
        <v>721</v>
      </c>
      <c r="C2934" t="s">
        <v>209</v>
      </c>
      <c r="D2934" s="36" t="s">
        <v>210</v>
      </c>
      <c r="E2934" t="s">
        <v>10</v>
      </c>
      <c r="F2934">
        <v>-426</v>
      </c>
    </row>
    <row r="2935" spans="1:6" x14ac:dyDescent="0.4">
      <c r="A2935" t="s">
        <v>720</v>
      </c>
      <c r="B2935" s="36" t="s">
        <v>721</v>
      </c>
      <c r="C2935" t="s">
        <v>211</v>
      </c>
      <c r="D2935" s="36" t="s">
        <v>212</v>
      </c>
      <c r="E2935" t="s">
        <v>10</v>
      </c>
      <c r="F2935">
        <v>-158</v>
      </c>
    </row>
    <row r="2936" spans="1:6" x14ac:dyDescent="0.4">
      <c r="A2936" t="s">
        <v>720</v>
      </c>
      <c r="B2936" s="36" t="s">
        <v>721</v>
      </c>
      <c r="C2936" t="s">
        <v>213</v>
      </c>
      <c r="D2936" s="36" t="s">
        <v>214</v>
      </c>
      <c r="E2936" t="s">
        <v>10</v>
      </c>
      <c r="F2936">
        <v>0</v>
      </c>
    </row>
    <row r="2937" spans="1:6" x14ac:dyDescent="0.4">
      <c r="A2937" t="s">
        <v>720</v>
      </c>
      <c r="B2937" s="36" t="s">
        <v>721</v>
      </c>
      <c r="C2937" t="s">
        <v>215</v>
      </c>
      <c r="D2937" s="36" t="s">
        <v>216</v>
      </c>
      <c r="E2937" t="s">
        <v>10</v>
      </c>
      <c r="F2937">
        <v>0</v>
      </c>
    </row>
    <row r="2938" spans="1:6" x14ac:dyDescent="0.4">
      <c r="A2938" t="s">
        <v>720</v>
      </c>
      <c r="B2938" s="36" t="s">
        <v>721</v>
      </c>
      <c r="C2938" t="s">
        <v>217</v>
      </c>
      <c r="D2938" s="36" t="s">
        <v>218</v>
      </c>
      <c r="E2938" t="s">
        <v>10</v>
      </c>
      <c r="F2938">
        <v>-30</v>
      </c>
    </row>
    <row r="2939" spans="1:6" x14ac:dyDescent="0.4">
      <c r="A2939" t="s">
        <v>720</v>
      </c>
      <c r="B2939" s="36" t="s">
        <v>721</v>
      </c>
      <c r="C2939" t="s">
        <v>219</v>
      </c>
      <c r="D2939" s="36" t="s">
        <v>220</v>
      </c>
      <c r="E2939" t="s">
        <v>10</v>
      </c>
      <c r="F2939">
        <v>-128</v>
      </c>
    </row>
    <row r="2940" spans="1:6" x14ac:dyDescent="0.4">
      <c r="A2940" t="s">
        <v>720</v>
      </c>
      <c r="B2940" s="36" t="s">
        <v>721</v>
      </c>
      <c r="C2940" t="s">
        <v>221</v>
      </c>
      <c r="D2940" s="36" t="s">
        <v>222</v>
      </c>
      <c r="E2940" t="s">
        <v>10</v>
      </c>
      <c r="F2940">
        <v>0</v>
      </c>
    </row>
    <row r="2941" spans="1:6" x14ac:dyDescent="0.4">
      <c r="A2941" t="s">
        <v>720</v>
      </c>
      <c r="B2941" s="36" t="s">
        <v>721</v>
      </c>
      <c r="C2941" t="s">
        <v>223</v>
      </c>
      <c r="D2941" s="36" t="s">
        <v>224</v>
      </c>
      <c r="E2941" t="s">
        <v>10</v>
      </c>
      <c r="F2941">
        <v>-268</v>
      </c>
    </row>
    <row r="2942" spans="1:6" x14ac:dyDescent="0.4">
      <c r="A2942" t="s">
        <v>720</v>
      </c>
      <c r="B2942" s="36" t="s">
        <v>721</v>
      </c>
      <c r="C2942" t="s">
        <v>225</v>
      </c>
      <c r="D2942" s="36" t="s">
        <v>226</v>
      </c>
      <c r="E2942" t="s">
        <v>10</v>
      </c>
      <c r="F2942">
        <v>0</v>
      </c>
    </row>
    <row r="2943" spans="1:6" x14ac:dyDescent="0.4">
      <c r="A2943" t="s">
        <v>720</v>
      </c>
      <c r="B2943" s="36" t="s">
        <v>721</v>
      </c>
      <c r="C2943" t="s">
        <v>227</v>
      </c>
      <c r="D2943" s="36" t="s">
        <v>228</v>
      </c>
      <c r="E2943" t="s">
        <v>10</v>
      </c>
      <c r="F2943">
        <v>7</v>
      </c>
    </row>
    <row r="2944" spans="1:6" x14ac:dyDescent="0.4">
      <c r="A2944" t="s">
        <v>720</v>
      </c>
      <c r="B2944" s="36" t="s">
        <v>721</v>
      </c>
      <c r="C2944" t="s">
        <v>229</v>
      </c>
      <c r="D2944" s="36" t="s">
        <v>230</v>
      </c>
      <c r="E2944" t="s">
        <v>10</v>
      </c>
      <c r="F2944">
        <v>-275</v>
      </c>
    </row>
    <row r="2945" spans="1:6" x14ac:dyDescent="0.4">
      <c r="A2945" t="s">
        <v>720</v>
      </c>
      <c r="B2945" s="36" t="s">
        <v>721</v>
      </c>
      <c r="C2945" t="s">
        <v>231</v>
      </c>
      <c r="D2945" s="36" t="s">
        <v>232</v>
      </c>
      <c r="E2945" t="s">
        <v>10</v>
      </c>
      <c r="F2945">
        <v>1</v>
      </c>
    </row>
    <row r="2946" spans="1:6" x14ac:dyDescent="0.4">
      <c r="A2946" t="s">
        <v>720</v>
      </c>
      <c r="B2946" s="36" t="s">
        <v>721</v>
      </c>
      <c r="C2946" t="s">
        <v>233</v>
      </c>
      <c r="D2946" s="36" t="s">
        <v>234</v>
      </c>
      <c r="E2946" t="s">
        <v>10</v>
      </c>
      <c r="F2946">
        <v>0</v>
      </c>
    </row>
    <row r="2947" spans="1:6" x14ac:dyDescent="0.4">
      <c r="A2947" t="s">
        <v>720</v>
      </c>
      <c r="B2947" s="36" t="s">
        <v>721</v>
      </c>
      <c r="C2947" t="s">
        <v>235</v>
      </c>
      <c r="D2947" s="36" t="s">
        <v>236</v>
      </c>
      <c r="E2947" t="s">
        <v>10</v>
      </c>
      <c r="F2947">
        <v>197</v>
      </c>
    </row>
    <row r="2948" spans="1:6" x14ac:dyDescent="0.4">
      <c r="A2948" t="s">
        <v>720</v>
      </c>
      <c r="B2948" s="36" t="s">
        <v>721</v>
      </c>
      <c r="C2948" t="s">
        <v>237</v>
      </c>
      <c r="D2948" s="36" t="s">
        <v>238</v>
      </c>
      <c r="E2948" t="s">
        <v>10</v>
      </c>
      <c r="F2948">
        <v>192</v>
      </c>
    </row>
    <row r="2949" spans="1:6" x14ac:dyDescent="0.4">
      <c r="A2949" t="s">
        <v>720</v>
      </c>
      <c r="B2949" s="36" t="s">
        <v>721</v>
      </c>
      <c r="C2949" t="s">
        <v>239</v>
      </c>
      <c r="D2949" s="36" t="s">
        <v>240</v>
      </c>
      <c r="E2949" t="s">
        <v>10</v>
      </c>
      <c r="F2949">
        <v>-62</v>
      </c>
    </row>
    <row r="2950" spans="1:6" x14ac:dyDescent="0.4">
      <c r="A2950" t="s">
        <v>720</v>
      </c>
      <c r="B2950" s="36" t="s">
        <v>721</v>
      </c>
      <c r="C2950" t="s">
        <v>241</v>
      </c>
      <c r="D2950" s="36" t="s">
        <v>242</v>
      </c>
      <c r="E2950" t="s">
        <v>10</v>
      </c>
      <c r="F2950">
        <v>66</v>
      </c>
    </row>
    <row r="2951" spans="1:6" x14ac:dyDescent="0.4">
      <c r="A2951" t="s">
        <v>720</v>
      </c>
      <c r="B2951" s="36" t="s">
        <v>721</v>
      </c>
      <c r="C2951" t="s">
        <v>243</v>
      </c>
      <c r="D2951" s="36" t="s">
        <v>244</v>
      </c>
      <c r="E2951" t="s">
        <v>10</v>
      </c>
      <c r="F2951">
        <v>272</v>
      </c>
    </row>
    <row r="2952" spans="1:6" x14ac:dyDescent="0.4">
      <c r="A2952" t="s">
        <v>720</v>
      </c>
      <c r="B2952" s="36" t="s">
        <v>721</v>
      </c>
      <c r="C2952" t="s">
        <v>245</v>
      </c>
      <c r="D2952" s="36" t="s">
        <v>246</v>
      </c>
      <c r="E2952" t="s">
        <v>10</v>
      </c>
      <c r="F2952">
        <v>55</v>
      </c>
    </row>
    <row r="2953" spans="1:6" x14ac:dyDescent="0.4">
      <c r="A2953" t="s">
        <v>720</v>
      </c>
      <c r="B2953" s="36" t="s">
        <v>721</v>
      </c>
      <c r="C2953" t="s">
        <v>247</v>
      </c>
      <c r="D2953" s="36" t="s">
        <v>248</v>
      </c>
      <c r="E2953" t="s">
        <v>10</v>
      </c>
      <c r="F2953">
        <v>1</v>
      </c>
    </row>
    <row r="2954" spans="1:6" x14ac:dyDescent="0.4">
      <c r="A2954" t="s">
        <v>720</v>
      </c>
      <c r="B2954" s="36" t="s">
        <v>721</v>
      </c>
      <c r="C2954" t="s">
        <v>249</v>
      </c>
      <c r="D2954" s="36" t="s">
        <v>250</v>
      </c>
      <c r="E2954" t="s">
        <v>10</v>
      </c>
      <c r="F2954">
        <v>0</v>
      </c>
    </row>
    <row r="2955" spans="1:6" x14ac:dyDescent="0.4">
      <c r="A2955" t="s">
        <v>720</v>
      </c>
      <c r="B2955" s="36" t="s">
        <v>721</v>
      </c>
      <c r="C2955" t="s">
        <v>251</v>
      </c>
      <c r="D2955" s="36" t="s">
        <v>252</v>
      </c>
      <c r="E2955" t="s">
        <v>10</v>
      </c>
      <c r="F2955">
        <v>1</v>
      </c>
    </row>
    <row r="2956" spans="1:6" x14ac:dyDescent="0.4">
      <c r="A2956" t="s">
        <v>720</v>
      </c>
      <c r="B2956" s="36" t="s">
        <v>721</v>
      </c>
      <c r="C2956" t="s">
        <v>253</v>
      </c>
      <c r="D2956" s="36" t="s">
        <v>254</v>
      </c>
      <c r="E2956" t="s">
        <v>10</v>
      </c>
      <c r="F2956">
        <v>0</v>
      </c>
    </row>
    <row r="2957" spans="1:6" x14ac:dyDescent="0.4">
      <c r="A2957" t="s">
        <v>720</v>
      </c>
      <c r="B2957" s="36" t="s">
        <v>721</v>
      </c>
      <c r="C2957" t="s">
        <v>255</v>
      </c>
      <c r="D2957" s="36" t="s">
        <v>256</v>
      </c>
      <c r="E2957" t="s">
        <v>10</v>
      </c>
      <c r="F2957">
        <v>0</v>
      </c>
    </row>
    <row r="2958" spans="1:6" x14ac:dyDescent="0.4">
      <c r="A2958" t="s">
        <v>720</v>
      </c>
      <c r="B2958" s="36" t="s">
        <v>721</v>
      </c>
      <c r="C2958" t="s">
        <v>257</v>
      </c>
      <c r="D2958" s="36" t="s">
        <v>258</v>
      </c>
      <c r="E2958" t="s">
        <v>10</v>
      </c>
      <c r="F2958">
        <v>0</v>
      </c>
    </row>
    <row r="2959" spans="1:6" x14ac:dyDescent="0.4">
      <c r="A2959" t="s">
        <v>720</v>
      </c>
      <c r="B2959" s="36" t="s">
        <v>721</v>
      </c>
      <c r="C2959" t="s">
        <v>259</v>
      </c>
      <c r="D2959" s="36" t="s">
        <v>260</v>
      </c>
      <c r="E2959" t="s">
        <v>10</v>
      </c>
      <c r="F2959">
        <v>54</v>
      </c>
    </row>
    <row r="2960" spans="1:6" x14ac:dyDescent="0.4">
      <c r="A2960" t="s">
        <v>720</v>
      </c>
      <c r="B2960" s="36" t="s">
        <v>721</v>
      </c>
      <c r="C2960" t="s">
        <v>261</v>
      </c>
      <c r="D2960" s="36" t="s">
        <v>262</v>
      </c>
      <c r="E2960" t="s">
        <v>10</v>
      </c>
      <c r="F2960" t="s">
        <v>719</v>
      </c>
    </row>
    <row r="2961" spans="1:6" x14ac:dyDescent="0.4">
      <c r="A2961" t="s">
        <v>720</v>
      </c>
      <c r="B2961" s="36" t="s">
        <v>721</v>
      </c>
      <c r="C2961" t="s">
        <v>263</v>
      </c>
      <c r="D2961" s="36" t="s">
        <v>264</v>
      </c>
      <c r="E2961" t="s">
        <v>10</v>
      </c>
      <c r="F2961">
        <v>0</v>
      </c>
    </row>
    <row r="2962" spans="1:6" x14ac:dyDescent="0.4">
      <c r="A2962" t="s">
        <v>720</v>
      </c>
      <c r="B2962" s="36" t="s">
        <v>721</v>
      </c>
      <c r="C2962" t="s">
        <v>265</v>
      </c>
      <c r="D2962" s="36" t="s">
        <v>266</v>
      </c>
      <c r="E2962" t="s">
        <v>10</v>
      </c>
      <c r="F2962">
        <v>53</v>
      </c>
    </row>
    <row r="2963" spans="1:6" x14ac:dyDescent="0.4">
      <c r="A2963" t="s">
        <v>720</v>
      </c>
      <c r="B2963" s="36" t="s">
        <v>721</v>
      </c>
      <c r="C2963" t="s">
        <v>267</v>
      </c>
      <c r="D2963" s="36" t="s">
        <v>268</v>
      </c>
      <c r="E2963" t="s">
        <v>10</v>
      </c>
      <c r="F2963">
        <v>1</v>
      </c>
    </row>
    <row r="2964" spans="1:6" x14ac:dyDescent="0.4">
      <c r="A2964" t="s">
        <v>720</v>
      </c>
      <c r="B2964" s="36" t="s">
        <v>721</v>
      </c>
      <c r="C2964" t="s">
        <v>269</v>
      </c>
      <c r="D2964" s="36" t="s">
        <v>270</v>
      </c>
      <c r="E2964" t="s">
        <v>10</v>
      </c>
      <c r="F2964">
        <v>0</v>
      </c>
    </row>
    <row r="2965" spans="1:6" x14ac:dyDescent="0.4">
      <c r="A2965" t="s">
        <v>720</v>
      </c>
      <c r="B2965" s="36" t="s">
        <v>721</v>
      </c>
      <c r="C2965" t="s">
        <v>271</v>
      </c>
      <c r="D2965" s="36" t="s">
        <v>272</v>
      </c>
      <c r="E2965" t="s">
        <v>10</v>
      </c>
      <c r="F2965">
        <v>0</v>
      </c>
    </row>
    <row r="2966" spans="1:6" x14ac:dyDescent="0.4">
      <c r="A2966" t="s">
        <v>720</v>
      </c>
      <c r="B2966" s="36" t="s">
        <v>721</v>
      </c>
      <c r="C2966" t="s">
        <v>273</v>
      </c>
      <c r="D2966" s="36" t="s">
        <v>274</v>
      </c>
      <c r="E2966" t="s">
        <v>10</v>
      </c>
      <c r="F2966">
        <v>37</v>
      </c>
    </row>
    <row r="2967" spans="1:6" x14ac:dyDescent="0.4">
      <c r="A2967" t="s">
        <v>720</v>
      </c>
      <c r="B2967" s="36" t="s">
        <v>721</v>
      </c>
      <c r="C2967" t="s">
        <v>275</v>
      </c>
      <c r="D2967" s="36" t="s">
        <v>276</v>
      </c>
      <c r="E2967" t="s">
        <v>10</v>
      </c>
      <c r="F2967">
        <v>2</v>
      </c>
    </row>
    <row r="2968" spans="1:6" x14ac:dyDescent="0.4">
      <c r="A2968" t="s">
        <v>720</v>
      </c>
      <c r="B2968" s="36" t="s">
        <v>721</v>
      </c>
      <c r="C2968" t="s">
        <v>277</v>
      </c>
      <c r="D2968" s="36" t="s">
        <v>278</v>
      </c>
      <c r="E2968" t="s">
        <v>10</v>
      </c>
      <c r="F2968">
        <v>0</v>
      </c>
    </row>
    <row r="2969" spans="1:6" x14ac:dyDescent="0.4">
      <c r="A2969" t="s">
        <v>720</v>
      </c>
      <c r="B2969" s="36" t="s">
        <v>721</v>
      </c>
      <c r="C2969" t="s">
        <v>279</v>
      </c>
      <c r="D2969" s="36" t="s">
        <v>280</v>
      </c>
      <c r="E2969" t="s">
        <v>10</v>
      </c>
      <c r="F2969">
        <v>0</v>
      </c>
    </row>
    <row r="2970" spans="1:6" x14ac:dyDescent="0.4">
      <c r="A2970" t="s">
        <v>720</v>
      </c>
      <c r="B2970" s="36" t="s">
        <v>721</v>
      </c>
      <c r="C2970" t="s">
        <v>281</v>
      </c>
      <c r="D2970" s="36" t="s">
        <v>282</v>
      </c>
      <c r="E2970" t="s">
        <v>10</v>
      </c>
      <c r="F2970">
        <v>2</v>
      </c>
    </row>
    <row r="2971" spans="1:6" x14ac:dyDescent="0.4">
      <c r="A2971" t="s">
        <v>720</v>
      </c>
      <c r="B2971" s="36" t="s">
        <v>721</v>
      </c>
      <c r="C2971" t="s">
        <v>283</v>
      </c>
      <c r="D2971" s="36" t="s">
        <v>284</v>
      </c>
      <c r="E2971" t="s">
        <v>10</v>
      </c>
      <c r="F2971">
        <v>0</v>
      </c>
    </row>
    <row r="2972" spans="1:6" x14ac:dyDescent="0.4">
      <c r="A2972" t="s">
        <v>720</v>
      </c>
      <c r="B2972" s="36" t="s">
        <v>721</v>
      </c>
      <c r="C2972" t="s">
        <v>285</v>
      </c>
      <c r="D2972" s="36" t="s">
        <v>286</v>
      </c>
      <c r="E2972" t="s">
        <v>10</v>
      </c>
      <c r="F2972">
        <v>0</v>
      </c>
    </row>
    <row r="2973" spans="1:6" x14ac:dyDescent="0.4">
      <c r="A2973" t="s">
        <v>720</v>
      </c>
      <c r="B2973" s="36" t="s">
        <v>721</v>
      </c>
      <c r="C2973" t="s">
        <v>287</v>
      </c>
      <c r="D2973" s="36" t="s">
        <v>288</v>
      </c>
      <c r="E2973" t="s">
        <v>10</v>
      </c>
      <c r="F2973">
        <v>35</v>
      </c>
    </row>
    <row r="2974" spans="1:6" x14ac:dyDescent="0.4">
      <c r="A2974" t="s">
        <v>720</v>
      </c>
      <c r="B2974" s="36" t="s">
        <v>721</v>
      </c>
      <c r="C2974" t="s">
        <v>289</v>
      </c>
      <c r="D2974" s="36" t="s">
        <v>290</v>
      </c>
      <c r="E2974" t="s">
        <v>10</v>
      </c>
      <c r="F2974">
        <v>35</v>
      </c>
    </row>
    <row r="2975" spans="1:6" x14ac:dyDescent="0.4">
      <c r="A2975" t="s">
        <v>720</v>
      </c>
      <c r="B2975" s="36" t="s">
        <v>721</v>
      </c>
      <c r="C2975" t="s">
        <v>291</v>
      </c>
      <c r="D2975" s="36" t="s">
        <v>292</v>
      </c>
      <c r="E2975" t="s">
        <v>10</v>
      </c>
      <c r="F2975">
        <v>0</v>
      </c>
    </row>
    <row r="2976" spans="1:6" x14ac:dyDescent="0.4">
      <c r="A2976" t="s">
        <v>720</v>
      </c>
      <c r="B2976" s="36" t="s">
        <v>721</v>
      </c>
      <c r="C2976" t="s">
        <v>293</v>
      </c>
      <c r="D2976" s="36" t="s">
        <v>294</v>
      </c>
      <c r="E2976" t="s">
        <v>10</v>
      </c>
      <c r="F2976">
        <v>0</v>
      </c>
    </row>
    <row r="2977" spans="1:6" x14ac:dyDescent="0.4">
      <c r="A2977" t="s">
        <v>720</v>
      </c>
      <c r="B2977" s="36" t="s">
        <v>721</v>
      </c>
      <c r="C2977" t="s">
        <v>295</v>
      </c>
      <c r="D2977" s="36" t="s">
        <v>296</v>
      </c>
      <c r="E2977" t="s">
        <v>10</v>
      </c>
      <c r="F2977">
        <v>0</v>
      </c>
    </row>
    <row r="2978" spans="1:6" x14ac:dyDescent="0.4">
      <c r="A2978" t="s">
        <v>720</v>
      </c>
      <c r="B2978" s="36" t="s">
        <v>721</v>
      </c>
      <c r="C2978" t="s">
        <v>297</v>
      </c>
      <c r="D2978" s="36" t="s">
        <v>298</v>
      </c>
      <c r="E2978" t="s">
        <v>10</v>
      </c>
      <c r="F2978">
        <v>0</v>
      </c>
    </row>
    <row r="2979" spans="1:6" x14ac:dyDescent="0.4">
      <c r="A2979" t="s">
        <v>720</v>
      </c>
      <c r="B2979" s="36" t="s">
        <v>721</v>
      </c>
      <c r="C2979" t="s">
        <v>299</v>
      </c>
      <c r="D2979" s="36" t="s">
        <v>300</v>
      </c>
      <c r="E2979" t="s">
        <v>10</v>
      </c>
      <c r="F2979">
        <v>0</v>
      </c>
    </row>
    <row r="2980" spans="1:6" x14ac:dyDescent="0.4">
      <c r="A2980" t="s">
        <v>720</v>
      </c>
      <c r="B2980" s="36" t="s">
        <v>721</v>
      </c>
      <c r="C2980" t="s">
        <v>301</v>
      </c>
      <c r="D2980" s="36" t="s">
        <v>302</v>
      </c>
      <c r="E2980" t="s">
        <v>10</v>
      </c>
      <c r="F2980">
        <v>7</v>
      </c>
    </row>
    <row r="2981" spans="1:6" x14ac:dyDescent="0.4">
      <c r="A2981" t="s">
        <v>720</v>
      </c>
      <c r="B2981" s="36" t="s">
        <v>721</v>
      </c>
      <c r="C2981" t="s">
        <v>303</v>
      </c>
      <c r="D2981" s="36" t="s">
        <v>304</v>
      </c>
      <c r="E2981" t="s">
        <v>10</v>
      </c>
      <c r="F2981">
        <v>7</v>
      </c>
    </row>
    <row r="2982" spans="1:6" x14ac:dyDescent="0.4">
      <c r="A2982" t="s">
        <v>720</v>
      </c>
      <c r="B2982" s="36" t="s">
        <v>721</v>
      </c>
      <c r="C2982" t="s">
        <v>305</v>
      </c>
      <c r="D2982" s="36" t="s">
        <v>306</v>
      </c>
      <c r="E2982" t="s">
        <v>10</v>
      </c>
      <c r="F2982">
        <v>6</v>
      </c>
    </row>
    <row r="2983" spans="1:6" x14ac:dyDescent="0.4">
      <c r="A2983" t="s">
        <v>720</v>
      </c>
      <c r="B2983" s="36" t="s">
        <v>721</v>
      </c>
      <c r="C2983" t="s">
        <v>307</v>
      </c>
      <c r="D2983" s="36" t="s">
        <v>308</v>
      </c>
      <c r="E2983" t="s">
        <v>10</v>
      </c>
      <c r="F2983">
        <v>0</v>
      </c>
    </row>
    <row r="2984" spans="1:6" x14ac:dyDescent="0.4">
      <c r="A2984" t="s">
        <v>720</v>
      </c>
      <c r="B2984" s="36" t="s">
        <v>721</v>
      </c>
      <c r="C2984" t="s">
        <v>309</v>
      </c>
      <c r="D2984" s="36" t="s">
        <v>310</v>
      </c>
      <c r="E2984" t="s">
        <v>10</v>
      </c>
      <c r="F2984">
        <v>0</v>
      </c>
    </row>
    <row r="2985" spans="1:6" x14ac:dyDescent="0.4">
      <c r="A2985" t="s">
        <v>720</v>
      </c>
      <c r="B2985" s="36" t="s">
        <v>721</v>
      </c>
      <c r="C2985" t="s">
        <v>311</v>
      </c>
      <c r="D2985" s="36" t="s">
        <v>312</v>
      </c>
      <c r="E2985" t="s">
        <v>10</v>
      </c>
      <c r="F2985">
        <v>0</v>
      </c>
    </row>
    <row r="2986" spans="1:6" x14ac:dyDescent="0.4">
      <c r="A2986" t="s">
        <v>720</v>
      </c>
      <c r="B2986" s="36" t="s">
        <v>721</v>
      </c>
      <c r="C2986" t="s">
        <v>313</v>
      </c>
      <c r="D2986" s="36" t="s">
        <v>314</v>
      </c>
      <c r="E2986" t="s">
        <v>10</v>
      </c>
      <c r="F2986">
        <v>0</v>
      </c>
    </row>
    <row r="2987" spans="1:6" x14ac:dyDescent="0.4">
      <c r="A2987" t="s">
        <v>720</v>
      </c>
      <c r="B2987" s="36" t="s">
        <v>721</v>
      </c>
      <c r="C2987" t="s">
        <v>315</v>
      </c>
      <c r="D2987" s="36" t="s">
        <v>316</v>
      </c>
      <c r="E2987" t="s">
        <v>10</v>
      </c>
      <c r="F2987">
        <v>1</v>
      </c>
    </row>
    <row r="2988" spans="1:6" x14ac:dyDescent="0.4">
      <c r="A2988" t="s">
        <v>720</v>
      </c>
      <c r="B2988" s="36" t="s">
        <v>721</v>
      </c>
      <c r="C2988" t="s">
        <v>317</v>
      </c>
      <c r="D2988" s="36" t="s">
        <v>318</v>
      </c>
      <c r="E2988" t="s">
        <v>10</v>
      </c>
      <c r="F2988">
        <v>1</v>
      </c>
    </row>
    <row r="2989" spans="1:6" x14ac:dyDescent="0.4">
      <c r="A2989" t="s">
        <v>720</v>
      </c>
      <c r="B2989" s="36" t="s">
        <v>721</v>
      </c>
      <c r="C2989" t="s">
        <v>319</v>
      </c>
      <c r="D2989" s="36" t="s">
        <v>320</v>
      </c>
      <c r="E2989" t="s">
        <v>10</v>
      </c>
      <c r="F2989">
        <v>0</v>
      </c>
    </row>
    <row r="2990" spans="1:6" x14ac:dyDescent="0.4">
      <c r="A2990" t="s">
        <v>720</v>
      </c>
      <c r="B2990" s="36" t="s">
        <v>721</v>
      </c>
      <c r="C2990" t="s">
        <v>321</v>
      </c>
      <c r="D2990" s="36" t="s">
        <v>322</v>
      </c>
      <c r="E2990" t="s">
        <v>10</v>
      </c>
      <c r="F2990">
        <v>0</v>
      </c>
    </row>
    <row r="2991" spans="1:6" x14ac:dyDescent="0.4">
      <c r="A2991" t="s">
        <v>720</v>
      </c>
      <c r="B2991" s="36" t="s">
        <v>721</v>
      </c>
      <c r="C2991" t="s">
        <v>323</v>
      </c>
      <c r="D2991" s="36" t="s">
        <v>324</v>
      </c>
      <c r="E2991" t="s">
        <v>10</v>
      </c>
      <c r="F2991">
        <v>0</v>
      </c>
    </row>
    <row r="2992" spans="1:6" x14ac:dyDescent="0.4">
      <c r="A2992" t="s">
        <v>720</v>
      </c>
      <c r="B2992" s="36" t="s">
        <v>721</v>
      </c>
      <c r="C2992" t="s">
        <v>325</v>
      </c>
      <c r="D2992" s="36" t="s">
        <v>326</v>
      </c>
      <c r="E2992" t="s">
        <v>10</v>
      </c>
      <c r="F2992">
        <v>0</v>
      </c>
    </row>
    <row r="2993" spans="1:6" x14ac:dyDescent="0.4">
      <c r="A2993" t="s">
        <v>720</v>
      </c>
      <c r="B2993" s="36" t="s">
        <v>721</v>
      </c>
      <c r="C2993" t="s">
        <v>327</v>
      </c>
      <c r="D2993" s="36" t="s">
        <v>328</v>
      </c>
      <c r="E2993" t="s">
        <v>10</v>
      </c>
      <c r="F2993">
        <v>8</v>
      </c>
    </row>
    <row r="2994" spans="1:6" x14ac:dyDescent="0.4">
      <c r="A2994" t="s">
        <v>720</v>
      </c>
      <c r="B2994" s="36" t="s">
        <v>721</v>
      </c>
      <c r="C2994" t="s">
        <v>329</v>
      </c>
      <c r="D2994" s="36" t="s">
        <v>330</v>
      </c>
      <c r="E2994" t="s">
        <v>10</v>
      </c>
      <c r="F2994">
        <v>-9</v>
      </c>
    </row>
    <row r="2995" spans="1:6" x14ac:dyDescent="0.4">
      <c r="A2995" t="s">
        <v>720</v>
      </c>
      <c r="B2995" s="36" t="s">
        <v>721</v>
      </c>
      <c r="C2995" t="s">
        <v>331</v>
      </c>
      <c r="D2995" s="36" t="s">
        <v>332</v>
      </c>
      <c r="E2995" t="s">
        <v>10</v>
      </c>
      <c r="F2995">
        <v>0</v>
      </c>
    </row>
    <row r="2996" spans="1:6" x14ac:dyDescent="0.4">
      <c r="A2996" t="s">
        <v>720</v>
      </c>
      <c r="B2996" s="36" t="s">
        <v>721</v>
      </c>
      <c r="C2996" t="s">
        <v>333</v>
      </c>
      <c r="D2996" s="36" t="s">
        <v>334</v>
      </c>
      <c r="E2996" t="s">
        <v>10</v>
      </c>
      <c r="F2996">
        <v>0</v>
      </c>
    </row>
    <row r="2997" spans="1:6" x14ac:dyDescent="0.4">
      <c r="A2997" t="s">
        <v>720</v>
      </c>
      <c r="B2997" s="36" t="s">
        <v>721</v>
      </c>
      <c r="C2997" t="s">
        <v>335</v>
      </c>
      <c r="D2997" s="36" t="s">
        <v>336</v>
      </c>
      <c r="E2997" t="s">
        <v>10</v>
      </c>
      <c r="F2997">
        <v>0</v>
      </c>
    </row>
    <row r="2998" spans="1:6" x14ac:dyDescent="0.4">
      <c r="A2998" t="s">
        <v>720</v>
      </c>
      <c r="B2998" s="36" t="s">
        <v>721</v>
      </c>
      <c r="C2998" t="s">
        <v>337</v>
      </c>
      <c r="D2998" s="36" t="s">
        <v>338</v>
      </c>
      <c r="E2998" t="s">
        <v>10</v>
      </c>
      <c r="F2998">
        <v>-9</v>
      </c>
    </row>
    <row r="2999" spans="1:6" x14ac:dyDescent="0.4">
      <c r="A2999" t="s">
        <v>720</v>
      </c>
      <c r="B2999" s="36" t="s">
        <v>721</v>
      </c>
      <c r="C2999" t="s">
        <v>339</v>
      </c>
      <c r="D2999" s="36" t="s">
        <v>340</v>
      </c>
      <c r="E2999" t="s">
        <v>10</v>
      </c>
      <c r="F2999">
        <v>18</v>
      </c>
    </row>
    <row r="3000" spans="1:6" x14ac:dyDescent="0.4">
      <c r="A3000" t="s">
        <v>720</v>
      </c>
      <c r="B3000" s="36" t="s">
        <v>721</v>
      </c>
      <c r="C3000" t="s">
        <v>341</v>
      </c>
      <c r="D3000" s="36" t="s">
        <v>342</v>
      </c>
      <c r="E3000" t="s">
        <v>10</v>
      </c>
      <c r="F3000">
        <v>0</v>
      </c>
    </row>
    <row r="3001" spans="1:6" x14ac:dyDescent="0.4">
      <c r="A3001" t="s">
        <v>720</v>
      </c>
      <c r="B3001" s="36" t="s">
        <v>721</v>
      </c>
      <c r="C3001" t="s">
        <v>343</v>
      </c>
      <c r="D3001" s="36" t="s">
        <v>344</v>
      </c>
      <c r="E3001" t="s">
        <v>10</v>
      </c>
      <c r="F3001">
        <v>0</v>
      </c>
    </row>
    <row r="3002" spans="1:6" x14ac:dyDescent="0.4">
      <c r="A3002" t="s">
        <v>720</v>
      </c>
      <c r="B3002" s="36" t="s">
        <v>721</v>
      </c>
      <c r="C3002" t="s">
        <v>345</v>
      </c>
      <c r="D3002" s="36" t="s">
        <v>346</v>
      </c>
      <c r="E3002" t="s">
        <v>10</v>
      </c>
      <c r="F3002">
        <v>8</v>
      </c>
    </row>
    <row r="3003" spans="1:6" x14ac:dyDescent="0.4">
      <c r="A3003" t="s">
        <v>720</v>
      </c>
      <c r="B3003" s="36" t="s">
        <v>721</v>
      </c>
      <c r="C3003" t="s">
        <v>347</v>
      </c>
      <c r="D3003" s="36" t="s">
        <v>348</v>
      </c>
      <c r="E3003" t="s">
        <v>10</v>
      </c>
      <c r="F3003">
        <v>10</v>
      </c>
    </row>
    <row r="3004" spans="1:6" x14ac:dyDescent="0.4">
      <c r="A3004" t="s">
        <v>720</v>
      </c>
      <c r="B3004" s="36" t="s">
        <v>721</v>
      </c>
      <c r="C3004" t="s">
        <v>349</v>
      </c>
      <c r="D3004" s="36" t="s">
        <v>350</v>
      </c>
      <c r="E3004" t="s">
        <v>10</v>
      </c>
      <c r="F3004">
        <v>0</v>
      </c>
    </row>
    <row r="3005" spans="1:6" x14ac:dyDescent="0.4">
      <c r="A3005" t="s">
        <v>720</v>
      </c>
      <c r="B3005" s="36" t="s">
        <v>721</v>
      </c>
      <c r="C3005" t="s">
        <v>351</v>
      </c>
      <c r="D3005" s="36" t="s">
        <v>352</v>
      </c>
      <c r="E3005" t="s">
        <v>10</v>
      </c>
      <c r="F3005">
        <v>0</v>
      </c>
    </row>
    <row r="3006" spans="1:6" x14ac:dyDescent="0.4">
      <c r="A3006" t="s">
        <v>720</v>
      </c>
      <c r="B3006" s="36" t="s">
        <v>721</v>
      </c>
      <c r="C3006" t="s">
        <v>353</v>
      </c>
      <c r="D3006" s="36" t="s">
        <v>354</v>
      </c>
      <c r="E3006" t="s">
        <v>10</v>
      </c>
      <c r="F3006">
        <v>5</v>
      </c>
    </row>
    <row r="3007" spans="1:6" x14ac:dyDescent="0.4">
      <c r="A3007" t="s">
        <v>720</v>
      </c>
      <c r="B3007" s="36" t="s">
        <v>721</v>
      </c>
      <c r="C3007" t="s">
        <v>355</v>
      </c>
      <c r="D3007" s="36" t="s">
        <v>356</v>
      </c>
      <c r="E3007" t="s">
        <v>10</v>
      </c>
      <c r="F3007">
        <v>4</v>
      </c>
    </row>
    <row r="3008" spans="1:6" x14ac:dyDescent="0.4">
      <c r="A3008" t="s">
        <v>720</v>
      </c>
      <c r="B3008" s="36" t="s">
        <v>721</v>
      </c>
      <c r="C3008" t="s">
        <v>357</v>
      </c>
      <c r="D3008" s="36" t="s">
        <v>358</v>
      </c>
      <c r="E3008" t="s">
        <v>10</v>
      </c>
      <c r="F3008">
        <v>0</v>
      </c>
    </row>
    <row r="3009" spans="1:6" x14ac:dyDescent="0.4">
      <c r="A3009" t="s">
        <v>720</v>
      </c>
      <c r="B3009" s="36" t="s">
        <v>721</v>
      </c>
      <c r="C3009" t="s">
        <v>359</v>
      </c>
      <c r="D3009" s="36" t="s">
        <v>360</v>
      </c>
      <c r="E3009" t="s">
        <v>10</v>
      </c>
      <c r="F3009">
        <v>1</v>
      </c>
    </row>
    <row r="3010" spans="1:6" x14ac:dyDescent="0.4">
      <c r="A3010" t="s">
        <v>720</v>
      </c>
      <c r="B3010" s="36" t="s">
        <v>721</v>
      </c>
      <c r="C3010" t="s">
        <v>361</v>
      </c>
      <c r="D3010" s="36" t="s">
        <v>362</v>
      </c>
      <c r="E3010" t="s">
        <v>10</v>
      </c>
      <c r="F3010">
        <v>112</v>
      </c>
    </row>
    <row r="3011" spans="1:6" x14ac:dyDescent="0.4">
      <c r="A3011" t="s">
        <v>720</v>
      </c>
      <c r="B3011" s="36" t="s">
        <v>721</v>
      </c>
      <c r="C3011" t="s">
        <v>363</v>
      </c>
      <c r="D3011" s="36" t="s">
        <v>364</v>
      </c>
      <c r="E3011" t="s">
        <v>10</v>
      </c>
      <c r="F3011">
        <v>0</v>
      </c>
    </row>
    <row r="3012" spans="1:6" x14ac:dyDescent="0.4">
      <c r="A3012" t="s">
        <v>720</v>
      </c>
      <c r="B3012" s="36" t="s">
        <v>721</v>
      </c>
      <c r="C3012" t="s">
        <v>365</v>
      </c>
      <c r="D3012" s="36" t="s">
        <v>366</v>
      </c>
      <c r="E3012" t="s">
        <v>10</v>
      </c>
      <c r="F3012">
        <v>0</v>
      </c>
    </row>
    <row r="3013" spans="1:6" x14ac:dyDescent="0.4">
      <c r="A3013" t="s">
        <v>720</v>
      </c>
      <c r="B3013" s="36" t="s">
        <v>721</v>
      </c>
      <c r="C3013" t="s">
        <v>367</v>
      </c>
      <c r="D3013" s="36" t="s">
        <v>368</v>
      </c>
      <c r="E3013" t="s">
        <v>10</v>
      </c>
      <c r="F3013">
        <v>0</v>
      </c>
    </row>
    <row r="3014" spans="1:6" x14ac:dyDescent="0.4">
      <c r="A3014" t="s">
        <v>720</v>
      </c>
      <c r="B3014" s="36" t="s">
        <v>721</v>
      </c>
      <c r="C3014" t="s">
        <v>369</v>
      </c>
      <c r="D3014" s="36" t="s">
        <v>370</v>
      </c>
      <c r="E3014" t="s">
        <v>10</v>
      </c>
      <c r="F3014">
        <v>0</v>
      </c>
    </row>
    <row r="3015" spans="1:6" x14ac:dyDescent="0.4">
      <c r="A3015" t="s">
        <v>720</v>
      </c>
      <c r="B3015" s="36" t="s">
        <v>721</v>
      </c>
      <c r="C3015" t="s">
        <v>371</v>
      </c>
      <c r="D3015" s="36" t="s">
        <v>372</v>
      </c>
      <c r="E3015" t="s">
        <v>10</v>
      </c>
      <c r="F3015">
        <v>0</v>
      </c>
    </row>
    <row r="3016" spans="1:6" x14ac:dyDescent="0.4">
      <c r="A3016" t="s">
        <v>720</v>
      </c>
      <c r="B3016" s="36" t="s">
        <v>721</v>
      </c>
      <c r="C3016" t="s">
        <v>373</v>
      </c>
      <c r="D3016" s="36" t="s">
        <v>374</v>
      </c>
      <c r="E3016" t="s">
        <v>10</v>
      </c>
      <c r="F3016">
        <v>0</v>
      </c>
    </row>
    <row r="3017" spans="1:6" x14ac:dyDescent="0.4">
      <c r="A3017" t="s">
        <v>720</v>
      </c>
      <c r="B3017" s="36" t="s">
        <v>721</v>
      </c>
      <c r="C3017" t="s">
        <v>375</v>
      </c>
      <c r="D3017" s="36" t="s">
        <v>376</v>
      </c>
      <c r="E3017" t="s">
        <v>10</v>
      </c>
      <c r="F3017">
        <v>0</v>
      </c>
    </row>
    <row r="3018" spans="1:6" x14ac:dyDescent="0.4">
      <c r="A3018" t="s">
        <v>720</v>
      </c>
      <c r="B3018" s="36" t="s">
        <v>721</v>
      </c>
      <c r="C3018" t="s">
        <v>377</v>
      </c>
      <c r="D3018" s="36" t="s">
        <v>378</v>
      </c>
      <c r="E3018" t="s">
        <v>10</v>
      </c>
      <c r="F3018">
        <v>0</v>
      </c>
    </row>
    <row r="3019" spans="1:6" x14ac:dyDescent="0.4">
      <c r="A3019" t="s">
        <v>720</v>
      </c>
      <c r="B3019" s="36" t="s">
        <v>721</v>
      </c>
      <c r="C3019" t="s">
        <v>379</v>
      </c>
      <c r="D3019" s="36" t="s">
        <v>380</v>
      </c>
      <c r="E3019" t="s">
        <v>10</v>
      </c>
      <c r="F3019" t="s">
        <v>719</v>
      </c>
    </row>
    <row r="3020" spans="1:6" x14ac:dyDescent="0.4">
      <c r="A3020" t="s">
        <v>720</v>
      </c>
      <c r="B3020" s="36" t="s">
        <v>721</v>
      </c>
      <c r="C3020" t="s">
        <v>381</v>
      </c>
      <c r="D3020" s="36" t="s">
        <v>382</v>
      </c>
      <c r="E3020" t="s">
        <v>10</v>
      </c>
      <c r="F3020">
        <v>0</v>
      </c>
    </row>
    <row r="3021" spans="1:6" x14ac:dyDescent="0.4">
      <c r="A3021" t="s">
        <v>720</v>
      </c>
      <c r="B3021" s="36" t="s">
        <v>721</v>
      </c>
      <c r="C3021" t="s">
        <v>383</v>
      </c>
      <c r="D3021" s="36" t="s">
        <v>384</v>
      </c>
      <c r="E3021" t="s">
        <v>10</v>
      </c>
      <c r="F3021">
        <v>0</v>
      </c>
    </row>
    <row r="3022" spans="1:6" x14ac:dyDescent="0.4">
      <c r="A3022" t="s">
        <v>720</v>
      </c>
      <c r="B3022" s="36" t="s">
        <v>721</v>
      </c>
      <c r="C3022" t="s">
        <v>385</v>
      </c>
      <c r="D3022" s="36" t="s">
        <v>386</v>
      </c>
      <c r="E3022" t="s">
        <v>10</v>
      </c>
      <c r="F3022">
        <v>0</v>
      </c>
    </row>
    <row r="3023" spans="1:6" x14ac:dyDescent="0.4">
      <c r="A3023" t="s">
        <v>720</v>
      </c>
      <c r="B3023" s="36" t="s">
        <v>721</v>
      </c>
      <c r="C3023" t="s">
        <v>387</v>
      </c>
      <c r="D3023" s="36" t="s">
        <v>388</v>
      </c>
      <c r="E3023" t="s">
        <v>10</v>
      </c>
      <c r="F3023">
        <v>0</v>
      </c>
    </row>
    <row r="3024" spans="1:6" x14ac:dyDescent="0.4">
      <c r="A3024" t="s">
        <v>720</v>
      </c>
      <c r="B3024" s="36" t="s">
        <v>721</v>
      </c>
      <c r="C3024" t="s">
        <v>389</v>
      </c>
      <c r="D3024" s="36" t="s">
        <v>390</v>
      </c>
      <c r="E3024" t="s">
        <v>10</v>
      </c>
      <c r="F3024">
        <v>0</v>
      </c>
    </row>
    <row r="3025" spans="1:6" x14ac:dyDescent="0.4">
      <c r="A3025" t="s">
        <v>720</v>
      </c>
      <c r="B3025" s="36" t="s">
        <v>721</v>
      </c>
      <c r="C3025" t="s">
        <v>391</v>
      </c>
      <c r="D3025" s="36" t="s">
        <v>392</v>
      </c>
      <c r="E3025" t="s">
        <v>10</v>
      </c>
      <c r="F3025">
        <v>0</v>
      </c>
    </row>
    <row r="3026" spans="1:6" x14ac:dyDescent="0.4">
      <c r="A3026" t="s">
        <v>720</v>
      </c>
      <c r="B3026" s="36" t="s">
        <v>721</v>
      </c>
      <c r="C3026" t="s">
        <v>393</v>
      </c>
      <c r="D3026" s="36" t="s">
        <v>394</v>
      </c>
      <c r="E3026" t="s">
        <v>10</v>
      </c>
      <c r="F3026">
        <v>0</v>
      </c>
    </row>
    <row r="3027" spans="1:6" x14ac:dyDescent="0.4">
      <c r="A3027" t="s">
        <v>720</v>
      </c>
      <c r="B3027" s="36" t="s">
        <v>721</v>
      </c>
      <c r="C3027" t="s">
        <v>395</v>
      </c>
      <c r="D3027" s="36" t="s">
        <v>396</v>
      </c>
      <c r="E3027" t="s">
        <v>10</v>
      </c>
      <c r="F3027">
        <v>0</v>
      </c>
    </row>
    <row r="3028" spans="1:6" x14ac:dyDescent="0.4">
      <c r="A3028" t="s">
        <v>720</v>
      </c>
      <c r="B3028" s="36" t="s">
        <v>721</v>
      </c>
      <c r="C3028" t="s">
        <v>397</v>
      </c>
      <c r="D3028" s="36" t="s">
        <v>398</v>
      </c>
      <c r="E3028" t="s">
        <v>10</v>
      </c>
      <c r="F3028">
        <v>0</v>
      </c>
    </row>
    <row r="3029" spans="1:6" x14ac:dyDescent="0.4">
      <c r="A3029" t="s">
        <v>720</v>
      </c>
      <c r="B3029" s="36" t="s">
        <v>721</v>
      </c>
      <c r="C3029" t="s">
        <v>399</v>
      </c>
      <c r="D3029" s="36" t="s">
        <v>400</v>
      </c>
      <c r="E3029" t="s">
        <v>10</v>
      </c>
      <c r="F3029">
        <v>0</v>
      </c>
    </row>
    <row r="3030" spans="1:6" x14ac:dyDescent="0.4">
      <c r="A3030" t="s">
        <v>720</v>
      </c>
      <c r="B3030" s="36" t="s">
        <v>721</v>
      </c>
      <c r="C3030" t="s">
        <v>401</v>
      </c>
      <c r="D3030" s="36" t="s">
        <v>402</v>
      </c>
      <c r="E3030" t="s">
        <v>10</v>
      </c>
      <c r="F3030">
        <v>0</v>
      </c>
    </row>
    <row r="3031" spans="1:6" x14ac:dyDescent="0.4">
      <c r="A3031" t="s">
        <v>720</v>
      </c>
      <c r="B3031" s="36" t="s">
        <v>721</v>
      </c>
      <c r="C3031" t="s">
        <v>403</v>
      </c>
      <c r="D3031" s="36" t="s">
        <v>404</v>
      </c>
      <c r="E3031" t="s">
        <v>10</v>
      </c>
      <c r="F3031">
        <v>0</v>
      </c>
    </row>
    <row r="3032" spans="1:6" x14ac:dyDescent="0.4">
      <c r="A3032" t="s">
        <v>720</v>
      </c>
      <c r="B3032" s="36" t="s">
        <v>721</v>
      </c>
      <c r="C3032" t="s">
        <v>405</v>
      </c>
      <c r="D3032" s="36" t="s">
        <v>406</v>
      </c>
      <c r="E3032" t="s">
        <v>10</v>
      </c>
      <c r="F3032">
        <v>0</v>
      </c>
    </row>
    <row r="3033" spans="1:6" x14ac:dyDescent="0.4">
      <c r="A3033" t="s">
        <v>720</v>
      </c>
      <c r="B3033" s="36" t="s">
        <v>721</v>
      </c>
      <c r="C3033" t="s">
        <v>407</v>
      </c>
      <c r="D3033" s="36" t="s">
        <v>408</v>
      </c>
      <c r="E3033" t="s">
        <v>10</v>
      </c>
      <c r="F3033">
        <v>0</v>
      </c>
    </row>
    <row r="3034" spans="1:6" x14ac:dyDescent="0.4">
      <c r="A3034" t="s">
        <v>720</v>
      </c>
      <c r="B3034" s="36" t="s">
        <v>721</v>
      </c>
      <c r="C3034" t="s">
        <v>409</v>
      </c>
      <c r="D3034" s="36" t="s">
        <v>410</v>
      </c>
      <c r="E3034" t="s">
        <v>10</v>
      </c>
      <c r="F3034">
        <v>0</v>
      </c>
    </row>
    <row r="3035" spans="1:6" x14ac:dyDescent="0.4">
      <c r="A3035" t="s">
        <v>720</v>
      </c>
      <c r="B3035" s="36" t="s">
        <v>721</v>
      </c>
      <c r="C3035" t="s">
        <v>411</v>
      </c>
      <c r="D3035" s="36" t="s">
        <v>412</v>
      </c>
      <c r="E3035" t="s">
        <v>10</v>
      </c>
      <c r="F3035">
        <v>0</v>
      </c>
    </row>
    <row r="3036" spans="1:6" x14ac:dyDescent="0.4">
      <c r="A3036" t="s">
        <v>720</v>
      </c>
      <c r="B3036" s="36" t="s">
        <v>721</v>
      </c>
      <c r="C3036" t="s">
        <v>413</v>
      </c>
      <c r="D3036" s="36" t="s">
        <v>414</v>
      </c>
      <c r="E3036" t="s">
        <v>10</v>
      </c>
      <c r="F3036">
        <v>0</v>
      </c>
    </row>
    <row r="3037" spans="1:6" x14ac:dyDescent="0.4">
      <c r="A3037" t="s">
        <v>720</v>
      </c>
      <c r="B3037" s="36" t="s">
        <v>721</v>
      </c>
      <c r="C3037" t="s">
        <v>415</v>
      </c>
      <c r="D3037" s="36" t="s">
        <v>416</v>
      </c>
      <c r="E3037" t="s">
        <v>10</v>
      </c>
      <c r="F3037">
        <v>0</v>
      </c>
    </row>
    <row r="3038" spans="1:6" x14ac:dyDescent="0.4">
      <c r="A3038" t="s">
        <v>720</v>
      </c>
      <c r="B3038" s="36" t="s">
        <v>721</v>
      </c>
      <c r="C3038" t="s">
        <v>417</v>
      </c>
      <c r="D3038" s="36" t="s">
        <v>418</v>
      </c>
      <c r="E3038" t="s">
        <v>10</v>
      </c>
      <c r="F3038">
        <v>0</v>
      </c>
    </row>
    <row r="3039" spans="1:6" x14ac:dyDescent="0.4">
      <c r="A3039" t="s">
        <v>720</v>
      </c>
      <c r="B3039" s="36" t="s">
        <v>721</v>
      </c>
      <c r="C3039" t="s">
        <v>419</v>
      </c>
      <c r="D3039" s="36" t="s">
        <v>420</v>
      </c>
      <c r="E3039" t="s">
        <v>10</v>
      </c>
      <c r="F3039">
        <v>0</v>
      </c>
    </row>
    <row r="3040" spans="1:6" x14ac:dyDescent="0.4">
      <c r="A3040" t="s">
        <v>720</v>
      </c>
      <c r="B3040" s="36" t="s">
        <v>721</v>
      </c>
      <c r="C3040" t="s">
        <v>421</v>
      </c>
      <c r="D3040" s="36" t="s">
        <v>422</v>
      </c>
      <c r="E3040" t="s">
        <v>10</v>
      </c>
      <c r="F3040">
        <v>0</v>
      </c>
    </row>
    <row r="3041" spans="1:6" x14ac:dyDescent="0.4">
      <c r="A3041" t="s">
        <v>720</v>
      </c>
      <c r="B3041" s="36" t="s">
        <v>721</v>
      </c>
      <c r="C3041" t="s">
        <v>423</v>
      </c>
      <c r="D3041" s="36" t="s">
        <v>424</v>
      </c>
      <c r="E3041" t="s">
        <v>10</v>
      </c>
      <c r="F3041">
        <v>0</v>
      </c>
    </row>
    <row r="3042" spans="1:6" x14ac:dyDescent="0.4">
      <c r="A3042" t="s">
        <v>720</v>
      </c>
      <c r="B3042" s="36" t="s">
        <v>721</v>
      </c>
      <c r="C3042" t="s">
        <v>425</v>
      </c>
      <c r="D3042" s="36" t="s">
        <v>426</v>
      </c>
      <c r="E3042" t="s">
        <v>10</v>
      </c>
      <c r="F3042">
        <v>0</v>
      </c>
    </row>
    <row r="3043" spans="1:6" x14ac:dyDescent="0.4">
      <c r="A3043" t="s">
        <v>720</v>
      </c>
      <c r="B3043" s="36" t="s">
        <v>721</v>
      </c>
      <c r="C3043" t="s">
        <v>427</v>
      </c>
      <c r="D3043" s="36" t="s">
        <v>428</v>
      </c>
      <c r="E3043" t="s">
        <v>10</v>
      </c>
      <c r="F3043">
        <v>0</v>
      </c>
    </row>
    <row r="3044" spans="1:6" x14ac:dyDescent="0.4">
      <c r="A3044" t="s">
        <v>720</v>
      </c>
      <c r="B3044" s="36" t="s">
        <v>721</v>
      </c>
      <c r="C3044" t="s">
        <v>429</v>
      </c>
      <c r="D3044" s="36" t="s">
        <v>430</v>
      </c>
      <c r="E3044" t="s">
        <v>10</v>
      </c>
      <c r="F3044">
        <v>0</v>
      </c>
    </row>
    <row r="3045" spans="1:6" x14ac:dyDescent="0.4">
      <c r="A3045" t="s">
        <v>720</v>
      </c>
      <c r="B3045" s="36" t="s">
        <v>721</v>
      </c>
      <c r="C3045" t="s">
        <v>431</v>
      </c>
      <c r="D3045" s="36" t="s">
        <v>432</v>
      </c>
      <c r="E3045" t="s">
        <v>10</v>
      </c>
      <c r="F3045">
        <v>0</v>
      </c>
    </row>
    <row r="3046" spans="1:6" x14ac:dyDescent="0.4">
      <c r="A3046" t="s">
        <v>720</v>
      </c>
      <c r="B3046" s="36" t="s">
        <v>721</v>
      </c>
      <c r="C3046" t="s">
        <v>433</v>
      </c>
      <c r="D3046" s="36" t="s">
        <v>434</v>
      </c>
      <c r="E3046" t="s">
        <v>10</v>
      </c>
      <c r="F3046">
        <v>0</v>
      </c>
    </row>
    <row r="3047" spans="1:6" x14ac:dyDescent="0.4">
      <c r="A3047" t="s">
        <v>720</v>
      </c>
      <c r="B3047" s="36" t="s">
        <v>721</v>
      </c>
      <c r="C3047" t="s">
        <v>435</v>
      </c>
      <c r="D3047" s="36" t="s">
        <v>436</v>
      </c>
      <c r="E3047" t="s">
        <v>10</v>
      </c>
      <c r="F3047">
        <v>0</v>
      </c>
    </row>
    <row r="3048" spans="1:6" x14ac:dyDescent="0.4">
      <c r="A3048" t="s">
        <v>720</v>
      </c>
      <c r="B3048" s="36" t="s">
        <v>721</v>
      </c>
      <c r="C3048" t="s">
        <v>437</v>
      </c>
      <c r="D3048" s="36" t="s">
        <v>438</v>
      </c>
      <c r="E3048" t="s">
        <v>10</v>
      </c>
      <c r="F3048">
        <v>0</v>
      </c>
    </row>
    <row r="3049" spans="1:6" x14ac:dyDescent="0.4">
      <c r="A3049" t="s">
        <v>720</v>
      </c>
      <c r="B3049" s="36" t="s">
        <v>721</v>
      </c>
      <c r="C3049" t="s">
        <v>439</v>
      </c>
      <c r="D3049" s="36" t="s">
        <v>440</v>
      </c>
      <c r="E3049" t="s">
        <v>10</v>
      </c>
      <c r="F3049">
        <v>0</v>
      </c>
    </row>
    <row r="3050" spans="1:6" x14ac:dyDescent="0.4">
      <c r="A3050" t="s">
        <v>720</v>
      </c>
      <c r="B3050" s="36" t="s">
        <v>721</v>
      </c>
      <c r="C3050" t="s">
        <v>441</v>
      </c>
      <c r="D3050" s="36" t="s">
        <v>442</v>
      </c>
      <c r="E3050" t="s">
        <v>10</v>
      </c>
      <c r="F3050">
        <v>0</v>
      </c>
    </row>
    <row r="3051" spans="1:6" x14ac:dyDescent="0.4">
      <c r="A3051" t="s">
        <v>720</v>
      </c>
      <c r="B3051" s="36" t="s">
        <v>721</v>
      </c>
      <c r="C3051" t="s">
        <v>443</v>
      </c>
      <c r="D3051" s="36" t="s">
        <v>444</v>
      </c>
      <c r="E3051" t="s">
        <v>10</v>
      </c>
      <c r="F3051">
        <v>0</v>
      </c>
    </row>
    <row r="3052" spans="1:6" x14ac:dyDescent="0.4">
      <c r="A3052" t="s">
        <v>720</v>
      </c>
      <c r="B3052" s="36" t="s">
        <v>721</v>
      </c>
      <c r="C3052" t="s">
        <v>445</v>
      </c>
      <c r="D3052" s="36" t="s">
        <v>446</v>
      </c>
      <c r="E3052" t="s">
        <v>10</v>
      </c>
      <c r="F3052">
        <v>-2</v>
      </c>
    </row>
    <row r="3053" spans="1:6" x14ac:dyDescent="0.4">
      <c r="A3053" t="s">
        <v>720</v>
      </c>
      <c r="B3053" s="36" t="s">
        <v>721</v>
      </c>
      <c r="C3053" t="s">
        <v>447</v>
      </c>
      <c r="D3053" s="36" t="s">
        <v>448</v>
      </c>
      <c r="E3053" t="s">
        <v>10</v>
      </c>
      <c r="F3053">
        <v>0</v>
      </c>
    </row>
    <row r="3054" spans="1:6" x14ac:dyDescent="0.4">
      <c r="A3054" t="s">
        <v>720</v>
      </c>
      <c r="B3054" s="36" t="s">
        <v>721</v>
      </c>
      <c r="C3054" t="s">
        <v>449</v>
      </c>
      <c r="D3054" s="36" t="s">
        <v>450</v>
      </c>
      <c r="E3054" t="s">
        <v>10</v>
      </c>
      <c r="F3054">
        <v>0</v>
      </c>
    </row>
    <row r="3055" spans="1:6" x14ac:dyDescent="0.4">
      <c r="A3055" t="s">
        <v>720</v>
      </c>
      <c r="B3055" s="36" t="s">
        <v>721</v>
      </c>
      <c r="C3055" t="s">
        <v>451</v>
      </c>
      <c r="D3055" s="36" t="s">
        <v>452</v>
      </c>
      <c r="E3055" t="s">
        <v>10</v>
      </c>
      <c r="F3055">
        <v>0</v>
      </c>
    </row>
    <row r="3056" spans="1:6" x14ac:dyDescent="0.4">
      <c r="A3056" t="s">
        <v>720</v>
      </c>
      <c r="B3056" s="36" t="s">
        <v>721</v>
      </c>
      <c r="C3056" t="s">
        <v>453</v>
      </c>
      <c r="D3056" s="36" t="s">
        <v>454</v>
      </c>
      <c r="E3056" t="s">
        <v>10</v>
      </c>
      <c r="F3056">
        <v>0</v>
      </c>
    </row>
    <row r="3057" spans="1:6" x14ac:dyDescent="0.4">
      <c r="A3057" t="s">
        <v>720</v>
      </c>
      <c r="B3057" s="36" t="s">
        <v>721</v>
      </c>
      <c r="C3057" t="s">
        <v>455</v>
      </c>
      <c r="D3057" s="36" t="s">
        <v>456</v>
      </c>
      <c r="E3057" t="s">
        <v>10</v>
      </c>
      <c r="F3057">
        <v>0</v>
      </c>
    </row>
    <row r="3058" spans="1:6" x14ac:dyDescent="0.4">
      <c r="A3058" t="s">
        <v>720</v>
      </c>
      <c r="B3058" s="36" t="s">
        <v>721</v>
      </c>
      <c r="C3058" t="s">
        <v>457</v>
      </c>
      <c r="D3058" s="36" t="s">
        <v>458</v>
      </c>
      <c r="E3058" t="s">
        <v>10</v>
      </c>
      <c r="F3058">
        <v>0</v>
      </c>
    </row>
    <row r="3059" spans="1:6" x14ac:dyDescent="0.4">
      <c r="A3059" t="s">
        <v>720</v>
      </c>
      <c r="B3059" s="36" t="s">
        <v>721</v>
      </c>
      <c r="C3059" t="s">
        <v>459</v>
      </c>
      <c r="D3059" s="36" t="s">
        <v>460</v>
      </c>
      <c r="E3059" t="s">
        <v>10</v>
      </c>
      <c r="F3059">
        <v>-2</v>
      </c>
    </row>
    <row r="3060" spans="1:6" x14ac:dyDescent="0.4">
      <c r="A3060" t="s">
        <v>720</v>
      </c>
      <c r="B3060" s="36" t="s">
        <v>721</v>
      </c>
      <c r="C3060" t="s">
        <v>461</v>
      </c>
      <c r="D3060" s="36" t="s">
        <v>462</v>
      </c>
      <c r="E3060" t="s">
        <v>10</v>
      </c>
      <c r="F3060">
        <v>0</v>
      </c>
    </row>
    <row r="3061" spans="1:6" x14ac:dyDescent="0.4">
      <c r="A3061" t="s">
        <v>720</v>
      </c>
      <c r="B3061" s="36" t="s">
        <v>721</v>
      </c>
      <c r="C3061" t="s">
        <v>463</v>
      </c>
      <c r="D3061" s="36" t="s">
        <v>464</v>
      </c>
      <c r="E3061" t="s">
        <v>10</v>
      </c>
      <c r="F3061">
        <v>0</v>
      </c>
    </row>
    <row r="3062" spans="1:6" x14ac:dyDescent="0.4">
      <c r="A3062" t="s">
        <v>720</v>
      </c>
      <c r="B3062" s="36" t="s">
        <v>721</v>
      </c>
      <c r="C3062" t="s">
        <v>465</v>
      </c>
      <c r="D3062" s="36" t="s">
        <v>466</v>
      </c>
      <c r="E3062" t="s">
        <v>10</v>
      </c>
      <c r="F3062">
        <v>-2</v>
      </c>
    </row>
    <row r="3063" spans="1:6" x14ac:dyDescent="0.4">
      <c r="A3063" t="s">
        <v>720</v>
      </c>
      <c r="B3063" s="36" t="s">
        <v>721</v>
      </c>
      <c r="C3063" t="s">
        <v>467</v>
      </c>
      <c r="D3063" s="36" t="s">
        <v>468</v>
      </c>
      <c r="E3063" t="s">
        <v>10</v>
      </c>
      <c r="F3063">
        <v>0</v>
      </c>
    </row>
    <row r="3064" spans="1:6" x14ac:dyDescent="0.4">
      <c r="A3064" t="s">
        <v>720</v>
      </c>
      <c r="B3064" s="36" t="s">
        <v>721</v>
      </c>
      <c r="C3064" t="s">
        <v>469</v>
      </c>
      <c r="D3064" s="36" t="s">
        <v>470</v>
      </c>
      <c r="E3064" t="s">
        <v>10</v>
      </c>
      <c r="F3064">
        <v>0</v>
      </c>
    </row>
    <row r="3065" spans="1:6" x14ac:dyDescent="0.4">
      <c r="A3065" t="s">
        <v>720</v>
      </c>
      <c r="B3065" s="36" t="s">
        <v>721</v>
      </c>
      <c r="C3065" t="s">
        <v>471</v>
      </c>
      <c r="D3065" s="36" t="s">
        <v>472</v>
      </c>
      <c r="E3065" t="s">
        <v>10</v>
      </c>
      <c r="F3065">
        <v>-4</v>
      </c>
    </row>
    <row r="3066" spans="1:6" x14ac:dyDescent="0.4">
      <c r="A3066" t="s">
        <v>720</v>
      </c>
      <c r="B3066" s="36" t="s">
        <v>721</v>
      </c>
      <c r="C3066" t="s">
        <v>473</v>
      </c>
      <c r="D3066" s="36" t="s">
        <v>474</v>
      </c>
      <c r="E3066" t="s">
        <v>10</v>
      </c>
      <c r="F3066">
        <v>-5</v>
      </c>
    </row>
    <row r="3067" spans="1:6" x14ac:dyDescent="0.4">
      <c r="A3067" t="s">
        <v>720</v>
      </c>
      <c r="B3067" s="36" t="s">
        <v>721</v>
      </c>
      <c r="C3067" t="s">
        <v>475</v>
      </c>
      <c r="D3067" s="36" t="s">
        <v>476</v>
      </c>
      <c r="E3067" t="s">
        <v>10</v>
      </c>
      <c r="F3067">
        <v>1</v>
      </c>
    </row>
    <row r="3068" spans="1:6" x14ac:dyDescent="0.4">
      <c r="A3068" t="s">
        <v>720</v>
      </c>
      <c r="B3068" s="36" t="s">
        <v>721</v>
      </c>
      <c r="C3068" t="s">
        <v>477</v>
      </c>
      <c r="D3068" s="36" t="s">
        <v>478</v>
      </c>
      <c r="E3068" t="s">
        <v>10</v>
      </c>
      <c r="F3068">
        <v>0</v>
      </c>
    </row>
    <row r="3069" spans="1:6" x14ac:dyDescent="0.4">
      <c r="A3069" t="s">
        <v>720</v>
      </c>
      <c r="B3069" s="36" t="s">
        <v>721</v>
      </c>
      <c r="C3069" t="s">
        <v>479</v>
      </c>
      <c r="D3069" s="36" t="s">
        <v>480</v>
      </c>
      <c r="E3069" t="s">
        <v>10</v>
      </c>
      <c r="F3069">
        <v>-6</v>
      </c>
    </row>
    <row r="3070" spans="1:6" x14ac:dyDescent="0.4">
      <c r="A3070" t="s">
        <v>720</v>
      </c>
      <c r="B3070" s="36" t="s">
        <v>721</v>
      </c>
      <c r="C3070" t="s">
        <v>481</v>
      </c>
      <c r="D3070" s="36" t="s">
        <v>482</v>
      </c>
      <c r="E3070" t="s">
        <v>10</v>
      </c>
      <c r="F3070">
        <v>0</v>
      </c>
    </row>
    <row r="3071" spans="1:6" x14ac:dyDescent="0.4">
      <c r="A3071" t="s">
        <v>720</v>
      </c>
      <c r="B3071" s="36" t="s">
        <v>721</v>
      </c>
      <c r="C3071" t="s">
        <v>483</v>
      </c>
      <c r="D3071" s="36" t="s">
        <v>484</v>
      </c>
      <c r="E3071" t="s">
        <v>10</v>
      </c>
      <c r="F3071">
        <v>0</v>
      </c>
    </row>
    <row r="3072" spans="1:6" x14ac:dyDescent="0.4">
      <c r="A3072" t="s">
        <v>720</v>
      </c>
      <c r="B3072" s="36" t="s">
        <v>721</v>
      </c>
      <c r="C3072" t="s">
        <v>485</v>
      </c>
      <c r="D3072" s="36" t="s">
        <v>486</v>
      </c>
      <c r="E3072" t="s">
        <v>10</v>
      </c>
      <c r="F3072">
        <v>0</v>
      </c>
    </row>
    <row r="3073" spans="1:6" x14ac:dyDescent="0.4">
      <c r="A3073" t="s">
        <v>720</v>
      </c>
      <c r="B3073" s="36" t="s">
        <v>721</v>
      </c>
      <c r="C3073" t="s">
        <v>487</v>
      </c>
      <c r="D3073" s="36" t="s">
        <v>488</v>
      </c>
      <c r="E3073" t="s">
        <v>10</v>
      </c>
      <c r="F3073">
        <v>0</v>
      </c>
    </row>
    <row r="3074" spans="1:6" x14ac:dyDescent="0.4">
      <c r="A3074" t="s">
        <v>720</v>
      </c>
      <c r="B3074" s="36" t="s">
        <v>721</v>
      </c>
      <c r="C3074" t="s">
        <v>489</v>
      </c>
      <c r="D3074" s="36" t="s">
        <v>490</v>
      </c>
      <c r="E3074" t="s">
        <v>10</v>
      </c>
      <c r="F3074">
        <v>0</v>
      </c>
    </row>
    <row r="3075" spans="1:6" x14ac:dyDescent="0.4">
      <c r="A3075" t="s">
        <v>720</v>
      </c>
      <c r="B3075" s="36" t="s">
        <v>721</v>
      </c>
      <c r="C3075" t="s">
        <v>491</v>
      </c>
      <c r="D3075" s="36" t="s">
        <v>492</v>
      </c>
      <c r="E3075" t="s">
        <v>10</v>
      </c>
      <c r="F3075">
        <v>0</v>
      </c>
    </row>
    <row r="3076" spans="1:6" x14ac:dyDescent="0.4">
      <c r="A3076" t="s">
        <v>720</v>
      </c>
      <c r="B3076" s="36" t="s">
        <v>721</v>
      </c>
      <c r="C3076" t="s">
        <v>493</v>
      </c>
      <c r="D3076" s="36" t="s">
        <v>494</v>
      </c>
      <c r="E3076" t="s">
        <v>10</v>
      </c>
      <c r="F3076">
        <v>0</v>
      </c>
    </row>
    <row r="3077" spans="1:6" x14ac:dyDescent="0.4">
      <c r="A3077" t="s">
        <v>720</v>
      </c>
      <c r="B3077" s="36" t="s">
        <v>721</v>
      </c>
      <c r="C3077" t="s">
        <v>495</v>
      </c>
      <c r="D3077" s="36" t="s">
        <v>496</v>
      </c>
      <c r="E3077" t="s">
        <v>10</v>
      </c>
      <c r="F3077">
        <v>0</v>
      </c>
    </row>
    <row r="3078" spans="1:6" x14ac:dyDescent="0.4">
      <c r="A3078" t="s">
        <v>720</v>
      </c>
      <c r="B3078" s="36" t="s">
        <v>721</v>
      </c>
      <c r="C3078" t="s">
        <v>497</v>
      </c>
      <c r="D3078" s="36" t="s">
        <v>498</v>
      </c>
      <c r="E3078" t="s">
        <v>10</v>
      </c>
      <c r="F3078">
        <v>0</v>
      </c>
    </row>
    <row r="3079" spans="1:6" x14ac:dyDescent="0.4">
      <c r="A3079" t="s">
        <v>720</v>
      </c>
      <c r="B3079" s="36" t="s">
        <v>721</v>
      </c>
      <c r="C3079" t="s">
        <v>499</v>
      </c>
      <c r="D3079" s="36" t="s">
        <v>500</v>
      </c>
      <c r="E3079" t="s">
        <v>10</v>
      </c>
      <c r="F3079" t="s">
        <v>719</v>
      </c>
    </row>
    <row r="3080" spans="1:6" x14ac:dyDescent="0.4">
      <c r="A3080" t="s">
        <v>720</v>
      </c>
      <c r="B3080" s="36" t="s">
        <v>721</v>
      </c>
      <c r="C3080" t="s">
        <v>501</v>
      </c>
      <c r="D3080" s="36" t="s">
        <v>502</v>
      </c>
      <c r="E3080" t="s">
        <v>10</v>
      </c>
      <c r="F3080">
        <v>0</v>
      </c>
    </row>
    <row r="3081" spans="1:6" x14ac:dyDescent="0.4">
      <c r="A3081" t="s">
        <v>720</v>
      </c>
      <c r="B3081" s="36" t="s">
        <v>721</v>
      </c>
      <c r="C3081" t="s">
        <v>503</v>
      </c>
      <c r="D3081" s="36" t="s">
        <v>504</v>
      </c>
      <c r="E3081" t="s">
        <v>10</v>
      </c>
      <c r="F3081">
        <v>0</v>
      </c>
    </row>
    <row r="3082" spans="1:6" x14ac:dyDescent="0.4">
      <c r="A3082" t="s">
        <v>720</v>
      </c>
      <c r="B3082" s="36" t="s">
        <v>721</v>
      </c>
      <c r="C3082" t="s">
        <v>505</v>
      </c>
      <c r="D3082" s="36" t="s">
        <v>506</v>
      </c>
      <c r="E3082" t="s">
        <v>10</v>
      </c>
      <c r="F3082">
        <v>0</v>
      </c>
    </row>
    <row r="3083" spans="1:6" x14ac:dyDescent="0.4">
      <c r="A3083" t="s">
        <v>720</v>
      </c>
      <c r="B3083" s="36" t="s">
        <v>721</v>
      </c>
      <c r="C3083" t="s">
        <v>507</v>
      </c>
      <c r="D3083" s="36" t="s">
        <v>508</v>
      </c>
      <c r="E3083" t="s">
        <v>10</v>
      </c>
      <c r="F3083">
        <v>0</v>
      </c>
    </row>
    <row r="3084" spans="1:6" x14ac:dyDescent="0.4">
      <c r="A3084" t="s">
        <v>720</v>
      </c>
      <c r="B3084" s="36" t="s">
        <v>721</v>
      </c>
      <c r="C3084" t="s">
        <v>509</v>
      </c>
      <c r="D3084" s="36" t="s">
        <v>510</v>
      </c>
      <c r="E3084" t="s">
        <v>10</v>
      </c>
      <c r="F3084">
        <v>0</v>
      </c>
    </row>
    <row r="3085" spans="1:6" x14ac:dyDescent="0.4">
      <c r="A3085" t="s">
        <v>720</v>
      </c>
      <c r="B3085" s="36" t="s">
        <v>721</v>
      </c>
      <c r="C3085" t="s">
        <v>511</v>
      </c>
      <c r="D3085" s="36" t="s">
        <v>512</v>
      </c>
      <c r="E3085" t="s">
        <v>10</v>
      </c>
      <c r="F3085">
        <v>0</v>
      </c>
    </row>
    <row r="3086" spans="1:6" x14ac:dyDescent="0.4">
      <c r="A3086" t="s">
        <v>720</v>
      </c>
      <c r="B3086" s="36" t="s">
        <v>721</v>
      </c>
      <c r="C3086" t="s">
        <v>513</v>
      </c>
      <c r="D3086" s="36" t="s">
        <v>514</v>
      </c>
      <c r="E3086" t="s">
        <v>10</v>
      </c>
      <c r="F3086">
        <v>0</v>
      </c>
    </row>
    <row r="3087" spans="1:6" x14ac:dyDescent="0.4">
      <c r="A3087" t="s">
        <v>720</v>
      </c>
      <c r="B3087" s="36" t="s">
        <v>721</v>
      </c>
      <c r="C3087" t="s">
        <v>515</v>
      </c>
      <c r="D3087" s="36" t="s">
        <v>516</v>
      </c>
      <c r="E3087" t="s">
        <v>10</v>
      </c>
      <c r="F3087">
        <v>0</v>
      </c>
    </row>
    <row r="3088" spans="1:6" x14ac:dyDescent="0.4">
      <c r="A3088" t="s">
        <v>720</v>
      </c>
      <c r="B3088" s="36" t="s">
        <v>721</v>
      </c>
      <c r="C3088" t="s">
        <v>517</v>
      </c>
      <c r="D3088" s="36" t="s">
        <v>518</v>
      </c>
      <c r="E3088" t="s">
        <v>10</v>
      </c>
      <c r="F3088">
        <v>0</v>
      </c>
    </row>
    <row r="3089" spans="1:6" x14ac:dyDescent="0.4">
      <c r="A3089" t="s">
        <v>720</v>
      </c>
      <c r="B3089" s="36" t="s">
        <v>721</v>
      </c>
      <c r="C3089" t="s">
        <v>519</v>
      </c>
      <c r="D3089" s="36" t="s">
        <v>520</v>
      </c>
      <c r="E3089" t="s">
        <v>10</v>
      </c>
      <c r="F3089">
        <v>0</v>
      </c>
    </row>
    <row r="3090" spans="1:6" x14ac:dyDescent="0.4">
      <c r="A3090" t="s">
        <v>720</v>
      </c>
      <c r="B3090" s="36" t="s">
        <v>721</v>
      </c>
      <c r="C3090" t="s">
        <v>521</v>
      </c>
      <c r="D3090" s="36" t="s">
        <v>522</v>
      </c>
      <c r="E3090" t="s">
        <v>10</v>
      </c>
      <c r="F3090">
        <v>0</v>
      </c>
    </row>
    <row r="3091" spans="1:6" x14ac:dyDescent="0.4">
      <c r="A3091" t="s">
        <v>720</v>
      </c>
      <c r="B3091" s="36" t="s">
        <v>721</v>
      </c>
      <c r="C3091" t="s">
        <v>523</v>
      </c>
      <c r="D3091" s="36" t="s">
        <v>524</v>
      </c>
      <c r="E3091" t="s">
        <v>10</v>
      </c>
      <c r="F3091">
        <v>0</v>
      </c>
    </row>
    <row r="3092" spans="1:6" x14ac:dyDescent="0.4">
      <c r="A3092" t="s">
        <v>720</v>
      </c>
      <c r="B3092" s="36" t="s">
        <v>721</v>
      </c>
      <c r="C3092" t="s">
        <v>525</v>
      </c>
      <c r="D3092" s="36" t="s">
        <v>526</v>
      </c>
      <c r="E3092" t="s">
        <v>10</v>
      </c>
      <c r="F3092">
        <v>0</v>
      </c>
    </row>
    <row r="3093" spans="1:6" x14ac:dyDescent="0.4">
      <c r="A3093" t="s">
        <v>720</v>
      </c>
      <c r="B3093" s="36" t="s">
        <v>721</v>
      </c>
      <c r="C3093" t="s">
        <v>527</v>
      </c>
      <c r="D3093" s="36" t="s">
        <v>528</v>
      </c>
      <c r="E3093" t="s">
        <v>10</v>
      </c>
      <c r="F3093">
        <v>0</v>
      </c>
    </row>
    <row r="3094" spans="1:6" x14ac:dyDescent="0.4">
      <c r="A3094" t="s">
        <v>720</v>
      </c>
      <c r="B3094" s="36" t="s">
        <v>721</v>
      </c>
      <c r="C3094" t="s">
        <v>529</v>
      </c>
      <c r="D3094" s="36" t="s">
        <v>530</v>
      </c>
      <c r="E3094" t="s">
        <v>10</v>
      </c>
      <c r="F3094">
        <v>0</v>
      </c>
    </row>
    <row r="3095" spans="1:6" x14ac:dyDescent="0.4">
      <c r="A3095" t="s">
        <v>720</v>
      </c>
      <c r="B3095" s="36" t="s">
        <v>721</v>
      </c>
      <c r="C3095" t="s">
        <v>531</v>
      </c>
      <c r="D3095" s="36" t="s">
        <v>532</v>
      </c>
      <c r="E3095" t="s">
        <v>10</v>
      </c>
      <c r="F3095">
        <v>0</v>
      </c>
    </row>
    <row r="3096" spans="1:6" x14ac:dyDescent="0.4">
      <c r="A3096" t="s">
        <v>720</v>
      </c>
      <c r="B3096" s="36" t="s">
        <v>721</v>
      </c>
      <c r="C3096" t="s">
        <v>533</v>
      </c>
      <c r="D3096" s="36" t="s">
        <v>534</v>
      </c>
      <c r="E3096" t="s">
        <v>10</v>
      </c>
      <c r="F3096">
        <v>0</v>
      </c>
    </row>
    <row r="3097" spans="1:6" x14ac:dyDescent="0.4">
      <c r="A3097" t="s">
        <v>720</v>
      </c>
      <c r="B3097" s="36" t="s">
        <v>721</v>
      </c>
      <c r="C3097" t="s">
        <v>535</v>
      </c>
      <c r="D3097" s="36" t="s">
        <v>536</v>
      </c>
      <c r="E3097" t="s">
        <v>10</v>
      </c>
      <c r="F3097">
        <v>0</v>
      </c>
    </row>
    <row r="3098" spans="1:6" x14ac:dyDescent="0.4">
      <c r="A3098" t="s">
        <v>720</v>
      </c>
      <c r="B3098" s="36" t="s">
        <v>721</v>
      </c>
      <c r="C3098" t="s">
        <v>537</v>
      </c>
      <c r="D3098" s="36" t="s">
        <v>538</v>
      </c>
      <c r="E3098" t="s">
        <v>10</v>
      </c>
      <c r="F3098">
        <v>0</v>
      </c>
    </row>
    <row r="3099" spans="1:6" x14ac:dyDescent="0.4">
      <c r="A3099" t="s">
        <v>720</v>
      </c>
      <c r="B3099" s="36" t="s">
        <v>721</v>
      </c>
      <c r="C3099" t="s">
        <v>539</v>
      </c>
      <c r="D3099" s="36" t="s">
        <v>540</v>
      </c>
      <c r="E3099" t="s">
        <v>10</v>
      </c>
      <c r="F3099">
        <v>0</v>
      </c>
    </row>
    <row r="3100" spans="1:6" x14ac:dyDescent="0.4">
      <c r="A3100" t="s">
        <v>720</v>
      </c>
      <c r="B3100" s="36" t="s">
        <v>721</v>
      </c>
      <c r="C3100" t="s">
        <v>541</v>
      </c>
      <c r="D3100" s="36" t="s">
        <v>542</v>
      </c>
      <c r="E3100" t="s">
        <v>10</v>
      </c>
      <c r="F3100">
        <v>0</v>
      </c>
    </row>
    <row r="3101" spans="1:6" x14ac:dyDescent="0.4">
      <c r="A3101" t="s">
        <v>720</v>
      </c>
      <c r="B3101" s="36" t="s">
        <v>721</v>
      </c>
      <c r="C3101" t="s">
        <v>543</v>
      </c>
      <c r="D3101" s="36" t="s">
        <v>544</v>
      </c>
      <c r="E3101" t="s">
        <v>10</v>
      </c>
      <c r="F3101">
        <v>0</v>
      </c>
    </row>
    <row r="3102" spans="1:6" x14ac:dyDescent="0.4">
      <c r="A3102" t="s">
        <v>720</v>
      </c>
      <c r="B3102" s="36" t="s">
        <v>721</v>
      </c>
      <c r="C3102" t="s">
        <v>545</v>
      </c>
      <c r="D3102" s="36" t="s">
        <v>546</v>
      </c>
      <c r="E3102" t="s">
        <v>10</v>
      </c>
      <c r="F3102">
        <v>0</v>
      </c>
    </row>
    <row r="3103" spans="1:6" x14ac:dyDescent="0.4">
      <c r="A3103" t="s">
        <v>720</v>
      </c>
      <c r="B3103" s="36" t="s">
        <v>721</v>
      </c>
      <c r="C3103" t="s">
        <v>547</v>
      </c>
      <c r="D3103" s="36" t="s">
        <v>548</v>
      </c>
      <c r="E3103" t="s">
        <v>10</v>
      </c>
      <c r="F3103">
        <v>0</v>
      </c>
    </row>
    <row r="3104" spans="1:6" x14ac:dyDescent="0.4">
      <c r="A3104" t="s">
        <v>720</v>
      </c>
      <c r="B3104" s="36" t="s">
        <v>721</v>
      </c>
      <c r="C3104" t="s">
        <v>549</v>
      </c>
      <c r="D3104" s="36" t="s">
        <v>550</v>
      </c>
      <c r="E3104" t="s">
        <v>10</v>
      </c>
      <c r="F3104">
        <v>0</v>
      </c>
    </row>
    <row r="3105" spans="1:6" x14ac:dyDescent="0.4">
      <c r="A3105" t="s">
        <v>720</v>
      </c>
      <c r="B3105" s="36" t="s">
        <v>721</v>
      </c>
      <c r="C3105" t="s">
        <v>551</v>
      </c>
      <c r="D3105" s="36" t="s">
        <v>552</v>
      </c>
      <c r="E3105" t="s">
        <v>10</v>
      </c>
      <c r="F3105">
        <v>0</v>
      </c>
    </row>
    <row r="3106" spans="1:6" x14ac:dyDescent="0.4">
      <c r="A3106" t="s">
        <v>720</v>
      </c>
      <c r="B3106" s="36" t="s">
        <v>721</v>
      </c>
      <c r="C3106" t="s">
        <v>553</v>
      </c>
      <c r="D3106" s="36" t="s">
        <v>554</v>
      </c>
      <c r="E3106" t="s">
        <v>10</v>
      </c>
      <c r="F3106">
        <v>0</v>
      </c>
    </row>
    <row r="3107" spans="1:6" x14ac:dyDescent="0.4">
      <c r="A3107" t="s">
        <v>720</v>
      </c>
      <c r="B3107" s="36" t="s">
        <v>721</v>
      </c>
      <c r="C3107" t="s">
        <v>555</v>
      </c>
      <c r="D3107" s="36" t="s">
        <v>556</v>
      </c>
      <c r="E3107" t="s">
        <v>10</v>
      </c>
      <c r="F3107">
        <v>0</v>
      </c>
    </row>
    <row r="3108" spans="1:6" x14ac:dyDescent="0.4">
      <c r="A3108" t="s">
        <v>720</v>
      </c>
      <c r="B3108" s="36" t="s">
        <v>721</v>
      </c>
      <c r="C3108" t="s">
        <v>557</v>
      </c>
      <c r="D3108" s="36" t="s">
        <v>558</v>
      </c>
      <c r="E3108" t="s">
        <v>10</v>
      </c>
      <c r="F3108">
        <v>0</v>
      </c>
    </row>
    <row r="3109" spans="1:6" x14ac:dyDescent="0.4">
      <c r="A3109" t="s">
        <v>720</v>
      </c>
      <c r="B3109" s="36" t="s">
        <v>721</v>
      </c>
      <c r="C3109" t="s">
        <v>559</v>
      </c>
      <c r="D3109" s="36" t="s">
        <v>560</v>
      </c>
      <c r="E3109" t="s">
        <v>10</v>
      </c>
      <c r="F3109">
        <v>0</v>
      </c>
    </row>
    <row r="3110" spans="1:6" x14ac:dyDescent="0.4">
      <c r="A3110" t="s">
        <v>720</v>
      </c>
      <c r="B3110" s="36" t="s">
        <v>721</v>
      </c>
      <c r="C3110" t="s">
        <v>561</v>
      </c>
      <c r="D3110" s="36" t="s">
        <v>562</v>
      </c>
      <c r="E3110" t="s">
        <v>10</v>
      </c>
      <c r="F3110">
        <v>0</v>
      </c>
    </row>
    <row r="3111" spans="1:6" x14ac:dyDescent="0.4">
      <c r="A3111" t="s">
        <v>720</v>
      </c>
      <c r="B3111" s="36" t="s">
        <v>721</v>
      </c>
      <c r="C3111" t="s">
        <v>563</v>
      </c>
      <c r="D3111" s="36" t="s">
        <v>564</v>
      </c>
      <c r="E3111" t="s">
        <v>10</v>
      </c>
      <c r="F3111">
        <v>-39</v>
      </c>
    </row>
    <row r="3112" spans="1:6" x14ac:dyDescent="0.4">
      <c r="A3112" t="s">
        <v>720</v>
      </c>
      <c r="B3112" s="36" t="s">
        <v>721</v>
      </c>
      <c r="C3112" t="s">
        <v>565</v>
      </c>
      <c r="D3112" s="36" t="s">
        <v>566</v>
      </c>
      <c r="E3112" t="s">
        <v>10</v>
      </c>
      <c r="F3112">
        <v>1</v>
      </c>
    </row>
    <row r="3113" spans="1:6" x14ac:dyDescent="0.4">
      <c r="A3113" t="s">
        <v>720</v>
      </c>
      <c r="B3113" s="36" t="s">
        <v>721</v>
      </c>
      <c r="C3113" t="s">
        <v>567</v>
      </c>
      <c r="D3113" s="36" t="s">
        <v>568</v>
      </c>
      <c r="E3113" t="s">
        <v>10</v>
      </c>
      <c r="F3113">
        <v>0</v>
      </c>
    </row>
    <row r="3114" spans="1:6" x14ac:dyDescent="0.4">
      <c r="A3114" t="s">
        <v>720</v>
      </c>
      <c r="B3114" s="36" t="s">
        <v>721</v>
      </c>
      <c r="C3114" t="s">
        <v>569</v>
      </c>
      <c r="D3114" s="36" t="s">
        <v>570</v>
      </c>
      <c r="E3114" t="s">
        <v>10</v>
      </c>
      <c r="F3114">
        <v>0</v>
      </c>
    </row>
    <row r="3115" spans="1:6" x14ac:dyDescent="0.4">
      <c r="A3115" t="s">
        <v>720</v>
      </c>
      <c r="B3115" s="36" t="s">
        <v>721</v>
      </c>
      <c r="C3115" t="s">
        <v>571</v>
      </c>
      <c r="D3115" s="36" t="s">
        <v>572</v>
      </c>
      <c r="E3115" t="s">
        <v>10</v>
      </c>
      <c r="F3115">
        <v>-3</v>
      </c>
    </row>
    <row r="3116" spans="1:6" x14ac:dyDescent="0.4">
      <c r="A3116" t="s">
        <v>720</v>
      </c>
      <c r="B3116" s="36" t="s">
        <v>721</v>
      </c>
      <c r="C3116" t="s">
        <v>573</v>
      </c>
      <c r="D3116" s="36" t="s">
        <v>574</v>
      </c>
      <c r="E3116" t="s">
        <v>10</v>
      </c>
      <c r="F3116">
        <v>4</v>
      </c>
    </row>
    <row r="3117" spans="1:6" x14ac:dyDescent="0.4">
      <c r="A3117" t="s">
        <v>720</v>
      </c>
      <c r="B3117" s="36" t="s">
        <v>721</v>
      </c>
      <c r="C3117" t="s">
        <v>575</v>
      </c>
      <c r="D3117" s="36" t="s">
        <v>576</v>
      </c>
      <c r="E3117" t="s">
        <v>10</v>
      </c>
      <c r="F3117">
        <v>0</v>
      </c>
    </row>
    <row r="3118" spans="1:6" x14ac:dyDescent="0.4">
      <c r="A3118" t="s">
        <v>720</v>
      </c>
      <c r="B3118" s="36" t="s">
        <v>721</v>
      </c>
      <c r="C3118" t="s">
        <v>577</v>
      </c>
      <c r="D3118" s="36" t="s">
        <v>578</v>
      </c>
      <c r="E3118" t="s">
        <v>10</v>
      </c>
      <c r="F3118">
        <v>-39</v>
      </c>
    </row>
    <row r="3119" spans="1:6" x14ac:dyDescent="0.4">
      <c r="A3119" t="s">
        <v>720</v>
      </c>
      <c r="B3119" s="36" t="s">
        <v>721</v>
      </c>
      <c r="C3119" t="s">
        <v>579</v>
      </c>
      <c r="D3119" s="36" t="s">
        <v>580</v>
      </c>
      <c r="E3119" t="s">
        <v>10</v>
      </c>
      <c r="F3119">
        <v>0</v>
      </c>
    </row>
    <row r="3120" spans="1:6" x14ac:dyDescent="0.4">
      <c r="A3120" t="s">
        <v>720</v>
      </c>
      <c r="B3120" s="36" t="s">
        <v>721</v>
      </c>
      <c r="C3120" t="s">
        <v>581</v>
      </c>
      <c r="D3120" s="36" t="s">
        <v>582</v>
      </c>
      <c r="E3120" t="s">
        <v>10</v>
      </c>
      <c r="F3120">
        <v>0</v>
      </c>
    </row>
    <row r="3121" spans="1:6" x14ac:dyDescent="0.4">
      <c r="A3121" t="s">
        <v>720</v>
      </c>
      <c r="B3121" s="36" t="s">
        <v>721</v>
      </c>
      <c r="C3121" t="s">
        <v>583</v>
      </c>
      <c r="D3121" s="36" t="s">
        <v>584</v>
      </c>
      <c r="E3121" t="s">
        <v>10</v>
      </c>
      <c r="F3121">
        <v>0</v>
      </c>
    </row>
    <row r="3122" spans="1:6" x14ac:dyDescent="0.4">
      <c r="A3122" t="s">
        <v>720</v>
      </c>
      <c r="B3122" s="36" t="s">
        <v>721</v>
      </c>
      <c r="C3122" t="s">
        <v>585</v>
      </c>
      <c r="D3122" s="36" t="s">
        <v>586</v>
      </c>
      <c r="E3122" t="s">
        <v>10</v>
      </c>
      <c r="F3122">
        <v>-39</v>
      </c>
    </row>
    <row r="3123" spans="1:6" x14ac:dyDescent="0.4">
      <c r="A3123" t="s">
        <v>720</v>
      </c>
      <c r="B3123" s="36" t="s">
        <v>721</v>
      </c>
      <c r="C3123" t="s">
        <v>587</v>
      </c>
      <c r="D3123" s="36" t="s">
        <v>588</v>
      </c>
      <c r="E3123" t="s">
        <v>10</v>
      </c>
      <c r="F3123">
        <v>0</v>
      </c>
    </row>
    <row r="3124" spans="1:6" x14ac:dyDescent="0.4">
      <c r="A3124" t="s">
        <v>720</v>
      </c>
      <c r="B3124" s="36" t="s">
        <v>721</v>
      </c>
      <c r="C3124" t="s">
        <v>589</v>
      </c>
      <c r="D3124" s="36" t="s">
        <v>590</v>
      </c>
      <c r="E3124" t="s">
        <v>10</v>
      </c>
      <c r="F3124">
        <v>5</v>
      </c>
    </row>
    <row r="3125" spans="1:6" x14ac:dyDescent="0.4">
      <c r="A3125" t="s">
        <v>720</v>
      </c>
      <c r="B3125" s="36" t="s">
        <v>721</v>
      </c>
      <c r="C3125" t="s">
        <v>591</v>
      </c>
      <c r="D3125" s="36" t="s">
        <v>592</v>
      </c>
      <c r="E3125" t="s">
        <v>10</v>
      </c>
      <c r="F3125">
        <v>6</v>
      </c>
    </row>
    <row r="3126" spans="1:6" x14ac:dyDescent="0.4">
      <c r="A3126" t="s">
        <v>720</v>
      </c>
      <c r="B3126" s="36" t="s">
        <v>721</v>
      </c>
      <c r="C3126" t="s">
        <v>593</v>
      </c>
      <c r="D3126" s="36" t="s">
        <v>594</v>
      </c>
      <c r="E3126" t="s">
        <v>10</v>
      </c>
      <c r="F3126">
        <v>-2</v>
      </c>
    </row>
    <row r="3127" spans="1:6" x14ac:dyDescent="0.4">
      <c r="A3127" t="s">
        <v>720</v>
      </c>
      <c r="B3127" s="36" t="s">
        <v>721</v>
      </c>
      <c r="C3127" t="s">
        <v>595</v>
      </c>
      <c r="D3127" s="36" t="s">
        <v>596</v>
      </c>
      <c r="E3127" t="s">
        <v>10</v>
      </c>
      <c r="F3127">
        <v>0</v>
      </c>
    </row>
    <row r="3128" spans="1:6" x14ac:dyDescent="0.4">
      <c r="A3128" t="s">
        <v>720</v>
      </c>
      <c r="B3128" s="36" t="s">
        <v>721</v>
      </c>
      <c r="C3128" t="s">
        <v>597</v>
      </c>
      <c r="D3128" s="36" t="s">
        <v>598</v>
      </c>
      <c r="E3128" t="s">
        <v>10</v>
      </c>
      <c r="F3128">
        <v>-34</v>
      </c>
    </row>
    <row r="3129" spans="1:6" x14ac:dyDescent="0.4">
      <c r="A3129" t="s">
        <v>720</v>
      </c>
      <c r="B3129" s="36" t="s">
        <v>721</v>
      </c>
      <c r="C3129" t="s">
        <v>599</v>
      </c>
      <c r="D3129" s="36" t="s">
        <v>600</v>
      </c>
      <c r="E3129" t="s">
        <v>10</v>
      </c>
      <c r="F3129">
        <v>17467</v>
      </c>
    </row>
    <row r="3130" spans="1:6" x14ac:dyDescent="0.4">
      <c r="A3130" t="s">
        <v>720</v>
      </c>
      <c r="B3130" s="36" t="s">
        <v>721</v>
      </c>
      <c r="C3130" t="s">
        <v>601</v>
      </c>
      <c r="D3130" s="36" t="s">
        <v>602</v>
      </c>
      <c r="E3130" t="s">
        <v>10</v>
      </c>
      <c r="F3130">
        <v>324</v>
      </c>
    </row>
    <row r="3131" spans="1:6" x14ac:dyDescent="0.4">
      <c r="A3131" t="s">
        <v>720</v>
      </c>
      <c r="B3131" s="36" t="s">
        <v>721</v>
      </c>
      <c r="C3131" t="s">
        <v>603</v>
      </c>
      <c r="D3131" s="36" t="s">
        <v>604</v>
      </c>
      <c r="E3131" t="s">
        <v>10</v>
      </c>
      <c r="F3131">
        <v>0</v>
      </c>
    </row>
    <row r="3132" spans="1:6" x14ac:dyDescent="0.4">
      <c r="A3132" t="s">
        <v>720</v>
      </c>
      <c r="B3132" s="36" t="s">
        <v>721</v>
      </c>
      <c r="C3132" t="s">
        <v>605</v>
      </c>
      <c r="D3132" s="36" t="s">
        <v>606</v>
      </c>
      <c r="E3132" t="s">
        <v>10</v>
      </c>
      <c r="F3132">
        <v>262</v>
      </c>
    </row>
    <row r="3133" spans="1:6" x14ac:dyDescent="0.4">
      <c r="A3133" t="s">
        <v>720</v>
      </c>
      <c r="B3133" s="36" t="s">
        <v>721</v>
      </c>
      <c r="C3133" t="s">
        <v>607</v>
      </c>
      <c r="D3133" s="36" t="s">
        <v>608</v>
      </c>
      <c r="E3133" t="s">
        <v>10</v>
      </c>
      <c r="F3133">
        <v>63</v>
      </c>
    </row>
    <row r="3134" spans="1:6" x14ac:dyDescent="0.4">
      <c r="A3134" t="s">
        <v>720</v>
      </c>
      <c r="B3134" s="36" t="s">
        <v>721</v>
      </c>
      <c r="C3134" t="s">
        <v>609</v>
      </c>
      <c r="D3134" s="36" t="s">
        <v>610</v>
      </c>
      <c r="E3134" t="s">
        <v>10</v>
      </c>
      <c r="F3134">
        <v>0</v>
      </c>
    </row>
    <row r="3135" spans="1:6" x14ac:dyDescent="0.4">
      <c r="A3135" t="s">
        <v>720</v>
      </c>
      <c r="B3135" s="36" t="s">
        <v>721</v>
      </c>
      <c r="C3135" t="s">
        <v>611</v>
      </c>
      <c r="D3135" s="36" t="s">
        <v>612</v>
      </c>
      <c r="E3135" t="s">
        <v>10</v>
      </c>
      <c r="F3135">
        <v>0</v>
      </c>
    </row>
    <row r="3136" spans="1:6" x14ac:dyDescent="0.4">
      <c r="A3136" t="s">
        <v>720</v>
      </c>
      <c r="B3136" s="36" t="s">
        <v>721</v>
      </c>
      <c r="C3136" t="s">
        <v>613</v>
      </c>
      <c r="D3136" s="36" t="s">
        <v>614</v>
      </c>
      <c r="E3136" t="s">
        <v>10</v>
      </c>
      <c r="F3136">
        <v>17142</v>
      </c>
    </row>
    <row r="3137" spans="1:6" x14ac:dyDescent="0.4">
      <c r="A3137" t="s">
        <v>720</v>
      </c>
      <c r="B3137" s="36" t="s">
        <v>721</v>
      </c>
      <c r="C3137" t="s">
        <v>615</v>
      </c>
      <c r="D3137" s="36" t="s">
        <v>616</v>
      </c>
      <c r="E3137" t="s">
        <v>10</v>
      </c>
      <c r="F3137">
        <v>0</v>
      </c>
    </row>
    <row r="3138" spans="1:6" x14ac:dyDescent="0.4">
      <c r="A3138" t="s">
        <v>720</v>
      </c>
      <c r="B3138" s="36" t="s">
        <v>721</v>
      </c>
      <c r="C3138" t="s">
        <v>617</v>
      </c>
      <c r="D3138" s="36" t="s">
        <v>618</v>
      </c>
      <c r="E3138" t="s">
        <v>10</v>
      </c>
      <c r="F3138">
        <v>0</v>
      </c>
    </row>
    <row r="3139" spans="1:6" x14ac:dyDescent="0.4">
      <c r="A3139" t="s">
        <v>720</v>
      </c>
      <c r="B3139" s="36" t="s">
        <v>721</v>
      </c>
      <c r="C3139" t="s">
        <v>619</v>
      </c>
      <c r="D3139" s="36" t="s">
        <v>620</v>
      </c>
      <c r="E3139" t="s">
        <v>10</v>
      </c>
      <c r="F3139">
        <v>10594</v>
      </c>
    </row>
    <row r="3140" spans="1:6" x14ac:dyDescent="0.4">
      <c r="A3140" t="s">
        <v>720</v>
      </c>
      <c r="B3140" s="36" t="s">
        <v>721</v>
      </c>
      <c r="C3140" t="s">
        <v>621</v>
      </c>
      <c r="D3140" s="36" t="s">
        <v>622</v>
      </c>
      <c r="E3140" t="s">
        <v>10</v>
      </c>
      <c r="F3140">
        <v>6548</v>
      </c>
    </row>
    <row r="3141" spans="1:6" x14ac:dyDescent="0.4">
      <c r="A3141" t="s">
        <v>720</v>
      </c>
      <c r="B3141" s="36" t="s">
        <v>721</v>
      </c>
      <c r="C3141" t="s">
        <v>623</v>
      </c>
      <c r="D3141" s="36" t="s">
        <v>624</v>
      </c>
      <c r="E3141" t="s">
        <v>10</v>
      </c>
      <c r="F3141">
        <v>0</v>
      </c>
    </row>
    <row r="3142" spans="1:6" x14ac:dyDescent="0.4">
      <c r="A3142" t="s">
        <v>720</v>
      </c>
      <c r="B3142" s="36" t="s">
        <v>721</v>
      </c>
      <c r="C3142" t="s">
        <v>625</v>
      </c>
      <c r="D3142" s="36" t="s">
        <v>626</v>
      </c>
      <c r="E3142" t="s">
        <v>10</v>
      </c>
      <c r="F3142">
        <v>0</v>
      </c>
    </row>
    <row r="3143" spans="1:6" x14ac:dyDescent="0.4">
      <c r="A3143" t="s">
        <v>720</v>
      </c>
      <c r="B3143" s="36" t="s">
        <v>721</v>
      </c>
      <c r="C3143" t="s">
        <v>627</v>
      </c>
      <c r="D3143" s="36" t="s">
        <v>628</v>
      </c>
      <c r="E3143" t="s">
        <v>10</v>
      </c>
      <c r="F3143">
        <v>4057</v>
      </c>
    </row>
    <row r="3144" spans="1:6" x14ac:dyDescent="0.4">
      <c r="A3144" t="s">
        <v>720</v>
      </c>
      <c r="B3144" s="36" t="s">
        <v>721</v>
      </c>
      <c r="C3144" t="s">
        <v>629</v>
      </c>
      <c r="D3144" s="36" t="s">
        <v>630</v>
      </c>
      <c r="E3144" t="s">
        <v>10</v>
      </c>
      <c r="F3144">
        <v>2666</v>
      </c>
    </row>
    <row r="3145" spans="1:6" x14ac:dyDescent="0.4">
      <c r="A3145" t="s">
        <v>720</v>
      </c>
      <c r="B3145" s="36" t="s">
        <v>721</v>
      </c>
      <c r="C3145" t="s">
        <v>631</v>
      </c>
      <c r="D3145" s="36" t="s">
        <v>632</v>
      </c>
      <c r="E3145" t="s">
        <v>10</v>
      </c>
      <c r="F3145">
        <v>70</v>
      </c>
    </row>
    <row r="3146" spans="1:6" x14ac:dyDescent="0.4">
      <c r="A3146" t="s">
        <v>720</v>
      </c>
      <c r="B3146" s="36" t="s">
        <v>721</v>
      </c>
      <c r="C3146" t="s">
        <v>633</v>
      </c>
      <c r="D3146" s="36" t="s">
        <v>634</v>
      </c>
      <c r="E3146" t="s">
        <v>10</v>
      </c>
      <c r="F3146">
        <v>0</v>
      </c>
    </row>
    <row r="3147" spans="1:6" x14ac:dyDescent="0.4">
      <c r="A3147" t="s">
        <v>720</v>
      </c>
      <c r="B3147" s="36" t="s">
        <v>721</v>
      </c>
      <c r="C3147" t="s">
        <v>635</v>
      </c>
      <c r="D3147" s="36" t="s">
        <v>636</v>
      </c>
      <c r="E3147" t="s">
        <v>10</v>
      </c>
      <c r="F3147">
        <v>2596</v>
      </c>
    </row>
    <row r="3148" spans="1:6" x14ac:dyDescent="0.4">
      <c r="A3148" t="s">
        <v>720</v>
      </c>
      <c r="B3148" s="36" t="s">
        <v>721</v>
      </c>
      <c r="C3148" t="s">
        <v>637</v>
      </c>
      <c r="D3148" s="36" t="s">
        <v>638</v>
      </c>
      <c r="E3148" t="s">
        <v>10</v>
      </c>
      <c r="F3148">
        <v>0</v>
      </c>
    </row>
    <row r="3149" spans="1:6" x14ac:dyDescent="0.4">
      <c r="A3149" t="s">
        <v>720</v>
      </c>
      <c r="B3149" s="36" t="s">
        <v>721</v>
      </c>
      <c r="C3149" t="s">
        <v>639</v>
      </c>
      <c r="D3149" s="36" t="s">
        <v>640</v>
      </c>
      <c r="E3149" t="s">
        <v>10</v>
      </c>
      <c r="F3149">
        <v>0</v>
      </c>
    </row>
    <row r="3150" spans="1:6" x14ac:dyDescent="0.4">
      <c r="A3150" t="s">
        <v>720</v>
      </c>
      <c r="B3150" s="36" t="s">
        <v>721</v>
      </c>
      <c r="C3150" t="s">
        <v>641</v>
      </c>
      <c r="D3150" s="36" t="s">
        <v>642</v>
      </c>
      <c r="E3150" t="s">
        <v>10</v>
      </c>
      <c r="F3150">
        <v>1391</v>
      </c>
    </row>
    <row r="3151" spans="1:6" x14ac:dyDescent="0.4">
      <c r="A3151" t="s">
        <v>720</v>
      </c>
      <c r="B3151" s="36" t="s">
        <v>721</v>
      </c>
      <c r="C3151" t="s">
        <v>643</v>
      </c>
      <c r="D3151" s="36" t="s">
        <v>644</v>
      </c>
      <c r="E3151" t="s">
        <v>10</v>
      </c>
      <c r="F3151">
        <v>1391</v>
      </c>
    </row>
    <row r="3152" spans="1:6" x14ac:dyDescent="0.4">
      <c r="A3152" t="s">
        <v>720</v>
      </c>
      <c r="B3152" s="36" t="s">
        <v>721</v>
      </c>
      <c r="C3152" t="s">
        <v>645</v>
      </c>
      <c r="D3152" s="36" t="s">
        <v>646</v>
      </c>
      <c r="E3152" t="s">
        <v>10</v>
      </c>
      <c r="F3152">
        <v>0</v>
      </c>
    </row>
    <row r="3153" spans="1:6" x14ac:dyDescent="0.4">
      <c r="A3153" t="s">
        <v>720</v>
      </c>
      <c r="B3153" s="36" t="s">
        <v>721</v>
      </c>
      <c r="C3153" t="s">
        <v>647</v>
      </c>
      <c r="D3153" s="36" t="s">
        <v>648</v>
      </c>
      <c r="E3153" t="s">
        <v>10</v>
      </c>
      <c r="F3153">
        <v>0</v>
      </c>
    </row>
    <row r="3154" spans="1:6" x14ac:dyDescent="0.4">
      <c r="A3154" t="s">
        <v>720</v>
      </c>
      <c r="B3154" s="36" t="s">
        <v>721</v>
      </c>
      <c r="C3154" t="s">
        <v>649</v>
      </c>
      <c r="D3154" s="36" t="s">
        <v>650</v>
      </c>
      <c r="E3154" t="s">
        <v>10</v>
      </c>
      <c r="F3154">
        <v>0</v>
      </c>
    </row>
    <row r="3155" spans="1:6" x14ac:dyDescent="0.4">
      <c r="A3155" t="s">
        <v>720</v>
      </c>
      <c r="B3155" s="36" t="s">
        <v>721</v>
      </c>
      <c r="C3155" t="s">
        <v>651</v>
      </c>
      <c r="D3155" s="36" t="s">
        <v>652</v>
      </c>
      <c r="E3155" t="s">
        <v>10</v>
      </c>
      <c r="F3155">
        <v>0</v>
      </c>
    </row>
    <row r="3156" spans="1:6" x14ac:dyDescent="0.4">
      <c r="A3156" t="s">
        <v>720</v>
      </c>
      <c r="B3156" s="36" t="s">
        <v>721</v>
      </c>
      <c r="C3156" t="s">
        <v>653</v>
      </c>
      <c r="D3156" s="36" t="s">
        <v>654</v>
      </c>
      <c r="E3156" t="s">
        <v>10</v>
      </c>
      <c r="F3156">
        <v>0</v>
      </c>
    </row>
    <row r="3157" spans="1:6" x14ac:dyDescent="0.4">
      <c r="A3157" t="s">
        <v>720</v>
      </c>
      <c r="B3157" s="36" t="s">
        <v>721</v>
      </c>
      <c r="C3157" t="s">
        <v>655</v>
      </c>
      <c r="D3157" s="36" t="s">
        <v>656</v>
      </c>
      <c r="E3157" t="s">
        <v>10</v>
      </c>
      <c r="F3157">
        <v>4487</v>
      </c>
    </row>
    <row r="3158" spans="1:6" x14ac:dyDescent="0.4">
      <c r="A3158" t="s">
        <v>720</v>
      </c>
      <c r="B3158" s="36" t="s">
        <v>721</v>
      </c>
      <c r="C3158" t="s">
        <v>657</v>
      </c>
      <c r="D3158" s="36" t="s">
        <v>658</v>
      </c>
      <c r="E3158" t="s">
        <v>10</v>
      </c>
      <c r="F3158">
        <v>2190</v>
      </c>
    </row>
    <row r="3159" spans="1:6" x14ac:dyDescent="0.4">
      <c r="A3159" t="s">
        <v>720</v>
      </c>
      <c r="B3159" s="36" t="s">
        <v>721</v>
      </c>
      <c r="C3159" t="s">
        <v>659</v>
      </c>
      <c r="D3159" s="36" t="s">
        <v>660</v>
      </c>
      <c r="E3159" t="s">
        <v>10</v>
      </c>
      <c r="F3159">
        <v>2090</v>
      </c>
    </row>
    <row r="3160" spans="1:6" x14ac:dyDescent="0.4">
      <c r="A3160" t="s">
        <v>720</v>
      </c>
      <c r="B3160" s="36" t="s">
        <v>721</v>
      </c>
      <c r="C3160" t="s">
        <v>661</v>
      </c>
      <c r="D3160" s="36" t="s">
        <v>662</v>
      </c>
      <c r="E3160" t="s">
        <v>10</v>
      </c>
      <c r="F3160">
        <v>0</v>
      </c>
    </row>
    <row r="3161" spans="1:6" x14ac:dyDescent="0.4">
      <c r="A3161" t="s">
        <v>720</v>
      </c>
      <c r="B3161" s="36" t="s">
        <v>721</v>
      </c>
      <c r="C3161" t="s">
        <v>663</v>
      </c>
      <c r="D3161" s="36" t="s">
        <v>664</v>
      </c>
      <c r="E3161" t="s">
        <v>10</v>
      </c>
      <c r="F3161">
        <v>42</v>
      </c>
    </row>
    <row r="3162" spans="1:6" x14ac:dyDescent="0.4">
      <c r="A3162" t="s">
        <v>720</v>
      </c>
      <c r="B3162" s="36" t="s">
        <v>721</v>
      </c>
      <c r="C3162" t="s">
        <v>665</v>
      </c>
      <c r="D3162" s="36" t="s">
        <v>666</v>
      </c>
      <c r="E3162" t="s">
        <v>10</v>
      </c>
      <c r="F3162">
        <v>0</v>
      </c>
    </row>
    <row r="3163" spans="1:6" x14ac:dyDescent="0.4">
      <c r="A3163" t="s">
        <v>720</v>
      </c>
      <c r="B3163" s="36" t="s">
        <v>721</v>
      </c>
      <c r="C3163" t="s">
        <v>667</v>
      </c>
      <c r="D3163" s="36" t="s">
        <v>668</v>
      </c>
      <c r="E3163" t="s">
        <v>10</v>
      </c>
      <c r="F3163">
        <v>58</v>
      </c>
    </row>
    <row r="3164" spans="1:6" x14ac:dyDescent="0.4">
      <c r="A3164" t="s">
        <v>720</v>
      </c>
      <c r="B3164" s="36" t="s">
        <v>721</v>
      </c>
      <c r="C3164" t="s">
        <v>669</v>
      </c>
      <c r="D3164" s="36" t="s">
        <v>670</v>
      </c>
      <c r="E3164" t="s">
        <v>10</v>
      </c>
      <c r="F3164">
        <v>2296</v>
      </c>
    </row>
    <row r="3165" spans="1:6" x14ac:dyDescent="0.4">
      <c r="A3165" t="s">
        <v>720</v>
      </c>
      <c r="B3165" s="36" t="s">
        <v>721</v>
      </c>
      <c r="C3165" t="s">
        <v>671</v>
      </c>
      <c r="D3165" s="36" t="s">
        <v>672</v>
      </c>
      <c r="E3165" t="s">
        <v>10</v>
      </c>
      <c r="F3165">
        <v>615</v>
      </c>
    </row>
    <row r="3166" spans="1:6" x14ac:dyDescent="0.4">
      <c r="A3166" t="s">
        <v>720</v>
      </c>
      <c r="B3166" s="36" t="s">
        <v>721</v>
      </c>
      <c r="C3166" t="s">
        <v>673</v>
      </c>
      <c r="D3166" s="36" t="s">
        <v>674</v>
      </c>
      <c r="E3166" t="s">
        <v>10</v>
      </c>
      <c r="F3166">
        <v>660</v>
      </c>
    </row>
    <row r="3167" spans="1:6" x14ac:dyDescent="0.4">
      <c r="A3167" t="s">
        <v>720</v>
      </c>
      <c r="B3167" s="36" t="s">
        <v>721</v>
      </c>
      <c r="C3167" t="s">
        <v>675</v>
      </c>
      <c r="D3167" s="36" t="s">
        <v>676</v>
      </c>
      <c r="E3167" t="s">
        <v>10</v>
      </c>
      <c r="F3167">
        <v>1018</v>
      </c>
    </row>
    <row r="3168" spans="1:6" x14ac:dyDescent="0.4">
      <c r="A3168" t="s">
        <v>720</v>
      </c>
      <c r="B3168" s="36" t="s">
        <v>721</v>
      </c>
      <c r="C3168" t="s">
        <v>677</v>
      </c>
      <c r="D3168" s="36" t="s">
        <v>678</v>
      </c>
      <c r="E3168" t="s">
        <v>10</v>
      </c>
      <c r="F3168">
        <v>0</v>
      </c>
    </row>
    <row r="3169" spans="1:6" x14ac:dyDescent="0.4">
      <c r="A3169" t="s">
        <v>720</v>
      </c>
      <c r="B3169" s="36" t="s">
        <v>721</v>
      </c>
      <c r="C3169" t="s">
        <v>679</v>
      </c>
      <c r="D3169" s="36" t="s">
        <v>680</v>
      </c>
      <c r="E3169" t="s">
        <v>10</v>
      </c>
      <c r="F3169">
        <v>3</v>
      </c>
    </row>
    <row r="3170" spans="1:6" x14ac:dyDescent="0.4">
      <c r="A3170" t="s">
        <v>720</v>
      </c>
      <c r="B3170" s="36" t="s">
        <v>721</v>
      </c>
      <c r="C3170" t="s">
        <v>681</v>
      </c>
      <c r="D3170" s="36" t="s">
        <v>682</v>
      </c>
      <c r="E3170" t="s">
        <v>10</v>
      </c>
      <c r="F3170">
        <v>14154</v>
      </c>
    </row>
    <row r="3171" spans="1:6" x14ac:dyDescent="0.4">
      <c r="A3171" t="s">
        <v>720</v>
      </c>
      <c r="B3171" s="36" t="s">
        <v>721</v>
      </c>
      <c r="C3171" t="s">
        <v>683</v>
      </c>
      <c r="D3171" s="36" t="s">
        <v>684</v>
      </c>
      <c r="E3171" t="s">
        <v>10</v>
      </c>
      <c r="F3171">
        <v>4502</v>
      </c>
    </row>
    <row r="3172" spans="1:6" x14ac:dyDescent="0.4">
      <c r="A3172" t="s">
        <v>720</v>
      </c>
      <c r="B3172" s="36" t="s">
        <v>721</v>
      </c>
      <c r="C3172" t="s">
        <v>685</v>
      </c>
      <c r="D3172" s="36" t="s">
        <v>686</v>
      </c>
      <c r="E3172" t="s">
        <v>10</v>
      </c>
      <c r="F3172">
        <v>0</v>
      </c>
    </row>
    <row r="3173" spans="1:6" x14ac:dyDescent="0.4">
      <c r="A3173" t="s">
        <v>720</v>
      </c>
      <c r="B3173" s="36" t="s">
        <v>721</v>
      </c>
      <c r="C3173" t="s">
        <v>687</v>
      </c>
      <c r="D3173" s="36" t="s">
        <v>688</v>
      </c>
      <c r="E3173" t="s">
        <v>10</v>
      </c>
      <c r="F3173">
        <v>0</v>
      </c>
    </row>
    <row r="3174" spans="1:6" x14ac:dyDescent="0.4">
      <c r="A3174" t="s">
        <v>720</v>
      </c>
      <c r="B3174" s="36" t="s">
        <v>721</v>
      </c>
      <c r="C3174" t="s">
        <v>689</v>
      </c>
      <c r="D3174" s="36" t="s">
        <v>690</v>
      </c>
      <c r="E3174" t="s">
        <v>10</v>
      </c>
      <c r="F3174">
        <v>193</v>
      </c>
    </row>
    <row r="3175" spans="1:6" x14ac:dyDescent="0.4">
      <c r="A3175" t="s">
        <v>720</v>
      </c>
      <c r="B3175" s="36" t="s">
        <v>721</v>
      </c>
      <c r="C3175" t="s">
        <v>691</v>
      </c>
      <c r="D3175" s="36" t="s">
        <v>692</v>
      </c>
      <c r="E3175" t="s">
        <v>10</v>
      </c>
      <c r="F3175">
        <v>4309</v>
      </c>
    </row>
    <row r="3176" spans="1:6" x14ac:dyDescent="0.4">
      <c r="A3176" t="s">
        <v>720</v>
      </c>
      <c r="B3176" s="36" t="s">
        <v>721</v>
      </c>
      <c r="C3176" t="s">
        <v>693</v>
      </c>
      <c r="D3176" s="36" t="s">
        <v>694</v>
      </c>
      <c r="E3176" t="s">
        <v>10</v>
      </c>
      <c r="F3176">
        <v>0</v>
      </c>
    </row>
    <row r="3177" spans="1:6" x14ac:dyDescent="0.4">
      <c r="A3177" t="s">
        <v>720</v>
      </c>
      <c r="B3177" s="36" t="s">
        <v>721</v>
      </c>
      <c r="C3177" t="s">
        <v>695</v>
      </c>
      <c r="D3177" s="36" t="s">
        <v>696</v>
      </c>
      <c r="E3177" t="s">
        <v>10</v>
      </c>
      <c r="F3177">
        <v>9653</v>
      </c>
    </row>
    <row r="3178" spans="1:6" x14ac:dyDescent="0.4">
      <c r="A3178" t="s">
        <v>720</v>
      </c>
      <c r="B3178" s="36" t="s">
        <v>721</v>
      </c>
      <c r="C3178" t="s">
        <v>697</v>
      </c>
      <c r="D3178" s="36" t="s">
        <v>698</v>
      </c>
      <c r="E3178" t="s">
        <v>10</v>
      </c>
      <c r="F3178">
        <v>0</v>
      </c>
    </row>
    <row r="3179" spans="1:6" x14ac:dyDescent="0.4">
      <c r="A3179" t="s">
        <v>720</v>
      </c>
      <c r="B3179" s="36" t="s">
        <v>721</v>
      </c>
      <c r="C3179" t="s">
        <v>699</v>
      </c>
      <c r="D3179" s="36" t="s">
        <v>700</v>
      </c>
      <c r="E3179" t="s">
        <v>10</v>
      </c>
      <c r="F3179">
        <v>1506</v>
      </c>
    </row>
    <row r="3180" spans="1:6" x14ac:dyDescent="0.4">
      <c r="A3180" t="s">
        <v>720</v>
      </c>
      <c r="B3180" s="36" t="s">
        <v>721</v>
      </c>
      <c r="C3180" t="s">
        <v>701</v>
      </c>
      <c r="D3180" s="36" t="s">
        <v>702</v>
      </c>
      <c r="E3180" t="s">
        <v>10</v>
      </c>
      <c r="F3180">
        <v>8139</v>
      </c>
    </row>
    <row r="3181" spans="1:6" x14ac:dyDescent="0.4">
      <c r="A3181" t="s">
        <v>720</v>
      </c>
      <c r="B3181" s="36" t="s">
        <v>721</v>
      </c>
      <c r="C3181" t="s">
        <v>703</v>
      </c>
      <c r="D3181" s="36" t="s">
        <v>704</v>
      </c>
      <c r="E3181" t="s">
        <v>10</v>
      </c>
      <c r="F3181">
        <v>7</v>
      </c>
    </row>
    <row r="3182" spans="1:6" x14ac:dyDescent="0.4">
      <c r="A3182" t="s">
        <v>720</v>
      </c>
      <c r="B3182" s="36" t="s">
        <v>721</v>
      </c>
      <c r="C3182" t="s">
        <v>705</v>
      </c>
      <c r="D3182" s="36" t="s">
        <v>706</v>
      </c>
      <c r="E3182" t="s">
        <v>10</v>
      </c>
      <c r="F3182">
        <v>0</v>
      </c>
    </row>
    <row r="3183" spans="1:6" x14ac:dyDescent="0.4">
      <c r="A3183" t="s">
        <v>720</v>
      </c>
      <c r="B3183" s="36" t="s">
        <v>721</v>
      </c>
      <c r="C3183" t="s">
        <v>707</v>
      </c>
      <c r="D3183" s="36" t="s">
        <v>708</v>
      </c>
      <c r="E3183" t="s">
        <v>10</v>
      </c>
      <c r="F3183">
        <v>10377</v>
      </c>
    </row>
    <row r="3184" spans="1:6" x14ac:dyDescent="0.4">
      <c r="A3184" t="s">
        <v>720</v>
      </c>
      <c r="B3184" s="36" t="s">
        <v>721</v>
      </c>
      <c r="C3184" t="s">
        <v>709</v>
      </c>
      <c r="D3184" s="36" t="s">
        <v>710</v>
      </c>
      <c r="E3184" t="s">
        <v>10</v>
      </c>
      <c r="F3184">
        <v>7884</v>
      </c>
    </row>
    <row r="3185" spans="1:6" x14ac:dyDescent="0.4">
      <c r="A3185" t="s">
        <v>720</v>
      </c>
      <c r="B3185" s="36" t="s">
        <v>721</v>
      </c>
      <c r="C3185" t="s">
        <v>711</v>
      </c>
      <c r="D3185" s="36" t="s">
        <v>712</v>
      </c>
      <c r="E3185" t="s">
        <v>10</v>
      </c>
      <c r="F3185">
        <v>1322</v>
      </c>
    </row>
    <row r="3186" spans="1:6" x14ac:dyDescent="0.4">
      <c r="A3186" t="s">
        <v>720</v>
      </c>
      <c r="B3186" s="36" t="s">
        <v>721</v>
      </c>
      <c r="C3186" t="s">
        <v>713</v>
      </c>
      <c r="D3186" s="36" t="s">
        <v>714</v>
      </c>
      <c r="E3186" t="s">
        <v>10</v>
      </c>
      <c r="F3186">
        <v>1172</v>
      </c>
    </row>
    <row r="3187" spans="1:6" x14ac:dyDescent="0.4">
      <c r="A3187" t="s">
        <v>720</v>
      </c>
      <c r="B3187" s="36" t="s">
        <v>721</v>
      </c>
      <c r="C3187" t="s">
        <v>715</v>
      </c>
      <c r="D3187" s="36" t="s">
        <v>716</v>
      </c>
      <c r="E3187" t="s">
        <v>10</v>
      </c>
      <c r="F3187">
        <v>50543</v>
      </c>
    </row>
    <row r="3188" spans="1:6" x14ac:dyDescent="0.4">
      <c r="A3188" t="s">
        <v>720</v>
      </c>
      <c r="B3188" s="36" t="s">
        <v>721</v>
      </c>
      <c r="C3188" t="s">
        <v>8</v>
      </c>
      <c r="D3188" s="36" t="s">
        <v>9</v>
      </c>
      <c r="E3188" t="s">
        <v>10</v>
      </c>
      <c r="F3188">
        <v>17449</v>
      </c>
    </row>
    <row r="3189" spans="1:6" x14ac:dyDescent="0.4">
      <c r="A3189" t="s">
        <v>720</v>
      </c>
      <c r="B3189" s="36" t="s">
        <v>721</v>
      </c>
      <c r="C3189" t="s">
        <v>11</v>
      </c>
      <c r="D3189" s="36" t="s">
        <v>12</v>
      </c>
      <c r="E3189" t="s">
        <v>10</v>
      </c>
      <c r="F3189">
        <v>449</v>
      </c>
    </row>
    <row r="3190" spans="1:6" x14ac:dyDescent="0.4">
      <c r="A3190" t="s">
        <v>720</v>
      </c>
      <c r="B3190" s="36" t="s">
        <v>721</v>
      </c>
      <c r="C3190" t="s">
        <v>13</v>
      </c>
      <c r="D3190" s="36" t="s">
        <v>14</v>
      </c>
      <c r="E3190" t="s">
        <v>10</v>
      </c>
      <c r="F3190">
        <v>0</v>
      </c>
    </row>
    <row r="3191" spans="1:6" x14ac:dyDescent="0.4">
      <c r="A3191" t="s">
        <v>720</v>
      </c>
      <c r="B3191" s="36" t="s">
        <v>721</v>
      </c>
      <c r="C3191" t="s">
        <v>15</v>
      </c>
      <c r="D3191" s="36" t="s">
        <v>16</v>
      </c>
      <c r="E3191" t="s">
        <v>10</v>
      </c>
      <c r="F3191">
        <v>256</v>
      </c>
    </row>
    <row r="3192" spans="1:6" x14ac:dyDescent="0.4">
      <c r="A3192" t="s">
        <v>720</v>
      </c>
      <c r="B3192" s="36" t="s">
        <v>721</v>
      </c>
      <c r="C3192" t="s">
        <v>17</v>
      </c>
      <c r="D3192" s="36" t="s">
        <v>18</v>
      </c>
      <c r="E3192" t="s">
        <v>10</v>
      </c>
      <c r="F3192">
        <v>105</v>
      </c>
    </row>
    <row r="3193" spans="1:6" x14ac:dyDescent="0.4">
      <c r="A3193" t="s">
        <v>720</v>
      </c>
      <c r="B3193" s="36" t="s">
        <v>721</v>
      </c>
      <c r="C3193" t="s">
        <v>19</v>
      </c>
      <c r="D3193" s="36" t="s">
        <v>20</v>
      </c>
      <c r="E3193" t="s">
        <v>10</v>
      </c>
      <c r="F3193">
        <v>0</v>
      </c>
    </row>
    <row r="3194" spans="1:6" x14ac:dyDescent="0.4">
      <c r="A3194" t="s">
        <v>720</v>
      </c>
      <c r="B3194" s="36" t="s">
        <v>721</v>
      </c>
      <c r="C3194" t="s">
        <v>21</v>
      </c>
      <c r="D3194" s="36" t="s">
        <v>22</v>
      </c>
      <c r="E3194" t="s">
        <v>10</v>
      </c>
      <c r="F3194">
        <v>88</v>
      </c>
    </row>
    <row r="3195" spans="1:6" x14ac:dyDescent="0.4">
      <c r="A3195" t="s">
        <v>720</v>
      </c>
      <c r="B3195" s="36" t="s">
        <v>721</v>
      </c>
      <c r="C3195" t="s">
        <v>23</v>
      </c>
      <c r="D3195" s="36" t="s">
        <v>24</v>
      </c>
      <c r="E3195" t="s">
        <v>10</v>
      </c>
      <c r="F3195">
        <v>17000</v>
      </c>
    </row>
    <row r="3196" spans="1:6" x14ac:dyDescent="0.4">
      <c r="A3196" t="s">
        <v>720</v>
      </c>
      <c r="B3196" s="36" t="s">
        <v>721</v>
      </c>
      <c r="C3196" t="s">
        <v>25</v>
      </c>
      <c r="D3196" s="36" t="s">
        <v>26</v>
      </c>
      <c r="E3196" t="s">
        <v>10</v>
      </c>
      <c r="F3196">
        <v>0</v>
      </c>
    </row>
    <row r="3197" spans="1:6" x14ac:dyDescent="0.4">
      <c r="A3197" t="s">
        <v>720</v>
      </c>
      <c r="B3197" s="36" t="s">
        <v>721</v>
      </c>
      <c r="C3197" t="s">
        <v>27</v>
      </c>
      <c r="D3197" s="36" t="s">
        <v>28</v>
      </c>
      <c r="E3197" t="s">
        <v>10</v>
      </c>
      <c r="F3197">
        <v>0</v>
      </c>
    </row>
    <row r="3198" spans="1:6" x14ac:dyDescent="0.4">
      <c r="A3198" t="s">
        <v>720</v>
      </c>
      <c r="B3198" s="36" t="s">
        <v>721</v>
      </c>
      <c r="C3198" t="s">
        <v>29</v>
      </c>
      <c r="D3198" s="36" t="s">
        <v>30</v>
      </c>
      <c r="E3198" t="s">
        <v>10</v>
      </c>
      <c r="F3198">
        <v>10413</v>
      </c>
    </row>
    <row r="3199" spans="1:6" x14ac:dyDescent="0.4">
      <c r="A3199" t="s">
        <v>720</v>
      </c>
      <c r="B3199" s="36" t="s">
        <v>721</v>
      </c>
      <c r="C3199" t="s">
        <v>31</v>
      </c>
      <c r="D3199" s="36" t="s">
        <v>32</v>
      </c>
      <c r="E3199" t="s">
        <v>10</v>
      </c>
      <c r="F3199">
        <v>6587</v>
      </c>
    </row>
    <row r="3200" spans="1:6" x14ac:dyDescent="0.4">
      <c r="A3200" t="s">
        <v>720</v>
      </c>
      <c r="B3200" s="36" t="s">
        <v>721</v>
      </c>
      <c r="C3200" t="s">
        <v>33</v>
      </c>
      <c r="D3200" s="36" t="s">
        <v>34</v>
      </c>
      <c r="E3200" t="s">
        <v>10</v>
      </c>
      <c r="F3200">
        <v>0</v>
      </c>
    </row>
    <row r="3201" spans="1:6" x14ac:dyDescent="0.4">
      <c r="A3201" t="s">
        <v>720</v>
      </c>
      <c r="B3201" s="36" t="s">
        <v>721</v>
      </c>
      <c r="C3201" t="s">
        <v>35</v>
      </c>
      <c r="D3201" s="36" t="s">
        <v>36</v>
      </c>
      <c r="E3201" t="s">
        <v>10</v>
      </c>
      <c r="F3201">
        <v>0</v>
      </c>
    </row>
    <row r="3202" spans="1:6" x14ac:dyDescent="0.4">
      <c r="A3202" t="s">
        <v>720</v>
      </c>
      <c r="B3202" s="36" t="s">
        <v>721</v>
      </c>
      <c r="C3202" t="s">
        <v>37</v>
      </c>
      <c r="D3202" s="36" t="s">
        <v>38</v>
      </c>
      <c r="E3202" t="s">
        <v>10</v>
      </c>
      <c r="F3202">
        <v>3726</v>
      </c>
    </row>
    <row r="3203" spans="1:6" x14ac:dyDescent="0.4">
      <c r="A3203" t="s">
        <v>720</v>
      </c>
      <c r="B3203" s="36" t="s">
        <v>721</v>
      </c>
      <c r="C3203" t="s">
        <v>39</v>
      </c>
      <c r="D3203" s="36" t="s">
        <v>40</v>
      </c>
      <c r="E3203" t="s">
        <v>10</v>
      </c>
      <c r="F3203">
        <v>2370</v>
      </c>
    </row>
    <row r="3204" spans="1:6" x14ac:dyDescent="0.4">
      <c r="A3204" t="s">
        <v>720</v>
      </c>
      <c r="B3204" s="36" t="s">
        <v>721</v>
      </c>
      <c r="C3204" t="s">
        <v>41</v>
      </c>
      <c r="D3204" s="36" t="s">
        <v>42</v>
      </c>
      <c r="E3204" t="s">
        <v>10</v>
      </c>
      <c r="F3204">
        <v>49</v>
      </c>
    </row>
    <row r="3205" spans="1:6" x14ac:dyDescent="0.4">
      <c r="A3205" t="s">
        <v>720</v>
      </c>
      <c r="B3205" s="36" t="s">
        <v>721</v>
      </c>
      <c r="C3205" t="s">
        <v>43</v>
      </c>
      <c r="D3205" s="36" t="s">
        <v>44</v>
      </c>
      <c r="E3205" t="s">
        <v>10</v>
      </c>
      <c r="F3205">
        <v>0</v>
      </c>
    </row>
    <row r="3206" spans="1:6" x14ac:dyDescent="0.4">
      <c r="A3206" t="s">
        <v>720</v>
      </c>
      <c r="B3206" s="36" t="s">
        <v>721</v>
      </c>
      <c r="C3206" t="s">
        <v>45</v>
      </c>
      <c r="D3206" s="36" t="s">
        <v>46</v>
      </c>
      <c r="E3206" t="s">
        <v>10</v>
      </c>
      <c r="F3206">
        <v>2321</v>
      </c>
    </row>
    <row r="3207" spans="1:6" x14ac:dyDescent="0.4">
      <c r="A3207" t="s">
        <v>720</v>
      </c>
      <c r="B3207" s="36" t="s">
        <v>721</v>
      </c>
      <c r="C3207" t="s">
        <v>47</v>
      </c>
      <c r="D3207" s="36" t="s">
        <v>48</v>
      </c>
      <c r="E3207" t="s">
        <v>10</v>
      </c>
      <c r="F3207">
        <v>0</v>
      </c>
    </row>
    <row r="3208" spans="1:6" x14ac:dyDescent="0.4">
      <c r="A3208" t="s">
        <v>720</v>
      </c>
      <c r="B3208" s="36" t="s">
        <v>721</v>
      </c>
      <c r="C3208" t="s">
        <v>49</v>
      </c>
      <c r="D3208" s="36" t="s">
        <v>50</v>
      </c>
      <c r="E3208" t="s">
        <v>10</v>
      </c>
      <c r="F3208">
        <v>0</v>
      </c>
    </row>
    <row r="3209" spans="1:6" x14ac:dyDescent="0.4">
      <c r="A3209" t="s">
        <v>720</v>
      </c>
      <c r="B3209" s="36" t="s">
        <v>721</v>
      </c>
      <c r="C3209" t="s">
        <v>51</v>
      </c>
      <c r="D3209" s="36" t="s">
        <v>52</v>
      </c>
      <c r="E3209" t="s">
        <v>10</v>
      </c>
      <c r="F3209">
        <v>1356</v>
      </c>
    </row>
    <row r="3210" spans="1:6" x14ac:dyDescent="0.4">
      <c r="A3210" t="s">
        <v>720</v>
      </c>
      <c r="B3210" s="36" t="s">
        <v>721</v>
      </c>
      <c r="C3210" t="s">
        <v>53</v>
      </c>
      <c r="D3210" s="36" t="s">
        <v>54</v>
      </c>
      <c r="E3210" t="s">
        <v>10</v>
      </c>
      <c r="F3210">
        <v>1356</v>
      </c>
    </row>
    <row r="3211" spans="1:6" x14ac:dyDescent="0.4">
      <c r="A3211" t="s">
        <v>720</v>
      </c>
      <c r="B3211" s="36" t="s">
        <v>721</v>
      </c>
      <c r="C3211" t="s">
        <v>55</v>
      </c>
      <c r="D3211" s="36" t="s">
        <v>56</v>
      </c>
      <c r="E3211" t="s">
        <v>10</v>
      </c>
      <c r="F3211">
        <v>0</v>
      </c>
    </row>
    <row r="3212" spans="1:6" x14ac:dyDescent="0.4">
      <c r="A3212" t="s">
        <v>720</v>
      </c>
      <c r="B3212" s="36" t="s">
        <v>721</v>
      </c>
      <c r="C3212" t="s">
        <v>57</v>
      </c>
      <c r="D3212" s="36" t="s">
        <v>58</v>
      </c>
      <c r="E3212" t="s">
        <v>10</v>
      </c>
      <c r="F3212">
        <v>0</v>
      </c>
    </row>
    <row r="3213" spans="1:6" x14ac:dyDescent="0.4">
      <c r="A3213" t="s">
        <v>720</v>
      </c>
      <c r="B3213" s="36" t="s">
        <v>721</v>
      </c>
      <c r="C3213" t="s">
        <v>59</v>
      </c>
      <c r="D3213" s="36" t="s">
        <v>60</v>
      </c>
      <c r="E3213" t="s">
        <v>10</v>
      </c>
      <c r="F3213">
        <v>0</v>
      </c>
    </row>
    <row r="3214" spans="1:6" x14ac:dyDescent="0.4">
      <c r="A3214" t="s">
        <v>720</v>
      </c>
      <c r="B3214" s="36" t="s">
        <v>721</v>
      </c>
      <c r="C3214" t="s">
        <v>61</v>
      </c>
      <c r="D3214" s="36" t="s">
        <v>62</v>
      </c>
      <c r="E3214" t="s">
        <v>10</v>
      </c>
      <c r="F3214">
        <v>0</v>
      </c>
    </row>
    <row r="3215" spans="1:6" x14ac:dyDescent="0.4">
      <c r="A3215" t="s">
        <v>720</v>
      </c>
      <c r="B3215" s="36" t="s">
        <v>721</v>
      </c>
      <c r="C3215" t="s">
        <v>63</v>
      </c>
      <c r="D3215" s="36" t="s">
        <v>64</v>
      </c>
      <c r="E3215" t="s">
        <v>10</v>
      </c>
      <c r="F3215">
        <v>0</v>
      </c>
    </row>
    <row r="3216" spans="1:6" x14ac:dyDescent="0.4">
      <c r="A3216" t="s">
        <v>720</v>
      </c>
      <c r="B3216" s="36" t="s">
        <v>721</v>
      </c>
      <c r="C3216" t="s">
        <v>65</v>
      </c>
      <c r="D3216" s="36" t="s">
        <v>66</v>
      </c>
      <c r="E3216" t="s">
        <v>10</v>
      </c>
      <c r="F3216">
        <v>4236</v>
      </c>
    </row>
    <row r="3217" spans="1:6" x14ac:dyDescent="0.4">
      <c r="A3217" t="s">
        <v>720</v>
      </c>
      <c r="B3217" s="36" t="s">
        <v>721</v>
      </c>
      <c r="C3217" t="s">
        <v>67</v>
      </c>
      <c r="D3217" s="36" t="s">
        <v>68</v>
      </c>
      <c r="E3217" t="s">
        <v>10</v>
      </c>
      <c r="F3217">
        <v>2184</v>
      </c>
    </row>
    <row r="3218" spans="1:6" x14ac:dyDescent="0.4">
      <c r="A3218" t="s">
        <v>720</v>
      </c>
      <c r="B3218" s="36" t="s">
        <v>721</v>
      </c>
      <c r="C3218" t="s">
        <v>69</v>
      </c>
      <c r="D3218" s="36" t="s">
        <v>70</v>
      </c>
      <c r="E3218" t="s">
        <v>10</v>
      </c>
      <c r="F3218">
        <v>2073</v>
      </c>
    </row>
    <row r="3219" spans="1:6" x14ac:dyDescent="0.4">
      <c r="A3219" t="s">
        <v>720</v>
      </c>
      <c r="B3219" s="36" t="s">
        <v>721</v>
      </c>
      <c r="C3219" t="s">
        <v>71</v>
      </c>
      <c r="D3219" s="36" t="s">
        <v>72</v>
      </c>
      <c r="E3219" t="s">
        <v>10</v>
      </c>
      <c r="F3219">
        <v>0</v>
      </c>
    </row>
    <row r="3220" spans="1:6" x14ac:dyDescent="0.4">
      <c r="A3220" t="s">
        <v>720</v>
      </c>
      <c r="B3220" s="36" t="s">
        <v>721</v>
      </c>
      <c r="C3220" t="s">
        <v>73</v>
      </c>
      <c r="D3220" s="36" t="s">
        <v>74</v>
      </c>
      <c r="E3220" t="s">
        <v>10</v>
      </c>
      <c r="F3220">
        <v>57</v>
      </c>
    </row>
    <row r="3221" spans="1:6" x14ac:dyDescent="0.4">
      <c r="A3221" t="s">
        <v>720</v>
      </c>
      <c r="B3221" s="36" t="s">
        <v>721</v>
      </c>
      <c r="C3221" t="s">
        <v>75</v>
      </c>
      <c r="D3221" s="36" t="s">
        <v>76</v>
      </c>
      <c r="E3221" t="s">
        <v>10</v>
      </c>
      <c r="F3221">
        <v>0</v>
      </c>
    </row>
    <row r="3222" spans="1:6" x14ac:dyDescent="0.4">
      <c r="A3222" t="s">
        <v>720</v>
      </c>
      <c r="B3222" s="36" t="s">
        <v>721</v>
      </c>
      <c r="C3222" t="s">
        <v>77</v>
      </c>
      <c r="D3222" s="36" t="s">
        <v>78</v>
      </c>
      <c r="E3222" t="s">
        <v>10</v>
      </c>
      <c r="F3222">
        <v>54</v>
      </c>
    </row>
    <row r="3223" spans="1:6" x14ac:dyDescent="0.4">
      <c r="A3223" t="s">
        <v>720</v>
      </c>
      <c r="B3223" s="36" t="s">
        <v>721</v>
      </c>
      <c r="C3223" t="s">
        <v>79</v>
      </c>
      <c r="D3223" s="36" t="s">
        <v>80</v>
      </c>
      <c r="E3223" t="s">
        <v>10</v>
      </c>
      <c r="F3223">
        <v>2052</v>
      </c>
    </row>
    <row r="3224" spans="1:6" x14ac:dyDescent="0.4">
      <c r="A3224" t="s">
        <v>720</v>
      </c>
      <c r="B3224" s="36" t="s">
        <v>721</v>
      </c>
      <c r="C3224" t="s">
        <v>81</v>
      </c>
      <c r="D3224" s="36" t="s">
        <v>82</v>
      </c>
      <c r="E3224" t="s">
        <v>10</v>
      </c>
      <c r="F3224">
        <v>618</v>
      </c>
    </row>
    <row r="3225" spans="1:6" x14ac:dyDescent="0.4">
      <c r="A3225" t="s">
        <v>720</v>
      </c>
      <c r="B3225" s="36" t="s">
        <v>721</v>
      </c>
      <c r="C3225" t="s">
        <v>83</v>
      </c>
      <c r="D3225" s="36" t="s">
        <v>84</v>
      </c>
      <c r="E3225" t="s">
        <v>10</v>
      </c>
      <c r="F3225">
        <v>563</v>
      </c>
    </row>
    <row r="3226" spans="1:6" x14ac:dyDescent="0.4">
      <c r="A3226" t="s">
        <v>720</v>
      </c>
      <c r="B3226" s="36" t="s">
        <v>721</v>
      </c>
      <c r="C3226" t="s">
        <v>85</v>
      </c>
      <c r="D3226" s="36" t="s">
        <v>86</v>
      </c>
      <c r="E3226" t="s">
        <v>10</v>
      </c>
      <c r="F3226">
        <v>868</v>
      </c>
    </row>
    <row r="3227" spans="1:6" x14ac:dyDescent="0.4">
      <c r="A3227" t="s">
        <v>720</v>
      </c>
      <c r="B3227" s="36" t="s">
        <v>721</v>
      </c>
      <c r="C3227" t="s">
        <v>87</v>
      </c>
      <c r="D3227" s="36" t="s">
        <v>88</v>
      </c>
      <c r="E3227" t="s">
        <v>10</v>
      </c>
      <c r="F3227">
        <v>3</v>
      </c>
    </row>
    <row r="3228" spans="1:6" x14ac:dyDescent="0.4">
      <c r="A3228" t="s">
        <v>720</v>
      </c>
      <c r="B3228" s="36" t="s">
        <v>721</v>
      </c>
      <c r="C3228" t="s">
        <v>89</v>
      </c>
      <c r="D3228" s="36" t="s">
        <v>90</v>
      </c>
      <c r="E3228" t="s">
        <v>10</v>
      </c>
      <c r="F3228">
        <v>0</v>
      </c>
    </row>
    <row r="3229" spans="1:6" x14ac:dyDescent="0.4">
      <c r="A3229" t="s">
        <v>720</v>
      </c>
      <c r="B3229" s="36" t="s">
        <v>721</v>
      </c>
      <c r="C3229" t="s">
        <v>91</v>
      </c>
      <c r="D3229" s="36" t="s">
        <v>92</v>
      </c>
      <c r="E3229" t="s">
        <v>10</v>
      </c>
      <c r="F3229">
        <v>14612</v>
      </c>
    </row>
    <row r="3230" spans="1:6" x14ac:dyDescent="0.4">
      <c r="A3230" t="s">
        <v>720</v>
      </c>
      <c r="B3230" s="36" t="s">
        <v>721</v>
      </c>
      <c r="C3230" t="s">
        <v>93</v>
      </c>
      <c r="D3230" s="36" t="s">
        <v>94</v>
      </c>
      <c r="E3230" t="s">
        <v>10</v>
      </c>
      <c r="F3230">
        <v>4668</v>
      </c>
    </row>
    <row r="3231" spans="1:6" x14ac:dyDescent="0.4">
      <c r="A3231" t="s">
        <v>720</v>
      </c>
      <c r="B3231" s="36" t="s">
        <v>721</v>
      </c>
      <c r="C3231" t="s">
        <v>95</v>
      </c>
      <c r="D3231" s="36" t="s">
        <v>96</v>
      </c>
      <c r="E3231" t="s">
        <v>10</v>
      </c>
      <c r="F3231">
        <v>0</v>
      </c>
    </row>
    <row r="3232" spans="1:6" x14ac:dyDescent="0.4">
      <c r="A3232" t="s">
        <v>720</v>
      </c>
      <c r="B3232" s="36" t="s">
        <v>721</v>
      </c>
      <c r="C3232" t="s">
        <v>97</v>
      </c>
      <c r="D3232" s="36" t="s">
        <v>98</v>
      </c>
      <c r="E3232" t="s">
        <v>10</v>
      </c>
      <c r="F3232">
        <v>0</v>
      </c>
    </row>
    <row r="3233" spans="1:6" x14ac:dyDescent="0.4">
      <c r="A3233" t="s">
        <v>720</v>
      </c>
      <c r="B3233" s="36" t="s">
        <v>721</v>
      </c>
      <c r="C3233" t="s">
        <v>99</v>
      </c>
      <c r="D3233" s="36" t="s">
        <v>100</v>
      </c>
      <c r="E3233" t="s">
        <v>10</v>
      </c>
      <c r="F3233">
        <v>226</v>
      </c>
    </row>
    <row r="3234" spans="1:6" x14ac:dyDescent="0.4">
      <c r="A3234" t="s">
        <v>720</v>
      </c>
      <c r="B3234" s="36" t="s">
        <v>721</v>
      </c>
      <c r="C3234" t="s">
        <v>101</v>
      </c>
      <c r="D3234" s="36" t="s">
        <v>102</v>
      </c>
      <c r="E3234" t="s">
        <v>10</v>
      </c>
      <c r="F3234">
        <v>4442</v>
      </c>
    </row>
    <row r="3235" spans="1:6" x14ac:dyDescent="0.4">
      <c r="A3235" t="s">
        <v>720</v>
      </c>
      <c r="B3235" s="36" t="s">
        <v>721</v>
      </c>
      <c r="C3235" t="s">
        <v>103</v>
      </c>
      <c r="D3235" s="36" t="s">
        <v>104</v>
      </c>
      <c r="E3235" t="s">
        <v>10</v>
      </c>
      <c r="F3235">
        <v>0</v>
      </c>
    </row>
    <row r="3236" spans="1:6" x14ac:dyDescent="0.4">
      <c r="A3236" t="s">
        <v>720</v>
      </c>
      <c r="B3236" s="36" t="s">
        <v>721</v>
      </c>
      <c r="C3236" t="s">
        <v>105</v>
      </c>
      <c r="D3236" s="36" t="s">
        <v>106</v>
      </c>
      <c r="E3236" t="s">
        <v>10</v>
      </c>
      <c r="F3236">
        <v>9945</v>
      </c>
    </row>
    <row r="3237" spans="1:6" x14ac:dyDescent="0.4">
      <c r="A3237" t="s">
        <v>720</v>
      </c>
      <c r="B3237" s="36" t="s">
        <v>721</v>
      </c>
      <c r="C3237" t="s">
        <v>107</v>
      </c>
      <c r="D3237" s="36" t="s">
        <v>108</v>
      </c>
      <c r="E3237" t="s">
        <v>10</v>
      </c>
      <c r="F3237">
        <v>0</v>
      </c>
    </row>
    <row r="3238" spans="1:6" x14ac:dyDescent="0.4">
      <c r="A3238" t="s">
        <v>720</v>
      </c>
      <c r="B3238" s="36" t="s">
        <v>721</v>
      </c>
      <c r="C3238" t="s">
        <v>109</v>
      </c>
      <c r="D3238" s="36" t="s">
        <v>110</v>
      </c>
      <c r="E3238" t="s">
        <v>10</v>
      </c>
      <c r="F3238">
        <v>1492</v>
      </c>
    </row>
    <row r="3239" spans="1:6" x14ac:dyDescent="0.4">
      <c r="A3239" t="s">
        <v>720</v>
      </c>
      <c r="B3239" s="36" t="s">
        <v>721</v>
      </c>
      <c r="C3239" t="s">
        <v>111</v>
      </c>
      <c r="D3239" s="36" t="s">
        <v>112</v>
      </c>
      <c r="E3239" t="s">
        <v>10</v>
      </c>
      <c r="F3239">
        <v>8447</v>
      </c>
    </row>
    <row r="3240" spans="1:6" x14ac:dyDescent="0.4">
      <c r="A3240" t="s">
        <v>720</v>
      </c>
      <c r="B3240" s="36" t="s">
        <v>721</v>
      </c>
      <c r="C3240" t="s">
        <v>113</v>
      </c>
      <c r="D3240" s="36" t="s">
        <v>114</v>
      </c>
      <c r="E3240" t="s">
        <v>10</v>
      </c>
      <c r="F3240">
        <v>6</v>
      </c>
    </row>
    <row r="3241" spans="1:6" x14ac:dyDescent="0.4">
      <c r="A3241" t="s">
        <v>720</v>
      </c>
      <c r="B3241" s="36" t="s">
        <v>721</v>
      </c>
      <c r="C3241" t="s">
        <v>115</v>
      </c>
      <c r="D3241" s="36" t="s">
        <v>116</v>
      </c>
      <c r="E3241" t="s">
        <v>10</v>
      </c>
      <c r="F3241">
        <v>0</v>
      </c>
    </row>
    <row r="3242" spans="1:6" x14ac:dyDescent="0.4">
      <c r="A3242" t="s">
        <v>720</v>
      </c>
      <c r="B3242" s="36" t="s">
        <v>721</v>
      </c>
      <c r="C3242" t="s">
        <v>117</v>
      </c>
      <c r="D3242" s="36" t="s">
        <v>118</v>
      </c>
      <c r="E3242" t="s">
        <v>10</v>
      </c>
      <c r="F3242">
        <v>10174</v>
      </c>
    </row>
    <row r="3243" spans="1:6" x14ac:dyDescent="0.4">
      <c r="A3243" t="s">
        <v>720</v>
      </c>
      <c r="B3243" s="36" t="s">
        <v>721</v>
      </c>
      <c r="C3243" t="s">
        <v>119</v>
      </c>
      <c r="D3243" s="36" t="s">
        <v>120</v>
      </c>
      <c r="E3243" t="s">
        <v>10</v>
      </c>
      <c r="F3243">
        <v>7686</v>
      </c>
    </row>
    <row r="3244" spans="1:6" x14ac:dyDescent="0.4">
      <c r="A3244" t="s">
        <v>720</v>
      </c>
      <c r="B3244" s="36" t="s">
        <v>721</v>
      </c>
      <c r="C3244" t="s">
        <v>121</v>
      </c>
      <c r="D3244" s="36" t="s">
        <v>122</v>
      </c>
      <c r="E3244" t="s">
        <v>10</v>
      </c>
      <c r="F3244">
        <v>1384</v>
      </c>
    </row>
    <row r="3245" spans="1:6" x14ac:dyDescent="0.4">
      <c r="A3245" t="s">
        <v>720</v>
      </c>
      <c r="B3245" s="36" t="s">
        <v>721</v>
      </c>
      <c r="C3245" t="s">
        <v>123</v>
      </c>
      <c r="D3245" s="36" t="s">
        <v>124</v>
      </c>
      <c r="E3245" t="s">
        <v>10</v>
      </c>
      <c r="F3245">
        <v>1104</v>
      </c>
    </row>
    <row r="3246" spans="1:6" x14ac:dyDescent="0.4">
      <c r="A3246" t="s">
        <v>720</v>
      </c>
      <c r="B3246" s="36" t="s">
        <v>721</v>
      </c>
      <c r="C3246" t="s">
        <v>125</v>
      </c>
      <c r="D3246" s="36" t="s">
        <v>126</v>
      </c>
      <c r="E3246" t="s">
        <v>10</v>
      </c>
      <c r="F3246">
        <v>50197</v>
      </c>
    </row>
    <row r="3247" spans="1:6" x14ac:dyDescent="0.4">
      <c r="A3247" t="s">
        <v>720</v>
      </c>
      <c r="B3247" s="36" t="s">
        <v>721</v>
      </c>
      <c r="C3247" t="s">
        <v>127</v>
      </c>
      <c r="D3247" s="36" t="s">
        <v>128</v>
      </c>
      <c r="E3247" t="s">
        <v>10</v>
      </c>
      <c r="F3247">
        <v>-37</v>
      </c>
    </row>
    <row r="3248" spans="1:6" x14ac:dyDescent="0.4">
      <c r="A3248" t="s">
        <v>720</v>
      </c>
      <c r="B3248" s="36" t="s">
        <v>721</v>
      </c>
      <c r="C3248" t="s">
        <v>129</v>
      </c>
      <c r="D3248" s="36" t="s">
        <v>130</v>
      </c>
      <c r="E3248" t="s">
        <v>10</v>
      </c>
      <c r="F3248">
        <v>-125</v>
      </c>
    </row>
    <row r="3249" spans="1:6" x14ac:dyDescent="0.4">
      <c r="A3249" t="s">
        <v>720</v>
      </c>
      <c r="B3249" s="36" t="s">
        <v>721</v>
      </c>
      <c r="C3249" t="s">
        <v>131</v>
      </c>
      <c r="D3249" s="36" t="s">
        <v>132</v>
      </c>
      <c r="E3249" t="s">
        <v>10</v>
      </c>
      <c r="F3249">
        <v>0</v>
      </c>
    </row>
    <row r="3250" spans="1:6" x14ac:dyDescent="0.4">
      <c r="A3250" t="s">
        <v>720</v>
      </c>
      <c r="B3250" s="36" t="s">
        <v>721</v>
      </c>
      <c r="C3250" t="s">
        <v>133</v>
      </c>
      <c r="D3250" s="36" t="s">
        <v>134</v>
      </c>
      <c r="E3250" t="s">
        <v>10</v>
      </c>
      <c r="F3250">
        <v>5</v>
      </c>
    </row>
    <row r="3251" spans="1:6" x14ac:dyDescent="0.4">
      <c r="A3251" t="s">
        <v>720</v>
      </c>
      <c r="B3251" s="36" t="s">
        <v>721</v>
      </c>
      <c r="C3251" t="s">
        <v>135</v>
      </c>
      <c r="D3251" s="36" t="s">
        <v>136</v>
      </c>
      <c r="E3251" t="s">
        <v>10</v>
      </c>
      <c r="F3251">
        <v>-42</v>
      </c>
    </row>
    <row r="3252" spans="1:6" x14ac:dyDescent="0.4">
      <c r="A3252" t="s">
        <v>720</v>
      </c>
      <c r="B3252" s="36" t="s">
        <v>721</v>
      </c>
      <c r="C3252" t="s">
        <v>137</v>
      </c>
      <c r="D3252" s="36" t="s">
        <v>138</v>
      </c>
      <c r="E3252" t="s">
        <v>10</v>
      </c>
      <c r="F3252">
        <v>0</v>
      </c>
    </row>
    <row r="3253" spans="1:6" x14ac:dyDescent="0.4">
      <c r="A3253" t="s">
        <v>720</v>
      </c>
      <c r="B3253" s="36" t="s">
        <v>721</v>
      </c>
      <c r="C3253" t="s">
        <v>139</v>
      </c>
      <c r="D3253" s="36" t="s">
        <v>140</v>
      </c>
      <c r="E3253" t="s">
        <v>10</v>
      </c>
      <c r="F3253">
        <v>-88</v>
      </c>
    </row>
    <row r="3254" spans="1:6" x14ac:dyDescent="0.4">
      <c r="A3254" t="s">
        <v>720</v>
      </c>
      <c r="B3254" s="36" t="s">
        <v>721</v>
      </c>
      <c r="C3254" t="s">
        <v>141</v>
      </c>
      <c r="D3254" s="36" t="s">
        <v>142</v>
      </c>
      <c r="E3254" t="s">
        <v>10</v>
      </c>
      <c r="F3254">
        <v>88</v>
      </c>
    </row>
    <row r="3255" spans="1:6" x14ac:dyDescent="0.4">
      <c r="A3255" t="s">
        <v>720</v>
      </c>
      <c r="B3255" s="36" t="s">
        <v>721</v>
      </c>
      <c r="C3255" t="s">
        <v>143</v>
      </c>
      <c r="D3255" s="36" t="s">
        <v>144</v>
      </c>
      <c r="E3255" t="s">
        <v>10</v>
      </c>
      <c r="F3255" t="s">
        <v>719</v>
      </c>
    </row>
    <row r="3256" spans="1:6" x14ac:dyDescent="0.4">
      <c r="A3256" t="s">
        <v>720</v>
      </c>
      <c r="B3256" s="36" t="s">
        <v>721</v>
      </c>
      <c r="C3256" t="s">
        <v>145</v>
      </c>
      <c r="D3256" s="36" t="s">
        <v>146</v>
      </c>
      <c r="E3256" t="s">
        <v>10</v>
      </c>
      <c r="F3256">
        <v>0</v>
      </c>
    </row>
    <row r="3257" spans="1:6" x14ac:dyDescent="0.4">
      <c r="A3257" t="s">
        <v>720</v>
      </c>
      <c r="B3257" s="36" t="s">
        <v>721</v>
      </c>
      <c r="C3257" t="s">
        <v>147</v>
      </c>
      <c r="D3257" s="36" t="s">
        <v>148</v>
      </c>
      <c r="E3257" t="s">
        <v>10</v>
      </c>
      <c r="F3257">
        <v>129</v>
      </c>
    </row>
    <row r="3258" spans="1:6" x14ac:dyDescent="0.4">
      <c r="A3258" t="s">
        <v>720</v>
      </c>
      <c r="B3258" s="36" t="s">
        <v>721</v>
      </c>
      <c r="C3258" t="s">
        <v>149</v>
      </c>
      <c r="D3258" s="36" t="s">
        <v>150</v>
      </c>
      <c r="E3258" t="s">
        <v>10</v>
      </c>
      <c r="F3258">
        <v>-40</v>
      </c>
    </row>
    <row r="3259" spans="1:6" x14ac:dyDescent="0.4">
      <c r="A3259" t="s">
        <v>720</v>
      </c>
      <c r="B3259" s="36" t="s">
        <v>721</v>
      </c>
      <c r="C3259" t="s">
        <v>151</v>
      </c>
      <c r="D3259" s="36" t="s">
        <v>152</v>
      </c>
      <c r="E3259" t="s">
        <v>10</v>
      </c>
      <c r="F3259">
        <v>0</v>
      </c>
    </row>
    <row r="3260" spans="1:6" x14ac:dyDescent="0.4">
      <c r="A3260" t="s">
        <v>720</v>
      </c>
      <c r="B3260" s="36" t="s">
        <v>721</v>
      </c>
      <c r="C3260" t="s">
        <v>153</v>
      </c>
      <c r="D3260" s="36" t="s">
        <v>154</v>
      </c>
      <c r="E3260" t="s">
        <v>10</v>
      </c>
      <c r="F3260">
        <v>0</v>
      </c>
    </row>
    <row r="3261" spans="1:6" x14ac:dyDescent="0.4">
      <c r="A3261" t="s">
        <v>720</v>
      </c>
      <c r="B3261" s="36" t="s">
        <v>721</v>
      </c>
      <c r="C3261" t="s">
        <v>155</v>
      </c>
      <c r="D3261" s="36" t="s">
        <v>156</v>
      </c>
      <c r="E3261" t="s">
        <v>10</v>
      </c>
      <c r="F3261">
        <v>295</v>
      </c>
    </row>
    <row r="3262" spans="1:6" x14ac:dyDescent="0.4">
      <c r="A3262" t="s">
        <v>720</v>
      </c>
      <c r="B3262" s="36" t="s">
        <v>721</v>
      </c>
      <c r="C3262" t="s">
        <v>157</v>
      </c>
      <c r="D3262" s="36" t="s">
        <v>158</v>
      </c>
      <c r="E3262" t="s">
        <v>10</v>
      </c>
      <c r="F3262">
        <v>295</v>
      </c>
    </row>
    <row r="3263" spans="1:6" x14ac:dyDescent="0.4">
      <c r="A3263" t="s">
        <v>720</v>
      </c>
      <c r="B3263" s="36" t="s">
        <v>721</v>
      </c>
      <c r="C3263" t="s">
        <v>159</v>
      </c>
      <c r="D3263" s="36" t="s">
        <v>160</v>
      </c>
      <c r="E3263" t="s">
        <v>10</v>
      </c>
      <c r="F3263">
        <v>21</v>
      </c>
    </row>
    <row r="3264" spans="1:6" x14ac:dyDescent="0.4">
      <c r="A3264" t="s">
        <v>720</v>
      </c>
      <c r="B3264" s="36" t="s">
        <v>721</v>
      </c>
      <c r="C3264" t="s">
        <v>161</v>
      </c>
      <c r="D3264" s="36" t="s">
        <v>162</v>
      </c>
      <c r="E3264" t="s">
        <v>10</v>
      </c>
      <c r="F3264">
        <v>0</v>
      </c>
    </row>
    <row r="3265" spans="1:6" x14ac:dyDescent="0.4">
      <c r="A3265" t="s">
        <v>720</v>
      </c>
      <c r="B3265" s="36" t="s">
        <v>721</v>
      </c>
      <c r="C3265" t="s">
        <v>163</v>
      </c>
      <c r="D3265" s="36" t="s">
        <v>164</v>
      </c>
      <c r="E3265" t="s">
        <v>10</v>
      </c>
      <c r="F3265">
        <v>273</v>
      </c>
    </row>
    <row r="3266" spans="1:6" x14ac:dyDescent="0.4">
      <c r="A3266" t="s">
        <v>720</v>
      </c>
      <c r="B3266" s="36" t="s">
        <v>721</v>
      </c>
      <c r="C3266" t="s">
        <v>165</v>
      </c>
      <c r="D3266" s="36" t="s">
        <v>166</v>
      </c>
      <c r="E3266" t="s">
        <v>10</v>
      </c>
      <c r="F3266">
        <v>0</v>
      </c>
    </row>
    <row r="3267" spans="1:6" x14ac:dyDescent="0.4">
      <c r="A3267" t="s">
        <v>720</v>
      </c>
      <c r="B3267" s="36" t="s">
        <v>721</v>
      </c>
      <c r="C3267" t="s">
        <v>167</v>
      </c>
      <c r="D3267" s="36" t="s">
        <v>168</v>
      </c>
      <c r="E3267" t="s">
        <v>10</v>
      </c>
      <c r="F3267">
        <v>0</v>
      </c>
    </row>
    <row r="3268" spans="1:6" x14ac:dyDescent="0.4">
      <c r="A3268" t="s">
        <v>720</v>
      </c>
      <c r="B3268" s="36" t="s">
        <v>721</v>
      </c>
      <c r="C3268" t="s">
        <v>169</v>
      </c>
      <c r="D3268" s="36" t="s">
        <v>170</v>
      </c>
      <c r="E3268" t="s">
        <v>10</v>
      </c>
      <c r="F3268">
        <v>0</v>
      </c>
    </row>
    <row r="3269" spans="1:6" x14ac:dyDescent="0.4">
      <c r="A3269" t="s">
        <v>720</v>
      </c>
      <c r="B3269" s="36" t="s">
        <v>721</v>
      </c>
      <c r="C3269" t="s">
        <v>171</v>
      </c>
      <c r="D3269" s="36" t="s">
        <v>172</v>
      </c>
      <c r="E3269" t="s">
        <v>10</v>
      </c>
      <c r="F3269">
        <v>0</v>
      </c>
    </row>
    <row r="3270" spans="1:6" x14ac:dyDescent="0.4">
      <c r="A3270" t="s">
        <v>720</v>
      </c>
      <c r="B3270" s="36" t="s">
        <v>721</v>
      </c>
      <c r="C3270" t="s">
        <v>173</v>
      </c>
      <c r="D3270" s="36" t="s">
        <v>174</v>
      </c>
      <c r="E3270" t="s">
        <v>10</v>
      </c>
      <c r="F3270">
        <v>0</v>
      </c>
    </row>
    <row r="3271" spans="1:6" x14ac:dyDescent="0.4">
      <c r="A3271" t="s">
        <v>720</v>
      </c>
      <c r="B3271" s="36" t="s">
        <v>721</v>
      </c>
      <c r="C3271" t="s">
        <v>175</v>
      </c>
      <c r="D3271" s="36" t="s">
        <v>176</v>
      </c>
      <c r="E3271" t="s">
        <v>10</v>
      </c>
      <c r="F3271">
        <v>0</v>
      </c>
    </row>
    <row r="3272" spans="1:6" x14ac:dyDescent="0.4">
      <c r="A3272" t="s">
        <v>720</v>
      </c>
      <c r="B3272" s="36" t="s">
        <v>721</v>
      </c>
      <c r="C3272" t="s">
        <v>177</v>
      </c>
      <c r="D3272" s="36" t="s">
        <v>178</v>
      </c>
      <c r="E3272" t="s">
        <v>10</v>
      </c>
      <c r="F3272">
        <v>0</v>
      </c>
    </row>
    <row r="3273" spans="1:6" x14ac:dyDescent="0.4">
      <c r="A3273" t="s">
        <v>720</v>
      </c>
      <c r="B3273" s="36" t="s">
        <v>721</v>
      </c>
      <c r="C3273" t="s">
        <v>179</v>
      </c>
      <c r="D3273" s="36" t="s">
        <v>180</v>
      </c>
      <c r="E3273" t="s">
        <v>10</v>
      </c>
      <c r="F3273">
        <v>0</v>
      </c>
    </row>
    <row r="3274" spans="1:6" x14ac:dyDescent="0.4">
      <c r="A3274" t="s">
        <v>720</v>
      </c>
      <c r="B3274" s="36" t="s">
        <v>721</v>
      </c>
      <c r="C3274" t="s">
        <v>181</v>
      </c>
      <c r="D3274" s="36" t="s">
        <v>182</v>
      </c>
      <c r="E3274" t="s">
        <v>10</v>
      </c>
      <c r="F3274">
        <v>0</v>
      </c>
    </row>
    <row r="3275" spans="1:6" x14ac:dyDescent="0.4">
      <c r="A3275" t="s">
        <v>720</v>
      </c>
      <c r="B3275" s="36" t="s">
        <v>721</v>
      </c>
      <c r="C3275" t="s">
        <v>183</v>
      </c>
      <c r="D3275" s="36" t="s">
        <v>184</v>
      </c>
      <c r="E3275" t="s">
        <v>10</v>
      </c>
      <c r="F3275">
        <v>244</v>
      </c>
    </row>
    <row r="3276" spans="1:6" x14ac:dyDescent="0.4">
      <c r="A3276" t="s">
        <v>720</v>
      </c>
      <c r="B3276" s="36" t="s">
        <v>721</v>
      </c>
      <c r="C3276" t="s">
        <v>185</v>
      </c>
      <c r="D3276" s="36" t="s">
        <v>186</v>
      </c>
      <c r="E3276" t="s">
        <v>10</v>
      </c>
      <c r="F3276">
        <v>0</v>
      </c>
    </row>
    <row r="3277" spans="1:6" x14ac:dyDescent="0.4">
      <c r="A3277" t="s">
        <v>720</v>
      </c>
      <c r="B3277" s="36" t="s">
        <v>721</v>
      </c>
      <c r="C3277" t="s">
        <v>187</v>
      </c>
      <c r="D3277" s="36" t="s">
        <v>188</v>
      </c>
      <c r="E3277" t="s">
        <v>10</v>
      </c>
      <c r="F3277">
        <v>11</v>
      </c>
    </row>
    <row r="3278" spans="1:6" x14ac:dyDescent="0.4">
      <c r="A3278" t="s">
        <v>720</v>
      </c>
      <c r="B3278" s="36" t="s">
        <v>721</v>
      </c>
      <c r="C3278" t="s">
        <v>189</v>
      </c>
      <c r="D3278" s="36" t="s">
        <v>190</v>
      </c>
      <c r="E3278" t="s">
        <v>10</v>
      </c>
      <c r="F3278">
        <v>0</v>
      </c>
    </row>
    <row r="3279" spans="1:6" x14ac:dyDescent="0.4">
      <c r="A3279" t="s">
        <v>720</v>
      </c>
      <c r="B3279" s="36" t="s">
        <v>721</v>
      </c>
      <c r="C3279" t="s">
        <v>191</v>
      </c>
      <c r="D3279" s="36" t="s">
        <v>192</v>
      </c>
      <c r="E3279" t="s">
        <v>10</v>
      </c>
      <c r="F3279">
        <v>-15</v>
      </c>
    </row>
    <row r="3280" spans="1:6" x14ac:dyDescent="0.4">
      <c r="A3280" t="s">
        <v>720</v>
      </c>
      <c r="B3280" s="36" t="s">
        <v>721</v>
      </c>
      <c r="C3280" t="s">
        <v>193</v>
      </c>
      <c r="D3280" s="36" t="s">
        <v>194</v>
      </c>
      <c r="E3280" t="s">
        <v>10</v>
      </c>
      <c r="F3280">
        <v>0</v>
      </c>
    </row>
    <row r="3281" spans="1:6" x14ac:dyDescent="0.4">
      <c r="A3281" t="s">
        <v>720</v>
      </c>
      <c r="B3281" s="36" t="s">
        <v>721</v>
      </c>
      <c r="C3281" t="s">
        <v>195</v>
      </c>
      <c r="D3281" s="36" t="s">
        <v>196</v>
      </c>
      <c r="E3281" t="s">
        <v>10</v>
      </c>
      <c r="F3281">
        <v>4</v>
      </c>
    </row>
    <row r="3282" spans="1:6" x14ac:dyDescent="0.4">
      <c r="A3282" t="s">
        <v>720</v>
      </c>
      <c r="B3282" s="36" t="s">
        <v>721</v>
      </c>
      <c r="C3282" t="s">
        <v>197</v>
      </c>
      <c r="D3282" s="36" t="s">
        <v>198</v>
      </c>
      <c r="E3282" t="s">
        <v>10</v>
      </c>
      <c r="F3282">
        <v>244</v>
      </c>
    </row>
    <row r="3283" spans="1:6" x14ac:dyDescent="0.4">
      <c r="A3283" t="s">
        <v>720</v>
      </c>
      <c r="B3283" s="36" t="s">
        <v>721</v>
      </c>
      <c r="C3283" t="s">
        <v>199</v>
      </c>
      <c r="D3283" s="36" t="s">
        <v>200</v>
      </c>
      <c r="E3283" t="s">
        <v>10</v>
      </c>
      <c r="F3283">
        <v>-4</v>
      </c>
    </row>
    <row r="3284" spans="1:6" x14ac:dyDescent="0.4">
      <c r="A3284" t="s">
        <v>720</v>
      </c>
      <c r="B3284" s="36" t="s">
        <v>721</v>
      </c>
      <c r="C3284" t="s">
        <v>201</v>
      </c>
      <c r="D3284" s="36" t="s">
        <v>202</v>
      </c>
      <c r="E3284" t="s">
        <v>10</v>
      </c>
      <c r="F3284">
        <v>97</v>
      </c>
    </row>
    <row r="3285" spans="1:6" x14ac:dyDescent="0.4">
      <c r="A3285" t="s">
        <v>720</v>
      </c>
      <c r="B3285" s="36" t="s">
        <v>721</v>
      </c>
      <c r="C3285" t="s">
        <v>203</v>
      </c>
      <c r="D3285" s="36" t="s">
        <v>204</v>
      </c>
      <c r="E3285" t="s">
        <v>10</v>
      </c>
      <c r="F3285">
        <v>150</v>
      </c>
    </row>
    <row r="3286" spans="1:6" x14ac:dyDescent="0.4">
      <c r="A3286" t="s">
        <v>720</v>
      </c>
      <c r="B3286" s="36" t="s">
        <v>721</v>
      </c>
      <c r="C3286" t="s">
        <v>205</v>
      </c>
      <c r="D3286" s="36" t="s">
        <v>206</v>
      </c>
      <c r="E3286" t="s">
        <v>10</v>
      </c>
      <c r="F3286">
        <v>0</v>
      </c>
    </row>
    <row r="3287" spans="1:6" x14ac:dyDescent="0.4">
      <c r="A3287" t="s">
        <v>720</v>
      </c>
      <c r="B3287" s="36" t="s">
        <v>721</v>
      </c>
      <c r="C3287" t="s">
        <v>207</v>
      </c>
      <c r="D3287" s="36" t="s">
        <v>208</v>
      </c>
      <c r="E3287" t="s">
        <v>10</v>
      </c>
      <c r="F3287">
        <v>0</v>
      </c>
    </row>
    <row r="3288" spans="1:6" x14ac:dyDescent="0.4">
      <c r="A3288" t="s">
        <v>720</v>
      </c>
      <c r="B3288" s="36" t="s">
        <v>721</v>
      </c>
      <c r="C3288" t="s">
        <v>209</v>
      </c>
      <c r="D3288" s="36" t="s">
        <v>210</v>
      </c>
      <c r="E3288" t="s">
        <v>10</v>
      </c>
      <c r="F3288">
        <v>-426</v>
      </c>
    </row>
    <row r="3289" spans="1:6" x14ac:dyDescent="0.4">
      <c r="A3289" t="s">
        <v>720</v>
      </c>
      <c r="B3289" s="36" t="s">
        <v>721</v>
      </c>
      <c r="C3289" t="s">
        <v>211</v>
      </c>
      <c r="D3289" s="36" t="s">
        <v>212</v>
      </c>
      <c r="E3289" t="s">
        <v>10</v>
      </c>
      <c r="F3289">
        <v>-158</v>
      </c>
    </row>
    <row r="3290" spans="1:6" x14ac:dyDescent="0.4">
      <c r="A3290" t="s">
        <v>720</v>
      </c>
      <c r="B3290" s="36" t="s">
        <v>721</v>
      </c>
      <c r="C3290" t="s">
        <v>213</v>
      </c>
      <c r="D3290" s="36" t="s">
        <v>214</v>
      </c>
      <c r="E3290" t="s">
        <v>10</v>
      </c>
      <c r="F3290">
        <v>0</v>
      </c>
    </row>
    <row r="3291" spans="1:6" x14ac:dyDescent="0.4">
      <c r="A3291" t="s">
        <v>720</v>
      </c>
      <c r="B3291" s="36" t="s">
        <v>721</v>
      </c>
      <c r="C3291" t="s">
        <v>215</v>
      </c>
      <c r="D3291" s="36" t="s">
        <v>216</v>
      </c>
      <c r="E3291" t="s">
        <v>10</v>
      </c>
      <c r="F3291">
        <v>0</v>
      </c>
    </row>
    <row r="3292" spans="1:6" x14ac:dyDescent="0.4">
      <c r="A3292" t="s">
        <v>720</v>
      </c>
      <c r="B3292" s="36" t="s">
        <v>721</v>
      </c>
      <c r="C3292" t="s">
        <v>217</v>
      </c>
      <c r="D3292" s="36" t="s">
        <v>218</v>
      </c>
      <c r="E3292" t="s">
        <v>10</v>
      </c>
      <c r="F3292">
        <v>-30</v>
      </c>
    </row>
    <row r="3293" spans="1:6" x14ac:dyDescent="0.4">
      <c r="A3293" t="s">
        <v>720</v>
      </c>
      <c r="B3293" s="36" t="s">
        <v>721</v>
      </c>
      <c r="C3293" t="s">
        <v>219</v>
      </c>
      <c r="D3293" s="36" t="s">
        <v>220</v>
      </c>
      <c r="E3293" t="s">
        <v>10</v>
      </c>
      <c r="F3293">
        <v>-128</v>
      </c>
    </row>
    <row r="3294" spans="1:6" x14ac:dyDescent="0.4">
      <c r="A3294" t="s">
        <v>720</v>
      </c>
      <c r="B3294" s="36" t="s">
        <v>721</v>
      </c>
      <c r="C3294" t="s">
        <v>221</v>
      </c>
      <c r="D3294" s="36" t="s">
        <v>222</v>
      </c>
      <c r="E3294" t="s">
        <v>10</v>
      </c>
      <c r="F3294">
        <v>0</v>
      </c>
    </row>
    <row r="3295" spans="1:6" x14ac:dyDescent="0.4">
      <c r="A3295" t="s">
        <v>720</v>
      </c>
      <c r="B3295" s="36" t="s">
        <v>721</v>
      </c>
      <c r="C3295" t="s">
        <v>223</v>
      </c>
      <c r="D3295" s="36" t="s">
        <v>224</v>
      </c>
      <c r="E3295" t="s">
        <v>10</v>
      </c>
      <c r="F3295">
        <v>-268</v>
      </c>
    </row>
    <row r="3296" spans="1:6" x14ac:dyDescent="0.4">
      <c r="A3296" t="s">
        <v>720</v>
      </c>
      <c r="B3296" s="36" t="s">
        <v>721</v>
      </c>
      <c r="C3296" t="s">
        <v>225</v>
      </c>
      <c r="D3296" s="36" t="s">
        <v>226</v>
      </c>
      <c r="E3296" t="s">
        <v>10</v>
      </c>
      <c r="F3296">
        <v>0</v>
      </c>
    </row>
    <row r="3297" spans="1:6" x14ac:dyDescent="0.4">
      <c r="A3297" t="s">
        <v>720</v>
      </c>
      <c r="B3297" s="36" t="s">
        <v>721</v>
      </c>
      <c r="C3297" t="s">
        <v>227</v>
      </c>
      <c r="D3297" s="36" t="s">
        <v>228</v>
      </c>
      <c r="E3297" t="s">
        <v>10</v>
      </c>
      <c r="F3297">
        <v>7</v>
      </c>
    </row>
    <row r="3298" spans="1:6" x14ac:dyDescent="0.4">
      <c r="A3298" t="s">
        <v>720</v>
      </c>
      <c r="B3298" s="36" t="s">
        <v>721</v>
      </c>
      <c r="C3298" t="s">
        <v>229</v>
      </c>
      <c r="D3298" s="36" t="s">
        <v>230</v>
      </c>
      <c r="E3298" t="s">
        <v>10</v>
      </c>
      <c r="F3298">
        <v>-275</v>
      </c>
    </row>
    <row r="3299" spans="1:6" x14ac:dyDescent="0.4">
      <c r="A3299" t="s">
        <v>720</v>
      </c>
      <c r="B3299" s="36" t="s">
        <v>721</v>
      </c>
      <c r="C3299" t="s">
        <v>231</v>
      </c>
      <c r="D3299" s="36" t="s">
        <v>232</v>
      </c>
      <c r="E3299" t="s">
        <v>10</v>
      </c>
      <c r="F3299">
        <v>1</v>
      </c>
    </row>
    <row r="3300" spans="1:6" x14ac:dyDescent="0.4">
      <c r="A3300" t="s">
        <v>720</v>
      </c>
      <c r="B3300" s="36" t="s">
        <v>721</v>
      </c>
      <c r="C3300" t="s">
        <v>233</v>
      </c>
      <c r="D3300" s="36" t="s">
        <v>234</v>
      </c>
      <c r="E3300" t="s">
        <v>10</v>
      </c>
      <c r="F3300">
        <v>0</v>
      </c>
    </row>
    <row r="3301" spans="1:6" x14ac:dyDescent="0.4">
      <c r="A3301" t="s">
        <v>720</v>
      </c>
      <c r="B3301" s="36" t="s">
        <v>721</v>
      </c>
      <c r="C3301" t="s">
        <v>235</v>
      </c>
      <c r="D3301" s="36" t="s">
        <v>236</v>
      </c>
      <c r="E3301" t="s">
        <v>10</v>
      </c>
      <c r="F3301">
        <v>197</v>
      </c>
    </row>
    <row r="3302" spans="1:6" x14ac:dyDescent="0.4">
      <c r="A3302" t="s">
        <v>720</v>
      </c>
      <c r="B3302" s="36" t="s">
        <v>721</v>
      </c>
      <c r="C3302" t="s">
        <v>237</v>
      </c>
      <c r="D3302" s="36" t="s">
        <v>238</v>
      </c>
      <c r="E3302" t="s">
        <v>10</v>
      </c>
      <c r="F3302">
        <v>192</v>
      </c>
    </row>
    <row r="3303" spans="1:6" x14ac:dyDescent="0.4">
      <c r="A3303" t="s">
        <v>720</v>
      </c>
      <c r="B3303" s="36" t="s">
        <v>721</v>
      </c>
      <c r="C3303" t="s">
        <v>239</v>
      </c>
      <c r="D3303" s="36" t="s">
        <v>240</v>
      </c>
      <c r="E3303" t="s">
        <v>10</v>
      </c>
      <c r="F3303">
        <v>-62</v>
      </c>
    </row>
    <row r="3304" spans="1:6" x14ac:dyDescent="0.4">
      <c r="A3304" t="s">
        <v>720</v>
      </c>
      <c r="B3304" s="36" t="s">
        <v>721</v>
      </c>
      <c r="C3304" t="s">
        <v>241</v>
      </c>
      <c r="D3304" s="36" t="s">
        <v>242</v>
      </c>
      <c r="E3304" t="s">
        <v>10</v>
      </c>
      <c r="F3304">
        <v>66</v>
      </c>
    </row>
    <row r="3305" spans="1:6" x14ac:dyDescent="0.4">
      <c r="A3305" t="s">
        <v>720</v>
      </c>
      <c r="B3305" s="36" t="s">
        <v>721</v>
      </c>
      <c r="C3305" t="s">
        <v>243</v>
      </c>
      <c r="D3305" s="36" t="s">
        <v>244</v>
      </c>
      <c r="E3305" t="s">
        <v>10</v>
      </c>
      <c r="F3305">
        <v>272</v>
      </c>
    </row>
    <row r="3306" spans="1:6" x14ac:dyDescent="0.4">
      <c r="A3306" t="s">
        <v>720</v>
      </c>
      <c r="B3306" s="36" t="s">
        <v>721</v>
      </c>
      <c r="C3306" t="s">
        <v>245</v>
      </c>
      <c r="D3306" s="36" t="s">
        <v>246</v>
      </c>
      <c r="E3306" t="s">
        <v>10</v>
      </c>
      <c r="F3306">
        <v>55</v>
      </c>
    </row>
    <row r="3307" spans="1:6" x14ac:dyDescent="0.4">
      <c r="A3307" t="s">
        <v>720</v>
      </c>
      <c r="B3307" s="36" t="s">
        <v>721</v>
      </c>
      <c r="C3307" t="s">
        <v>247</v>
      </c>
      <c r="D3307" s="36" t="s">
        <v>248</v>
      </c>
      <c r="E3307" t="s">
        <v>10</v>
      </c>
      <c r="F3307">
        <v>1</v>
      </c>
    </row>
    <row r="3308" spans="1:6" x14ac:dyDescent="0.4">
      <c r="A3308" t="s">
        <v>720</v>
      </c>
      <c r="B3308" s="36" t="s">
        <v>721</v>
      </c>
      <c r="C3308" t="s">
        <v>249</v>
      </c>
      <c r="D3308" s="36" t="s">
        <v>250</v>
      </c>
      <c r="E3308" t="s">
        <v>10</v>
      </c>
      <c r="F3308">
        <v>0</v>
      </c>
    </row>
    <row r="3309" spans="1:6" x14ac:dyDescent="0.4">
      <c r="A3309" t="s">
        <v>720</v>
      </c>
      <c r="B3309" s="36" t="s">
        <v>721</v>
      </c>
      <c r="C3309" t="s">
        <v>251</v>
      </c>
      <c r="D3309" s="36" t="s">
        <v>252</v>
      </c>
      <c r="E3309" t="s">
        <v>10</v>
      </c>
      <c r="F3309">
        <v>1</v>
      </c>
    </row>
    <row r="3310" spans="1:6" x14ac:dyDescent="0.4">
      <c r="A3310" t="s">
        <v>720</v>
      </c>
      <c r="B3310" s="36" t="s">
        <v>721</v>
      </c>
      <c r="C3310" t="s">
        <v>253</v>
      </c>
      <c r="D3310" s="36" t="s">
        <v>254</v>
      </c>
      <c r="E3310" t="s">
        <v>10</v>
      </c>
      <c r="F3310">
        <v>0</v>
      </c>
    </row>
    <row r="3311" spans="1:6" x14ac:dyDescent="0.4">
      <c r="A3311" t="s">
        <v>720</v>
      </c>
      <c r="B3311" s="36" t="s">
        <v>721</v>
      </c>
      <c r="C3311" t="s">
        <v>255</v>
      </c>
      <c r="D3311" s="36" t="s">
        <v>256</v>
      </c>
      <c r="E3311" t="s">
        <v>10</v>
      </c>
      <c r="F3311">
        <v>0</v>
      </c>
    </row>
    <row r="3312" spans="1:6" x14ac:dyDescent="0.4">
      <c r="A3312" t="s">
        <v>720</v>
      </c>
      <c r="B3312" s="36" t="s">
        <v>721</v>
      </c>
      <c r="C3312" t="s">
        <v>257</v>
      </c>
      <c r="D3312" s="36" t="s">
        <v>258</v>
      </c>
      <c r="E3312" t="s">
        <v>10</v>
      </c>
      <c r="F3312">
        <v>0</v>
      </c>
    </row>
    <row r="3313" spans="1:6" x14ac:dyDescent="0.4">
      <c r="A3313" t="s">
        <v>720</v>
      </c>
      <c r="B3313" s="36" t="s">
        <v>721</v>
      </c>
      <c r="C3313" t="s">
        <v>259</v>
      </c>
      <c r="D3313" s="36" t="s">
        <v>260</v>
      </c>
      <c r="E3313" t="s">
        <v>10</v>
      </c>
      <c r="F3313">
        <v>54</v>
      </c>
    </row>
    <row r="3314" spans="1:6" x14ac:dyDescent="0.4">
      <c r="A3314" t="s">
        <v>720</v>
      </c>
      <c r="B3314" s="36" t="s">
        <v>721</v>
      </c>
      <c r="C3314" t="s">
        <v>261</v>
      </c>
      <c r="D3314" s="36" t="s">
        <v>262</v>
      </c>
      <c r="E3314" t="s">
        <v>10</v>
      </c>
      <c r="F3314" t="s">
        <v>719</v>
      </c>
    </row>
    <row r="3315" spans="1:6" x14ac:dyDescent="0.4">
      <c r="A3315" t="s">
        <v>720</v>
      </c>
      <c r="B3315" s="36" t="s">
        <v>721</v>
      </c>
      <c r="C3315" t="s">
        <v>263</v>
      </c>
      <c r="D3315" s="36" t="s">
        <v>264</v>
      </c>
      <c r="E3315" t="s">
        <v>10</v>
      </c>
      <c r="F3315">
        <v>0</v>
      </c>
    </row>
    <row r="3316" spans="1:6" x14ac:dyDescent="0.4">
      <c r="A3316" t="s">
        <v>720</v>
      </c>
      <c r="B3316" s="36" t="s">
        <v>721</v>
      </c>
      <c r="C3316" t="s">
        <v>265</v>
      </c>
      <c r="D3316" s="36" t="s">
        <v>266</v>
      </c>
      <c r="E3316" t="s">
        <v>10</v>
      </c>
      <c r="F3316">
        <v>53</v>
      </c>
    </row>
    <row r="3317" spans="1:6" x14ac:dyDescent="0.4">
      <c r="A3317" t="s">
        <v>720</v>
      </c>
      <c r="B3317" s="36" t="s">
        <v>721</v>
      </c>
      <c r="C3317" t="s">
        <v>267</v>
      </c>
      <c r="D3317" s="36" t="s">
        <v>268</v>
      </c>
      <c r="E3317" t="s">
        <v>10</v>
      </c>
      <c r="F3317">
        <v>1</v>
      </c>
    </row>
    <row r="3318" spans="1:6" x14ac:dyDescent="0.4">
      <c r="A3318" t="s">
        <v>720</v>
      </c>
      <c r="B3318" s="36" t="s">
        <v>721</v>
      </c>
      <c r="C3318" t="s">
        <v>269</v>
      </c>
      <c r="D3318" s="36" t="s">
        <v>270</v>
      </c>
      <c r="E3318" t="s">
        <v>10</v>
      </c>
      <c r="F3318">
        <v>0</v>
      </c>
    </row>
    <row r="3319" spans="1:6" x14ac:dyDescent="0.4">
      <c r="A3319" t="s">
        <v>720</v>
      </c>
      <c r="B3319" s="36" t="s">
        <v>721</v>
      </c>
      <c r="C3319" t="s">
        <v>271</v>
      </c>
      <c r="D3319" s="36" t="s">
        <v>272</v>
      </c>
      <c r="E3319" t="s">
        <v>10</v>
      </c>
      <c r="F3319">
        <v>0</v>
      </c>
    </row>
    <row r="3320" spans="1:6" x14ac:dyDescent="0.4">
      <c r="A3320" t="s">
        <v>720</v>
      </c>
      <c r="B3320" s="36" t="s">
        <v>721</v>
      </c>
      <c r="C3320" t="s">
        <v>273</v>
      </c>
      <c r="D3320" s="36" t="s">
        <v>274</v>
      </c>
      <c r="E3320" t="s">
        <v>10</v>
      </c>
      <c r="F3320">
        <v>37</v>
      </c>
    </row>
    <row r="3321" spans="1:6" x14ac:dyDescent="0.4">
      <c r="A3321" t="s">
        <v>720</v>
      </c>
      <c r="B3321" s="36" t="s">
        <v>721</v>
      </c>
      <c r="C3321" t="s">
        <v>275</v>
      </c>
      <c r="D3321" s="36" t="s">
        <v>276</v>
      </c>
      <c r="E3321" t="s">
        <v>10</v>
      </c>
      <c r="F3321">
        <v>2</v>
      </c>
    </row>
    <row r="3322" spans="1:6" x14ac:dyDescent="0.4">
      <c r="A3322" t="s">
        <v>720</v>
      </c>
      <c r="B3322" s="36" t="s">
        <v>721</v>
      </c>
      <c r="C3322" t="s">
        <v>277</v>
      </c>
      <c r="D3322" s="36" t="s">
        <v>278</v>
      </c>
      <c r="E3322" t="s">
        <v>10</v>
      </c>
      <c r="F3322">
        <v>0</v>
      </c>
    </row>
    <row r="3323" spans="1:6" x14ac:dyDescent="0.4">
      <c r="A3323" t="s">
        <v>720</v>
      </c>
      <c r="B3323" s="36" t="s">
        <v>721</v>
      </c>
      <c r="C3323" t="s">
        <v>279</v>
      </c>
      <c r="D3323" s="36" t="s">
        <v>280</v>
      </c>
      <c r="E3323" t="s">
        <v>10</v>
      </c>
      <c r="F3323">
        <v>0</v>
      </c>
    </row>
    <row r="3324" spans="1:6" x14ac:dyDescent="0.4">
      <c r="A3324" t="s">
        <v>720</v>
      </c>
      <c r="B3324" s="36" t="s">
        <v>721</v>
      </c>
      <c r="C3324" t="s">
        <v>281</v>
      </c>
      <c r="D3324" s="36" t="s">
        <v>282</v>
      </c>
      <c r="E3324" t="s">
        <v>10</v>
      </c>
      <c r="F3324">
        <v>2</v>
      </c>
    </row>
    <row r="3325" spans="1:6" x14ac:dyDescent="0.4">
      <c r="A3325" t="s">
        <v>720</v>
      </c>
      <c r="B3325" s="36" t="s">
        <v>721</v>
      </c>
      <c r="C3325" t="s">
        <v>283</v>
      </c>
      <c r="D3325" s="36" t="s">
        <v>284</v>
      </c>
      <c r="E3325" t="s">
        <v>10</v>
      </c>
      <c r="F3325">
        <v>0</v>
      </c>
    </row>
    <row r="3326" spans="1:6" x14ac:dyDescent="0.4">
      <c r="A3326" t="s">
        <v>720</v>
      </c>
      <c r="B3326" s="36" t="s">
        <v>721</v>
      </c>
      <c r="C3326" t="s">
        <v>285</v>
      </c>
      <c r="D3326" s="36" t="s">
        <v>286</v>
      </c>
      <c r="E3326" t="s">
        <v>10</v>
      </c>
      <c r="F3326">
        <v>0</v>
      </c>
    </row>
    <row r="3327" spans="1:6" x14ac:dyDescent="0.4">
      <c r="A3327" t="s">
        <v>720</v>
      </c>
      <c r="B3327" s="36" t="s">
        <v>721</v>
      </c>
      <c r="C3327" t="s">
        <v>287</v>
      </c>
      <c r="D3327" s="36" t="s">
        <v>288</v>
      </c>
      <c r="E3327" t="s">
        <v>10</v>
      </c>
      <c r="F3327">
        <v>35</v>
      </c>
    </row>
    <row r="3328" spans="1:6" x14ac:dyDescent="0.4">
      <c r="A3328" t="s">
        <v>720</v>
      </c>
      <c r="B3328" s="36" t="s">
        <v>721</v>
      </c>
      <c r="C3328" t="s">
        <v>289</v>
      </c>
      <c r="D3328" s="36" t="s">
        <v>290</v>
      </c>
      <c r="E3328" t="s">
        <v>10</v>
      </c>
      <c r="F3328">
        <v>35</v>
      </c>
    </row>
    <row r="3329" spans="1:6" x14ac:dyDescent="0.4">
      <c r="A3329" t="s">
        <v>720</v>
      </c>
      <c r="B3329" s="36" t="s">
        <v>721</v>
      </c>
      <c r="C3329" t="s">
        <v>291</v>
      </c>
      <c r="D3329" s="36" t="s">
        <v>292</v>
      </c>
      <c r="E3329" t="s">
        <v>10</v>
      </c>
      <c r="F3329">
        <v>0</v>
      </c>
    </row>
    <row r="3330" spans="1:6" x14ac:dyDescent="0.4">
      <c r="A3330" t="s">
        <v>720</v>
      </c>
      <c r="B3330" s="36" t="s">
        <v>721</v>
      </c>
      <c r="C3330" t="s">
        <v>293</v>
      </c>
      <c r="D3330" s="36" t="s">
        <v>294</v>
      </c>
      <c r="E3330" t="s">
        <v>10</v>
      </c>
      <c r="F3330">
        <v>0</v>
      </c>
    </row>
    <row r="3331" spans="1:6" x14ac:dyDescent="0.4">
      <c r="A3331" t="s">
        <v>720</v>
      </c>
      <c r="B3331" s="36" t="s">
        <v>721</v>
      </c>
      <c r="C3331" t="s">
        <v>295</v>
      </c>
      <c r="D3331" s="36" t="s">
        <v>296</v>
      </c>
      <c r="E3331" t="s">
        <v>10</v>
      </c>
      <c r="F3331">
        <v>0</v>
      </c>
    </row>
    <row r="3332" spans="1:6" x14ac:dyDescent="0.4">
      <c r="A3332" t="s">
        <v>720</v>
      </c>
      <c r="B3332" s="36" t="s">
        <v>721</v>
      </c>
      <c r="C3332" t="s">
        <v>297</v>
      </c>
      <c r="D3332" s="36" t="s">
        <v>298</v>
      </c>
      <c r="E3332" t="s">
        <v>10</v>
      </c>
      <c r="F3332">
        <v>0</v>
      </c>
    </row>
    <row r="3333" spans="1:6" x14ac:dyDescent="0.4">
      <c r="A3333" t="s">
        <v>720</v>
      </c>
      <c r="B3333" s="36" t="s">
        <v>721</v>
      </c>
      <c r="C3333" t="s">
        <v>299</v>
      </c>
      <c r="D3333" s="36" t="s">
        <v>300</v>
      </c>
      <c r="E3333" t="s">
        <v>10</v>
      </c>
      <c r="F3333">
        <v>0</v>
      </c>
    </row>
    <row r="3334" spans="1:6" x14ac:dyDescent="0.4">
      <c r="A3334" t="s">
        <v>720</v>
      </c>
      <c r="B3334" s="36" t="s">
        <v>721</v>
      </c>
      <c r="C3334" t="s">
        <v>301</v>
      </c>
      <c r="D3334" s="36" t="s">
        <v>302</v>
      </c>
      <c r="E3334" t="s">
        <v>10</v>
      </c>
      <c r="F3334">
        <v>7</v>
      </c>
    </row>
    <row r="3335" spans="1:6" x14ac:dyDescent="0.4">
      <c r="A3335" t="s">
        <v>720</v>
      </c>
      <c r="B3335" s="36" t="s">
        <v>721</v>
      </c>
      <c r="C3335" t="s">
        <v>303</v>
      </c>
      <c r="D3335" s="36" t="s">
        <v>304</v>
      </c>
      <c r="E3335" t="s">
        <v>10</v>
      </c>
      <c r="F3335">
        <v>7</v>
      </c>
    </row>
    <row r="3336" spans="1:6" x14ac:dyDescent="0.4">
      <c r="A3336" t="s">
        <v>720</v>
      </c>
      <c r="B3336" s="36" t="s">
        <v>721</v>
      </c>
      <c r="C3336" t="s">
        <v>305</v>
      </c>
      <c r="D3336" s="36" t="s">
        <v>306</v>
      </c>
      <c r="E3336" t="s">
        <v>10</v>
      </c>
      <c r="F3336">
        <v>6</v>
      </c>
    </row>
    <row r="3337" spans="1:6" x14ac:dyDescent="0.4">
      <c r="A3337" t="s">
        <v>720</v>
      </c>
      <c r="B3337" s="36" t="s">
        <v>721</v>
      </c>
      <c r="C3337" t="s">
        <v>307</v>
      </c>
      <c r="D3337" s="36" t="s">
        <v>308</v>
      </c>
      <c r="E3337" t="s">
        <v>10</v>
      </c>
      <c r="F3337">
        <v>0</v>
      </c>
    </row>
    <row r="3338" spans="1:6" x14ac:dyDescent="0.4">
      <c r="A3338" t="s">
        <v>720</v>
      </c>
      <c r="B3338" s="36" t="s">
        <v>721</v>
      </c>
      <c r="C3338" t="s">
        <v>309</v>
      </c>
      <c r="D3338" s="36" t="s">
        <v>310</v>
      </c>
      <c r="E3338" t="s">
        <v>10</v>
      </c>
      <c r="F3338">
        <v>0</v>
      </c>
    </row>
    <row r="3339" spans="1:6" x14ac:dyDescent="0.4">
      <c r="A3339" t="s">
        <v>720</v>
      </c>
      <c r="B3339" s="36" t="s">
        <v>721</v>
      </c>
      <c r="C3339" t="s">
        <v>311</v>
      </c>
      <c r="D3339" s="36" t="s">
        <v>312</v>
      </c>
      <c r="E3339" t="s">
        <v>10</v>
      </c>
      <c r="F3339">
        <v>0</v>
      </c>
    </row>
    <row r="3340" spans="1:6" x14ac:dyDescent="0.4">
      <c r="A3340" t="s">
        <v>720</v>
      </c>
      <c r="B3340" s="36" t="s">
        <v>721</v>
      </c>
      <c r="C3340" t="s">
        <v>313</v>
      </c>
      <c r="D3340" s="36" t="s">
        <v>314</v>
      </c>
      <c r="E3340" t="s">
        <v>10</v>
      </c>
      <c r="F3340">
        <v>0</v>
      </c>
    </row>
    <row r="3341" spans="1:6" x14ac:dyDescent="0.4">
      <c r="A3341" t="s">
        <v>720</v>
      </c>
      <c r="B3341" s="36" t="s">
        <v>721</v>
      </c>
      <c r="C3341" t="s">
        <v>315</v>
      </c>
      <c r="D3341" s="36" t="s">
        <v>316</v>
      </c>
      <c r="E3341" t="s">
        <v>10</v>
      </c>
      <c r="F3341">
        <v>1</v>
      </c>
    </row>
    <row r="3342" spans="1:6" x14ac:dyDescent="0.4">
      <c r="A3342" t="s">
        <v>720</v>
      </c>
      <c r="B3342" s="36" t="s">
        <v>721</v>
      </c>
      <c r="C3342" t="s">
        <v>317</v>
      </c>
      <c r="D3342" s="36" t="s">
        <v>318</v>
      </c>
      <c r="E3342" t="s">
        <v>10</v>
      </c>
      <c r="F3342">
        <v>1</v>
      </c>
    </row>
    <row r="3343" spans="1:6" x14ac:dyDescent="0.4">
      <c r="A3343" t="s">
        <v>720</v>
      </c>
      <c r="B3343" s="36" t="s">
        <v>721</v>
      </c>
      <c r="C3343" t="s">
        <v>319</v>
      </c>
      <c r="D3343" s="36" t="s">
        <v>320</v>
      </c>
      <c r="E3343" t="s">
        <v>10</v>
      </c>
      <c r="F3343">
        <v>0</v>
      </c>
    </row>
    <row r="3344" spans="1:6" x14ac:dyDescent="0.4">
      <c r="A3344" t="s">
        <v>720</v>
      </c>
      <c r="B3344" s="36" t="s">
        <v>721</v>
      </c>
      <c r="C3344" t="s">
        <v>321</v>
      </c>
      <c r="D3344" s="36" t="s">
        <v>322</v>
      </c>
      <c r="E3344" t="s">
        <v>10</v>
      </c>
      <c r="F3344">
        <v>0</v>
      </c>
    </row>
    <row r="3345" spans="1:6" x14ac:dyDescent="0.4">
      <c r="A3345" t="s">
        <v>720</v>
      </c>
      <c r="B3345" s="36" t="s">
        <v>721</v>
      </c>
      <c r="C3345" t="s">
        <v>323</v>
      </c>
      <c r="D3345" s="36" t="s">
        <v>324</v>
      </c>
      <c r="E3345" t="s">
        <v>10</v>
      </c>
      <c r="F3345">
        <v>0</v>
      </c>
    </row>
    <row r="3346" spans="1:6" x14ac:dyDescent="0.4">
      <c r="A3346" t="s">
        <v>720</v>
      </c>
      <c r="B3346" s="36" t="s">
        <v>721</v>
      </c>
      <c r="C3346" t="s">
        <v>325</v>
      </c>
      <c r="D3346" s="36" t="s">
        <v>326</v>
      </c>
      <c r="E3346" t="s">
        <v>10</v>
      </c>
      <c r="F3346">
        <v>0</v>
      </c>
    </row>
    <row r="3347" spans="1:6" x14ac:dyDescent="0.4">
      <c r="A3347" t="s">
        <v>720</v>
      </c>
      <c r="B3347" s="36" t="s">
        <v>721</v>
      </c>
      <c r="C3347" t="s">
        <v>327</v>
      </c>
      <c r="D3347" s="36" t="s">
        <v>328</v>
      </c>
      <c r="E3347" t="s">
        <v>10</v>
      </c>
      <c r="F3347">
        <v>8</v>
      </c>
    </row>
    <row r="3348" spans="1:6" x14ac:dyDescent="0.4">
      <c r="A3348" t="s">
        <v>720</v>
      </c>
      <c r="B3348" s="36" t="s">
        <v>721</v>
      </c>
      <c r="C3348" t="s">
        <v>329</v>
      </c>
      <c r="D3348" s="36" t="s">
        <v>330</v>
      </c>
      <c r="E3348" t="s">
        <v>10</v>
      </c>
      <c r="F3348">
        <v>-9</v>
      </c>
    </row>
    <row r="3349" spans="1:6" x14ac:dyDescent="0.4">
      <c r="A3349" t="s">
        <v>720</v>
      </c>
      <c r="B3349" s="36" t="s">
        <v>721</v>
      </c>
      <c r="C3349" t="s">
        <v>331</v>
      </c>
      <c r="D3349" s="36" t="s">
        <v>332</v>
      </c>
      <c r="E3349" t="s">
        <v>10</v>
      </c>
      <c r="F3349">
        <v>0</v>
      </c>
    </row>
    <row r="3350" spans="1:6" x14ac:dyDescent="0.4">
      <c r="A3350" t="s">
        <v>720</v>
      </c>
      <c r="B3350" s="36" t="s">
        <v>721</v>
      </c>
      <c r="C3350" t="s">
        <v>333</v>
      </c>
      <c r="D3350" s="36" t="s">
        <v>334</v>
      </c>
      <c r="E3350" t="s">
        <v>10</v>
      </c>
      <c r="F3350">
        <v>0</v>
      </c>
    </row>
    <row r="3351" spans="1:6" x14ac:dyDescent="0.4">
      <c r="A3351" t="s">
        <v>720</v>
      </c>
      <c r="B3351" s="36" t="s">
        <v>721</v>
      </c>
      <c r="C3351" t="s">
        <v>335</v>
      </c>
      <c r="D3351" s="36" t="s">
        <v>336</v>
      </c>
      <c r="E3351" t="s">
        <v>10</v>
      </c>
      <c r="F3351">
        <v>0</v>
      </c>
    </row>
    <row r="3352" spans="1:6" x14ac:dyDescent="0.4">
      <c r="A3352" t="s">
        <v>720</v>
      </c>
      <c r="B3352" s="36" t="s">
        <v>721</v>
      </c>
      <c r="C3352" t="s">
        <v>337</v>
      </c>
      <c r="D3352" s="36" t="s">
        <v>338</v>
      </c>
      <c r="E3352" t="s">
        <v>10</v>
      </c>
      <c r="F3352">
        <v>-9</v>
      </c>
    </row>
    <row r="3353" spans="1:6" x14ac:dyDescent="0.4">
      <c r="A3353" t="s">
        <v>720</v>
      </c>
      <c r="B3353" s="36" t="s">
        <v>721</v>
      </c>
      <c r="C3353" t="s">
        <v>339</v>
      </c>
      <c r="D3353" s="36" t="s">
        <v>340</v>
      </c>
      <c r="E3353" t="s">
        <v>10</v>
      </c>
      <c r="F3353">
        <v>18</v>
      </c>
    </row>
    <row r="3354" spans="1:6" x14ac:dyDescent="0.4">
      <c r="A3354" t="s">
        <v>720</v>
      </c>
      <c r="B3354" s="36" t="s">
        <v>721</v>
      </c>
      <c r="C3354" t="s">
        <v>341</v>
      </c>
      <c r="D3354" s="36" t="s">
        <v>342</v>
      </c>
      <c r="E3354" t="s">
        <v>10</v>
      </c>
      <c r="F3354">
        <v>0</v>
      </c>
    </row>
    <row r="3355" spans="1:6" x14ac:dyDescent="0.4">
      <c r="A3355" t="s">
        <v>720</v>
      </c>
      <c r="B3355" s="36" t="s">
        <v>721</v>
      </c>
      <c r="C3355" t="s">
        <v>343</v>
      </c>
      <c r="D3355" s="36" t="s">
        <v>344</v>
      </c>
      <c r="E3355" t="s">
        <v>10</v>
      </c>
      <c r="F3355">
        <v>0</v>
      </c>
    </row>
    <row r="3356" spans="1:6" x14ac:dyDescent="0.4">
      <c r="A3356" t="s">
        <v>720</v>
      </c>
      <c r="B3356" s="36" t="s">
        <v>721</v>
      </c>
      <c r="C3356" t="s">
        <v>345</v>
      </c>
      <c r="D3356" s="36" t="s">
        <v>346</v>
      </c>
      <c r="E3356" t="s">
        <v>10</v>
      </c>
      <c r="F3356">
        <v>8</v>
      </c>
    </row>
    <row r="3357" spans="1:6" x14ac:dyDescent="0.4">
      <c r="A3357" t="s">
        <v>720</v>
      </c>
      <c r="B3357" s="36" t="s">
        <v>721</v>
      </c>
      <c r="C3357" t="s">
        <v>347</v>
      </c>
      <c r="D3357" s="36" t="s">
        <v>348</v>
      </c>
      <c r="E3357" t="s">
        <v>10</v>
      </c>
      <c r="F3357">
        <v>10</v>
      </c>
    </row>
    <row r="3358" spans="1:6" x14ac:dyDescent="0.4">
      <c r="A3358" t="s">
        <v>720</v>
      </c>
      <c r="B3358" s="36" t="s">
        <v>721</v>
      </c>
      <c r="C3358" t="s">
        <v>349</v>
      </c>
      <c r="D3358" s="36" t="s">
        <v>350</v>
      </c>
      <c r="E3358" t="s">
        <v>10</v>
      </c>
      <c r="F3358">
        <v>0</v>
      </c>
    </row>
    <row r="3359" spans="1:6" x14ac:dyDescent="0.4">
      <c r="A3359" t="s">
        <v>720</v>
      </c>
      <c r="B3359" s="36" t="s">
        <v>721</v>
      </c>
      <c r="C3359" t="s">
        <v>351</v>
      </c>
      <c r="D3359" s="36" t="s">
        <v>352</v>
      </c>
      <c r="E3359" t="s">
        <v>10</v>
      </c>
      <c r="F3359">
        <v>0</v>
      </c>
    </row>
    <row r="3360" spans="1:6" x14ac:dyDescent="0.4">
      <c r="A3360" t="s">
        <v>720</v>
      </c>
      <c r="B3360" s="36" t="s">
        <v>721</v>
      </c>
      <c r="C3360" t="s">
        <v>353</v>
      </c>
      <c r="D3360" s="36" t="s">
        <v>354</v>
      </c>
      <c r="E3360" t="s">
        <v>10</v>
      </c>
      <c r="F3360">
        <v>5</v>
      </c>
    </row>
    <row r="3361" spans="1:6" x14ac:dyDescent="0.4">
      <c r="A3361" t="s">
        <v>720</v>
      </c>
      <c r="B3361" s="36" t="s">
        <v>721</v>
      </c>
      <c r="C3361" t="s">
        <v>355</v>
      </c>
      <c r="D3361" s="36" t="s">
        <v>356</v>
      </c>
      <c r="E3361" t="s">
        <v>10</v>
      </c>
      <c r="F3361">
        <v>4</v>
      </c>
    </row>
    <row r="3362" spans="1:6" x14ac:dyDescent="0.4">
      <c r="A3362" t="s">
        <v>720</v>
      </c>
      <c r="B3362" s="36" t="s">
        <v>721</v>
      </c>
      <c r="C3362" t="s">
        <v>357</v>
      </c>
      <c r="D3362" s="36" t="s">
        <v>358</v>
      </c>
      <c r="E3362" t="s">
        <v>10</v>
      </c>
      <c r="F3362">
        <v>0</v>
      </c>
    </row>
    <row r="3363" spans="1:6" x14ac:dyDescent="0.4">
      <c r="A3363" t="s">
        <v>720</v>
      </c>
      <c r="B3363" s="36" t="s">
        <v>721</v>
      </c>
      <c r="C3363" t="s">
        <v>359</v>
      </c>
      <c r="D3363" s="36" t="s">
        <v>360</v>
      </c>
      <c r="E3363" t="s">
        <v>10</v>
      </c>
      <c r="F3363">
        <v>1</v>
      </c>
    </row>
    <row r="3364" spans="1:6" x14ac:dyDescent="0.4">
      <c r="A3364" t="s">
        <v>720</v>
      </c>
      <c r="B3364" s="36" t="s">
        <v>721</v>
      </c>
      <c r="C3364" t="s">
        <v>361</v>
      </c>
      <c r="D3364" s="36" t="s">
        <v>362</v>
      </c>
      <c r="E3364" t="s">
        <v>10</v>
      </c>
      <c r="F3364">
        <v>112</v>
      </c>
    </row>
    <row r="3365" spans="1:6" x14ac:dyDescent="0.4">
      <c r="A3365" t="s">
        <v>720</v>
      </c>
      <c r="B3365" s="36" t="s">
        <v>721</v>
      </c>
      <c r="C3365" t="s">
        <v>363</v>
      </c>
      <c r="D3365" s="36" t="s">
        <v>364</v>
      </c>
      <c r="E3365" t="s">
        <v>10</v>
      </c>
      <c r="F3365">
        <v>0</v>
      </c>
    </row>
    <row r="3366" spans="1:6" x14ac:dyDescent="0.4">
      <c r="A3366" t="s">
        <v>720</v>
      </c>
      <c r="B3366" s="36" t="s">
        <v>721</v>
      </c>
      <c r="C3366" t="s">
        <v>365</v>
      </c>
      <c r="D3366" s="36" t="s">
        <v>366</v>
      </c>
      <c r="E3366" t="s">
        <v>10</v>
      </c>
      <c r="F3366">
        <v>0</v>
      </c>
    </row>
    <row r="3367" spans="1:6" x14ac:dyDescent="0.4">
      <c r="A3367" t="s">
        <v>720</v>
      </c>
      <c r="B3367" s="36" t="s">
        <v>721</v>
      </c>
      <c r="C3367" t="s">
        <v>367</v>
      </c>
      <c r="D3367" s="36" t="s">
        <v>368</v>
      </c>
      <c r="E3367" t="s">
        <v>10</v>
      </c>
      <c r="F3367">
        <v>0</v>
      </c>
    </row>
    <row r="3368" spans="1:6" x14ac:dyDescent="0.4">
      <c r="A3368" t="s">
        <v>720</v>
      </c>
      <c r="B3368" s="36" t="s">
        <v>721</v>
      </c>
      <c r="C3368" t="s">
        <v>369</v>
      </c>
      <c r="D3368" s="36" t="s">
        <v>370</v>
      </c>
      <c r="E3368" t="s">
        <v>10</v>
      </c>
      <c r="F3368">
        <v>0</v>
      </c>
    </row>
    <row r="3369" spans="1:6" x14ac:dyDescent="0.4">
      <c r="A3369" t="s">
        <v>720</v>
      </c>
      <c r="B3369" s="36" t="s">
        <v>721</v>
      </c>
      <c r="C3369" t="s">
        <v>371</v>
      </c>
      <c r="D3369" s="36" t="s">
        <v>372</v>
      </c>
      <c r="E3369" t="s">
        <v>10</v>
      </c>
      <c r="F3369">
        <v>0</v>
      </c>
    </row>
    <row r="3370" spans="1:6" x14ac:dyDescent="0.4">
      <c r="A3370" t="s">
        <v>720</v>
      </c>
      <c r="B3370" s="36" t="s">
        <v>721</v>
      </c>
      <c r="C3370" t="s">
        <v>373</v>
      </c>
      <c r="D3370" s="36" t="s">
        <v>374</v>
      </c>
      <c r="E3370" t="s">
        <v>10</v>
      </c>
      <c r="F3370">
        <v>0</v>
      </c>
    </row>
    <row r="3371" spans="1:6" x14ac:dyDescent="0.4">
      <c r="A3371" t="s">
        <v>720</v>
      </c>
      <c r="B3371" s="36" t="s">
        <v>721</v>
      </c>
      <c r="C3371" t="s">
        <v>375</v>
      </c>
      <c r="D3371" s="36" t="s">
        <v>376</v>
      </c>
      <c r="E3371" t="s">
        <v>10</v>
      </c>
      <c r="F3371">
        <v>0</v>
      </c>
    </row>
    <row r="3372" spans="1:6" x14ac:dyDescent="0.4">
      <c r="A3372" t="s">
        <v>720</v>
      </c>
      <c r="B3372" s="36" t="s">
        <v>721</v>
      </c>
      <c r="C3372" t="s">
        <v>377</v>
      </c>
      <c r="D3372" s="36" t="s">
        <v>378</v>
      </c>
      <c r="E3372" t="s">
        <v>10</v>
      </c>
      <c r="F3372">
        <v>0</v>
      </c>
    </row>
    <row r="3373" spans="1:6" x14ac:dyDescent="0.4">
      <c r="A3373" t="s">
        <v>720</v>
      </c>
      <c r="B3373" s="36" t="s">
        <v>721</v>
      </c>
      <c r="C3373" t="s">
        <v>379</v>
      </c>
      <c r="D3373" s="36" t="s">
        <v>380</v>
      </c>
      <c r="E3373" t="s">
        <v>10</v>
      </c>
      <c r="F3373" t="s">
        <v>719</v>
      </c>
    </row>
    <row r="3374" spans="1:6" x14ac:dyDescent="0.4">
      <c r="A3374" t="s">
        <v>720</v>
      </c>
      <c r="B3374" s="36" t="s">
        <v>721</v>
      </c>
      <c r="C3374" t="s">
        <v>381</v>
      </c>
      <c r="D3374" s="36" t="s">
        <v>382</v>
      </c>
      <c r="E3374" t="s">
        <v>10</v>
      </c>
      <c r="F3374">
        <v>0</v>
      </c>
    </row>
    <row r="3375" spans="1:6" x14ac:dyDescent="0.4">
      <c r="A3375" t="s">
        <v>720</v>
      </c>
      <c r="B3375" s="36" t="s">
        <v>721</v>
      </c>
      <c r="C3375" t="s">
        <v>383</v>
      </c>
      <c r="D3375" s="36" t="s">
        <v>384</v>
      </c>
      <c r="E3375" t="s">
        <v>10</v>
      </c>
      <c r="F3375">
        <v>0</v>
      </c>
    </row>
    <row r="3376" spans="1:6" x14ac:dyDescent="0.4">
      <c r="A3376" t="s">
        <v>720</v>
      </c>
      <c r="B3376" s="36" t="s">
        <v>721</v>
      </c>
      <c r="C3376" t="s">
        <v>385</v>
      </c>
      <c r="D3376" s="36" t="s">
        <v>386</v>
      </c>
      <c r="E3376" t="s">
        <v>10</v>
      </c>
      <c r="F3376">
        <v>0</v>
      </c>
    </row>
    <row r="3377" spans="1:6" x14ac:dyDescent="0.4">
      <c r="A3377" t="s">
        <v>720</v>
      </c>
      <c r="B3377" s="36" t="s">
        <v>721</v>
      </c>
      <c r="C3377" t="s">
        <v>387</v>
      </c>
      <c r="D3377" s="36" t="s">
        <v>388</v>
      </c>
      <c r="E3377" t="s">
        <v>10</v>
      </c>
      <c r="F3377">
        <v>0</v>
      </c>
    </row>
    <row r="3378" spans="1:6" x14ac:dyDescent="0.4">
      <c r="A3378" t="s">
        <v>720</v>
      </c>
      <c r="B3378" s="36" t="s">
        <v>721</v>
      </c>
      <c r="C3378" t="s">
        <v>389</v>
      </c>
      <c r="D3378" s="36" t="s">
        <v>390</v>
      </c>
      <c r="E3378" t="s">
        <v>10</v>
      </c>
      <c r="F3378">
        <v>0</v>
      </c>
    </row>
    <row r="3379" spans="1:6" x14ac:dyDescent="0.4">
      <c r="A3379" t="s">
        <v>720</v>
      </c>
      <c r="B3379" s="36" t="s">
        <v>721</v>
      </c>
      <c r="C3379" t="s">
        <v>391</v>
      </c>
      <c r="D3379" s="36" t="s">
        <v>392</v>
      </c>
      <c r="E3379" t="s">
        <v>10</v>
      </c>
      <c r="F3379">
        <v>0</v>
      </c>
    </row>
    <row r="3380" spans="1:6" x14ac:dyDescent="0.4">
      <c r="A3380" t="s">
        <v>720</v>
      </c>
      <c r="B3380" s="36" t="s">
        <v>721</v>
      </c>
      <c r="C3380" t="s">
        <v>393</v>
      </c>
      <c r="D3380" s="36" t="s">
        <v>394</v>
      </c>
      <c r="E3380" t="s">
        <v>10</v>
      </c>
      <c r="F3380">
        <v>0</v>
      </c>
    </row>
    <row r="3381" spans="1:6" x14ac:dyDescent="0.4">
      <c r="A3381" t="s">
        <v>720</v>
      </c>
      <c r="B3381" s="36" t="s">
        <v>721</v>
      </c>
      <c r="C3381" t="s">
        <v>395</v>
      </c>
      <c r="D3381" s="36" t="s">
        <v>396</v>
      </c>
      <c r="E3381" t="s">
        <v>10</v>
      </c>
      <c r="F3381">
        <v>0</v>
      </c>
    </row>
    <row r="3382" spans="1:6" x14ac:dyDescent="0.4">
      <c r="A3382" t="s">
        <v>720</v>
      </c>
      <c r="B3382" s="36" t="s">
        <v>721</v>
      </c>
      <c r="C3382" t="s">
        <v>397</v>
      </c>
      <c r="D3382" s="36" t="s">
        <v>398</v>
      </c>
      <c r="E3382" t="s">
        <v>10</v>
      </c>
      <c r="F3382">
        <v>0</v>
      </c>
    </row>
    <row r="3383" spans="1:6" x14ac:dyDescent="0.4">
      <c r="A3383" t="s">
        <v>720</v>
      </c>
      <c r="B3383" s="36" t="s">
        <v>721</v>
      </c>
      <c r="C3383" t="s">
        <v>399</v>
      </c>
      <c r="D3383" s="36" t="s">
        <v>400</v>
      </c>
      <c r="E3383" t="s">
        <v>10</v>
      </c>
      <c r="F3383">
        <v>0</v>
      </c>
    </row>
    <row r="3384" spans="1:6" x14ac:dyDescent="0.4">
      <c r="A3384" t="s">
        <v>720</v>
      </c>
      <c r="B3384" s="36" t="s">
        <v>721</v>
      </c>
      <c r="C3384" t="s">
        <v>401</v>
      </c>
      <c r="D3384" s="36" t="s">
        <v>402</v>
      </c>
      <c r="E3384" t="s">
        <v>10</v>
      </c>
      <c r="F3384">
        <v>0</v>
      </c>
    </row>
    <row r="3385" spans="1:6" x14ac:dyDescent="0.4">
      <c r="A3385" t="s">
        <v>720</v>
      </c>
      <c r="B3385" s="36" t="s">
        <v>721</v>
      </c>
      <c r="C3385" t="s">
        <v>403</v>
      </c>
      <c r="D3385" s="36" t="s">
        <v>404</v>
      </c>
      <c r="E3385" t="s">
        <v>10</v>
      </c>
      <c r="F3385">
        <v>0</v>
      </c>
    </row>
    <row r="3386" spans="1:6" x14ac:dyDescent="0.4">
      <c r="A3386" t="s">
        <v>720</v>
      </c>
      <c r="B3386" s="36" t="s">
        <v>721</v>
      </c>
      <c r="C3386" t="s">
        <v>405</v>
      </c>
      <c r="D3386" s="36" t="s">
        <v>406</v>
      </c>
      <c r="E3386" t="s">
        <v>10</v>
      </c>
      <c r="F3386">
        <v>0</v>
      </c>
    </row>
    <row r="3387" spans="1:6" x14ac:dyDescent="0.4">
      <c r="A3387" t="s">
        <v>720</v>
      </c>
      <c r="B3387" s="36" t="s">
        <v>721</v>
      </c>
      <c r="C3387" t="s">
        <v>407</v>
      </c>
      <c r="D3387" s="36" t="s">
        <v>408</v>
      </c>
      <c r="E3387" t="s">
        <v>10</v>
      </c>
      <c r="F3387">
        <v>0</v>
      </c>
    </row>
    <row r="3388" spans="1:6" x14ac:dyDescent="0.4">
      <c r="A3388" t="s">
        <v>720</v>
      </c>
      <c r="B3388" s="36" t="s">
        <v>721</v>
      </c>
      <c r="C3388" t="s">
        <v>409</v>
      </c>
      <c r="D3388" s="36" t="s">
        <v>410</v>
      </c>
      <c r="E3388" t="s">
        <v>10</v>
      </c>
      <c r="F3388">
        <v>0</v>
      </c>
    </row>
    <row r="3389" spans="1:6" x14ac:dyDescent="0.4">
      <c r="A3389" t="s">
        <v>720</v>
      </c>
      <c r="B3389" s="36" t="s">
        <v>721</v>
      </c>
      <c r="C3389" t="s">
        <v>411</v>
      </c>
      <c r="D3389" s="36" t="s">
        <v>412</v>
      </c>
      <c r="E3389" t="s">
        <v>10</v>
      </c>
      <c r="F3389">
        <v>0</v>
      </c>
    </row>
    <row r="3390" spans="1:6" x14ac:dyDescent="0.4">
      <c r="A3390" t="s">
        <v>720</v>
      </c>
      <c r="B3390" s="36" t="s">
        <v>721</v>
      </c>
      <c r="C3390" t="s">
        <v>413</v>
      </c>
      <c r="D3390" s="36" t="s">
        <v>414</v>
      </c>
      <c r="E3390" t="s">
        <v>10</v>
      </c>
      <c r="F3390">
        <v>0</v>
      </c>
    </row>
    <row r="3391" spans="1:6" x14ac:dyDescent="0.4">
      <c r="A3391" t="s">
        <v>720</v>
      </c>
      <c r="B3391" s="36" t="s">
        <v>721</v>
      </c>
      <c r="C3391" t="s">
        <v>415</v>
      </c>
      <c r="D3391" s="36" t="s">
        <v>416</v>
      </c>
      <c r="E3391" t="s">
        <v>10</v>
      </c>
      <c r="F3391">
        <v>0</v>
      </c>
    </row>
    <row r="3392" spans="1:6" x14ac:dyDescent="0.4">
      <c r="A3392" t="s">
        <v>720</v>
      </c>
      <c r="B3392" s="36" t="s">
        <v>721</v>
      </c>
      <c r="C3392" t="s">
        <v>417</v>
      </c>
      <c r="D3392" s="36" t="s">
        <v>418</v>
      </c>
      <c r="E3392" t="s">
        <v>10</v>
      </c>
      <c r="F3392">
        <v>0</v>
      </c>
    </row>
    <row r="3393" spans="1:6" x14ac:dyDescent="0.4">
      <c r="A3393" t="s">
        <v>720</v>
      </c>
      <c r="B3393" s="36" t="s">
        <v>721</v>
      </c>
      <c r="C3393" t="s">
        <v>419</v>
      </c>
      <c r="D3393" s="36" t="s">
        <v>420</v>
      </c>
      <c r="E3393" t="s">
        <v>10</v>
      </c>
      <c r="F3393">
        <v>0</v>
      </c>
    </row>
    <row r="3394" spans="1:6" x14ac:dyDescent="0.4">
      <c r="A3394" t="s">
        <v>720</v>
      </c>
      <c r="B3394" s="36" t="s">
        <v>721</v>
      </c>
      <c r="C3394" t="s">
        <v>421</v>
      </c>
      <c r="D3394" s="36" t="s">
        <v>422</v>
      </c>
      <c r="E3394" t="s">
        <v>10</v>
      </c>
      <c r="F3394">
        <v>0</v>
      </c>
    </row>
    <row r="3395" spans="1:6" x14ac:dyDescent="0.4">
      <c r="A3395" t="s">
        <v>720</v>
      </c>
      <c r="B3395" s="36" t="s">
        <v>721</v>
      </c>
      <c r="C3395" t="s">
        <v>423</v>
      </c>
      <c r="D3395" s="36" t="s">
        <v>424</v>
      </c>
      <c r="E3395" t="s">
        <v>10</v>
      </c>
      <c r="F3395">
        <v>0</v>
      </c>
    </row>
    <row r="3396" spans="1:6" x14ac:dyDescent="0.4">
      <c r="A3396" t="s">
        <v>720</v>
      </c>
      <c r="B3396" s="36" t="s">
        <v>721</v>
      </c>
      <c r="C3396" t="s">
        <v>425</v>
      </c>
      <c r="D3396" s="36" t="s">
        <v>426</v>
      </c>
      <c r="E3396" t="s">
        <v>10</v>
      </c>
      <c r="F3396">
        <v>0</v>
      </c>
    </row>
    <row r="3397" spans="1:6" x14ac:dyDescent="0.4">
      <c r="A3397" t="s">
        <v>720</v>
      </c>
      <c r="B3397" s="36" t="s">
        <v>721</v>
      </c>
      <c r="C3397" t="s">
        <v>427</v>
      </c>
      <c r="D3397" s="36" t="s">
        <v>428</v>
      </c>
      <c r="E3397" t="s">
        <v>10</v>
      </c>
      <c r="F3397">
        <v>0</v>
      </c>
    </row>
    <row r="3398" spans="1:6" x14ac:dyDescent="0.4">
      <c r="A3398" t="s">
        <v>720</v>
      </c>
      <c r="B3398" s="36" t="s">
        <v>721</v>
      </c>
      <c r="C3398" t="s">
        <v>429</v>
      </c>
      <c r="D3398" s="36" t="s">
        <v>430</v>
      </c>
      <c r="E3398" t="s">
        <v>10</v>
      </c>
      <c r="F3398">
        <v>0</v>
      </c>
    </row>
    <row r="3399" spans="1:6" x14ac:dyDescent="0.4">
      <c r="A3399" t="s">
        <v>720</v>
      </c>
      <c r="B3399" s="36" t="s">
        <v>721</v>
      </c>
      <c r="C3399" t="s">
        <v>431</v>
      </c>
      <c r="D3399" s="36" t="s">
        <v>432</v>
      </c>
      <c r="E3399" t="s">
        <v>10</v>
      </c>
      <c r="F3399">
        <v>0</v>
      </c>
    </row>
    <row r="3400" spans="1:6" x14ac:dyDescent="0.4">
      <c r="A3400" t="s">
        <v>720</v>
      </c>
      <c r="B3400" s="36" t="s">
        <v>721</v>
      </c>
      <c r="C3400" t="s">
        <v>433</v>
      </c>
      <c r="D3400" s="36" t="s">
        <v>434</v>
      </c>
      <c r="E3400" t="s">
        <v>10</v>
      </c>
      <c r="F3400">
        <v>0</v>
      </c>
    </row>
    <row r="3401" spans="1:6" x14ac:dyDescent="0.4">
      <c r="A3401" t="s">
        <v>720</v>
      </c>
      <c r="B3401" s="36" t="s">
        <v>721</v>
      </c>
      <c r="C3401" t="s">
        <v>435</v>
      </c>
      <c r="D3401" s="36" t="s">
        <v>436</v>
      </c>
      <c r="E3401" t="s">
        <v>10</v>
      </c>
      <c r="F3401">
        <v>0</v>
      </c>
    </row>
    <row r="3402" spans="1:6" x14ac:dyDescent="0.4">
      <c r="A3402" t="s">
        <v>720</v>
      </c>
      <c r="B3402" s="36" t="s">
        <v>721</v>
      </c>
      <c r="C3402" t="s">
        <v>437</v>
      </c>
      <c r="D3402" s="36" t="s">
        <v>438</v>
      </c>
      <c r="E3402" t="s">
        <v>10</v>
      </c>
      <c r="F3402">
        <v>0</v>
      </c>
    </row>
    <row r="3403" spans="1:6" x14ac:dyDescent="0.4">
      <c r="A3403" t="s">
        <v>720</v>
      </c>
      <c r="B3403" s="36" t="s">
        <v>721</v>
      </c>
      <c r="C3403" t="s">
        <v>439</v>
      </c>
      <c r="D3403" s="36" t="s">
        <v>440</v>
      </c>
      <c r="E3403" t="s">
        <v>10</v>
      </c>
      <c r="F3403">
        <v>0</v>
      </c>
    </row>
    <row r="3404" spans="1:6" x14ac:dyDescent="0.4">
      <c r="A3404" t="s">
        <v>720</v>
      </c>
      <c r="B3404" s="36" t="s">
        <v>721</v>
      </c>
      <c r="C3404" t="s">
        <v>441</v>
      </c>
      <c r="D3404" s="36" t="s">
        <v>442</v>
      </c>
      <c r="E3404" t="s">
        <v>10</v>
      </c>
      <c r="F3404">
        <v>0</v>
      </c>
    </row>
    <row r="3405" spans="1:6" x14ac:dyDescent="0.4">
      <c r="A3405" t="s">
        <v>720</v>
      </c>
      <c r="B3405" s="36" t="s">
        <v>721</v>
      </c>
      <c r="C3405" t="s">
        <v>443</v>
      </c>
      <c r="D3405" s="36" t="s">
        <v>444</v>
      </c>
      <c r="E3405" t="s">
        <v>10</v>
      </c>
      <c r="F3405">
        <v>0</v>
      </c>
    </row>
    <row r="3406" spans="1:6" x14ac:dyDescent="0.4">
      <c r="A3406" t="s">
        <v>720</v>
      </c>
      <c r="B3406" s="36" t="s">
        <v>721</v>
      </c>
      <c r="C3406" t="s">
        <v>445</v>
      </c>
      <c r="D3406" s="36" t="s">
        <v>446</v>
      </c>
      <c r="E3406" t="s">
        <v>10</v>
      </c>
      <c r="F3406">
        <v>-2</v>
      </c>
    </row>
    <row r="3407" spans="1:6" x14ac:dyDescent="0.4">
      <c r="A3407" t="s">
        <v>720</v>
      </c>
      <c r="B3407" s="36" t="s">
        <v>721</v>
      </c>
      <c r="C3407" t="s">
        <v>447</v>
      </c>
      <c r="D3407" s="36" t="s">
        <v>448</v>
      </c>
      <c r="E3407" t="s">
        <v>10</v>
      </c>
      <c r="F3407">
        <v>0</v>
      </c>
    </row>
    <row r="3408" spans="1:6" x14ac:dyDescent="0.4">
      <c r="A3408" t="s">
        <v>720</v>
      </c>
      <c r="B3408" s="36" t="s">
        <v>721</v>
      </c>
      <c r="C3408" t="s">
        <v>449</v>
      </c>
      <c r="D3408" s="36" t="s">
        <v>450</v>
      </c>
      <c r="E3408" t="s">
        <v>10</v>
      </c>
      <c r="F3408">
        <v>0</v>
      </c>
    </row>
    <row r="3409" spans="1:6" x14ac:dyDescent="0.4">
      <c r="A3409" t="s">
        <v>720</v>
      </c>
      <c r="B3409" s="36" t="s">
        <v>721</v>
      </c>
      <c r="C3409" t="s">
        <v>451</v>
      </c>
      <c r="D3409" s="36" t="s">
        <v>452</v>
      </c>
      <c r="E3409" t="s">
        <v>10</v>
      </c>
      <c r="F3409">
        <v>0</v>
      </c>
    </row>
    <row r="3410" spans="1:6" x14ac:dyDescent="0.4">
      <c r="A3410" t="s">
        <v>720</v>
      </c>
      <c r="B3410" s="36" t="s">
        <v>721</v>
      </c>
      <c r="C3410" t="s">
        <v>453</v>
      </c>
      <c r="D3410" s="36" t="s">
        <v>454</v>
      </c>
      <c r="E3410" t="s">
        <v>10</v>
      </c>
      <c r="F3410">
        <v>0</v>
      </c>
    </row>
    <row r="3411" spans="1:6" x14ac:dyDescent="0.4">
      <c r="A3411" t="s">
        <v>720</v>
      </c>
      <c r="B3411" s="36" t="s">
        <v>721</v>
      </c>
      <c r="C3411" t="s">
        <v>455</v>
      </c>
      <c r="D3411" s="36" t="s">
        <v>456</v>
      </c>
      <c r="E3411" t="s">
        <v>10</v>
      </c>
      <c r="F3411">
        <v>0</v>
      </c>
    </row>
    <row r="3412" spans="1:6" x14ac:dyDescent="0.4">
      <c r="A3412" t="s">
        <v>720</v>
      </c>
      <c r="B3412" s="36" t="s">
        <v>721</v>
      </c>
      <c r="C3412" t="s">
        <v>457</v>
      </c>
      <c r="D3412" s="36" t="s">
        <v>458</v>
      </c>
      <c r="E3412" t="s">
        <v>10</v>
      </c>
      <c r="F3412">
        <v>0</v>
      </c>
    </row>
    <row r="3413" spans="1:6" x14ac:dyDescent="0.4">
      <c r="A3413" t="s">
        <v>720</v>
      </c>
      <c r="B3413" s="36" t="s">
        <v>721</v>
      </c>
      <c r="C3413" t="s">
        <v>459</v>
      </c>
      <c r="D3413" s="36" t="s">
        <v>460</v>
      </c>
      <c r="E3413" t="s">
        <v>10</v>
      </c>
      <c r="F3413">
        <v>-2</v>
      </c>
    </row>
    <row r="3414" spans="1:6" x14ac:dyDescent="0.4">
      <c r="A3414" t="s">
        <v>720</v>
      </c>
      <c r="B3414" s="36" t="s">
        <v>721</v>
      </c>
      <c r="C3414" t="s">
        <v>461</v>
      </c>
      <c r="D3414" s="36" t="s">
        <v>462</v>
      </c>
      <c r="E3414" t="s">
        <v>10</v>
      </c>
      <c r="F3414">
        <v>0</v>
      </c>
    </row>
    <row r="3415" spans="1:6" x14ac:dyDescent="0.4">
      <c r="A3415" t="s">
        <v>720</v>
      </c>
      <c r="B3415" s="36" t="s">
        <v>721</v>
      </c>
      <c r="C3415" t="s">
        <v>463</v>
      </c>
      <c r="D3415" s="36" t="s">
        <v>464</v>
      </c>
      <c r="E3415" t="s">
        <v>10</v>
      </c>
      <c r="F3415">
        <v>0</v>
      </c>
    </row>
    <row r="3416" spans="1:6" x14ac:dyDescent="0.4">
      <c r="A3416" t="s">
        <v>720</v>
      </c>
      <c r="B3416" s="36" t="s">
        <v>721</v>
      </c>
      <c r="C3416" t="s">
        <v>465</v>
      </c>
      <c r="D3416" s="36" t="s">
        <v>466</v>
      </c>
      <c r="E3416" t="s">
        <v>10</v>
      </c>
      <c r="F3416">
        <v>-2</v>
      </c>
    </row>
    <row r="3417" spans="1:6" x14ac:dyDescent="0.4">
      <c r="A3417" t="s">
        <v>720</v>
      </c>
      <c r="B3417" s="36" t="s">
        <v>721</v>
      </c>
      <c r="C3417" t="s">
        <v>467</v>
      </c>
      <c r="D3417" s="36" t="s">
        <v>468</v>
      </c>
      <c r="E3417" t="s">
        <v>10</v>
      </c>
      <c r="F3417">
        <v>0</v>
      </c>
    </row>
    <row r="3418" spans="1:6" x14ac:dyDescent="0.4">
      <c r="A3418" t="s">
        <v>720</v>
      </c>
      <c r="B3418" s="36" t="s">
        <v>721</v>
      </c>
      <c r="C3418" t="s">
        <v>469</v>
      </c>
      <c r="D3418" s="36" t="s">
        <v>470</v>
      </c>
      <c r="E3418" t="s">
        <v>10</v>
      </c>
      <c r="F3418">
        <v>0</v>
      </c>
    </row>
    <row r="3419" spans="1:6" x14ac:dyDescent="0.4">
      <c r="A3419" t="s">
        <v>720</v>
      </c>
      <c r="B3419" s="36" t="s">
        <v>721</v>
      </c>
      <c r="C3419" t="s">
        <v>471</v>
      </c>
      <c r="D3419" s="36" t="s">
        <v>472</v>
      </c>
      <c r="E3419" t="s">
        <v>10</v>
      </c>
      <c r="F3419">
        <v>-4</v>
      </c>
    </row>
    <row r="3420" spans="1:6" x14ac:dyDescent="0.4">
      <c r="A3420" t="s">
        <v>720</v>
      </c>
      <c r="B3420" s="36" t="s">
        <v>721</v>
      </c>
      <c r="C3420" t="s">
        <v>473</v>
      </c>
      <c r="D3420" s="36" t="s">
        <v>474</v>
      </c>
      <c r="E3420" t="s">
        <v>10</v>
      </c>
      <c r="F3420">
        <v>-5</v>
      </c>
    </row>
    <row r="3421" spans="1:6" x14ac:dyDescent="0.4">
      <c r="A3421" t="s">
        <v>720</v>
      </c>
      <c r="B3421" s="36" t="s">
        <v>721</v>
      </c>
      <c r="C3421" t="s">
        <v>475</v>
      </c>
      <c r="D3421" s="36" t="s">
        <v>476</v>
      </c>
      <c r="E3421" t="s">
        <v>10</v>
      </c>
      <c r="F3421">
        <v>1</v>
      </c>
    </row>
    <row r="3422" spans="1:6" x14ac:dyDescent="0.4">
      <c r="A3422" t="s">
        <v>720</v>
      </c>
      <c r="B3422" s="36" t="s">
        <v>721</v>
      </c>
      <c r="C3422" t="s">
        <v>477</v>
      </c>
      <c r="D3422" s="36" t="s">
        <v>478</v>
      </c>
      <c r="E3422" t="s">
        <v>10</v>
      </c>
      <c r="F3422">
        <v>0</v>
      </c>
    </row>
    <row r="3423" spans="1:6" x14ac:dyDescent="0.4">
      <c r="A3423" t="s">
        <v>720</v>
      </c>
      <c r="B3423" s="36" t="s">
        <v>721</v>
      </c>
      <c r="C3423" t="s">
        <v>479</v>
      </c>
      <c r="D3423" s="36" t="s">
        <v>480</v>
      </c>
      <c r="E3423" t="s">
        <v>10</v>
      </c>
      <c r="F3423">
        <v>-6</v>
      </c>
    </row>
    <row r="3424" spans="1:6" x14ac:dyDescent="0.4">
      <c r="A3424" t="s">
        <v>720</v>
      </c>
      <c r="B3424" s="36" t="s">
        <v>721</v>
      </c>
      <c r="C3424" t="s">
        <v>481</v>
      </c>
      <c r="D3424" s="36" t="s">
        <v>482</v>
      </c>
      <c r="E3424" t="s">
        <v>10</v>
      </c>
      <c r="F3424">
        <v>0</v>
      </c>
    </row>
    <row r="3425" spans="1:6" x14ac:dyDescent="0.4">
      <c r="A3425" t="s">
        <v>720</v>
      </c>
      <c r="B3425" s="36" t="s">
        <v>721</v>
      </c>
      <c r="C3425" t="s">
        <v>483</v>
      </c>
      <c r="D3425" s="36" t="s">
        <v>484</v>
      </c>
      <c r="E3425" t="s">
        <v>10</v>
      </c>
      <c r="F3425">
        <v>0</v>
      </c>
    </row>
    <row r="3426" spans="1:6" x14ac:dyDescent="0.4">
      <c r="A3426" t="s">
        <v>720</v>
      </c>
      <c r="B3426" s="36" t="s">
        <v>721</v>
      </c>
      <c r="C3426" t="s">
        <v>485</v>
      </c>
      <c r="D3426" s="36" t="s">
        <v>486</v>
      </c>
      <c r="E3426" t="s">
        <v>10</v>
      </c>
      <c r="F3426">
        <v>0</v>
      </c>
    </row>
    <row r="3427" spans="1:6" x14ac:dyDescent="0.4">
      <c r="A3427" t="s">
        <v>720</v>
      </c>
      <c r="B3427" s="36" t="s">
        <v>721</v>
      </c>
      <c r="C3427" t="s">
        <v>487</v>
      </c>
      <c r="D3427" s="36" t="s">
        <v>488</v>
      </c>
      <c r="E3427" t="s">
        <v>10</v>
      </c>
      <c r="F3427">
        <v>0</v>
      </c>
    </row>
    <row r="3428" spans="1:6" x14ac:dyDescent="0.4">
      <c r="A3428" t="s">
        <v>720</v>
      </c>
      <c r="B3428" s="36" t="s">
        <v>721</v>
      </c>
      <c r="C3428" t="s">
        <v>489</v>
      </c>
      <c r="D3428" s="36" t="s">
        <v>490</v>
      </c>
      <c r="E3428" t="s">
        <v>10</v>
      </c>
      <c r="F3428">
        <v>0</v>
      </c>
    </row>
    <row r="3429" spans="1:6" x14ac:dyDescent="0.4">
      <c r="A3429" t="s">
        <v>720</v>
      </c>
      <c r="B3429" s="36" t="s">
        <v>721</v>
      </c>
      <c r="C3429" t="s">
        <v>491</v>
      </c>
      <c r="D3429" s="36" t="s">
        <v>492</v>
      </c>
      <c r="E3429" t="s">
        <v>10</v>
      </c>
      <c r="F3429">
        <v>0</v>
      </c>
    </row>
    <row r="3430" spans="1:6" x14ac:dyDescent="0.4">
      <c r="A3430" t="s">
        <v>720</v>
      </c>
      <c r="B3430" s="36" t="s">
        <v>721</v>
      </c>
      <c r="C3430" t="s">
        <v>493</v>
      </c>
      <c r="D3430" s="36" t="s">
        <v>494</v>
      </c>
      <c r="E3430" t="s">
        <v>10</v>
      </c>
      <c r="F3430">
        <v>0</v>
      </c>
    </row>
    <row r="3431" spans="1:6" x14ac:dyDescent="0.4">
      <c r="A3431" t="s">
        <v>720</v>
      </c>
      <c r="B3431" s="36" t="s">
        <v>721</v>
      </c>
      <c r="C3431" t="s">
        <v>495</v>
      </c>
      <c r="D3431" s="36" t="s">
        <v>496</v>
      </c>
      <c r="E3431" t="s">
        <v>10</v>
      </c>
      <c r="F3431">
        <v>0</v>
      </c>
    </row>
    <row r="3432" spans="1:6" x14ac:dyDescent="0.4">
      <c r="A3432" t="s">
        <v>720</v>
      </c>
      <c r="B3432" s="36" t="s">
        <v>721</v>
      </c>
      <c r="C3432" t="s">
        <v>497</v>
      </c>
      <c r="D3432" s="36" t="s">
        <v>498</v>
      </c>
      <c r="E3432" t="s">
        <v>10</v>
      </c>
      <c r="F3432">
        <v>0</v>
      </c>
    </row>
    <row r="3433" spans="1:6" x14ac:dyDescent="0.4">
      <c r="A3433" t="s">
        <v>720</v>
      </c>
      <c r="B3433" s="36" t="s">
        <v>721</v>
      </c>
      <c r="C3433" t="s">
        <v>499</v>
      </c>
      <c r="D3433" s="36" t="s">
        <v>500</v>
      </c>
      <c r="E3433" t="s">
        <v>10</v>
      </c>
      <c r="F3433" t="s">
        <v>719</v>
      </c>
    </row>
    <row r="3434" spans="1:6" x14ac:dyDescent="0.4">
      <c r="A3434" t="s">
        <v>720</v>
      </c>
      <c r="B3434" s="36" t="s">
        <v>721</v>
      </c>
      <c r="C3434" t="s">
        <v>501</v>
      </c>
      <c r="D3434" s="36" t="s">
        <v>502</v>
      </c>
      <c r="E3434" t="s">
        <v>10</v>
      </c>
      <c r="F3434">
        <v>0</v>
      </c>
    </row>
    <row r="3435" spans="1:6" x14ac:dyDescent="0.4">
      <c r="A3435" t="s">
        <v>720</v>
      </c>
      <c r="B3435" s="36" t="s">
        <v>721</v>
      </c>
      <c r="C3435" t="s">
        <v>503</v>
      </c>
      <c r="D3435" s="36" t="s">
        <v>504</v>
      </c>
      <c r="E3435" t="s">
        <v>10</v>
      </c>
      <c r="F3435">
        <v>0</v>
      </c>
    </row>
    <row r="3436" spans="1:6" x14ac:dyDescent="0.4">
      <c r="A3436" t="s">
        <v>720</v>
      </c>
      <c r="B3436" s="36" t="s">
        <v>721</v>
      </c>
      <c r="C3436" t="s">
        <v>505</v>
      </c>
      <c r="D3436" s="36" t="s">
        <v>506</v>
      </c>
      <c r="E3436" t="s">
        <v>10</v>
      </c>
      <c r="F3436">
        <v>0</v>
      </c>
    </row>
    <row r="3437" spans="1:6" x14ac:dyDescent="0.4">
      <c r="A3437" t="s">
        <v>720</v>
      </c>
      <c r="B3437" s="36" t="s">
        <v>721</v>
      </c>
      <c r="C3437" t="s">
        <v>507</v>
      </c>
      <c r="D3437" s="36" t="s">
        <v>508</v>
      </c>
      <c r="E3437" t="s">
        <v>10</v>
      </c>
      <c r="F3437">
        <v>0</v>
      </c>
    </row>
    <row r="3438" spans="1:6" x14ac:dyDescent="0.4">
      <c r="A3438" t="s">
        <v>720</v>
      </c>
      <c r="B3438" s="36" t="s">
        <v>721</v>
      </c>
      <c r="C3438" t="s">
        <v>509</v>
      </c>
      <c r="D3438" s="36" t="s">
        <v>510</v>
      </c>
      <c r="E3438" t="s">
        <v>10</v>
      </c>
      <c r="F3438">
        <v>0</v>
      </c>
    </row>
    <row r="3439" spans="1:6" x14ac:dyDescent="0.4">
      <c r="A3439" t="s">
        <v>720</v>
      </c>
      <c r="B3439" s="36" t="s">
        <v>721</v>
      </c>
      <c r="C3439" t="s">
        <v>511</v>
      </c>
      <c r="D3439" s="36" t="s">
        <v>512</v>
      </c>
      <c r="E3439" t="s">
        <v>10</v>
      </c>
      <c r="F3439">
        <v>0</v>
      </c>
    </row>
    <row r="3440" spans="1:6" x14ac:dyDescent="0.4">
      <c r="A3440" t="s">
        <v>720</v>
      </c>
      <c r="B3440" s="36" t="s">
        <v>721</v>
      </c>
      <c r="C3440" t="s">
        <v>513</v>
      </c>
      <c r="D3440" s="36" t="s">
        <v>514</v>
      </c>
      <c r="E3440" t="s">
        <v>10</v>
      </c>
      <c r="F3440">
        <v>0</v>
      </c>
    </row>
    <row r="3441" spans="1:6" x14ac:dyDescent="0.4">
      <c r="A3441" t="s">
        <v>720</v>
      </c>
      <c r="B3441" s="36" t="s">
        <v>721</v>
      </c>
      <c r="C3441" t="s">
        <v>515</v>
      </c>
      <c r="D3441" s="36" t="s">
        <v>516</v>
      </c>
      <c r="E3441" t="s">
        <v>10</v>
      </c>
      <c r="F3441">
        <v>0</v>
      </c>
    </row>
    <row r="3442" spans="1:6" x14ac:dyDescent="0.4">
      <c r="A3442" t="s">
        <v>720</v>
      </c>
      <c r="B3442" s="36" t="s">
        <v>721</v>
      </c>
      <c r="C3442" t="s">
        <v>517</v>
      </c>
      <c r="D3442" s="36" t="s">
        <v>518</v>
      </c>
      <c r="E3442" t="s">
        <v>10</v>
      </c>
      <c r="F3442">
        <v>0</v>
      </c>
    </row>
    <row r="3443" spans="1:6" x14ac:dyDescent="0.4">
      <c r="A3443" t="s">
        <v>720</v>
      </c>
      <c r="B3443" s="36" t="s">
        <v>721</v>
      </c>
      <c r="C3443" t="s">
        <v>519</v>
      </c>
      <c r="D3443" s="36" t="s">
        <v>520</v>
      </c>
      <c r="E3443" t="s">
        <v>10</v>
      </c>
      <c r="F3443">
        <v>0</v>
      </c>
    </row>
    <row r="3444" spans="1:6" x14ac:dyDescent="0.4">
      <c r="A3444" t="s">
        <v>720</v>
      </c>
      <c r="B3444" s="36" t="s">
        <v>721</v>
      </c>
      <c r="C3444" t="s">
        <v>521</v>
      </c>
      <c r="D3444" s="36" t="s">
        <v>522</v>
      </c>
      <c r="E3444" t="s">
        <v>10</v>
      </c>
      <c r="F3444">
        <v>0</v>
      </c>
    </row>
    <row r="3445" spans="1:6" x14ac:dyDescent="0.4">
      <c r="A3445" t="s">
        <v>720</v>
      </c>
      <c r="B3445" s="36" t="s">
        <v>721</v>
      </c>
      <c r="C3445" t="s">
        <v>523</v>
      </c>
      <c r="D3445" s="36" t="s">
        <v>524</v>
      </c>
      <c r="E3445" t="s">
        <v>10</v>
      </c>
      <c r="F3445">
        <v>0</v>
      </c>
    </row>
    <row r="3446" spans="1:6" x14ac:dyDescent="0.4">
      <c r="A3446" t="s">
        <v>720</v>
      </c>
      <c r="B3446" s="36" t="s">
        <v>721</v>
      </c>
      <c r="C3446" t="s">
        <v>525</v>
      </c>
      <c r="D3446" s="36" t="s">
        <v>526</v>
      </c>
      <c r="E3446" t="s">
        <v>10</v>
      </c>
      <c r="F3446">
        <v>0</v>
      </c>
    </row>
    <row r="3447" spans="1:6" x14ac:dyDescent="0.4">
      <c r="A3447" t="s">
        <v>720</v>
      </c>
      <c r="B3447" s="36" t="s">
        <v>721</v>
      </c>
      <c r="C3447" t="s">
        <v>527</v>
      </c>
      <c r="D3447" s="36" t="s">
        <v>528</v>
      </c>
      <c r="E3447" t="s">
        <v>10</v>
      </c>
      <c r="F3447">
        <v>0</v>
      </c>
    </row>
    <row r="3448" spans="1:6" x14ac:dyDescent="0.4">
      <c r="A3448" t="s">
        <v>720</v>
      </c>
      <c r="B3448" s="36" t="s">
        <v>721</v>
      </c>
      <c r="C3448" t="s">
        <v>529</v>
      </c>
      <c r="D3448" s="36" t="s">
        <v>530</v>
      </c>
      <c r="E3448" t="s">
        <v>10</v>
      </c>
      <c r="F3448">
        <v>0</v>
      </c>
    </row>
    <row r="3449" spans="1:6" x14ac:dyDescent="0.4">
      <c r="A3449" t="s">
        <v>720</v>
      </c>
      <c r="B3449" s="36" t="s">
        <v>721</v>
      </c>
      <c r="C3449" t="s">
        <v>531</v>
      </c>
      <c r="D3449" s="36" t="s">
        <v>532</v>
      </c>
      <c r="E3449" t="s">
        <v>10</v>
      </c>
      <c r="F3449">
        <v>0</v>
      </c>
    </row>
    <row r="3450" spans="1:6" x14ac:dyDescent="0.4">
      <c r="A3450" t="s">
        <v>720</v>
      </c>
      <c r="B3450" s="36" t="s">
        <v>721</v>
      </c>
      <c r="C3450" t="s">
        <v>533</v>
      </c>
      <c r="D3450" s="36" t="s">
        <v>534</v>
      </c>
      <c r="E3450" t="s">
        <v>10</v>
      </c>
      <c r="F3450">
        <v>0</v>
      </c>
    </row>
    <row r="3451" spans="1:6" x14ac:dyDescent="0.4">
      <c r="A3451" t="s">
        <v>720</v>
      </c>
      <c r="B3451" s="36" t="s">
        <v>721</v>
      </c>
      <c r="C3451" t="s">
        <v>535</v>
      </c>
      <c r="D3451" s="36" t="s">
        <v>536</v>
      </c>
      <c r="E3451" t="s">
        <v>10</v>
      </c>
      <c r="F3451">
        <v>0</v>
      </c>
    </row>
    <row r="3452" spans="1:6" x14ac:dyDescent="0.4">
      <c r="A3452" t="s">
        <v>720</v>
      </c>
      <c r="B3452" s="36" t="s">
        <v>721</v>
      </c>
      <c r="C3452" t="s">
        <v>537</v>
      </c>
      <c r="D3452" s="36" t="s">
        <v>538</v>
      </c>
      <c r="E3452" t="s">
        <v>10</v>
      </c>
      <c r="F3452">
        <v>0</v>
      </c>
    </row>
    <row r="3453" spans="1:6" x14ac:dyDescent="0.4">
      <c r="A3453" t="s">
        <v>720</v>
      </c>
      <c r="B3453" s="36" t="s">
        <v>721</v>
      </c>
      <c r="C3453" t="s">
        <v>539</v>
      </c>
      <c r="D3453" s="36" t="s">
        <v>540</v>
      </c>
      <c r="E3453" t="s">
        <v>10</v>
      </c>
      <c r="F3453">
        <v>0</v>
      </c>
    </row>
    <row r="3454" spans="1:6" x14ac:dyDescent="0.4">
      <c r="A3454" t="s">
        <v>720</v>
      </c>
      <c r="B3454" s="36" t="s">
        <v>721</v>
      </c>
      <c r="C3454" t="s">
        <v>541</v>
      </c>
      <c r="D3454" s="36" t="s">
        <v>542</v>
      </c>
      <c r="E3454" t="s">
        <v>10</v>
      </c>
      <c r="F3454">
        <v>0</v>
      </c>
    </row>
    <row r="3455" spans="1:6" x14ac:dyDescent="0.4">
      <c r="A3455" t="s">
        <v>720</v>
      </c>
      <c r="B3455" s="36" t="s">
        <v>721</v>
      </c>
      <c r="C3455" t="s">
        <v>543</v>
      </c>
      <c r="D3455" s="36" t="s">
        <v>544</v>
      </c>
      <c r="E3455" t="s">
        <v>10</v>
      </c>
      <c r="F3455">
        <v>0</v>
      </c>
    </row>
    <row r="3456" spans="1:6" x14ac:dyDescent="0.4">
      <c r="A3456" t="s">
        <v>720</v>
      </c>
      <c r="B3456" s="36" t="s">
        <v>721</v>
      </c>
      <c r="C3456" t="s">
        <v>545</v>
      </c>
      <c r="D3456" s="36" t="s">
        <v>546</v>
      </c>
      <c r="E3456" t="s">
        <v>10</v>
      </c>
      <c r="F3456">
        <v>0</v>
      </c>
    </row>
    <row r="3457" spans="1:6" x14ac:dyDescent="0.4">
      <c r="A3457" t="s">
        <v>720</v>
      </c>
      <c r="B3457" s="36" t="s">
        <v>721</v>
      </c>
      <c r="C3457" t="s">
        <v>547</v>
      </c>
      <c r="D3457" s="36" t="s">
        <v>548</v>
      </c>
      <c r="E3457" t="s">
        <v>10</v>
      </c>
      <c r="F3457">
        <v>0</v>
      </c>
    </row>
    <row r="3458" spans="1:6" x14ac:dyDescent="0.4">
      <c r="A3458" t="s">
        <v>720</v>
      </c>
      <c r="B3458" s="36" t="s">
        <v>721</v>
      </c>
      <c r="C3458" t="s">
        <v>549</v>
      </c>
      <c r="D3458" s="36" t="s">
        <v>550</v>
      </c>
      <c r="E3458" t="s">
        <v>10</v>
      </c>
      <c r="F3458">
        <v>0</v>
      </c>
    </row>
    <row r="3459" spans="1:6" x14ac:dyDescent="0.4">
      <c r="A3459" t="s">
        <v>720</v>
      </c>
      <c r="B3459" s="36" t="s">
        <v>721</v>
      </c>
      <c r="C3459" t="s">
        <v>551</v>
      </c>
      <c r="D3459" s="36" t="s">
        <v>552</v>
      </c>
      <c r="E3459" t="s">
        <v>10</v>
      </c>
      <c r="F3459">
        <v>0</v>
      </c>
    </row>
    <row r="3460" spans="1:6" x14ac:dyDescent="0.4">
      <c r="A3460" t="s">
        <v>720</v>
      </c>
      <c r="B3460" s="36" t="s">
        <v>721</v>
      </c>
      <c r="C3460" t="s">
        <v>553</v>
      </c>
      <c r="D3460" s="36" t="s">
        <v>554</v>
      </c>
      <c r="E3460" t="s">
        <v>10</v>
      </c>
      <c r="F3460">
        <v>0</v>
      </c>
    </row>
    <row r="3461" spans="1:6" x14ac:dyDescent="0.4">
      <c r="A3461" t="s">
        <v>720</v>
      </c>
      <c r="B3461" s="36" t="s">
        <v>721</v>
      </c>
      <c r="C3461" t="s">
        <v>555</v>
      </c>
      <c r="D3461" s="36" t="s">
        <v>556</v>
      </c>
      <c r="E3461" t="s">
        <v>10</v>
      </c>
      <c r="F3461">
        <v>0</v>
      </c>
    </row>
    <row r="3462" spans="1:6" x14ac:dyDescent="0.4">
      <c r="A3462" t="s">
        <v>720</v>
      </c>
      <c r="B3462" s="36" t="s">
        <v>721</v>
      </c>
      <c r="C3462" t="s">
        <v>557</v>
      </c>
      <c r="D3462" s="36" t="s">
        <v>558</v>
      </c>
      <c r="E3462" t="s">
        <v>10</v>
      </c>
      <c r="F3462">
        <v>0</v>
      </c>
    </row>
    <row r="3463" spans="1:6" x14ac:dyDescent="0.4">
      <c r="A3463" t="s">
        <v>720</v>
      </c>
      <c r="B3463" s="36" t="s">
        <v>721</v>
      </c>
      <c r="C3463" t="s">
        <v>559</v>
      </c>
      <c r="D3463" s="36" t="s">
        <v>560</v>
      </c>
      <c r="E3463" t="s">
        <v>10</v>
      </c>
      <c r="F3463">
        <v>0</v>
      </c>
    </row>
    <row r="3464" spans="1:6" x14ac:dyDescent="0.4">
      <c r="A3464" t="s">
        <v>720</v>
      </c>
      <c r="B3464" s="36" t="s">
        <v>721</v>
      </c>
      <c r="C3464" t="s">
        <v>561</v>
      </c>
      <c r="D3464" s="36" t="s">
        <v>562</v>
      </c>
      <c r="E3464" t="s">
        <v>10</v>
      </c>
      <c r="F3464">
        <v>0</v>
      </c>
    </row>
    <row r="3465" spans="1:6" x14ac:dyDescent="0.4">
      <c r="A3465" t="s">
        <v>720</v>
      </c>
      <c r="B3465" s="36" t="s">
        <v>721</v>
      </c>
      <c r="C3465" t="s">
        <v>563</v>
      </c>
      <c r="D3465" s="36" t="s">
        <v>564</v>
      </c>
      <c r="E3465" t="s">
        <v>10</v>
      </c>
      <c r="F3465">
        <v>-39</v>
      </c>
    </row>
    <row r="3466" spans="1:6" x14ac:dyDescent="0.4">
      <c r="A3466" t="s">
        <v>720</v>
      </c>
      <c r="B3466" s="36" t="s">
        <v>721</v>
      </c>
      <c r="C3466" t="s">
        <v>565</v>
      </c>
      <c r="D3466" s="36" t="s">
        <v>566</v>
      </c>
      <c r="E3466" t="s">
        <v>10</v>
      </c>
      <c r="F3466">
        <v>1</v>
      </c>
    </row>
    <row r="3467" spans="1:6" x14ac:dyDescent="0.4">
      <c r="A3467" t="s">
        <v>720</v>
      </c>
      <c r="B3467" s="36" t="s">
        <v>721</v>
      </c>
      <c r="C3467" t="s">
        <v>567</v>
      </c>
      <c r="D3467" s="36" t="s">
        <v>568</v>
      </c>
      <c r="E3467" t="s">
        <v>10</v>
      </c>
      <c r="F3467">
        <v>0</v>
      </c>
    </row>
    <row r="3468" spans="1:6" x14ac:dyDescent="0.4">
      <c r="A3468" t="s">
        <v>720</v>
      </c>
      <c r="B3468" s="36" t="s">
        <v>721</v>
      </c>
      <c r="C3468" t="s">
        <v>569</v>
      </c>
      <c r="D3468" s="36" t="s">
        <v>570</v>
      </c>
      <c r="E3468" t="s">
        <v>10</v>
      </c>
      <c r="F3468">
        <v>0</v>
      </c>
    </row>
    <row r="3469" spans="1:6" x14ac:dyDescent="0.4">
      <c r="A3469" t="s">
        <v>720</v>
      </c>
      <c r="B3469" s="36" t="s">
        <v>721</v>
      </c>
      <c r="C3469" t="s">
        <v>571</v>
      </c>
      <c r="D3469" s="36" t="s">
        <v>572</v>
      </c>
      <c r="E3469" t="s">
        <v>10</v>
      </c>
      <c r="F3469">
        <v>-3</v>
      </c>
    </row>
    <row r="3470" spans="1:6" x14ac:dyDescent="0.4">
      <c r="A3470" t="s">
        <v>720</v>
      </c>
      <c r="B3470" s="36" t="s">
        <v>721</v>
      </c>
      <c r="C3470" t="s">
        <v>573</v>
      </c>
      <c r="D3470" s="36" t="s">
        <v>574</v>
      </c>
      <c r="E3470" t="s">
        <v>10</v>
      </c>
      <c r="F3470">
        <v>4</v>
      </c>
    </row>
    <row r="3471" spans="1:6" x14ac:dyDescent="0.4">
      <c r="A3471" t="s">
        <v>720</v>
      </c>
      <c r="B3471" s="36" t="s">
        <v>721</v>
      </c>
      <c r="C3471" t="s">
        <v>575</v>
      </c>
      <c r="D3471" s="36" t="s">
        <v>576</v>
      </c>
      <c r="E3471" t="s">
        <v>10</v>
      </c>
      <c r="F3471">
        <v>0</v>
      </c>
    </row>
    <row r="3472" spans="1:6" x14ac:dyDescent="0.4">
      <c r="A3472" t="s">
        <v>720</v>
      </c>
      <c r="B3472" s="36" t="s">
        <v>721</v>
      </c>
      <c r="C3472" t="s">
        <v>577</v>
      </c>
      <c r="D3472" s="36" t="s">
        <v>578</v>
      </c>
      <c r="E3472" t="s">
        <v>10</v>
      </c>
      <c r="F3472">
        <v>-39</v>
      </c>
    </row>
    <row r="3473" spans="1:6" x14ac:dyDescent="0.4">
      <c r="A3473" t="s">
        <v>720</v>
      </c>
      <c r="B3473" s="36" t="s">
        <v>721</v>
      </c>
      <c r="C3473" t="s">
        <v>579</v>
      </c>
      <c r="D3473" s="36" t="s">
        <v>580</v>
      </c>
      <c r="E3473" t="s">
        <v>10</v>
      </c>
      <c r="F3473">
        <v>0</v>
      </c>
    </row>
    <row r="3474" spans="1:6" x14ac:dyDescent="0.4">
      <c r="A3474" t="s">
        <v>720</v>
      </c>
      <c r="B3474" s="36" t="s">
        <v>721</v>
      </c>
      <c r="C3474" t="s">
        <v>581</v>
      </c>
      <c r="D3474" s="36" t="s">
        <v>582</v>
      </c>
      <c r="E3474" t="s">
        <v>10</v>
      </c>
      <c r="F3474">
        <v>0</v>
      </c>
    </row>
    <row r="3475" spans="1:6" x14ac:dyDescent="0.4">
      <c r="A3475" t="s">
        <v>720</v>
      </c>
      <c r="B3475" s="36" t="s">
        <v>721</v>
      </c>
      <c r="C3475" t="s">
        <v>583</v>
      </c>
      <c r="D3475" s="36" t="s">
        <v>584</v>
      </c>
      <c r="E3475" t="s">
        <v>10</v>
      </c>
      <c r="F3475">
        <v>0</v>
      </c>
    </row>
    <row r="3476" spans="1:6" x14ac:dyDescent="0.4">
      <c r="A3476" t="s">
        <v>720</v>
      </c>
      <c r="B3476" s="36" t="s">
        <v>721</v>
      </c>
      <c r="C3476" t="s">
        <v>585</v>
      </c>
      <c r="D3476" s="36" t="s">
        <v>586</v>
      </c>
      <c r="E3476" t="s">
        <v>10</v>
      </c>
      <c r="F3476">
        <v>-39</v>
      </c>
    </row>
    <row r="3477" spans="1:6" x14ac:dyDescent="0.4">
      <c r="A3477" t="s">
        <v>720</v>
      </c>
      <c r="B3477" s="36" t="s">
        <v>721</v>
      </c>
      <c r="C3477" t="s">
        <v>587</v>
      </c>
      <c r="D3477" s="36" t="s">
        <v>588</v>
      </c>
      <c r="E3477" t="s">
        <v>10</v>
      </c>
      <c r="F3477">
        <v>0</v>
      </c>
    </row>
    <row r="3478" spans="1:6" x14ac:dyDescent="0.4">
      <c r="A3478" t="s">
        <v>720</v>
      </c>
      <c r="B3478" s="36" t="s">
        <v>721</v>
      </c>
      <c r="C3478" t="s">
        <v>589</v>
      </c>
      <c r="D3478" s="36" t="s">
        <v>590</v>
      </c>
      <c r="E3478" t="s">
        <v>10</v>
      </c>
      <c r="F3478">
        <v>5</v>
      </c>
    </row>
    <row r="3479" spans="1:6" x14ac:dyDescent="0.4">
      <c r="A3479" t="s">
        <v>720</v>
      </c>
      <c r="B3479" s="36" t="s">
        <v>721</v>
      </c>
      <c r="C3479" t="s">
        <v>591</v>
      </c>
      <c r="D3479" s="36" t="s">
        <v>592</v>
      </c>
      <c r="E3479" t="s">
        <v>10</v>
      </c>
      <c r="F3479">
        <v>6</v>
      </c>
    </row>
    <row r="3480" spans="1:6" x14ac:dyDescent="0.4">
      <c r="A3480" t="s">
        <v>720</v>
      </c>
      <c r="B3480" s="36" t="s">
        <v>721</v>
      </c>
      <c r="C3480" t="s">
        <v>593</v>
      </c>
      <c r="D3480" s="36" t="s">
        <v>594</v>
      </c>
      <c r="E3480" t="s">
        <v>10</v>
      </c>
      <c r="F3480">
        <v>-2</v>
      </c>
    </row>
    <row r="3481" spans="1:6" x14ac:dyDescent="0.4">
      <c r="A3481" t="s">
        <v>720</v>
      </c>
      <c r="B3481" s="36" t="s">
        <v>721</v>
      </c>
      <c r="C3481" t="s">
        <v>595</v>
      </c>
      <c r="D3481" s="36" t="s">
        <v>596</v>
      </c>
      <c r="E3481" t="s">
        <v>10</v>
      </c>
      <c r="F3481">
        <v>0</v>
      </c>
    </row>
    <row r="3482" spans="1:6" x14ac:dyDescent="0.4">
      <c r="A3482" t="s">
        <v>720</v>
      </c>
      <c r="B3482" s="36" t="s">
        <v>721</v>
      </c>
      <c r="C3482" t="s">
        <v>597</v>
      </c>
      <c r="D3482" s="36" t="s">
        <v>598</v>
      </c>
      <c r="E3482" t="s">
        <v>10</v>
      </c>
      <c r="F3482">
        <v>-34</v>
      </c>
    </row>
    <row r="3483" spans="1:6" x14ac:dyDescent="0.4">
      <c r="A3483" t="s">
        <v>720</v>
      </c>
      <c r="B3483" s="36" t="s">
        <v>721</v>
      </c>
      <c r="C3483" t="s">
        <v>599</v>
      </c>
      <c r="D3483" s="36" t="s">
        <v>600</v>
      </c>
      <c r="E3483" t="s">
        <v>10</v>
      </c>
      <c r="F3483">
        <v>17467</v>
      </c>
    </row>
    <row r="3484" spans="1:6" x14ac:dyDescent="0.4">
      <c r="A3484" t="s">
        <v>720</v>
      </c>
      <c r="B3484" s="36" t="s">
        <v>721</v>
      </c>
      <c r="C3484" t="s">
        <v>601</v>
      </c>
      <c r="D3484" s="36" t="s">
        <v>602</v>
      </c>
      <c r="E3484" t="s">
        <v>10</v>
      </c>
      <c r="F3484">
        <v>324</v>
      </c>
    </row>
    <row r="3485" spans="1:6" x14ac:dyDescent="0.4">
      <c r="A3485" t="s">
        <v>720</v>
      </c>
      <c r="B3485" s="36" t="s">
        <v>721</v>
      </c>
      <c r="C3485" t="s">
        <v>603</v>
      </c>
      <c r="D3485" s="36" t="s">
        <v>604</v>
      </c>
      <c r="E3485" t="s">
        <v>10</v>
      </c>
      <c r="F3485">
        <v>0</v>
      </c>
    </row>
    <row r="3486" spans="1:6" x14ac:dyDescent="0.4">
      <c r="A3486" t="s">
        <v>720</v>
      </c>
      <c r="B3486" s="36" t="s">
        <v>721</v>
      </c>
      <c r="C3486" t="s">
        <v>605</v>
      </c>
      <c r="D3486" s="36" t="s">
        <v>606</v>
      </c>
      <c r="E3486" t="s">
        <v>10</v>
      </c>
      <c r="F3486">
        <v>262</v>
      </c>
    </row>
    <row r="3487" spans="1:6" x14ac:dyDescent="0.4">
      <c r="A3487" t="s">
        <v>720</v>
      </c>
      <c r="B3487" s="36" t="s">
        <v>721</v>
      </c>
      <c r="C3487" t="s">
        <v>607</v>
      </c>
      <c r="D3487" s="36" t="s">
        <v>608</v>
      </c>
      <c r="E3487" t="s">
        <v>10</v>
      </c>
      <c r="F3487">
        <v>63</v>
      </c>
    </row>
    <row r="3488" spans="1:6" x14ac:dyDescent="0.4">
      <c r="A3488" t="s">
        <v>720</v>
      </c>
      <c r="B3488" s="36" t="s">
        <v>721</v>
      </c>
      <c r="C3488" t="s">
        <v>609</v>
      </c>
      <c r="D3488" s="36" t="s">
        <v>610</v>
      </c>
      <c r="E3488" t="s">
        <v>10</v>
      </c>
      <c r="F3488">
        <v>0</v>
      </c>
    </row>
    <row r="3489" spans="1:6" x14ac:dyDescent="0.4">
      <c r="A3489" t="s">
        <v>720</v>
      </c>
      <c r="B3489" s="36" t="s">
        <v>721</v>
      </c>
      <c r="C3489" t="s">
        <v>611</v>
      </c>
      <c r="D3489" s="36" t="s">
        <v>612</v>
      </c>
      <c r="E3489" t="s">
        <v>10</v>
      </c>
      <c r="F3489">
        <v>0</v>
      </c>
    </row>
    <row r="3490" spans="1:6" x14ac:dyDescent="0.4">
      <c r="A3490" t="s">
        <v>720</v>
      </c>
      <c r="B3490" s="36" t="s">
        <v>721</v>
      </c>
      <c r="C3490" t="s">
        <v>613</v>
      </c>
      <c r="D3490" s="36" t="s">
        <v>614</v>
      </c>
      <c r="E3490" t="s">
        <v>10</v>
      </c>
      <c r="F3490">
        <v>17142</v>
      </c>
    </row>
    <row r="3491" spans="1:6" x14ac:dyDescent="0.4">
      <c r="A3491" t="s">
        <v>720</v>
      </c>
      <c r="B3491" s="36" t="s">
        <v>721</v>
      </c>
      <c r="C3491" t="s">
        <v>615</v>
      </c>
      <c r="D3491" s="36" t="s">
        <v>616</v>
      </c>
      <c r="E3491" t="s">
        <v>10</v>
      </c>
      <c r="F3491">
        <v>0</v>
      </c>
    </row>
    <row r="3492" spans="1:6" x14ac:dyDescent="0.4">
      <c r="A3492" t="s">
        <v>720</v>
      </c>
      <c r="B3492" s="36" t="s">
        <v>721</v>
      </c>
      <c r="C3492" t="s">
        <v>617</v>
      </c>
      <c r="D3492" s="36" t="s">
        <v>618</v>
      </c>
      <c r="E3492" t="s">
        <v>10</v>
      </c>
      <c r="F3492">
        <v>0</v>
      </c>
    </row>
    <row r="3493" spans="1:6" x14ac:dyDescent="0.4">
      <c r="A3493" t="s">
        <v>720</v>
      </c>
      <c r="B3493" s="36" t="s">
        <v>721</v>
      </c>
      <c r="C3493" t="s">
        <v>619</v>
      </c>
      <c r="D3493" s="36" t="s">
        <v>620</v>
      </c>
      <c r="E3493" t="s">
        <v>10</v>
      </c>
      <c r="F3493">
        <v>10594</v>
      </c>
    </row>
    <row r="3494" spans="1:6" x14ac:dyDescent="0.4">
      <c r="A3494" t="s">
        <v>720</v>
      </c>
      <c r="B3494" s="36" t="s">
        <v>721</v>
      </c>
      <c r="C3494" t="s">
        <v>621</v>
      </c>
      <c r="D3494" s="36" t="s">
        <v>622</v>
      </c>
      <c r="E3494" t="s">
        <v>10</v>
      </c>
      <c r="F3494">
        <v>6548</v>
      </c>
    </row>
    <row r="3495" spans="1:6" x14ac:dyDescent="0.4">
      <c r="A3495" t="s">
        <v>720</v>
      </c>
      <c r="B3495" s="36" t="s">
        <v>721</v>
      </c>
      <c r="C3495" t="s">
        <v>623</v>
      </c>
      <c r="D3495" s="36" t="s">
        <v>624</v>
      </c>
      <c r="E3495" t="s">
        <v>10</v>
      </c>
      <c r="F3495">
        <v>0</v>
      </c>
    </row>
    <row r="3496" spans="1:6" x14ac:dyDescent="0.4">
      <c r="A3496" t="s">
        <v>720</v>
      </c>
      <c r="B3496" s="36" t="s">
        <v>721</v>
      </c>
      <c r="C3496" t="s">
        <v>625</v>
      </c>
      <c r="D3496" s="36" t="s">
        <v>626</v>
      </c>
      <c r="E3496" t="s">
        <v>10</v>
      </c>
      <c r="F3496">
        <v>0</v>
      </c>
    </row>
    <row r="3497" spans="1:6" x14ac:dyDescent="0.4">
      <c r="A3497" t="s">
        <v>720</v>
      </c>
      <c r="B3497" s="36" t="s">
        <v>721</v>
      </c>
      <c r="C3497" t="s">
        <v>627</v>
      </c>
      <c r="D3497" s="36" t="s">
        <v>628</v>
      </c>
      <c r="E3497" t="s">
        <v>10</v>
      </c>
      <c r="F3497">
        <v>4057</v>
      </c>
    </row>
    <row r="3498" spans="1:6" x14ac:dyDescent="0.4">
      <c r="A3498" t="s">
        <v>720</v>
      </c>
      <c r="B3498" s="36" t="s">
        <v>721</v>
      </c>
      <c r="C3498" t="s">
        <v>629</v>
      </c>
      <c r="D3498" s="36" t="s">
        <v>630</v>
      </c>
      <c r="E3498" t="s">
        <v>10</v>
      </c>
      <c r="F3498">
        <v>2666</v>
      </c>
    </row>
    <row r="3499" spans="1:6" x14ac:dyDescent="0.4">
      <c r="A3499" t="s">
        <v>720</v>
      </c>
      <c r="B3499" s="36" t="s">
        <v>721</v>
      </c>
      <c r="C3499" t="s">
        <v>631</v>
      </c>
      <c r="D3499" s="36" t="s">
        <v>632</v>
      </c>
      <c r="E3499" t="s">
        <v>10</v>
      </c>
      <c r="F3499">
        <v>70</v>
      </c>
    </row>
    <row r="3500" spans="1:6" x14ac:dyDescent="0.4">
      <c r="A3500" t="s">
        <v>720</v>
      </c>
      <c r="B3500" s="36" t="s">
        <v>721</v>
      </c>
      <c r="C3500" t="s">
        <v>633</v>
      </c>
      <c r="D3500" s="36" t="s">
        <v>634</v>
      </c>
      <c r="E3500" t="s">
        <v>10</v>
      </c>
      <c r="F3500">
        <v>0</v>
      </c>
    </row>
    <row r="3501" spans="1:6" x14ac:dyDescent="0.4">
      <c r="A3501" t="s">
        <v>720</v>
      </c>
      <c r="B3501" s="36" t="s">
        <v>721</v>
      </c>
      <c r="C3501" t="s">
        <v>635</v>
      </c>
      <c r="D3501" s="36" t="s">
        <v>636</v>
      </c>
      <c r="E3501" t="s">
        <v>10</v>
      </c>
      <c r="F3501">
        <v>2596</v>
      </c>
    </row>
    <row r="3502" spans="1:6" x14ac:dyDescent="0.4">
      <c r="A3502" t="s">
        <v>720</v>
      </c>
      <c r="B3502" s="36" t="s">
        <v>721</v>
      </c>
      <c r="C3502" t="s">
        <v>637</v>
      </c>
      <c r="D3502" s="36" t="s">
        <v>638</v>
      </c>
      <c r="E3502" t="s">
        <v>10</v>
      </c>
      <c r="F3502">
        <v>0</v>
      </c>
    </row>
    <row r="3503" spans="1:6" x14ac:dyDescent="0.4">
      <c r="A3503" t="s">
        <v>720</v>
      </c>
      <c r="B3503" s="36" t="s">
        <v>721</v>
      </c>
      <c r="C3503" t="s">
        <v>639</v>
      </c>
      <c r="D3503" s="36" t="s">
        <v>640</v>
      </c>
      <c r="E3503" t="s">
        <v>10</v>
      </c>
      <c r="F3503">
        <v>0</v>
      </c>
    </row>
    <row r="3504" spans="1:6" x14ac:dyDescent="0.4">
      <c r="A3504" t="s">
        <v>720</v>
      </c>
      <c r="B3504" s="36" t="s">
        <v>721</v>
      </c>
      <c r="C3504" t="s">
        <v>641</v>
      </c>
      <c r="D3504" s="36" t="s">
        <v>642</v>
      </c>
      <c r="E3504" t="s">
        <v>10</v>
      </c>
      <c r="F3504">
        <v>1391</v>
      </c>
    </row>
    <row r="3505" spans="1:6" x14ac:dyDescent="0.4">
      <c r="A3505" t="s">
        <v>720</v>
      </c>
      <c r="B3505" s="36" t="s">
        <v>721</v>
      </c>
      <c r="C3505" t="s">
        <v>643</v>
      </c>
      <c r="D3505" s="36" t="s">
        <v>644</v>
      </c>
      <c r="E3505" t="s">
        <v>10</v>
      </c>
      <c r="F3505">
        <v>1391</v>
      </c>
    </row>
    <row r="3506" spans="1:6" x14ac:dyDescent="0.4">
      <c r="A3506" t="s">
        <v>720</v>
      </c>
      <c r="B3506" s="36" t="s">
        <v>721</v>
      </c>
      <c r="C3506" t="s">
        <v>645</v>
      </c>
      <c r="D3506" s="36" t="s">
        <v>646</v>
      </c>
      <c r="E3506" t="s">
        <v>10</v>
      </c>
      <c r="F3506">
        <v>0</v>
      </c>
    </row>
    <row r="3507" spans="1:6" x14ac:dyDescent="0.4">
      <c r="A3507" t="s">
        <v>720</v>
      </c>
      <c r="B3507" s="36" t="s">
        <v>721</v>
      </c>
      <c r="C3507" t="s">
        <v>647</v>
      </c>
      <c r="D3507" s="36" t="s">
        <v>648</v>
      </c>
      <c r="E3507" t="s">
        <v>10</v>
      </c>
      <c r="F3507">
        <v>0</v>
      </c>
    </row>
    <row r="3508" spans="1:6" x14ac:dyDescent="0.4">
      <c r="A3508" t="s">
        <v>720</v>
      </c>
      <c r="B3508" s="36" t="s">
        <v>721</v>
      </c>
      <c r="C3508" t="s">
        <v>649</v>
      </c>
      <c r="D3508" s="36" t="s">
        <v>650</v>
      </c>
      <c r="E3508" t="s">
        <v>10</v>
      </c>
      <c r="F3508">
        <v>0</v>
      </c>
    </row>
    <row r="3509" spans="1:6" x14ac:dyDescent="0.4">
      <c r="A3509" t="s">
        <v>720</v>
      </c>
      <c r="B3509" s="36" t="s">
        <v>721</v>
      </c>
      <c r="C3509" t="s">
        <v>651</v>
      </c>
      <c r="D3509" s="36" t="s">
        <v>652</v>
      </c>
      <c r="E3509" t="s">
        <v>10</v>
      </c>
      <c r="F3509">
        <v>0</v>
      </c>
    </row>
    <row r="3510" spans="1:6" x14ac:dyDescent="0.4">
      <c r="A3510" t="s">
        <v>720</v>
      </c>
      <c r="B3510" s="36" t="s">
        <v>721</v>
      </c>
      <c r="C3510" t="s">
        <v>653</v>
      </c>
      <c r="D3510" s="36" t="s">
        <v>654</v>
      </c>
      <c r="E3510" t="s">
        <v>10</v>
      </c>
      <c r="F3510">
        <v>0</v>
      </c>
    </row>
    <row r="3511" spans="1:6" x14ac:dyDescent="0.4">
      <c r="A3511" t="s">
        <v>720</v>
      </c>
      <c r="B3511" s="36" t="s">
        <v>721</v>
      </c>
      <c r="C3511" t="s">
        <v>655</v>
      </c>
      <c r="D3511" s="36" t="s">
        <v>656</v>
      </c>
      <c r="E3511" t="s">
        <v>10</v>
      </c>
      <c r="F3511">
        <v>4487</v>
      </c>
    </row>
    <row r="3512" spans="1:6" x14ac:dyDescent="0.4">
      <c r="A3512" t="s">
        <v>720</v>
      </c>
      <c r="B3512" s="36" t="s">
        <v>721</v>
      </c>
      <c r="C3512" t="s">
        <v>657</v>
      </c>
      <c r="D3512" s="36" t="s">
        <v>658</v>
      </c>
      <c r="E3512" t="s">
        <v>10</v>
      </c>
      <c r="F3512">
        <v>2190</v>
      </c>
    </row>
    <row r="3513" spans="1:6" x14ac:dyDescent="0.4">
      <c r="A3513" t="s">
        <v>720</v>
      </c>
      <c r="B3513" s="36" t="s">
        <v>721</v>
      </c>
      <c r="C3513" t="s">
        <v>659</v>
      </c>
      <c r="D3513" s="36" t="s">
        <v>660</v>
      </c>
      <c r="E3513" t="s">
        <v>10</v>
      </c>
      <c r="F3513">
        <v>2090</v>
      </c>
    </row>
    <row r="3514" spans="1:6" x14ac:dyDescent="0.4">
      <c r="A3514" t="s">
        <v>720</v>
      </c>
      <c r="B3514" s="36" t="s">
        <v>721</v>
      </c>
      <c r="C3514" t="s">
        <v>661</v>
      </c>
      <c r="D3514" s="36" t="s">
        <v>662</v>
      </c>
      <c r="E3514" t="s">
        <v>10</v>
      </c>
      <c r="F3514">
        <v>0</v>
      </c>
    </row>
    <row r="3515" spans="1:6" x14ac:dyDescent="0.4">
      <c r="A3515" t="s">
        <v>720</v>
      </c>
      <c r="B3515" s="36" t="s">
        <v>721</v>
      </c>
      <c r="C3515" t="s">
        <v>663</v>
      </c>
      <c r="D3515" s="36" t="s">
        <v>664</v>
      </c>
      <c r="E3515" t="s">
        <v>10</v>
      </c>
      <c r="F3515">
        <v>42</v>
      </c>
    </row>
    <row r="3516" spans="1:6" x14ac:dyDescent="0.4">
      <c r="A3516" t="s">
        <v>720</v>
      </c>
      <c r="B3516" s="36" t="s">
        <v>721</v>
      </c>
      <c r="C3516" t="s">
        <v>665</v>
      </c>
      <c r="D3516" s="36" t="s">
        <v>666</v>
      </c>
      <c r="E3516" t="s">
        <v>10</v>
      </c>
      <c r="F3516">
        <v>0</v>
      </c>
    </row>
    <row r="3517" spans="1:6" x14ac:dyDescent="0.4">
      <c r="A3517" t="s">
        <v>720</v>
      </c>
      <c r="B3517" s="36" t="s">
        <v>721</v>
      </c>
      <c r="C3517" t="s">
        <v>667</v>
      </c>
      <c r="D3517" s="36" t="s">
        <v>668</v>
      </c>
      <c r="E3517" t="s">
        <v>10</v>
      </c>
      <c r="F3517">
        <v>58</v>
      </c>
    </row>
    <row r="3518" spans="1:6" x14ac:dyDescent="0.4">
      <c r="A3518" t="s">
        <v>720</v>
      </c>
      <c r="B3518" s="36" t="s">
        <v>721</v>
      </c>
      <c r="C3518" t="s">
        <v>669</v>
      </c>
      <c r="D3518" s="36" t="s">
        <v>670</v>
      </c>
      <c r="E3518" t="s">
        <v>10</v>
      </c>
      <c r="F3518">
        <v>2296</v>
      </c>
    </row>
    <row r="3519" spans="1:6" x14ac:dyDescent="0.4">
      <c r="A3519" t="s">
        <v>720</v>
      </c>
      <c r="B3519" s="36" t="s">
        <v>721</v>
      </c>
      <c r="C3519" t="s">
        <v>671</v>
      </c>
      <c r="D3519" s="36" t="s">
        <v>672</v>
      </c>
      <c r="E3519" t="s">
        <v>10</v>
      </c>
      <c r="F3519">
        <v>615</v>
      </c>
    </row>
    <row r="3520" spans="1:6" x14ac:dyDescent="0.4">
      <c r="A3520" t="s">
        <v>720</v>
      </c>
      <c r="B3520" s="36" t="s">
        <v>721</v>
      </c>
      <c r="C3520" t="s">
        <v>673</v>
      </c>
      <c r="D3520" s="36" t="s">
        <v>674</v>
      </c>
      <c r="E3520" t="s">
        <v>10</v>
      </c>
      <c r="F3520">
        <v>660</v>
      </c>
    </row>
    <row r="3521" spans="1:6" x14ac:dyDescent="0.4">
      <c r="A3521" t="s">
        <v>720</v>
      </c>
      <c r="B3521" s="36" t="s">
        <v>721</v>
      </c>
      <c r="C3521" t="s">
        <v>675</v>
      </c>
      <c r="D3521" s="36" t="s">
        <v>676</v>
      </c>
      <c r="E3521" t="s">
        <v>10</v>
      </c>
      <c r="F3521">
        <v>1018</v>
      </c>
    </row>
    <row r="3522" spans="1:6" x14ac:dyDescent="0.4">
      <c r="A3522" t="s">
        <v>720</v>
      </c>
      <c r="B3522" s="36" t="s">
        <v>721</v>
      </c>
      <c r="C3522" t="s">
        <v>677</v>
      </c>
      <c r="D3522" s="36" t="s">
        <v>678</v>
      </c>
      <c r="E3522" t="s">
        <v>10</v>
      </c>
      <c r="F3522">
        <v>0</v>
      </c>
    </row>
    <row r="3523" spans="1:6" x14ac:dyDescent="0.4">
      <c r="A3523" t="s">
        <v>720</v>
      </c>
      <c r="B3523" s="36" t="s">
        <v>721</v>
      </c>
      <c r="C3523" t="s">
        <v>679</v>
      </c>
      <c r="D3523" s="36" t="s">
        <v>680</v>
      </c>
      <c r="E3523" t="s">
        <v>10</v>
      </c>
      <c r="F3523">
        <v>3</v>
      </c>
    </row>
    <row r="3524" spans="1:6" x14ac:dyDescent="0.4">
      <c r="A3524" t="s">
        <v>720</v>
      </c>
      <c r="B3524" s="36" t="s">
        <v>721</v>
      </c>
      <c r="C3524" t="s">
        <v>681</v>
      </c>
      <c r="D3524" s="36" t="s">
        <v>682</v>
      </c>
      <c r="E3524" t="s">
        <v>10</v>
      </c>
      <c r="F3524">
        <v>14154</v>
      </c>
    </row>
    <row r="3525" spans="1:6" x14ac:dyDescent="0.4">
      <c r="A3525" t="s">
        <v>720</v>
      </c>
      <c r="B3525" s="36" t="s">
        <v>721</v>
      </c>
      <c r="C3525" t="s">
        <v>683</v>
      </c>
      <c r="D3525" s="36" t="s">
        <v>684</v>
      </c>
      <c r="E3525" t="s">
        <v>10</v>
      </c>
      <c r="F3525">
        <v>4502</v>
      </c>
    </row>
    <row r="3526" spans="1:6" x14ac:dyDescent="0.4">
      <c r="A3526" t="s">
        <v>720</v>
      </c>
      <c r="B3526" s="36" t="s">
        <v>721</v>
      </c>
      <c r="C3526" t="s">
        <v>685</v>
      </c>
      <c r="D3526" s="36" t="s">
        <v>686</v>
      </c>
      <c r="E3526" t="s">
        <v>10</v>
      </c>
      <c r="F3526">
        <v>0</v>
      </c>
    </row>
    <row r="3527" spans="1:6" x14ac:dyDescent="0.4">
      <c r="A3527" t="s">
        <v>720</v>
      </c>
      <c r="B3527" s="36" t="s">
        <v>721</v>
      </c>
      <c r="C3527" t="s">
        <v>687</v>
      </c>
      <c r="D3527" s="36" t="s">
        <v>688</v>
      </c>
      <c r="E3527" t="s">
        <v>10</v>
      </c>
      <c r="F3527">
        <v>0</v>
      </c>
    </row>
    <row r="3528" spans="1:6" x14ac:dyDescent="0.4">
      <c r="A3528" t="s">
        <v>720</v>
      </c>
      <c r="B3528" s="36" t="s">
        <v>721</v>
      </c>
      <c r="C3528" t="s">
        <v>689</v>
      </c>
      <c r="D3528" s="36" t="s">
        <v>690</v>
      </c>
      <c r="E3528" t="s">
        <v>10</v>
      </c>
      <c r="F3528">
        <v>193</v>
      </c>
    </row>
    <row r="3529" spans="1:6" x14ac:dyDescent="0.4">
      <c r="A3529" t="s">
        <v>720</v>
      </c>
      <c r="B3529" s="36" t="s">
        <v>721</v>
      </c>
      <c r="C3529" t="s">
        <v>691</v>
      </c>
      <c r="D3529" s="36" t="s">
        <v>692</v>
      </c>
      <c r="E3529" t="s">
        <v>10</v>
      </c>
      <c r="F3529">
        <v>4309</v>
      </c>
    </row>
    <row r="3530" spans="1:6" x14ac:dyDescent="0.4">
      <c r="A3530" t="s">
        <v>720</v>
      </c>
      <c r="B3530" s="36" t="s">
        <v>721</v>
      </c>
      <c r="C3530" t="s">
        <v>693</v>
      </c>
      <c r="D3530" s="36" t="s">
        <v>694</v>
      </c>
      <c r="E3530" t="s">
        <v>10</v>
      </c>
      <c r="F3530">
        <v>0</v>
      </c>
    </row>
    <row r="3531" spans="1:6" x14ac:dyDescent="0.4">
      <c r="A3531" t="s">
        <v>720</v>
      </c>
      <c r="B3531" s="36" t="s">
        <v>721</v>
      </c>
      <c r="C3531" t="s">
        <v>695</v>
      </c>
      <c r="D3531" s="36" t="s">
        <v>696</v>
      </c>
      <c r="E3531" t="s">
        <v>10</v>
      </c>
      <c r="F3531">
        <v>9653</v>
      </c>
    </row>
    <row r="3532" spans="1:6" x14ac:dyDescent="0.4">
      <c r="A3532" t="s">
        <v>720</v>
      </c>
      <c r="B3532" s="36" t="s">
        <v>721</v>
      </c>
      <c r="C3532" t="s">
        <v>697</v>
      </c>
      <c r="D3532" s="36" t="s">
        <v>698</v>
      </c>
      <c r="E3532" t="s">
        <v>10</v>
      </c>
      <c r="F3532">
        <v>0</v>
      </c>
    </row>
    <row r="3533" spans="1:6" x14ac:dyDescent="0.4">
      <c r="A3533" t="s">
        <v>720</v>
      </c>
      <c r="B3533" s="36" t="s">
        <v>721</v>
      </c>
      <c r="C3533" t="s">
        <v>699</v>
      </c>
      <c r="D3533" s="36" t="s">
        <v>700</v>
      </c>
      <c r="E3533" t="s">
        <v>10</v>
      </c>
      <c r="F3533">
        <v>1506</v>
      </c>
    </row>
    <row r="3534" spans="1:6" x14ac:dyDescent="0.4">
      <c r="A3534" t="s">
        <v>720</v>
      </c>
      <c r="B3534" s="36" t="s">
        <v>721</v>
      </c>
      <c r="C3534" t="s">
        <v>701</v>
      </c>
      <c r="D3534" s="36" t="s">
        <v>702</v>
      </c>
      <c r="E3534" t="s">
        <v>10</v>
      </c>
      <c r="F3534">
        <v>8139</v>
      </c>
    </row>
    <row r="3535" spans="1:6" x14ac:dyDescent="0.4">
      <c r="A3535" t="s">
        <v>720</v>
      </c>
      <c r="B3535" s="36" t="s">
        <v>721</v>
      </c>
      <c r="C3535" t="s">
        <v>703</v>
      </c>
      <c r="D3535" s="36" t="s">
        <v>704</v>
      </c>
      <c r="E3535" t="s">
        <v>10</v>
      </c>
      <c r="F3535">
        <v>7</v>
      </c>
    </row>
    <row r="3536" spans="1:6" x14ac:dyDescent="0.4">
      <c r="A3536" t="s">
        <v>720</v>
      </c>
      <c r="B3536" s="36" t="s">
        <v>721</v>
      </c>
      <c r="C3536" t="s">
        <v>705</v>
      </c>
      <c r="D3536" s="36" t="s">
        <v>706</v>
      </c>
      <c r="E3536" t="s">
        <v>10</v>
      </c>
      <c r="F3536">
        <v>0</v>
      </c>
    </row>
    <row r="3537" spans="1:6" x14ac:dyDescent="0.4">
      <c r="A3537" t="s">
        <v>720</v>
      </c>
      <c r="B3537" s="36" t="s">
        <v>721</v>
      </c>
      <c r="C3537" t="s">
        <v>707</v>
      </c>
      <c r="D3537" s="36" t="s">
        <v>708</v>
      </c>
      <c r="E3537" t="s">
        <v>10</v>
      </c>
      <c r="F3537">
        <v>10377</v>
      </c>
    </row>
    <row r="3538" spans="1:6" x14ac:dyDescent="0.4">
      <c r="A3538" t="s">
        <v>720</v>
      </c>
      <c r="B3538" s="36" t="s">
        <v>721</v>
      </c>
      <c r="C3538" t="s">
        <v>709</v>
      </c>
      <c r="D3538" s="36" t="s">
        <v>710</v>
      </c>
      <c r="E3538" t="s">
        <v>10</v>
      </c>
      <c r="F3538">
        <v>7884</v>
      </c>
    </row>
    <row r="3539" spans="1:6" x14ac:dyDescent="0.4">
      <c r="A3539" t="s">
        <v>720</v>
      </c>
      <c r="B3539" s="36" t="s">
        <v>721</v>
      </c>
      <c r="C3539" t="s">
        <v>711</v>
      </c>
      <c r="D3539" s="36" t="s">
        <v>712</v>
      </c>
      <c r="E3539" t="s">
        <v>10</v>
      </c>
      <c r="F3539">
        <v>1322</v>
      </c>
    </row>
    <row r="3540" spans="1:6" x14ac:dyDescent="0.4">
      <c r="A3540" t="s">
        <v>720</v>
      </c>
      <c r="B3540" s="36" t="s">
        <v>721</v>
      </c>
      <c r="C3540" t="s">
        <v>713</v>
      </c>
      <c r="D3540" s="36" t="s">
        <v>714</v>
      </c>
      <c r="E3540" t="s">
        <v>10</v>
      </c>
      <c r="F3540">
        <v>1172</v>
      </c>
    </row>
    <row r="3541" spans="1:6" x14ac:dyDescent="0.4">
      <c r="A3541" t="s">
        <v>720</v>
      </c>
      <c r="B3541" s="36" t="s">
        <v>721</v>
      </c>
      <c r="C3541" t="s">
        <v>715</v>
      </c>
      <c r="D3541" s="36" t="s">
        <v>716</v>
      </c>
      <c r="E3541" t="s">
        <v>10</v>
      </c>
      <c r="F3541">
        <v>50543</v>
      </c>
    </row>
    <row r="3542" spans="1:6" x14ac:dyDescent="0.4">
      <c r="A3542" t="s">
        <v>722</v>
      </c>
      <c r="B3542" s="36" t="s">
        <v>723</v>
      </c>
      <c r="C3542" t="s">
        <v>8</v>
      </c>
      <c r="D3542" s="36" t="s">
        <v>9</v>
      </c>
      <c r="E3542" t="s">
        <v>10</v>
      </c>
      <c r="F3542">
        <v>32448</v>
      </c>
    </row>
    <row r="3543" spans="1:6" x14ac:dyDescent="0.4">
      <c r="A3543" t="s">
        <v>722</v>
      </c>
      <c r="B3543" s="36" t="s">
        <v>723</v>
      </c>
      <c r="C3543" t="s">
        <v>11</v>
      </c>
      <c r="D3543" s="36" t="s">
        <v>12</v>
      </c>
      <c r="E3543" t="s">
        <v>10</v>
      </c>
      <c r="F3543">
        <v>165</v>
      </c>
    </row>
    <row r="3544" spans="1:6" x14ac:dyDescent="0.4">
      <c r="A3544" t="s">
        <v>722</v>
      </c>
      <c r="B3544" s="36" t="s">
        <v>723</v>
      </c>
      <c r="C3544" t="s">
        <v>13</v>
      </c>
      <c r="D3544" s="36" t="s">
        <v>14</v>
      </c>
      <c r="E3544" t="s">
        <v>10</v>
      </c>
      <c r="F3544">
        <v>0</v>
      </c>
    </row>
    <row r="3545" spans="1:6" x14ac:dyDescent="0.4">
      <c r="A3545" t="s">
        <v>722</v>
      </c>
      <c r="B3545" s="36" t="s">
        <v>723</v>
      </c>
      <c r="C3545" t="s">
        <v>15</v>
      </c>
      <c r="D3545" s="36" t="s">
        <v>16</v>
      </c>
      <c r="E3545" t="s">
        <v>10</v>
      </c>
      <c r="F3545">
        <v>95</v>
      </c>
    </row>
    <row r="3546" spans="1:6" x14ac:dyDescent="0.4">
      <c r="A3546" t="s">
        <v>722</v>
      </c>
      <c r="B3546" s="36" t="s">
        <v>723</v>
      </c>
      <c r="C3546" t="s">
        <v>17</v>
      </c>
      <c r="D3546" s="36" t="s">
        <v>18</v>
      </c>
      <c r="E3546" t="s">
        <v>10</v>
      </c>
      <c r="F3546">
        <v>70</v>
      </c>
    </row>
    <row r="3547" spans="1:6" x14ac:dyDescent="0.4">
      <c r="A3547" t="s">
        <v>722</v>
      </c>
      <c r="B3547" s="36" t="s">
        <v>723</v>
      </c>
      <c r="C3547" t="s">
        <v>19</v>
      </c>
      <c r="D3547" s="36" t="s">
        <v>20</v>
      </c>
      <c r="E3547" t="s">
        <v>10</v>
      </c>
      <c r="F3547">
        <v>0</v>
      </c>
    </row>
    <row r="3548" spans="1:6" x14ac:dyDescent="0.4">
      <c r="A3548" t="s">
        <v>722</v>
      </c>
      <c r="B3548" s="36" t="s">
        <v>723</v>
      </c>
      <c r="C3548" t="s">
        <v>21</v>
      </c>
      <c r="D3548" s="36" t="s">
        <v>22</v>
      </c>
      <c r="E3548" t="s">
        <v>10</v>
      </c>
      <c r="F3548">
        <v>0</v>
      </c>
    </row>
    <row r="3549" spans="1:6" x14ac:dyDescent="0.4">
      <c r="A3549" t="s">
        <v>722</v>
      </c>
      <c r="B3549" s="36" t="s">
        <v>723</v>
      </c>
      <c r="C3549" t="s">
        <v>23</v>
      </c>
      <c r="D3549" s="36" t="s">
        <v>24</v>
      </c>
      <c r="E3549" t="s">
        <v>10</v>
      </c>
      <c r="F3549">
        <v>32283</v>
      </c>
    </row>
    <row r="3550" spans="1:6" x14ac:dyDescent="0.4">
      <c r="A3550" t="s">
        <v>722</v>
      </c>
      <c r="B3550" s="36" t="s">
        <v>723</v>
      </c>
      <c r="C3550" t="s">
        <v>25</v>
      </c>
      <c r="D3550" s="36" t="s">
        <v>26</v>
      </c>
      <c r="E3550" t="s">
        <v>10</v>
      </c>
      <c r="F3550">
        <v>0</v>
      </c>
    </row>
    <row r="3551" spans="1:6" x14ac:dyDescent="0.4">
      <c r="A3551" t="s">
        <v>722</v>
      </c>
      <c r="B3551" s="36" t="s">
        <v>723</v>
      </c>
      <c r="C3551" t="s">
        <v>27</v>
      </c>
      <c r="D3551" s="36" t="s">
        <v>28</v>
      </c>
      <c r="E3551" t="s">
        <v>10</v>
      </c>
      <c r="F3551">
        <v>0</v>
      </c>
    </row>
    <row r="3552" spans="1:6" x14ac:dyDescent="0.4">
      <c r="A3552" t="s">
        <v>722</v>
      </c>
      <c r="B3552" s="36" t="s">
        <v>723</v>
      </c>
      <c r="C3552" t="s">
        <v>29</v>
      </c>
      <c r="D3552" s="36" t="s">
        <v>30</v>
      </c>
      <c r="E3552" t="s">
        <v>10</v>
      </c>
      <c r="F3552">
        <v>27132</v>
      </c>
    </row>
    <row r="3553" spans="1:6" x14ac:dyDescent="0.4">
      <c r="A3553" t="s">
        <v>722</v>
      </c>
      <c r="B3553" s="36" t="s">
        <v>723</v>
      </c>
      <c r="C3553" t="s">
        <v>31</v>
      </c>
      <c r="D3553" s="36" t="s">
        <v>32</v>
      </c>
      <c r="E3553" t="s">
        <v>10</v>
      </c>
      <c r="F3553">
        <v>5150</v>
      </c>
    </row>
    <row r="3554" spans="1:6" x14ac:dyDescent="0.4">
      <c r="A3554" t="s">
        <v>722</v>
      </c>
      <c r="B3554" s="36" t="s">
        <v>723</v>
      </c>
      <c r="C3554" t="s">
        <v>33</v>
      </c>
      <c r="D3554" s="36" t="s">
        <v>34</v>
      </c>
      <c r="E3554" t="s">
        <v>10</v>
      </c>
      <c r="F3554">
        <v>0</v>
      </c>
    </row>
    <row r="3555" spans="1:6" x14ac:dyDescent="0.4">
      <c r="A3555" t="s">
        <v>722</v>
      </c>
      <c r="B3555" s="36" t="s">
        <v>723</v>
      </c>
      <c r="C3555" t="s">
        <v>35</v>
      </c>
      <c r="D3555" s="36" t="s">
        <v>36</v>
      </c>
      <c r="E3555" t="s">
        <v>10</v>
      </c>
      <c r="F3555">
        <v>0</v>
      </c>
    </row>
    <row r="3556" spans="1:6" x14ac:dyDescent="0.4">
      <c r="A3556" t="s">
        <v>722</v>
      </c>
      <c r="B3556" s="36" t="s">
        <v>723</v>
      </c>
      <c r="C3556" t="s">
        <v>37</v>
      </c>
      <c r="D3556" s="36" t="s">
        <v>38</v>
      </c>
      <c r="E3556" t="s">
        <v>10</v>
      </c>
      <c r="F3556">
        <v>6362</v>
      </c>
    </row>
    <row r="3557" spans="1:6" x14ac:dyDescent="0.4">
      <c r="A3557" t="s">
        <v>722</v>
      </c>
      <c r="B3557" s="36" t="s">
        <v>723</v>
      </c>
      <c r="C3557" t="s">
        <v>39</v>
      </c>
      <c r="D3557" s="36" t="s">
        <v>40</v>
      </c>
      <c r="E3557" t="s">
        <v>10</v>
      </c>
      <c r="F3557">
        <v>2292</v>
      </c>
    </row>
    <row r="3558" spans="1:6" x14ac:dyDescent="0.4">
      <c r="A3558" t="s">
        <v>722</v>
      </c>
      <c r="B3558" s="36" t="s">
        <v>723</v>
      </c>
      <c r="C3558" t="s">
        <v>41</v>
      </c>
      <c r="D3558" s="36" t="s">
        <v>42</v>
      </c>
      <c r="E3558" t="s">
        <v>10</v>
      </c>
      <c r="F3558">
        <v>282</v>
      </c>
    </row>
    <row r="3559" spans="1:6" x14ac:dyDescent="0.4">
      <c r="A3559" t="s">
        <v>722</v>
      </c>
      <c r="B3559" s="36" t="s">
        <v>723</v>
      </c>
      <c r="C3559" t="s">
        <v>43</v>
      </c>
      <c r="D3559" s="36" t="s">
        <v>44</v>
      </c>
      <c r="E3559" t="s">
        <v>10</v>
      </c>
      <c r="F3559">
        <v>0</v>
      </c>
    </row>
    <row r="3560" spans="1:6" x14ac:dyDescent="0.4">
      <c r="A3560" t="s">
        <v>722</v>
      </c>
      <c r="B3560" s="36" t="s">
        <v>723</v>
      </c>
      <c r="C3560" t="s">
        <v>45</v>
      </c>
      <c r="D3560" s="36" t="s">
        <v>46</v>
      </c>
      <c r="E3560" t="s">
        <v>10</v>
      </c>
      <c r="F3560">
        <v>2010</v>
      </c>
    </row>
    <row r="3561" spans="1:6" x14ac:dyDescent="0.4">
      <c r="A3561" t="s">
        <v>722</v>
      </c>
      <c r="B3561" s="36" t="s">
        <v>723</v>
      </c>
      <c r="C3561" t="s">
        <v>47</v>
      </c>
      <c r="D3561" s="36" t="s">
        <v>48</v>
      </c>
      <c r="E3561" t="s">
        <v>10</v>
      </c>
      <c r="F3561">
        <v>0</v>
      </c>
    </row>
    <row r="3562" spans="1:6" x14ac:dyDescent="0.4">
      <c r="A3562" t="s">
        <v>722</v>
      </c>
      <c r="B3562" s="36" t="s">
        <v>723</v>
      </c>
      <c r="C3562" t="s">
        <v>49</v>
      </c>
      <c r="D3562" s="36" t="s">
        <v>50</v>
      </c>
      <c r="E3562" t="s">
        <v>10</v>
      </c>
      <c r="F3562">
        <v>0</v>
      </c>
    </row>
    <row r="3563" spans="1:6" x14ac:dyDescent="0.4">
      <c r="A3563" t="s">
        <v>722</v>
      </c>
      <c r="B3563" s="36" t="s">
        <v>723</v>
      </c>
      <c r="C3563" t="s">
        <v>51</v>
      </c>
      <c r="D3563" s="36" t="s">
        <v>52</v>
      </c>
      <c r="E3563" t="s">
        <v>10</v>
      </c>
      <c r="F3563">
        <v>4069</v>
      </c>
    </row>
    <row r="3564" spans="1:6" x14ac:dyDescent="0.4">
      <c r="A3564" t="s">
        <v>722</v>
      </c>
      <c r="B3564" s="36" t="s">
        <v>723</v>
      </c>
      <c r="C3564" t="s">
        <v>53</v>
      </c>
      <c r="D3564" s="36" t="s">
        <v>54</v>
      </c>
      <c r="E3564" t="s">
        <v>10</v>
      </c>
      <c r="F3564">
        <v>4069</v>
      </c>
    </row>
    <row r="3565" spans="1:6" x14ac:dyDescent="0.4">
      <c r="A3565" t="s">
        <v>722</v>
      </c>
      <c r="B3565" s="36" t="s">
        <v>723</v>
      </c>
      <c r="C3565" t="s">
        <v>55</v>
      </c>
      <c r="D3565" s="36" t="s">
        <v>56</v>
      </c>
      <c r="E3565" t="s">
        <v>10</v>
      </c>
      <c r="F3565">
        <v>0</v>
      </c>
    </row>
    <row r="3566" spans="1:6" x14ac:dyDescent="0.4">
      <c r="A3566" t="s">
        <v>722</v>
      </c>
      <c r="B3566" s="36" t="s">
        <v>723</v>
      </c>
      <c r="C3566" t="s">
        <v>57</v>
      </c>
      <c r="D3566" s="36" t="s">
        <v>58</v>
      </c>
      <c r="E3566" t="s">
        <v>10</v>
      </c>
      <c r="F3566">
        <v>0</v>
      </c>
    </row>
    <row r="3567" spans="1:6" x14ac:dyDescent="0.4">
      <c r="A3567" t="s">
        <v>722</v>
      </c>
      <c r="B3567" s="36" t="s">
        <v>723</v>
      </c>
      <c r="C3567" t="s">
        <v>59</v>
      </c>
      <c r="D3567" s="36" t="s">
        <v>60</v>
      </c>
      <c r="E3567" t="s">
        <v>10</v>
      </c>
      <c r="F3567">
        <v>0</v>
      </c>
    </row>
    <row r="3568" spans="1:6" x14ac:dyDescent="0.4">
      <c r="A3568" t="s">
        <v>722</v>
      </c>
      <c r="B3568" s="36" t="s">
        <v>723</v>
      </c>
      <c r="C3568" t="s">
        <v>61</v>
      </c>
      <c r="D3568" s="36" t="s">
        <v>62</v>
      </c>
      <c r="E3568" t="s">
        <v>10</v>
      </c>
      <c r="F3568">
        <v>0</v>
      </c>
    </row>
    <row r="3569" spans="1:6" x14ac:dyDescent="0.4">
      <c r="A3569" t="s">
        <v>722</v>
      </c>
      <c r="B3569" s="36" t="s">
        <v>723</v>
      </c>
      <c r="C3569" t="s">
        <v>63</v>
      </c>
      <c r="D3569" s="36" t="s">
        <v>64</v>
      </c>
      <c r="E3569" t="s">
        <v>10</v>
      </c>
      <c r="F3569">
        <v>0</v>
      </c>
    </row>
    <row r="3570" spans="1:6" x14ac:dyDescent="0.4">
      <c r="A3570" t="s">
        <v>722</v>
      </c>
      <c r="B3570" s="36" t="s">
        <v>723</v>
      </c>
      <c r="C3570" t="s">
        <v>65</v>
      </c>
      <c r="D3570" s="36" t="s">
        <v>66</v>
      </c>
      <c r="E3570" t="s">
        <v>10</v>
      </c>
      <c r="F3570">
        <v>75515</v>
      </c>
    </row>
    <row r="3571" spans="1:6" x14ac:dyDescent="0.4">
      <c r="A3571" t="s">
        <v>722</v>
      </c>
      <c r="B3571" s="36" t="s">
        <v>723</v>
      </c>
      <c r="C3571" t="s">
        <v>67</v>
      </c>
      <c r="D3571" s="36" t="s">
        <v>68</v>
      </c>
      <c r="E3571" t="s">
        <v>10</v>
      </c>
      <c r="F3571">
        <v>63932</v>
      </c>
    </row>
    <row r="3572" spans="1:6" x14ac:dyDescent="0.4">
      <c r="A3572" t="s">
        <v>722</v>
      </c>
      <c r="B3572" s="36" t="s">
        <v>723</v>
      </c>
      <c r="C3572" t="s">
        <v>69</v>
      </c>
      <c r="D3572" s="36" t="s">
        <v>70</v>
      </c>
      <c r="E3572" t="s">
        <v>10</v>
      </c>
      <c r="F3572">
        <v>43619</v>
      </c>
    </row>
    <row r="3573" spans="1:6" x14ac:dyDescent="0.4">
      <c r="A3573" t="s">
        <v>722</v>
      </c>
      <c r="B3573" s="36" t="s">
        <v>723</v>
      </c>
      <c r="C3573" t="s">
        <v>71</v>
      </c>
      <c r="D3573" s="36" t="s">
        <v>72</v>
      </c>
      <c r="E3573" t="s">
        <v>10</v>
      </c>
      <c r="F3573">
        <v>19036</v>
      </c>
    </row>
    <row r="3574" spans="1:6" x14ac:dyDescent="0.4">
      <c r="A3574" t="s">
        <v>722</v>
      </c>
      <c r="B3574" s="36" t="s">
        <v>723</v>
      </c>
      <c r="C3574" t="s">
        <v>73</v>
      </c>
      <c r="D3574" s="36" t="s">
        <v>74</v>
      </c>
      <c r="E3574" t="s">
        <v>10</v>
      </c>
      <c r="F3574">
        <v>0</v>
      </c>
    </row>
    <row r="3575" spans="1:6" x14ac:dyDescent="0.4">
      <c r="A3575" t="s">
        <v>722</v>
      </c>
      <c r="B3575" s="36" t="s">
        <v>723</v>
      </c>
      <c r="C3575" t="s">
        <v>75</v>
      </c>
      <c r="D3575" s="36" t="s">
        <v>76</v>
      </c>
      <c r="E3575" t="s">
        <v>10</v>
      </c>
      <c r="F3575">
        <v>0</v>
      </c>
    </row>
    <row r="3576" spans="1:6" x14ac:dyDescent="0.4">
      <c r="A3576" t="s">
        <v>722</v>
      </c>
      <c r="B3576" s="36" t="s">
        <v>723</v>
      </c>
      <c r="C3576" t="s">
        <v>77</v>
      </c>
      <c r="D3576" s="36" t="s">
        <v>78</v>
      </c>
      <c r="E3576" t="s">
        <v>10</v>
      </c>
      <c r="F3576">
        <v>1277</v>
      </c>
    </row>
    <row r="3577" spans="1:6" x14ac:dyDescent="0.4">
      <c r="A3577" t="s">
        <v>722</v>
      </c>
      <c r="B3577" s="36" t="s">
        <v>723</v>
      </c>
      <c r="C3577" t="s">
        <v>79</v>
      </c>
      <c r="D3577" s="36" t="s">
        <v>80</v>
      </c>
      <c r="E3577" t="s">
        <v>10</v>
      </c>
      <c r="F3577">
        <v>11583</v>
      </c>
    </row>
    <row r="3578" spans="1:6" x14ac:dyDescent="0.4">
      <c r="A3578" t="s">
        <v>722</v>
      </c>
      <c r="B3578" s="36" t="s">
        <v>723</v>
      </c>
      <c r="C3578" t="s">
        <v>81</v>
      </c>
      <c r="D3578" s="36" t="s">
        <v>82</v>
      </c>
      <c r="E3578" t="s">
        <v>10</v>
      </c>
      <c r="F3578">
        <v>9174</v>
      </c>
    </row>
    <row r="3579" spans="1:6" x14ac:dyDescent="0.4">
      <c r="A3579" t="s">
        <v>722</v>
      </c>
      <c r="B3579" s="36" t="s">
        <v>723</v>
      </c>
      <c r="C3579" t="s">
        <v>83</v>
      </c>
      <c r="D3579" s="36" t="s">
        <v>84</v>
      </c>
      <c r="E3579" t="s">
        <v>10</v>
      </c>
      <c r="F3579">
        <v>1847</v>
      </c>
    </row>
    <row r="3580" spans="1:6" x14ac:dyDescent="0.4">
      <c r="A3580" t="s">
        <v>722</v>
      </c>
      <c r="B3580" s="36" t="s">
        <v>723</v>
      </c>
      <c r="C3580" t="s">
        <v>85</v>
      </c>
      <c r="D3580" s="36" t="s">
        <v>86</v>
      </c>
      <c r="E3580" t="s">
        <v>10</v>
      </c>
      <c r="F3580">
        <v>0</v>
      </c>
    </row>
    <row r="3581" spans="1:6" x14ac:dyDescent="0.4">
      <c r="A3581" t="s">
        <v>722</v>
      </c>
      <c r="B3581" s="36" t="s">
        <v>723</v>
      </c>
      <c r="C3581" t="s">
        <v>87</v>
      </c>
      <c r="D3581" s="36" t="s">
        <v>88</v>
      </c>
      <c r="E3581" t="s">
        <v>10</v>
      </c>
      <c r="F3581">
        <v>563</v>
      </c>
    </row>
    <row r="3582" spans="1:6" x14ac:dyDescent="0.4">
      <c r="A3582" t="s">
        <v>722</v>
      </c>
      <c r="B3582" s="36" t="s">
        <v>723</v>
      </c>
      <c r="C3582" t="s">
        <v>89</v>
      </c>
      <c r="D3582" s="36" t="s">
        <v>90</v>
      </c>
      <c r="E3582" t="s">
        <v>10</v>
      </c>
      <c r="F3582">
        <v>0</v>
      </c>
    </row>
    <row r="3583" spans="1:6" x14ac:dyDescent="0.4">
      <c r="A3583" t="s">
        <v>722</v>
      </c>
      <c r="B3583" s="36" t="s">
        <v>723</v>
      </c>
      <c r="C3583" t="s">
        <v>91</v>
      </c>
      <c r="D3583" s="36" t="s">
        <v>92</v>
      </c>
      <c r="E3583" t="s">
        <v>10</v>
      </c>
      <c r="F3583">
        <v>37805</v>
      </c>
    </row>
    <row r="3584" spans="1:6" x14ac:dyDescent="0.4">
      <c r="A3584" t="s">
        <v>722</v>
      </c>
      <c r="B3584" s="36" t="s">
        <v>723</v>
      </c>
      <c r="C3584" t="s">
        <v>93</v>
      </c>
      <c r="D3584" s="36" t="s">
        <v>94</v>
      </c>
      <c r="E3584" t="s">
        <v>10</v>
      </c>
      <c r="F3584">
        <v>18112</v>
      </c>
    </row>
    <row r="3585" spans="1:6" x14ac:dyDescent="0.4">
      <c r="A3585" t="s">
        <v>722</v>
      </c>
      <c r="B3585" s="36" t="s">
        <v>723</v>
      </c>
      <c r="C3585" t="s">
        <v>95</v>
      </c>
      <c r="D3585" s="36" t="s">
        <v>96</v>
      </c>
      <c r="E3585" t="s">
        <v>10</v>
      </c>
      <c r="F3585">
        <v>0</v>
      </c>
    </row>
    <row r="3586" spans="1:6" x14ac:dyDescent="0.4">
      <c r="A3586" t="s">
        <v>722</v>
      </c>
      <c r="B3586" s="36" t="s">
        <v>723</v>
      </c>
      <c r="C3586" t="s">
        <v>97</v>
      </c>
      <c r="D3586" s="36" t="s">
        <v>98</v>
      </c>
      <c r="E3586" t="s">
        <v>10</v>
      </c>
      <c r="F3586">
        <v>36</v>
      </c>
    </row>
    <row r="3587" spans="1:6" x14ac:dyDescent="0.4">
      <c r="A3587" t="s">
        <v>722</v>
      </c>
      <c r="B3587" s="36" t="s">
        <v>723</v>
      </c>
      <c r="C3587" t="s">
        <v>99</v>
      </c>
      <c r="D3587" s="36" t="s">
        <v>100</v>
      </c>
      <c r="E3587" t="s">
        <v>10</v>
      </c>
      <c r="F3587">
        <v>7325</v>
      </c>
    </row>
    <row r="3588" spans="1:6" x14ac:dyDescent="0.4">
      <c r="A3588" t="s">
        <v>722</v>
      </c>
      <c r="B3588" s="36" t="s">
        <v>723</v>
      </c>
      <c r="C3588" t="s">
        <v>101</v>
      </c>
      <c r="D3588" s="36" t="s">
        <v>102</v>
      </c>
      <c r="E3588" t="s">
        <v>10</v>
      </c>
      <c r="F3588">
        <v>10392</v>
      </c>
    </row>
    <row r="3589" spans="1:6" x14ac:dyDescent="0.4">
      <c r="A3589" t="s">
        <v>722</v>
      </c>
      <c r="B3589" s="36" t="s">
        <v>723</v>
      </c>
      <c r="C3589" t="s">
        <v>103</v>
      </c>
      <c r="D3589" s="36" t="s">
        <v>104</v>
      </c>
      <c r="E3589" t="s">
        <v>10</v>
      </c>
      <c r="F3589">
        <v>359</v>
      </c>
    </row>
    <row r="3590" spans="1:6" x14ac:dyDescent="0.4">
      <c r="A3590" t="s">
        <v>722</v>
      </c>
      <c r="B3590" s="36" t="s">
        <v>723</v>
      </c>
      <c r="C3590" t="s">
        <v>105</v>
      </c>
      <c r="D3590" s="36" t="s">
        <v>106</v>
      </c>
      <c r="E3590" t="s">
        <v>10</v>
      </c>
      <c r="F3590">
        <v>19693</v>
      </c>
    </row>
    <row r="3591" spans="1:6" x14ac:dyDescent="0.4">
      <c r="A3591" t="s">
        <v>722</v>
      </c>
      <c r="B3591" s="36" t="s">
        <v>723</v>
      </c>
      <c r="C3591" t="s">
        <v>107</v>
      </c>
      <c r="D3591" s="36" t="s">
        <v>108</v>
      </c>
      <c r="E3591" t="s">
        <v>10</v>
      </c>
      <c r="F3591">
        <v>0</v>
      </c>
    </row>
    <row r="3592" spans="1:6" x14ac:dyDescent="0.4">
      <c r="A3592" t="s">
        <v>722</v>
      </c>
      <c r="B3592" s="36" t="s">
        <v>723</v>
      </c>
      <c r="C3592" t="s">
        <v>109</v>
      </c>
      <c r="D3592" s="36" t="s">
        <v>110</v>
      </c>
      <c r="E3592" t="s">
        <v>10</v>
      </c>
      <c r="F3592">
        <v>14074</v>
      </c>
    </row>
    <row r="3593" spans="1:6" x14ac:dyDescent="0.4">
      <c r="A3593" t="s">
        <v>722</v>
      </c>
      <c r="B3593" s="36" t="s">
        <v>723</v>
      </c>
      <c r="C3593" t="s">
        <v>111</v>
      </c>
      <c r="D3593" s="36" t="s">
        <v>112</v>
      </c>
      <c r="E3593" t="s">
        <v>10</v>
      </c>
      <c r="F3593">
        <v>3787</v>
      </c>
    </row>
    <row r="3594" spans="1:6" x14ac:dyDescent="0.4">
      <c r="A3594" t="s">
        <v>722</v>
      </c>
      <c r="B3594" s="36" t="s">
        <v>723</v>
      </c>
      <c r="C3594" t="s">
        <v>113</v>
      </c>
      <c r="D3594" s="36" t="s">
        <v>114</v>
      </c>
      <c r="E3594" t="s">
        <v>10</v>
      </c>
      <c r="F3594">
        <v>219</v>
      </c>
    </row>
    <row r="3595" spans="1:6" x14ac:dyDescent="0.4">
      <c r="A3595" t="s">
        <v>722</v>
      </c>
      <c r="B3595" s="36" t="s">
        <v>723</v>
      </c>
      <c r="C3595" t="s">
        <v>115</v>
      </c>
      <c r="D3595" s="36" t="s">
        <v>116</v>
      </c>
      <c r="E3595" t="s">
        <v>10</v>
      </c>
      <c r="F3595">
        <v>1613</v>
      </c>
    </row>
    <row r="3596" spans="1:6" x14ac:dyDescent="0.4">
      <c r="A3596" t="s">
        <v>722</v>
      </c>
      <c r="B3596" s="36" t="s">
        <v>723</v>
      </c>
      <c r="C3596" t="s">
        <v>117</v>
      </c>
      <c r="D3596" s="36" t="s">
        <v>118</v>
      </c>
      <c r="E3596" t="s">
        <v>10</v>
      </c>
      <c r="F3596">
        <v>46789</v>
      </c>
    </row>
    <row r="3597" spans="1:6" x14ac:dyDescent="0.4">
      <c r="A3597" t="s">
        <v>722</v>
      </c>
      <c r="B3597" s="36" t="s">
        <v>723</v>
      </c>
      <c r="C3597" t="s">
        <v>119</v>
      </c>
      <c r="D3597" s="36" t="s">
        <v>120</v>
      </c>
      <c r="E3597" t="s">
        <v>10</v>
      </c>
      <c r="F3597">
        <v>31033</v>
      </c>
    </row>
    <row r="3598" spans="1:6" x14ac:dyDescent="0.4">
      <c r="A3598" t="s">
        <v>722</v>
      </c>
      <c r="B3598" s="36" t="s">
        <v>723</v>
      </c>
      <c r="C3598" t="s">
        <v>121</v>
      </c>
      <c r="D3598" s="36" t="s">
        <v>122</v>
      </c>
      <c r="E3598" t="s">
        <v>10</v>
      </c>
      <c r="F3598">
        <v>2473</v>
      </c>
    </row>
    <row r="3599" spans="1:6" x14ac:dyDescent="0.4">
      <c r="A3599" t="s">
        <v>722</v>
      </c>
      <c r="B3599" s="36" t="s">
        <v>723</v>
      </c>
      <c r="C3599" t="s">
        <v>123</v>
      </c>
      <c r="D3599" s="36" t="s">
        <v>124</v>
      </c>
      <c r="E3599" t="s">
        <v>10</v>
      </c>
      <c r="F3599">
        <v>13283</v>
      </c>
    </row>
    <row r="3600" spans="1:6" x14ac:dyDescent="0.4">
      <c r="A3600" t="s">
        <v>722</v>
      </c>
      <c r="B3600" s="36" t="s">
        <v>723</v>
      </c>
      <c r="C3600" t="s">
        <v>125</v>
      </c>
      <c r="D3600" s="36" t="s">
        <v>126</v>
      </c>
      <c r="E3600" t="s">
        <v>10</v>
      </c>
      <c r="F3600">
        <v>198919</v>
      </c>
    </row>
    <row r="3601" spans="1:6" x14ac:dyDescent="0.4">
      <c r="A3601" t="s">
        <v>722</v>
      </c>
      <c r="B3601" s="36" t="s">
        <v>723</v>
      </c>
      <c r="C3601" t="s">
        <v>127</v>
      </c>
      <c r="D3601" s="36" t="s">
        <v>128</v>
      </c>
      <c r="E3601" t="s">
        <v>10</v>
      </c>
      <c r="F3601">
        <v>1881</v>
      </c>
    </row>
    <row r="3602" spans="1:6" x14ac:dyDescent="0.4">
      <c r="A3602" t="s">
        <v>722</v>
      </c>
      <c r="B3602" s="36" t="s">
        <v>723</v>
      </c>
      <c r="C3602" t="s">
        <v>129</v>
      </c>
      <c r="D3602" s="36" t="s">
        <v>130</v>
      </c>
      <c r="E3602" t="s">
        <v>10</v>
      </c>
      <c r="F3602">
        <v>1713</v>
      </c>
    </row>
    <row r="3603" spans="1:6" x14ac:dyDescent="0.4">
      <c r="A3603" t="s">
        <v>722</v>
      </c>
      <c r="B3603" s="36" t="s">
        <v>723</v>
      </c>
      <c r="C3603" t="s">
        <v>131</v>
      </c>
      <c r="D3603" s="36" t="s">
        <v>132</v>
      </c>
      <c r="E3603" t="s">
        <v>10</v>
      </c>
      <c r="F3603">
        <v>0</v>
      </c>
    </row>
    <row r="3604" spans="1:6" x14ac:dyDescent="0.4">
      <c r="A3604" t="s">
        <v>722</v>
      </c>
      <c r="B3604" s="36" t="s">
        <v>723</v>
      </c>
      <c r="C3604" t="s">
        <v>133</v>
      </c>
      <c r="D3604" s="36" t="s">
        <v>134</v>
      </c>
      <c r="E3604" t="s">
        <v>10</v>
      </c>
      <c r="F3604">
        <v>1048</v>
      </c>
    </row>
    <row r="3605" spans="1:6" x14ac:dyDescent="0.4">
      <c r="A3605" t="s">
        <v>722</v>
      </c>
      <c r="B3605" s="36" t="s">
        <v>723</v>
      </c>
      <c r="C3605" t="s">
        <v>135</v>
      </c>
      <c r="D3605" s="36" t="s">
        <v>136</v>
      </c>
      <c r="E3605" t="s">
        <v>10</v>
      </c>
      <c r="F3605">
        <v>665</v>
      </c>
    </row>
    <row r="3606" spans="1:6" x14ac:dyDescent="0.4">
      <c r="A3606" t="s">
        <v>722</v>
      </c>
      <c r="B3606" s="36" t="s">
        <v>723</v>
      </c>
      <c r="C3606" t="s">
        <v>137</v>
      </c>
      <c r="D3606" s="36" t="s">
        <v>138</v>
      </c>
      <c r="E3606" t="s">
        <v>10</v>
      </c>
      <c r="F3606">
        <v>0</v>
      </c>
    </row>
    <row r="3607" spans="1:6" x14ac:dyDescent="0.4">
      <c r="A3607" t="s">
        <v>722</v>
      </c>
      <c r="B3607" s="36" t="s">
        <v>723</v>
      </c>
      <c r="C3607" t="s">
        <v>139</v>
      </c>
      <c r="D3607" s="36" t="s">
        <v>140</v>
      </c>
      <c r="E3607" t="s">
        <v>10</v>
      </c>
      <c r="F3607">
        <v>0</v>
      </c>
    </row>
    <row r="3608" spans="1:6" x14ac:dyDescent="0.4">
      <c r="A3608" t="s">
        <v>722</v>
      </c>
      <c r="B3608" s="36" t="s">
        <v>723</v>
      </c>
      <c r="C3608" t="s">
        <v>141</v>
      </c>
      <c r="D3608" s="36" t="s">
        <v>142</v>
      </c>
      <c r="E3608" t="s">
        <v>10</v>
      </c>
      <c r="F3608">
        <v>168</v>
      </c>
    </row>
    <row r="3609" spans="1:6" x14ac:dyDescent="0.4">
      <c r="A3609" t="s">
        <v>722</v>
      </c>
      <c r="B3609" s="36" t="s">
        <v>723</v>
      </c>
      <c r="C3609" t="s">
        <v>143</v>
      </c>
      <c r="D3609" s="36" t="s">
        <v>144</v>
      </c>
      <c r="E3609" t="s">
        <v>10</v>
      </c>
      <c r="F3609">
        <v>0</v>
      </c>
    </row>
    <row r="3610" spans="1:6" x14ac:dyDescent="0.4">
      <c r="A3610" t="s">
        <v>722</v>
      </c>
      <c r="B3610" s="36" t="s">
        <v>723</v>
      </c>
      <c r="C3610" t="s">
        <v>145</v>
      </c>
      <c r="D3610" s="36" t="s">
        <v>146</v>
      </c>
      <c r="E3610" t="s">
        <v>10</v>
      </c>
      <c r="F3610">
        <v>0</v>
      </c>
    </row>
    <row r="3611" spans="1:6" x14ac:dyDescent="0.4">
      <c r="A3611" t="s">
        <v>722</v>
      </c>
      <c r="B3611" s="36" t="s">
        <v>723</v>
      </c>
      <c r="C3611" t="s">
        <v>147</v>
      </c>
      <c r="D3611" s="36" t="s">
        <v>148</v>
      </c>
      <c r="E3611" t="s">
        <v>10</v>
      </c>
      <c r="F3611">
        <v>152</v>
      </c>
    </row>
    <row r="3612" spans="1:6" x14ac:dyDescent="0.4">
      <c r="A3612" t="s">
        <v>722</v>
      </c>
      <c r="B3612" s="36" t="s">
        <v>723</v>
      </c>
      <c r="C3612" t="s">
        <v>149</v>
      </c>
      <c r="D3612" s="36" t="s">
        <v>150</v>
      </c>
      <c r="E3612" t="s">
        <v>10</v>
      </c>
      <c r="F3612">
        <v>16</v>
      </c>
    </row>
    <row r="3613" spans="1:6" x14ac:dyDescent="0.4">
      <c r="A3613" t="s">
        <v>722</v>
      </c>
      <c r="B3613" s="36" t="s">
        <v>723</v>
      </c>
      <c r="C3613" t="s">
        <v>151</v>
      </c>
      <c r="D3613" s="36" t="s">
        <v>152</v>
      </c>
      <c r="E3613" t="s">
        <v>10</v>
      </c>
      <c r="F3613">
        <v>0</v>
      </c>
    </row>
    <row r="3614" spans="1:6" x14ac:dyDescent="0.4">
      <c r="A3614" t="s">
        <v>722</v>
      </c>
      <c r="B3614" s="36" t="s">
        <v>723</v>
      </c>
      <c r="C3614" t="s">
        <v>153</v>
      </c>
      <c r="D3614" s="36" t="s">
        <v>154</v>
      </c>
      <c r="E3614" t="s">
        <v>10</v>
      </c>
      <c r="F3614">
        <v>0</v>
      </c>
    </row>
    <row r="3615" spans="1:6" x14ac:dyDescent="0.4">
      <c r="A3615" t="s">
        <v>722</v>
      </c>
      <c r="B3615" s="36" t="s">
        <v>723</v>
      </c>
      <c r="C3615" t="s">
        <v>155</v>
      </c>
      <c r="D3615" s="36" t="s">
        <v>156</v>
      </c>
      <c r="E3615" t="s">
        <v>10</v>
      </c>
      <c r="F3615">
        <v>6906</v>
      </c>
    </row>
    <row r="3616" spans="1:6" x14ac:dyDescent="0.4">
      <c r="A3616" t="s">
        <v>722</v>
      </c>
      <c r="B3616" s="36" t="s">
        <v>723</v>
      </c>
      <c r="C3616" t="s">
        <v>157</v>
      </c>
      <c r="D3616" s="36" t="s">
        <v>158</v>
      </c>
      <c r="E3616" t="s">
        <v>10</v>
      </c>
      <c r="F3616">
        <v>6906</v>
      </c>
    </row>
    <row r="3617" spans="1:6" x14ac:dyDescent="0.4">
      <c r="A3617" t="s">
        <v>722</v>
      </c>
      <c r="B3617" s="36" t="s">
        <v>723</v>
      </c>
      <c r="C3617" t="s">
        <v>159</v>
      </c>
      <c r="D3617" s="36" t="s">
        <v>160</v>
      </c>
      <c r="E3617" t="s">
        <v>10</v>
      </c>
      <c r="F3617">
        <v>2769</v>
      </c>
    </row>
    <row r="3618" spans="1:6" x14ac:dyDescent="0.4">
      <c r="A3618" t="s">
        <v>722</v>
      </c>
      <c r="B3618" s="36" t="s">
        <v>723</v>
      </c>
      <c r="C3618" t="s">
        <v>161</v>
      </c>
      <c r="D3618" s="36" t="s">
        <v>162</v>
      </c>
      <c r="E3618" t="s">
        <v>10</v>
      </c>
      <c r="F3618">
        <v>0</v>
      </c>
    </row>
    <row r="3619" spans="1:6" x14ac:dyDescent="0.4">
      <c r="A3619" t="s">
        <v>722</v>
      </c>
      <c r="B3619" s="36" t="s">
        <v>723</v>
      </c>
      <c r="C3619" t="s">
        <v>163</v>
      </c>
      <c r="D3619" s="36" t="s">
        <v>164</v>
      </c>
      <c r="E3619" t="s">
        <v>10</v>
      </c>
      <c r="F3619">
        <v>4136</v>
      </c>
    </row>
    <row r="3620" spans="1:6" x14ac:dyDescent="0.4">
      <c r="A3620" t="s">
        <v>722</v>
      </c>
      <c r="B3620" s="36" t="s">
        <v>723</v>
      </c>
      <c r="C3620" t="s">
        <v>165</v>
      </c>
      <c r="D3620" s="36" t="s">
        <v>166</v>
      </c>
      <c r="E3620" t="s">
        <v>10</v>
      </c>
      <c r="F3620">
        <v>0</v>
      </c>
    </row>
    <row r="3621" spans="1:6" x14ac:dyDescent="0.4">
      <c r="A3621" t="s">
        <v>722</v>
      </c>
      <c r="B3621" s="36" t="s">
        <v>723</v>
      </c>
      <c r="C3621" t="s">
        <v>167</v>
      </c>
      <c r="D3621" s="36" t="s">
        <v>168</v>
      </c>
      <c r="E3621" t="s">
        <v>10</v>
      </c>
      <c r="F3621">
        <v>0</v>
      </c>
    </row>
    <row r="3622" spans="1:6" x14ac:dyDescent="0.4">
      <c r="A3622" t="s">
        <v>722</v>
      </c>
      <c r="B3622" s="36" t="s">
        <v>723</v>
      </c>
      <c r="C3622" t="s">
        <v>169</v>
      </c>
      <c r="D3622" s="36" t="s">
        <v>170</v>
      </c>
      <c r="E3622" t="s">
        <v>10</v>
      </c>
      <c r="F3622">
        <v>0</v>
      </c>
    </row>
    <row r="3623" spans="1:6" x14ac:dyDescent="0.4">
      <c r="A3623" t="s">
        <v>722</v>
      </c>
      <c r="B3623" s="36" t="s">
        <v>723</v>
      </c>
      <c r="C3623" t="s">
        <v>171</v>
      </c>
      <c r="D3623" s="36" t="s">
        <v>172</v>
      </c>
      <c r="E3623" t="s">
        <v>10</v>
      </c>
      <c r="F3623">
        <v>0</v>
      </c>
    </row>
    <row r="3624" spans="1:6" x14ac:dyDescent="0.4">
      <c r="A3624" t="s">
        <v>722</v>
      </c>
      <c r="B3624" s="36" t="s">
        <v>723</v>
      </c>
      <c r="C3624" t="s">
        <v>173</v>
      </c>
      <c r="D3624" s="36" t="s">
        <v>174</v>
      </c>
      <c r="E3624" t="s">
        <v>10</v>
      </c>
      <c r="F3624">
        <v>0</v>
      </c>
    </row>
    <row r="3625" spans="1:6" x14ac:dyDescent="0.4">
      <c r="A3625" t="s">
        <v>722</v>
      </c>
      <c r="B3625" s="36" t="s">
        <v>723</v>
      </c>
      <c r="C3625" t="s">
        <v>175</v>
      </c>
      <c r="D3625" s="36" t="s">
        <v>176</v>
      </c>
      <c r="E3625" t="s">
        <v>10</v>
      </c>
      <c r="F3625">
        <v>0</v>
      </c>
    </row>
    <row r="3626" spans="1:6" x14ac:dyDescent="0.4">
      <c r="A3626" t="s">
        <v>722</v>
      </c>
      <c r="B3626" s="36" t="s">
        <v>723</v>
      </c>
      <c r="C3626" t="s">
        <v>177</v>
      </c>
      <c r="D3626" s="36" t="s">
        <v>178</v>
      </c>
      <c r="E3626" t="s">
        <v>10</v>
      </c>
      <c r="F3626">
        <v>0</v>
      </c>
    </row>
    <row r="3627" spans="1:6" x14ac:dyDescent="0.4">
      <c r="A3627" t="s">
        <v>722</v>
      </c>
      <c r="B3627" s="36" t="s">
        <v>723</v>
      </c>
      <c r="C3627" t="s">
        <v>179</v>
      </c>
      <c r="D3627" s="36" t="s">
        <v>180</v>
      </c>
      <c r="E3627" t="s">
        <v>10</v>
      </c>
      <c r="F3627">
        <v>0</v>
      </c>
    </row>
    <row r="3628" spans="1:6" x14ac:dyDescent="0.4">
      <c r="A3628" t="s">
        <v>722</v>
      </c>
      <c r="B3628" s="36" t="s">
        <v>723</v>
      </c>
      <c r="C3628" t="s">
        <v>181</v>
      </c>
      <c r="D3628" s="36" t="s">
        <v>182</v>
      </c>
      <c r="E3628" t="s">
        <v>10</v>
      </c>
      <c r="F3628">
        <v>0</v>
      </c>
    </row>
    <row r="3629" spans="1:6" x14ac:dyDescent="0.4">
      <c r="A3629" t="s">
        <v>722</v>
      </c>
      <c r="B3629" s="36" t="s">
        <v>723</v>
      </c>
      <c r="C3629" t="s">
        <v>183</v>
      </c>
      <c r="D3629" s="36" t="s">
        <v>184</v>
      </c>
      <c r="E3629" t="s">
        <v>10</v>
      </c>
      <c r="F3629">
        <v>-774</v>
      </c>
    </row>
    <row r="3630" spans="1:6" x14ac:dyDescent="0.4">
      <c r="A3630" t="s">
        <v>722</v>
      </c>
      <c r="B3630" s="36" t="s">
        <v>723</v>
      </c>
      <c r="C3630" t="s">
        <v>185</v>
      </c>
      <c r="D3630" s="36" t="s">
        <v>186</v>
      </c>
      <c r="E3630" t="s">
        <v>10</v>
      </c>
      <c r="F3630">
        <v>2778</v>
      </c>
    </row>
    <row r="3631" spans="1:6" x14ac:dyDescent="0.4">
      <c r="A3631" t="s">
        <v>722</v>
      </c>
      <c r="B3631" s="36" t="s">
        <v>723</v>
      </c>
      <c r="C3631" t="s">
        <v>187</v>
      </c>
      <c r="D3631" s="36" t="s">
        <v>188</v>
      </c>
      <c r="E3631" t="s">
        <v>10</v>
      </c>
      <c r="F3631">
        <v>-5257</v>
      </c>
    </row>
    <row r="3632" spans="1:6" x14ac:dyDescent="0.4">
      <c r="A3632" t="s">
        <v>722</v>
      </c>
      <c r="B3632" s="36" t="s">
        <v>723</v>
      </c>
      <c r="C3632" t="s">
        <v>189</v>
      </c>
      <c r="D3632" s="36" t="s">
        <v>190</v>
      </c>
      <c r="E3632" t="s">
        <v>10</v>
      </c>
      <c r="F3632">
        <v>7963</v>
      </c>
    </row>
    <row r="3633" spans="1:6" x14ac:dyDescent="0.4">
      <c r="A3633" t="s">
        <v>722</v>
      </c>
      <c r="B3633" s="36" t="s">
        <v>723</v>
      </c>
      <c r="C3633" t="s">
        <v>191</v>
      </c>
      <c r="D3633" s="36" t="s">
        <v>192</v>
      </c>
      <c r="E3633" t="s">
        <v>10</v>
      </c>
      <c r="F3633">
        <v>0</v>
      </c>
    </row>
    <row r="3634" spans="1:6" x14ac:dyDescent="0.4">
      <c r="A3634" t="s">
        <v>722</v>
      </c>
      <c r="B3634" s="36" t="s">
        <v>723</v>
      </c>
      <c r="C3634" t="s">
        <v>193</v>
      </c>
      <c r="D3634" s="36" t="s">
        <v>194</v>
      </c>
      <c r="E3634" t="s">
        <v>10</v>
      </c>
      <c r="F3634">
        <v>0</v>
      </c>
    </row>
    <row r="3635" spans="1:6" x14ac:dyDescent="0.4">
      <c r="A3635" t="s">
        <v>722</v>
      </c>
      <c r="B3635" s="36" t="s">
        <v>723</v>
      </c>
      <c r="C3635" t="s">
        <v>195</v>
      </c>
      <c r="D3635" s="36" t="s">
        <v>196</v>
      </c>
      <c r="E3635" t="s">
        <v>10</v>
      </c>
      <c r="F3635">
        <v>71</v>
      </c>
    </row>
    <row r="3636" spans="1:6" x14ac:dyDescent="0.4">
      <c r="A3636" t="s">
        <v>722</v>
      </c>
      <c r="B3636" s="36" t="s">
        <v>723</v>
      </c>
      <c r="C3636" t="s">
        <v>197</v>
      </c>
      <c r="D3636" s="36" t="s">
        <v>198</v>
      </c>
      <c r="E3636" t="s">
        <v>10</v>
      </c>
      <c r="F3636">
        <v>-3552</v>
      </c>
    </row>
    <row r="3637" spans="1:6" x14ac:dyDescent="0.4">
      <c r="A3637" t="s">
        <v>722</v>
      </c>
      <c r="B3637" s="36" t="s">
        <v>723</v>
      </c>
      <c r="C3637" t="s">
        <v>199</v>
      </c>
      <c r="D3637" s="36" t="s">
        <v>200</v>
      </c>
      <c r="E3637" t="s">
        <v>10</v>
      </c>
      <c r="F3637">
        <v>-4199</v>
      </c>
    </row>
    <row r="3638" spans="1:6" x14ac:dyDescent="0.4">
      <c r="A3638" t="s">
        <v>722</v>
      </c>
      <c r="B3638" s="36" t="s">
        <v>723</v>
      </c>
      <c r="C3638" t="s">
        <v>201</v>
      </c>
      <c r="D3638" s="36" t="s">
        <v>202</v>
      </c>
      <c r="E3638" t="s">
        <v>10</v>
      </c>
      <c r="F3638">
        <v>763</v>
      </c>
    </row>
    <row r="3639" spans="1:6" x14ac:dyDescent="0.4">
      <c r="A3639" t="s">
        <v>722</v>
      </c>
      <c r="B3639" s="36" t="s">
        <v>723</v>
      </c>
      <c r="C3639" t="s">
        <v>203</v>
      </c>
      <c r="D3639" s="36" t="s">
        <v>204</v>
      </c>
      <c r="E3639" t="s">
        <v>10</v>
      </c>
      <c r="F3639">
        <v>0</v>
      </c>
    </row>
    <row r="3640" spans="1:6" x14ac:dyDescent="0.4">
      <c r="A3640" t="s">
        <v>722</v>
      </c>
      <c r="B3640" s="36" t="s">
        <v>723</v>
      </c>
      <c r="C3640" t="s">
        <v>205</v>
      </c>
      <c r="D3640" s="36" t="s">
        <v>206</v>
      </c>
      <c r="E3640" t="s">
        <v>10</v>
      </c>
      <c r="F3640">
        <v>0</v>
      </c>
    </row>
    <row r="3641" spans="1:6" x14ac:dyDescent="0.4">
      <c r="A3641" t="s">
        <v>722</v>
      </c>
      <c r="B3641" s="36" t="s">
        <v>723</v>
      </c>
      <c r="C3641" t="s">
        <v>207</v>
      </c>
      <c r="D3641" s="36" t="s">
        <v>208</v>
      </c>
      <c r="E3641" t="s">
        <v>10</v>
      </c>
      <c r="F3641">
        <v>-117</v>
      </c>
    </row>
    <row r="3642" spans="1:6" x14ac:dyDescent="0.4">
      <c r="A3642" t="s">
        <v>722</v>
      </c>
      <c r="B3642" s="36" t="s">
        <v>723</v>
      </c>
      <c r="C3642" t="s">
        <v>209</v>
      </c>
      <c r="D3642" s="36" t="s">
        <v>210</v>
      </c>
      <c r="E3642" t="s">
        <v>10</v>
      </c>
      <c r="F3642">
        <v>-253</v>
      </c>
    </row>
    <row r="3643" spans="1:6" x14ac:dyDescent="0.4">
      <c r="A3643" t="s">
        <v>722</v>
      </c>
      <c r="B3643" s="36" t="s">
        <v>723</v>
      </c>
      <c r="C3643" t="s">
        <v>211</v>
      </c>
      <c r="D3643" s="36" t="s">
        <v>212</v>
      </c>
      <c r="E3643" t="s">
        <v>10</v>
      </c>
      <c r="F3643">
        <v>1066</v>
      </c>
    </row>
    <row r="3644" spans="1:6" x14ac:dyDescent="0.4">
      <c r="A3644" t="s">
        <v>722</v>
      </c>
      <c r="B3644" s="36" t="s">
        <v>723</v>
      </c>
      <c r="C3644" t="s">
        <v>213</v>
      </c>
      <c r="D3644" s="36" t="s">
        <v>214</v>
      </c>
      <c r="E3644" t="s">
        <v>10</v>
      </c>
      <c r="F3644">
        <v>0</v>
      </c>
    </row>
    <row r="3645" spans="1:6" x14ac:dyDescent="0.4">
      <c r="A3645" t="s">
        <v>722</v>
      </c>
      <c r="B3645" s="36" t="s">
        <v>723</v>
      </c>
      <c r="C3645" t="s">
        <v>215</v>
      </c>
      <c r="D3645" s="36" t="s">
        <v>216</v>
      </c>
      <c r="E3645" t="s">
        <v>10</v>
      </c>
      <c r="F3645">
        <v>-14</v>
      </c>
    </row>
    <row r="3646" spans="1:6" x14ac:dyDescent="0.4">
      <c r="A3646" t="s">
        <v>722</v>
      </c>
      <c r="B3646" s="36" t="s">
        <v>723</v>
      </c>
      <c r="C3646" t="s">
        <v>217</v>
      </c>
      <c r="D3646" s="36" t="s">
        <v>218</v>
      </c>
      <c r="E3646" t="s">
        <v>10</v>
      </c>
      <c r="F3646">
        <v>-183</v>
      </c>
    </row>
    <row r="3647" spans="1:6" x14ac:dyDescent="0.4">
      <c r="A3647" t="s">
        <v>722</v>
      </c>
      <c r="B3647" s="36" t="s">
        <v>723</v>
      </c>
      <c r="C3647" t="s">
        <v>219</v>
      </c>
      <c r="D3647" s="36" t="s">
        <v>220</v>
      </c>
      <c r="E3647" t="s">
        <v>10</v>
      </c>
      <c r="F3647">
        <v>1243</v>
      </c>
    </row>
    <row r="3648" spans="1:6" x14ac:dyDescent="0.4">
      <c r="A3648" t="s">
        <v>722</v>
      </c>
      <c r="B3648" s="36" t="s">
        <v>723</v>
      </c>
      <c r="C3648" t="s">
        <v>221</v>
      </c>
      <c r="D3648" s="36" t="s">
        <v>222</v>
      </c>
      <c r="E3648" t="s">
        <v>10</v>
      </c>
      <c r="F3648">
        <v>19</v>
      </c>
    </row>
    <row r="3649" spans="1:6" x14ac:dyDescent="0.4">
      <c r="A3649" t="s">
        <v>722</v>
      </c>
      <c r="B3649" s="36" t="s">
        <v>723</v>
      </c>
      <c r="C3649" t="s">
        <v>223</v>
      </c>
      <c r="D3649" s="36" t="s">
        <v>224</v>
      </c>
      <c r="E3649" t="s">
        <v>10</v>
      </c>
      <c r="F3649">
        <v>-1319</v>
      </c>
    </row>
    <row r="3650" spans="1:6" x14ac:dyDescent="0.4">
      <c r="A3650" t="s">
        <v>722</v>
      </c>
      <c r="B3650" s="36" t="s">
        <v>723</v>
      </c>
      <c r="C3650" t="s">
        <v>225</v>
      </c>
      <c r="D3650" s="36" t="s">
        <v>226</v>
      </c>
      <c r="E3650" t="s">
        <v>10</v>
      </c>
      <c r="F3650">
        <v>0</v>
      </c>
    </row>
    <row r="3651" spans="1:6" x14ac:dyDescent="0.4">
      <c r="A3651" t="s">
        <v>722</v>
      </c>
      <c r="B3651" s="36" t="s">
        <v>723</v>
      </c>
      <c r="C3651" t="s">
        <v>227</v>
      </c>
      <c r="D3651" s="36" t="s">
        <v>228</v>
      </c>
      <c r="E3651" t="s">
        <v>10</v>
      </c>
      <c r="F3651">
        <v>-1164</v>
      </c>
    </row>
    <row r="3652" spans="1:6" x14ac:dyDescent="0.4">
      <c r="A3652" t="s">
        <v>722</v>
      </c>
      <c r="B3652" s="36" t="s">
        <v>723</v>
      </c>
      <c r="C3652" t="s">
        <v>229</v>
      </c>
      <c r="D3652" s="36" t="s">
        <v>230</v>
      </c>
      <c r="E3652" t="s">
        <v>10</v>
      </c>
      <c r="F3652">
        <v>39</v>
      </c>
    </row>
    <row r="3653" spans="1:6" x14ac:dyDescent="0.4">
      <c r="A3653" t="s">
        <v>722</v>
      </c>
      <c r="B3653" s="36" t="s">
        <v>723</v>
      </c>
      <c r="C3653" t="s">
        <v>231</v>
      </c>
      <c r="D3653" s="36" t="s">
        <v>232</v>
      </c>
      <c r="E3653" t="s">
        <v>10</v>
      </c>
      <c r="F3653">
        <v>-19</v>
      </c>
    </row>
    <row r="3654" spans="1:6" x14ac:dyDescent="0.4">
      <c r="A3654" t="s">
        <v>722</v>
      </c>
      <c r="B3654" s="36" t="s">
        <v>723</v>
      </c>
      <c r="C3654" t="s">
        <v>233</v>
      </c>
      <c r="D3654" s="36" t="s">
        <v>234</v>
      </c>
      <c r="E3654" t="s">
        <v>10</v>
      </c>
      <c r="F3654">
        <v>-175</v>
      </c>
    </row>
    <row r="3655" spans="1:6" x14ac:dyDescent="0.4">
      <c r="A3655" t="s">
        <v>722</v>
      </c>
      <c r="B3655" s="36" t="s">
        <v>723</v>
      </c>
      <c r="C3655" t="s">
        <v>235</v>
      </c>
      <c r="D3655" s="36" t="s">
        <v>236</v>
      </c>
      <c r="E3655" t="s">
        <v>10</v>
      </c>
      <c r="F3655">
        <v>1885</v>
      </c>
    </row>
    <row r="3656" spans="1:6" x14ac:dyDescent="0.4">
      <c r="A3656" t="s">
        <v>722</v>
      </c>
      <c r="B3656" s="36" t="s">
        <v>723</v>
      </c>
      <c r="C3656" t="s">
        <v>237</v>
      </c>
      <c r="D3656" s="36" t="s">
        <v>238</v>
      </c>
      <c r="E3656" t="s">
        <v>10</v>
      </c>
      <c r="F3656">
        <v>676</v>
      </c>
    </row>
    <row r="3657" spans="1:6" x14ac:dyDescent="0.4">
      <c r="A3657" t="s">
        <v>722</v>
      </c>
      <c r="B3657" s="36" t="s">
        <v>723</v>
      </c>
      <c r="C3657" t="s">
        <v>239</v>
      </c>
      <c r="D3657" s="36" t="s">
        <v>240</v>
      </c>
      <c r="E3657" t="s">
        <v>10</v>
      </c>
      <c r="F3657">
        <v>-29</v>
      </c>
    </row>
    <row r="3658" spans="1:6" x14ac:dyDescent="0.4">
      <c r="A3658" t="s">
        <v>722</v>
      </c>
      <c r="B3658" s="36" t="s">
        <v>723</v>
      </c>
      <c r="C3658" t="s">
        <v>241</v>
      </c>
      <c r="D3658" s="36" t="s">
        <v>242</v>
      </c>
      <c r="E3658" t="s">
        <v>10</v>
      </c>
      <c r="F3658">
        <v>1238</v>
      </c>
    </row>
    <row r="3659" spans="1:6" x14ac:dyDescent="0.4">
      <c r="A3659" t="s">
        <v>722</v>
      </c>
      <c r="B3659" s="36" t="s">
        <v>723</v>
      </c>
      <c r="C3659" t="s">
        <v>243</v>
      </c>
      <c r="D3659" s="36" t="s">
        <v>244</v>
      </c>
      <c r="E3659" t="s">
        <v>10</v>
      </c>
      <c r="F3659">
        <v>9644</v>
      </c>
    </row>
    <row r="3660" spans="1:6" x14ac:dyDescent="0.4">
      <c r="A3660" t="s">
        <v>722</v>
      </c>
      <c r="B3660" s="36" t="s">
        <v>723</v>
      </c>
      <c r="C3660" t="s">
        <v>245</v>
      </c>
      <c r="D3660" s="36" t="s">
        <v>246</v>
      </c>
      <c r="E3660" t="s">
        <v>10</v>
      </c>
      <c r="F3660">
        <v>-185</v>
      </c>
    </row>
    <row r="3661" spans="1:6" x14ac:dyDescent="0.4">
      <c r="A3661" t="s">
        <v>722</v>
      </c>
      <c r="B3661" s="36" t="s">
        <v>723</v>
      </c>
      <c r="C3661" t="s">
        <v>247</v>
      </c>
      <c r="D3661" s="36" t="s">
        <v>248</v>
      </c>
      <c r="E3661" t="s">
        <v>10</v>
      </c>
      <c r="F3661">
        <v>-10</v>
      </c>
    </row>
    <row r="3662" spans="1:6" x14ac:dyDescent="0.4">
      <c r="A3662" t="s">
        <v>722</v>
      </c>
      <c r="B3662" s="36" t="s">
        <v>723</v>
      </c>
      <c r="C3662" t="s">
        <v>249</v>
      </c>
      <c r="D3662" s="36" t="s">
        <v>250</v>
      </c>
      <c r="E3662" t="s">
        <v>10</v>
      </c>
      <c r="F3662">
        <v>0</v>
      </c>
    </row>
    <row r="3663" spans="1:6" x14ac:dyDescent="0.4">
      <c r="A3663" t="s">
        <v>722</v>
      </c>
      <c r="B3663" s="36" t="s">
        <v>723</v>
      </c>
      <c r="C3663" t="s">
        <v>251</v>
      </c>
      <c r="D3663" s="36" t="s">
        <v>252</v>
      </c>
      <c r="E3663" t="s">
        <v>10</v>
      </c>
      <c r="F3663">
        <v>0</v>
      </c>
    </row>
    <row r="3664" spans="1:6" x14ac:dyDescent="0.4">
      <c r="A3664" t="s">
        <v>722</v>
      </c>
      <c r="B3664" s="36" t="s">
        <v>723</v>
      </c>
      <c r="C3664" t="s">
        <v>253</v>
      </c>
      <c r="D3664" s="36" t="s">
        <v>254</v>
      </c>
      <c r="E3664" t="s">
        <v>10</v>
      </c>
      <c r="F3664">
        <v>-10</v>
      </c>
    </row>
    <row r="3665" spans="1:6" x14ac:dyDescent="0.4">
      <c r="A3665" t="s">
        <v>722</v>
      </c>
      <c r="B3665" s="36" t="s">
        <v>723</v>
      </c>
      <c r="C3665" t="s">
        <v>255</v>
      </c>
      <c r="D3665" s="36" t="s">
        <v>256</v>
      </c>
      <c r="E3665" t="s">
        <v>10</v>
      </c>
      <c r="F3665">
        <v>0</v>
      </c>
    </row>
    <row r="3666" spans="1:6" x14ac:dyDescent="0.4">
      <c r="A3666" t="s">
        <v>722</v>
      </c>
      <c r="B3666" s="36" t="s">
        <v>723</v>
      </c>
      <c r="C3666" t="s">
        <v>257</v>
      </c>
      <c r="D3666" s="36" t="s">
        <v>258</v>
      </c>
      <c r="E3666" t="s">
        <v>10</v>
      </c>
      <c r="F3666">
        <v>0</v>
      </c>
    </row>
    <row r="3667" spans="1:6" x14ac:dyDescent="0.4">
      <c r="A3667" t="s">
        <v>722</v>
      </c>
      <c r="B3667" s="36" t="s">
        <v>723</v>
      </c>
      <c r="C3667" t="s">
        <v>259</v>
      </c>
      <c r="D3667" s="36" t="s">
        <v>260</v>
      </c>
      <c r="E3667" t="s">
        <v>10</v>
      </c>
      <c r="F3667">
        <v>-174</v>
      </c>
    </row>
    <row r="3668" spans="1:6" x14ac:dyDescent="0.4">
      <c r="A3668" t="s">
        <v>722</v>
      </c>
      <c r="B3668" s="36" t="s">
        <v>723</v>
      </c>
      <c r="C3668" t="s">
        <v>261</v>
      </c>
      <c r="D3668" s="36" t="s">
        <v>262</v>
      </c>
      <c r="E3668" t="s">
        <v>10</v>
      </c>
      <c r="F3668">
        <v>0</v>
      </c>
    </row>
    <row r="3669" spans="1:6" x14ac:dyDescent="0.4">
      <c r="A3669" t="s">
        <v>722</v>
      </c>
      <c r="B3669" s="36" t="s">
        <v>723</v>
      </c>
      <c r="C3669" t="s">
        <v>263</v>
      </c>
      <c r="D3669" s="36" t="s">
        <v>264</v>
      </c>
      <c r="E3669" t="s">
        <v>10</v>
      </c>
      <c r="F3669">
        <v>0</v>
      </c>
    </row>
    <row r="3670" spans="1:6" x14ac:dyDescent="0.4">
      <c r="A3670" t="s">
        <v>722</v>
      </c>
      <c r="B3670" s="36" t="s">
        <v>723</v>
      </c>
      <c r="C3670" t="s">
        <v>265</v>
      </c>
      <c r="D3670" s="36" t="s">
        <v>266</v>
      </c>
      <c r="E3670" t="s">
        <v>10</v>
      </c>
      <c r="F3670">
        <v>-97</v>
      </c>
    </row>
    <row r="3671" spans="1:6" x14ac:dyDescent="0.4">
      <c r="A3671" t="s">
        <v>722</v>
      </c>
      <c r="B3671" s="36" t="s">
        <v>723</v>
      </c>
      <c r="C3671" t="s">
        <v>267</v>
      </c>
      <c r="D3671" s="36" t="s">
        <v>268</v>
      </c>
      <c r="E3671" t="s">
        <v>10</v>
      </c>
      <c r="F3671">
        <v>-77</v>
      </c>
    </row>
    <row r="3672" spans="1:6" x14ac:dyDescent="0.4">
      <c r="A3672" t="s">
        <v>722</v>
      </c>
      <c r="B3672" s="36" t="s">
        <v>723</v>
      </c>
      <c r="C3672" t="s">
        <v>269</v>
      </c>
      <c r="D3672" s="36" t="s">
        <v>270</v>
      </c>
      <c r="E3672" t="s">
        <v>10</v>
      </c>
      <c r="F3672">
        <v>0</v>
      </c>
    </row>
    <row r="3673" spans="1:6" x14ac:dyDescent="0.4">
      <c r="A3673" t="s">
        <v>722</v>
      </c>
      <c r="B3673" s="36" t="s">
        <v>723</v>
      </c>
      <c r="C3673" t="s">
        <v>271</v>
      </c>
      <c r="D3673" s="36" t="s">
        <v>272</v>
      </c>
      <c r="E3673" t="s">
        <v>10</v>
      </c>
      <c r="F3673">
        <v>0</v>
      </c>
    </row>
    <row r="3674" spans="1:6" x14ac:dyDescent="0.4">
      <c r="A3674" t="s">
        <v>722</v>
      </c>
      <c r="B3674" s="36" t="s">
        <v>723</v>
      </c>
      <c r="C3674" t="s">
        <v>273</v>
      </c>
      <c r="D3674" s="36" t="s">
        <v>274</v>
      </c>
      <c r="E3674" t="s">
        <v>10</v>
      </c>
      <c r="F3674">
        <v>-53</v>
      </c>
    </row>
    <row r="3675" spans="1:6" x14ac:dyDescent="0.4">
      <c r="A3675" t="s">
        <v>722</v>
      </c>
      <c r="B3675" s="36" t="s">
        <v>723</v>
      </c>
      <c r="C3675" t="s">
        <v>275</v>
      </c>
      <c r="D3675" s="36" t="s">
        <v>276</v>
      </c>
      <c r="E3675" t="s">
        <v>10</v>
      </c>
      <c r="F3675">
        <v>0</v>
      </c>
    </row>
    <row r="3676" spans="1:6" x14ac:dyDescent="0.4">
      <c r="A3676" t="s">
        <v>722</v>
      </c>
      <c r="B3676" s="36" t="s">
        <v>723</v>
      </c>
      <c r="C3676" t="s">
        <v>277</v>
      </c>
      <c r="D3676" s="36" t="s">
        <v>278</v>
      </c>
      <c r="E3676" t="s">
        <v>10</v>
      </c>
      <c r="F3676">
        <v>0</v>
      </c>
    </row>
    <row r="3677" spans="1:6" x14ac:dyDescent="0.4">
      <c r="A3677" t="s">
        <v>722</v>
      </c>
      <c r="B3677" s="36" t="s">
        <v>723</v>
      </c>
      <c r="C3677" t="s">
        <v>279</v>
      </c>
      <c r="D3677" s="36" t="s">
        <v>280</v>
      </c>
      <c r="E3677" t="s">
        <v>10</v>
      </c>
      <c r="F3677">
        <v>0</v>
      </c>
    </row>
    <row r="3678" spans="1:6" x14ac:dyDescent="0.4">
      <c r="A3678" t="s">
        <v>722</v>
      </c>
      <c r="B3678" s="36" t="s">
        <v>723</v>
      </c>
      <c r="C3678" t="s">
        <v>281</v>
      </c>
      <c r="D3678" s="36" t="s">
        <v>282</v>
      </c>
      <c r="E3678" t="s">
        <v>10</v>
      </c>
      <c r="F3678">
        <v>0</v>
      </c>
    </row>
    <row r="3679" spans="1:6" x14ac:dyDescent="0.4">
      <c r="A3679" t="s">
        <v>722</v>
      </c>
      <c r="B3679" s="36" t="s">
        <v>723</v>
      </c>
      <c r="C3679" t="s">
        <v>283</v>
      </c>
      <c r="D3679" s="36" t="s">
        <v>284</v>
      </c>
      <c r="E3679" t="s">
        <v>10</v>
      </c>
      <c r="F3679">
        <v>0</v>
      </c>
    </row>
    <row r="3680" spans="1:6" x14ac:dyDescent="0.4">
      <c r="A3680" t="s">
        <v>722</v>
      </c>
      <c r="B3680" s="36" t="s">
        <v>723</v>
      </c>
      <c r="C3680" t="s">
        <v>285</v>
      </c>
      <c r="D3680" s="36" t="s">
        <v>286</v>
      </c>
      <c r="E3680" t="s">
        <v>10</v>
      </c>
      <c r="F3680">
        <v>0</v>
      </c>
    </row>
    <row r="3681" spans="1:6" x14ac:dyDescent="0.4">
      <c r="A3681" t="s">
        <v>722</v>
      </c>
      <c r="B3681" s="36" t="s">
        <v>723</v>
      </c>
      <c r="C3681" t="s">
        <v>287</v>
      </c>
      <c r="D3681" s="36" t="s">
        <v>288</v>
      </c>
      <c r="E3681" t="s">
        <v>10</v>
      </c>
      <c r="F3681">
        <v>-53</v>
      </c>
    </row>
    <row r="3682" spans="1:6" x14ac:dyDescent="0.4">
      <c r="A3682" t="s">
        <v>722</v>
      </c>
      <c r="B3682" s="36" t="s">
        <v>723</v>
      </c>
      <c r="C3682" t="s">
        <v>289</v>
      </c>
      <c r="D3682" s="36" t="s">
        <v>290</v>
      </c>
      <c r="E3682" t="s">
        <v>10</v>
      </c>
      <c r="F3682">
        <v>-53</v>
      </c>
    </row>
    <row r="3683" spans="1:6" x14ac:dyDescent="0.4">
      <c r="A3683" t="s">
        <v>722</v>
      </c>
      <c r="B3683" s="36" t="s">
        <v>723</v>
      </c>
      <c r="C3683" t="s">
        <v>291</v>
      </c>
      <c r="D3683" s="36" t="s">
        <v>292</v>
      </c>
      <c r="E3683" t="s">
        <v>10</v>
      </c>
      <c r="F3683">
        <v>0</v>
      </c>
    </row>
    <row r="3684" spans="1:6" x14ac:dyDescent="0.4">
      <c r="A3684" t="s">
        <v>722</v>
      </c>
      <c r="B3684" s="36" t="s">
        <v>723</v>
      </c>
      <c r="C3684" t="s">
        <v>293</v>
      </c>
      <c r="D3684" s="36" t="s">
        <v>294</v>
      </c>
      <c r="E3684" t="s">
        <v>10</v>
      </c>
      <c r="F3684">
        <v>0</v>
      </c>
    </row>
    <row r="3685" spans="1:6" x14ac:dyDescent="0.4">
      <c r="A3685" t="s">
        <v>722</v>
      </c>
      <c r="B3685" s="36" t="s">
        <v>723</v>
      </c>
      <c r="C3685" t="s">
        <v>295</v>
      </c>
      <c r="D3685" s="36" t="s">
        <v>296</v>
      </c>
      <c r="E3685" t="s">
        <v>10</v>
      </c>
      <c r="F3685">
        <v>0</v>
      </c>
    </row>
    <row r="3686" spans="1:6" x14ac:dyDescent="0.4">
      <c r="A3686" t="s">
        <v>722</v>
      </c>
      <c r="B3686" s="36" t="s">
        <v>723</v>
      </c>
      <c r="C3686" t="s">
        <v>297</v>
      </c>
      <c r="D3686" s="36" t="s">
        <v>298</v>
      </c>
      <c r="E3686" t="s">
        <v>10</v>
      </c>
      <c r="F3686">
        <v>0</v>
      </c>
    </row>
    <row r="3687" spans="1:6" x14ac:dyDescent="0.4">
      <c r="A3687" t="s">
        <v>722</v>
      </c>
      <c r="B3687" s="36" t="s">
        <v>723</v>
      </c>
      <c r="C3687" t="s">
        <v>299</v>
      </c>
      <c r="D3687" s="36" t="s">
        <v>300</v>
      </c>
      <c r="E3687" t="s">
        <v>10</v>
      </c>
      <c r="F3687">
        <v>0</v>
      </c>
    </row>
    <row r="3688" spans="1:6" x14ac:dyDescent="0.4">
      <c r="A3688" t="s">
        <v>722</v>
      </c>
      <c r="B3688" s="36" t="s">
        <v>723</v>
      </c>
      <c r="C3688" t="s">
        <v>301</v>
      </c>
      <c r="D3688" s="36" t="s">
        <v>302</v>
      </c>
      <c r="E3688" t="s">
        <v>10</v>
      </c>
      <c r="F3688">
        <v>-632</v>
      </c>
    </row>
    <row r="3689" spans="1:6" x14ac:dyDescent="0.4">
      <c r="A3689" t="s">
        <v>722</v>
      </c>
      <c r="B3689" s="36" t="s">
        <v>723</v>
      </c>
      <c r="C3689" t="s">
        <v>303</v>
      </c>
      <c r="D3689" s="36" t="s">
        <v>304</v>
      </c>
      <c r="E3689" t="s">
        <v>10</v>
      </c>
      <c r="F3689">
        <v>-445</v>
      </c>
    </row>
    <row r="3690" spans="1:6" x14ac:dyDescent="0.4">
      <c r="A3690" t="s">
        <v>722</v>
      </c>
      <c r="B3690" s="36" t="s">
        <v>723</v>
      </c>
      <c r="C3690" t="s">
        <v>305</v>
      </c>
      <c r="D3690" s="36" t="s">
        <v>306</v>
      </c>
      <c r="E3690" t="s">
        <v>10</v>
      </c>
      <c r="F3690">
        <v>-454</v>
      </c>
    </row>
    <row r="3691" spans="1:6" x14ac:dyDescent="0.4">
      <c r="A3691" t="s">
        <v>722</v>
      </c>
      <c r="B3691" s="36" t="s">
        <v>723</v>
      </c>
      <c r="C3691" t="s">
        <v>307</v>
      </c>
      <c r="D3691" s="36" t="s">
        <v>308</v>
      </c>
      <c r="E3691" t="s">
        <v>10</v>
      </c>
      <c r="F3691">
        <v>28</v>
      </c>
    </row>
    <row r="3692" spans="1:6" x14ac:dyDescent="0.4">
      <c r="A3692" t="s">
        <v>722</v>
      </c>
      <c r="B3692" s="36" t="s">
        <v>723</v>
      </c>
      <c r="C3692" t="s">
        <v>309</v>
      </c>
      <c r="D3692" s="36" t="s">
        <v>310</v>
      </c>
      <c r="E3692" t="s">
        <v>10</v>
      </c>
      <c r="F3692">
        <v>0</v>
      </c>
    </row>
    <row r="3693" spans="1:6" x14ac:dyDescent="0.4">
      <c r="A3693" t="s">
        <v>722</v>
      </c>
      <c r="B3693" s="36" t="s">
        <v>723</v>
      </c>
      <c r="C3693" t="s">
        <v>311</v>
      </c>
      <c r="D3693" s="36" t="s">
        <v>312</v>
      </c>
      <c r="E3693" t="s">
        <v>10</v>
      </c>
      <c r="F3693">
        <v>0</v>
      </c>
    </row>
    <row r="3694" spans="1:6" x14ac:dyDescent="0.4">
      <c r="A3694" t="s">
        <v>722</v>
      </c>
      <c r="B3694" s="36" t="s">
        <v>723</v>
      </c>
      <c r="C3694" t="s">
        <v>313</v>
      </c>
      <c r="D3694" s="36" t="s">
        <v>314</v>
      </c>
      <c r="E3694" t="s">
        <v>10</v>
      </c>
      <c r="F3694">
        <v>-20</v>
      </c>
    </row>
    <row r="3695" spans="1:6" x14ac:dyDescent="0.4">
      <c r="A3695" t="s">
        <v>722</v>
      </c>
      <c r="B3695" s="36" t="s">
        <v>723</v>
      </c>
      <c r="C3695" t="s">
        <v>315</v>
      </c>
      <c r="D3695" s="36" t="s">
        <v>316</v>
      </c>
      <c r="E3695" t="s">
        <v>10</v>
      </c>
      <c r="F3695">
        <v>-186</v>
      </c>
    </row>
    <row r="3696" spans="1:6" x14ac:dyDescent="0.4">
      <c r="A3696" t="s">
        <v>722</v>
      </c>
      <c r="B3696" s="36" t="s">
        <v>723</v>
      </c>
      <c r="C3696" t="s">
        <v>317</v>
      </c>
      <c r="D3696" s="36" t="s">
        <v>318</v>
      </c>
      <c r="E3696" t="s">
        <v>10</v>
      </c>
      <c r="F3696">
        <v>-122</v>
      </c>
    </row>
    <row r="3697" spans="1:6" x14ac:dyDescent="0.4">
      <c r="A3697" t="s">
        <v>722</v>
      </c>
      <c r="B3697" s="36" t="s">
        <v>723</v>
      </c>
      <c r="C3697" t="s">
        <v>319</v>
      </c>
      <c r="D3697" s="36" t="s">
        <v>320</v>
      </c>
      <c r="E3697" t="s">
        <v>10</v>
      </c>
      <c r="F3697">
        <v>-63</v>
      </c>
    </row>
    <row r="3698" spans="1:6" x14ac:dyDescent="0.4">
      <c r="A3698" t="s">
        <v>722</v>
      </c>
      <c r="B3698" s="36" t="s">
        <v>723</v>
      </c>
      <c r="C3698" t="s">
        <v>321</v>
      </c>
      <c r="D3698" s="36" t="s">
        <v>322</v>
      </c>
      <c r="E3698" t="s">
        <v>10</v>
      </c>
      <c r="F3698">
        <v>0</v>
      </c>
    </row>
    <row r="3699" spans="1:6" x14ac:dyDescent="0.4">
      <c r="A3699" t="s">
        <v>722</v>
      </c>
      <c r="B3699" s="36" t="s">
        <v>723</v>
      </c>
      <c r="C3699" t="s">
        <v>323</v>
      </c>
      <c r="D3699" s="36" t="s">
        <v>324</v>
      </c>
      <c r="E3699" t="s">
        <v>10</v>
      </c>
      <c r="F3699">
        <v>0</v>
      </c>
    </row>
    <row r="3700" spans="1:6" x14ac:dyDescent="0.4">
      <c r="A3700" t="s">
        <v>722</v>
      </c>
      <c r="B3700" s="36" t="s">
        <v>723</v>
      </c>
      <c r="C3700" t="s">
        <v>325</v>
      </c>
      <c r="D3700" s="36" t="s">
        <v>326</v>
      </c>
      <c r="E3700" t="s">
        <v>10</v>
      </c>
      <c r="F3700">
        <v>-2</v>
      </c>
    </row>
    <row r="3701" spans="1:6" x14ac:dyDescent="0.4">
      <c r="A3701" t="s">
        <v>722</v>
      </c>
      <c r="B3701" s="36" t="s">
        <v>723</v>
      </c>
      <c r="C3701" t="s">
        <v>327</v>
      </c>
      <c r="D3701" s="36" t="s">
        <v>328</v>
      </c>
      <c r="E3701" t="s">
        <v>10</v>
      </c>
      <c r="F3701">
        <v>-562</v>
      </c>
    </row>
    <row r="3702" spans="1:6" x14ac:dyDescent="0.4">
      <c r="A3702" t="s">
        <v>722</v>
      </c>
      <c r="B3702" s="36" t="s">
        <v>723</v>
      </c>
      <c r="C3702" t="s">
        <v>329</v>
      </c>
      <c r="D3702" s="36" t="s">
        <v>330</v>
      </c>
      <c r="E3702" t="s">
        <v>10</v>
      </c>
      <c r="F3702">
        <v>-228</v>
      </c>
    </row>
    <row r="3703" spans="1:6" x14ac:dyDescent="0.4">
      <c r="A3703" t="s">
        <v>722</v>
      </c>
      <c r="B3703" s="36" t="s">
        <v>723</v>
      </c>
      <c r="C3703" t="s">
        <v>331</v>
      </c>
      <c r="D3703" s="36" t="s">
        <v>332</v>
      </c>
      <c r="E3703" t="s">
        <v>10</v>
      </c>
      <c r="F3703">
        <v>0</v>
      </c>
    </row>
    <row r="3704" spans="1:6" x14ac:dyDescent="0.4">
      <c r="A3704" t="s">
        <v>722</v>
      </c>
      <c r="B3704" s="36" t="s">
        <v>723</v>
      </c>
      <c r="C3704" t="s">
        <v>333</v>
      </c>
      <c r="D3704" s="36" t="s">
        <v>334</v>
      </c>
      <c r="E3704" t="s">
        <v>10</v>
      </c>
      <c r="F3704">
        <v>0</v>
      </c>
    </row>
    <row r="3705" spans="1:6" x14ac:dyDescent="0.4">
      <c r="A3705" t="s">
        <v>722</v>
      </c>
      <c r="B3705" s="36" t="s">
        <v>723</v>
      </c>
      <c r="C3705" t="s">
        <v>335</v>
      </c>
      <c r="D3705" s="36" t="s">
        <v>336</v>
      </c>
      <c r="E3705" t="s">
        <v>10</v>
      </c>
      <c r="F3705">
        <v>-56</v>
      </c>
    </row>
    <row r="3706" spans="1:6" x14ac:dyDescent="0.4">
      <c r="A3706" t="s">
        <v>722</v>
      </c>
      <c r="B3706" s="36" t="s">
        <v>723</v>
      </c>
      <c r="C3706" t="s">
        <v>337</v>
      </c>
      <c r="D3706" s="36" t="s">
        <v>338</v>
      </c>
      <c r="E3706" t="s">
        <v>10</v>
      </c>
      <c r="F3706">
        <v>-173</v>
      </c>
    </row>
    <row r="3707" spans="1:6" x14ac:dyDescent="0.4">
      <c r="A3707" t="s">
        <v>722</v>
      </c>
      <c r="B3707" s="36" t="s">
        <v>723</v>
      </c>
      <c r="C3707" t="s">
        <v>339</v>
      </c>
      <c r="D3707" s="36" t="s">
        <v>340</v>
      </c>
      <c r="E3707" t="s">
        <v>10</v>
      </c>
      <c r="F3707">
        <v>-333</v>
      </c>
    </row>
    <row r="3708" spans="1:6" x14ac:dyDescent="0.4">
      <c r="A3708" t="s">
        <v>722</v>
      </c>
      <c r="B3708" s="36" t="s">
        <v>723</v>
      </c>
      <c r="C3708" t="s">
        <v>341</v>
      </c>
      <c r="D3708" s="36" t="s">
        <v>342</v>
      </c>
      <c r="E3708" t="s">
        <v>10</v>
      </c>
      <c r="F3708">
        <v>1</v>
      </c>
    </row>
    <row r="3709" spans="1:6" x14ac:dyDescent="0.4">
      <c r="A3709" t="s">
        <v>722</v>
      </c>
      <c r="B3709" s="36" t="s">
        <v>723</v>
      </c>
      <c r="C3709" t="s">
        <v>343</v>
      </c>
      <c r="D3709" s="36" t="s">
        <v>344</v>
      </c>
      <c r="E3709" t="s">
        <v>10</v>
      </c>
      <c r="F3709">
        <v>0</v>
      </c>
    </row>
    <row r="3710" spans="1:6" x14ac:dyDescent="0.4">
      <c r="A3710" t="s">
        <v>722</v>
      </c>
      <c r="B3710" s="36" t="s">
        <v>723</v>
      </c>
      <c r="C3710" t="s">
        <v>345</v>
      </c>
      <c r="D3710" s="36" t="s">
        <v>346</v>
      </c>
      <c r="E3710" t="s">
        <v>10</v>
      </c>
      <c r="F3710">
        <v>-250</v>
      </c>
    </row>
    <row r="3711" spans="1:6" x14ac:dyDescent="0.4">
      <c r="A3711" t="s">
        <v>722</v>
      </c>
      <c r="B3711" s="36" t="s">
        <v>723</v>
      </c>
      <c r="C3711" t="s">
        <v>347</v>
      </c>
      <c r="D3711" s="36" t="s">
        <v>348</v>
      </c>
      <c r="E3711" t="s">
        <v>10</v>
      </c>
      <c r="F3711">
        <v>-85</v>
      </c>
    </row>
    <row r="3712" spans="1:6" x14ac:dyDescent="0.4">
      <c r="A3712" t="s">
        <v>722</v>
      </c>
      <c r="B3712" s="36" t="s">
        <v>723</v>
      </c>
      <c r="C3712" t="s">
        <v>349</v>
      </c>
      <c r="D3712" s="36" t="s">
        <v>350</v>
      </c>
      <c r="E3712" t="s">
        <v>10</v>
      </c>
      <c r="F3712">
        <v>0</v>
      </c>
    </row>
    <row r="3713" spans="1:6" x14ac:dyDescent="0.4">
      <c r="A3713" t="s">
        <v>722</v>
      </c>
      <c r="B3713" s="36" t="s">
        <v>723</v>
      </c>
      <c r="C3713" t="s">
        <v>351</v>
      </c>
      <c r="D3713" s="36" t="s">
        <v>352</v>
      </c>
      <c r="E3713" t="s">
        <v>10</v>
      </c>
      <c r="F3713">
        <v>2</v>
      </c>
    </row>
    <row r="3714" spans="1:6" x14ac:dyDescent="0.4">
      <c r="A3714" t="s">
        <v>722</v>
      </c>
      <c r="B3714" s="36" t="s">
        <v>723</v>
      </c>
      <c r="C3714" t="s">
        <v>353</v>
      </c>
      <c r="D3714" s="36" t="s">
        <v>354</v>
      </c>
      <c r="E3714" t="s">
        <v>10</v>
      </c>
      <c r="F3714">
        <v>-185</v>
      </c>
    </row>
    <row r="3715" spans="1:6" x14ac:dyDescent="0.4">
      <c r="A3715" t="s">
        <v>722</v>
      </c>
      <c r="B3715" s="36" t="s">
        <v>723</v>
      </c>
      <c r="C3715" t="s">
        <v>355</v>
      </c>
      <c r="D3715" s="36" t="s">
        <v>356</v>
      </c>
      <c r="E3715" t="s">
        <v>10</v>
      </c>
      <c r="F3715">
        <v>-80</v>
      </c>
    </row>
    <row r="3716" spans="1:6" x14ac:dyDescent="0.4">
      <c r="A3716" t="s">
        <v>722</v>
      </c>
      <c r="B3716" s="36" t="s">
        <v>723</v>
      </c>
      <c r="C3716" t="s">
        <v>357</v>
      </c>
      <c r="D3716" s="36" t="s">
        <v>358</v>
      </c>
      <c r="E3716" t="s">
        <v>10</v>
      </c>
      <c r="F3716">
        <v>-47</v>
      </c>
    </row>
    <row r="3717" spans="1:6" x14ac:dyDescent="0.4">
      <c r="A3717" t="s">
        <v>722</v>
      </c>
      <c r="B3717" s="36" t="s">
        <v>723</v>
      </c>
      <c r="C3717" t="s">
        <v>359</v>
      </c>
      <c r="D3717" s="36" t="s">
        <v>360</v>
      </c>
      <c r="E3717" t="s">
        <v>10</v>
      </c>
      <c r="F3717">
        <v>-58</v>
      </c>
    </row>
    <row r="3718" spans="1:6" x14ac:dyDescent="0.4">
      <c r="A3718" t="s">
        <v>722</v>
      </c>
      <c r="B3718" s="36" t="s">
        <v>723</v>
      </c>
      <c r="C3718" t="s">
        <v>361</v>
      </c>
      <c r="D3718" s="36" t="s">
        <v>362</v>
      </c>
      <c r="E3718" t="s">
        <v>10</v>
      </c>
      <c r="F3718">
        <v>-1616</v>
      </c>
    </row>
    <row r="3719" spans="1:6" x14ac:dyDescent="0.4">
      <c r="A3719" t="s">
        <v>722</v>
      </c>
      <c r="B3719" s="36" t="s">
        <v>723</v>
      </c>
      <c r="C3719" t="s">
        <v>363</v>
      </c>
      <c r="D3719" s="36" t="s">
        <v>364</v>
      </c>
      <c r="E3719" t="s">
        <v>10</v>
      </c>
      <c r="F3719">
        <v>-1084</v>
      </c>
    </row>
    <row r="3720" spans="1:6" x14ac:dyDescent="0.4">
      <c r="A3720" t="s">
        <v>722</v>
      </c>
      <c r="B3720" s="36" t="s">
        <v>723</v>
      </c>
      <c r="C3720" t="s">
        <v>365</v>
      </c>
      <c r="D3720" s="36" t="s">
        <v>366</v>
      </c>
      <c r="E3720" t="s">
        <v>10</v>
      </c>
      <c r="F3720">
        <v>0</v>
      </c>
    </row>
    <row r="3721" spans="1:6" x14ac:dyDescent="0.4">
      <c r="A3721" t="s">
        <v>722</v>
      </c>
      <c r="B3721" s="36" t="s">
        <v>723</v>
      </c>
      <c r="C3721" t="s">
        <v>367</v>
      </c>
      <c r="D3721" s="36" t="s">
        <v>368</v>
      </c>
      <c r="E3721" t="s">
        <v>10</v>
      </c>
      <c r="F3721">
        <v>0</v>
      </c>
    </row>
    <row r="3722" spans="1:6" x14ac:dyDescent="0.4">
      <c r="A3722" t="s">
        <v>722</v>
      </c>
      <c r="B3722" s="36" t="s">
        <v>723</v>
      </c>
      <c r="C3722" t="s">
        <v>369</v>
      </c>
      <c r="D3722" s="36" t="s">
        <v>370</v>
      </c>
      <c r="E3722" t="s">
        <v>10</v>
      </c>
      <c r="F3722">
        <v>0</v>
      </c>
    </row>
    <row r="3723" spans="1:6" x14ac:dyDescent="0.4">
      <c r="A3723" t="s">
        <v>722</v>
      </c>
      <c r="B3723" s="36" t="s">
        <v>723</v>
      </c>
      <c r="C3723" t="s">
        <v>371</v>
      </c>
      <c r="D3723" s="36" t="s">
        <v>372</v>
      </c>
      <c r="E3723" t="s">
        <v>10</v>
      </c>
      <c r="F3723">
        <v>0</v>
      </c>
    </row>
    <row r="3724" spans="1:6" x14ac:dyDescent="0.4">
      <c r="A3724" t="s">
        <v>722</v>
      </c>
      <c r="B3724" s="36" t="s">
        <v>723</v>
      </c>
      <c r="C3724" t="s">
        <v>373</v>
      </c>
      <c r="D3724" s="36" t="s">
        <v>374</v>
      </c>
      <c r="E3724" t="s">
        <v>10</v>
      </c>
      <c r="F3724">
        <v>0</v>
      </c>
    </row>
    <row r="3725" spans="1:6" x14ac:dyDescent="0.4">
      <c r="A3725" t="s">
        <v>722</v>
      </c>
      <c r="B3725" s="36" t="s">
        <v>723</v>
      </c>
      <c r="C3725" t="s">
        <v>375</v>
      </c>
      <c r="D3725" s="36" t="s">
        <v>376</v>
      </c>
      <c r="E3725" t="s">
        <v>10</v>
      </c>
      <c r="F3725">
        <v>0</v>
      </c>
    </row>
    <row r="3726" spans="1:6" x14ac:dyDescent="0.4">
      <c r="A3726" t="s">
        <v>722</v>
      </c>
      <c r="B3726" s="36" t="s">
        <v>723</v>
      </c>
      <c r="C3726" t="s">
        <v>377</v>
      </c>
      <c r="D3726" s="36" t="s">
        <v>378</v>
      </c>
      <c r="E3726" t="s">
        <v>10</v>
      </c>
      <c r="F3726">
        <v>-1084</v>
      </c>
    </row>
    <row r="3727" spans="1:6" x14ac:dyDescent="0.4">
      <c r="A3727" t="s">
        <v>722</v>
      </c>
      <c r="B3727" s="36" t="s">
        <v>723</v>
      </c>
      <c r="C3727" t="s">
        <v>379</v>
      </c>
      <c r="D3727" s="36" t="s">
        <v>380</v>
      </c>
      <c r="E3727" t="s">
        <v>10</v>
      </c>
      <c r="F3727">
        <v>0</v>
      </c>
    </row>
    <row r="3728" spans="1:6" x14ac:dyDescent="0.4">
      <c r="A3728" t="s">
        <v>722</v>
      </c>
      <c r="B3728" s="36" t="s">
        <v>723</v>
      </c>
      <c r="C3728" t="s">
        <v>381</v>
      </c>
      <c r="D3728" s="36" t="s">
        <v>382</v>
      </c>
      <c r="E3728" t="s">
        <v>10</v>
      </c>
      <c r="F3728">
        <v>0</v>
      </c>
    </row>
    <row r="3729" spans="1:6" x14ac:dyDescent="0.4">
      <c r="A3729" t="s">
        <v>722</v>
      </c>
      <c r="B3729" s="36" t="s">
        <v>723</v>
      </c>
      <c r="C3729" t="s">
        <v>383</v>
      </c>
      <c r="D3729" s="36" t="s">
        <v>384</v>
      </c>
      <c r="E3729" t="s">
        <v>10</v>
      </c>
      <c r="F3729">
        <v>-1084</v>
      </c>
    </row>
    <row r="3730" spans="1:6" x14ac:dyDescent="0.4">
      <c r="A3730" t="s">
        <v>722</v>
      </c>
      <c r="B3730" s="36" t="s">
        <v>723</v>
      </c>
      <c r="C3730" t="s">
        <v>385</v>
      </c>
      <c r="D3730" s="36" t="s">
        <v>386</v>
      </c>
      <c r="E3730" t="s">
        <v>10</v>
      </c>
      <c r="F3730">
        <v>0</v>
      </c>
    </row>
    <row r="3731" spans="1:6" x14ac:dyDescent="0.4">
      <c r="A3731" t="s">
        <v>722</v>
      </c>
      <c r="B3731" s="36" t="s">
        <v>723</v>
      </c>
      <c r="C3731" t="s">
        <v>387</v>
      </c>
      <c r="D3731" s="36" t="s">
        <v>388</v>
      </c>
      <c r="E3731" t="s">
        <v>10</v>
      </c>
      <c r="F3731">
        <v>0</v>
      </c>
    </row>
    <row r="3732" spans="1:6" x14ac:dyDescent="0.4">
      <c r="A3732" t="s">
        <v>722</v>
      </c>
      <c r="B3732" s="36" t="s">
        <v>723</v>
      </c>
      <c r="C3732" t="s">
        <v>389</v>
      </c>
      <c r="D3732" s="36" t="s">
        <v>390</v>
      </c>
      <c r="E3732" t="s">
        <v>10</v>
      </c>
      <c r="F3732">
        <v>0</v>
      </c>
    </row>
    <row r="3733" spans="1:6" x14ac:dyDescent="0.4">
      <c r="A3733" t="s">
        <v>722</v>
      </c>
      <c r="B3733" s="36" t="s">
        <v>723</v>
      </c>
      <c r="C3733" t="s">
        <v>391</v>
      </c>
      <c r="D3733" s="36" t="s">
        <v>392</v>
      </c>
      <c r="E3733" t="s">
        <v>10</v>
      </c>
      <c r="F3733">
        <v>0</v>
      </c>
    </row>
    <row r="3734" spans="1:6" x14ac:dyDescent="0.4">
      <c r="A3734" t="s">
        <v>722</v>
      </c>
      <c r="B3734" s="36" t="s">
        <v>723</v>
      </c>
      <c r="C3734" t="s">
        <v>393</v>
      </c>
      <c r="D3734" s="36" t="s">
        <v>394</v>
      </c>
      <c r="E3734" t="s">
        <v>10</v>
      </c>
      <c r="F3734">
        <v>0</v>
      </c>
    </row>
    <row r="3735" spans="1:6" x14ac:dyDescent="0.4">
      <c r="A3735" t="s">
        <v>722</v>
      </c>
      <c r="B3735" s="36" t="s">
        <v>723</v>
      </c>
      <c r="C3735" t="s">
        <v>395</v>
      </c>
      <c r="D3735" s="36" t="s">
        <v>396</v>
      </c>
      <c r="E3735" t="s">
        <v>10</v>
      </c>
      <c r="F3735">
        <v>0</v>
      </c>
    </row>
    <row r="3736" spans="1:6" x14ac:dyDescent="0.4">
      <c r="A3736" t="s">
        <v>722</v>
      </c>
      <c r="B3736" s="36" t="s">
        <v>723</v>
      </c>
      <c r="C3736" t="s">
        <v>397</v>
      </c>
      <c r="D3736" s="36" t="s">
        <v>398</v>
      </c>
      <c r="E3736" t="s">
        <v>10</v>
      </c>
      <c r="F3736">
        <v>0</v>
      </c>
    </row>
    <row r="3737" spans="1:6" x14ac:dyDescent="0.4">
      <c r="A3737" t="s">
        <v>722</v>
      </c>
      <c r="B3737" s="36" t="s">
        <v>723</v>
      </c>
      <c r="C3737" t="s">
        <v>399</v>
      </c>
      <c r="D3737" s="36" t="s">
        <v>400</v>
      </c>
      <c r="E3737" t="s">
        <v>10</v>
      </c>
      <c r="F3737">
        <v>0</v>
      </c>
    </row>
    <row r="3738" spans="1:6" x14ac:dyDescent="0.4">
      <c r="A3738" t="s">
        <v>722</v>
      </c>
      <c r="B3738" s="36" t="s">
        <v>723</v>
      </c>
      <c r="C3738" t="s">
        <v>401</v>
      </c>
      <c r="D3738" s="36" t="s">
        <v>402</v>
      </c>
      <c r="E3738" t="s">
        <v>10</v>
      </c>
      <c r="F3738">
        <v>0</v>
      </c>
    </row>
    <row r="3739" spans="1:6" x14ac:dyDescent="0.4">
      <c r="A3739" t="s">
        <v>722</v>
      </c>
      <c r="B3739" s="36" t="s">
        <v>723</v>
      </c>
      <c r="C3739" t="s">
        <v>403</v>
      </c>
      <c r="D3739" s="36" t="s">
        <v>404</v>
      </c>
      <c r="E3739" t="s">
        <v>10</v>
      </c>
      <c r="F3739">
        <v>0</v>
      </c>
    </row>
    <row r="3740" spans="1:6" x14ac:dyDescent="0.4">
      <c r="A3740" t="s">
        <v>722</v>
      </c>
      <c r="B3740" s="36" t="s">
        <v>723</v>
      </c>
      <c r="C3740" t="s">
        <v>405</v>
      </c>
      <c r="D3740" s="36" t="s">
        <v>406</v>
      </c>
      <c r="E3740" t="s">
        <v>10</v>
      </c>
      <c r="F3740">
        <v>0</v>
      </c>
    </row>
    <row r="3741" spans="1:6" x14ac:dyDescent="0.4">
      <c r="A3741" t="s">
        <v>722</v>
      </c>
      <c r="B3741" s="36" t="s">
        <v>723</v>
      </c>
      <c r="C3741" t="s">
        <v>407</v>
      </c>
      <c r="D3741" s="36" t="s">
        <v>408</v>
      </c>
      <c r="E3741" t="s">
        <v>10</v>
      </c>
      <c r="F3741">
        <v>0</v>
      </c>
    </row>
    <row r="3742" spans="1:6" x14ac:dyDescent="0.4">
      <c r="A3742" t="s">
        <v>722</v>
      </c>
      <c r="B3742" s="36" t="s">
        <v>723</v>
      </c>
      <c r="C3742" t="s">
        <v>409</v>
      </c>
      <c r="D3742" s="36" t="s">
        <v>410</v>
      </c>
      <c r="E3742" t="s">
        <v>10</v>
      </c>
      <c r="F3742">
        <v>0</v>
      </c>
    </row>
    <row r="3743" spans="1:6" x14ac:dyDescent="0.4">
      <c r="A3743" t="s">
        <v>722</v>
      </c>
      <c r="B3743" s="36" t="s">
        <v>723</v>
      </c>
      <c r="C3743" t="s">
        <v>411</v>
      </c>
      <c r="D3743" s="36" t="s">
        <v>412</v>
      </c>
      <c r="E3743" t="s">
        <v>10</v>
      </c>
      <c r="F3743">
        <v>0</v>
      </c>
    </row>
    <row r="3744" spans="1:6" x14ac:dyDescent="0.4">
      <c r="A3744" t="s">
        <v>722</v>
      </c>
      <c r="B3744" s="36" t="s">
        <v>723</v>
      </c>
      <c r="C3744" t="s">
        <v>413</v>
      </c>
      <c r="D3744" s="36" t="s">
        <v>414</v>
      </c>
      <c r="E3744" t="s">
        <v>10</v>
      </c>
      <c r="F3744">
        <v>0</v>
      </c>
    </row>
    <row r="3745" spans="1:6" x14ac:dyDescent="0.4">
      <c r="A3745" t="s">
        <v>722</v>
      </c>
      <c r="B3745" s="36" t="s">
        <v>723</v>
      </c>
      <c r="C3745" t="s">
        <v>415</v>
      </c>
      <c r="D3745" s="36" t="s">
        <v>416</v>
      </c>
      <c r="E3745" t="s">
        <v>10</v>
      </c>
      <c r="F3745">
        <v>0</v>
      </c>
    </row>
    <row r="3746" spans="1:6" x14ac:dyDescent="0.4">
      <c r="A3746" t="s">
        <v>722</v>
      </c>
      <c r="B3746" s="36" t="s">
        <v>723</v>
      </c>
      <c r="C3746" t="s">
        <v>417</v>
      </c>
      <c r="D3746" s="36" t="s">
        <v>418</v>
      </c>
      <c r="E3746" t="s">
        <v>10</v>
      </c>
      <c r="F3746">
        <v>0</v>
      </c>
    </row>
    <row r="3747" spans="1:6" x14ac:dyDescent="0.4">
      <c r="A3747" t="s">
        <v>722</v>
      </c>
      <c r="B3747" s="36" t="s">
        <v>723</v>
      </c>
      <c r="C3747" t="s">
        <v>419</v>
      </c>
      <c r="D3747" s="36" t="s">
        <v>420</v>
      </c>
      <c r="E3747" t="s">
        <v>10</v>
      </c>
      <c r="F3747">
        <v>-25</v>
      </c>
    </row>
    <row r="3748" spans="1:6" x14ac:dyDescent="0.4">
      <c r="A3748" t="s">
        <v>722</v>
      </c>
      <c r="B3748" s="36" t="s">
        <v>723</v>
      </c>
      <c r="C3748" t="s">
        <v>421</v>
      </c>
      <c r="D3748" s="36" t="s">
        <v>422</v>
      </c>
      <c r="E3748" t="s">
        <v>10</v>
      </c>
      <c r="F3748">
        <v>0</v>
      </c>
    </row>
    <row r="3749" spans="1:6" x14ac:dyDescent="0.4">
      <c r="A3749" t="s">
        <v>722</v>
      </c>
      <c r="B3749" s="36" t="s">
        <v>723</v>
      </c>
      <c r="C3749" t="s">
        <v>423</v>
      </c>
      <c r="D3749" s="36" t="s">
        <v>424</v>
      </c>
      <c r="E3749" t="s">
        <v>10</v>
      </c>
      <c r="F3749">
        <v>0</v>
      </c>
    </row>
    <row r="3750" spans="1:6" x14ac:dyDescent="0.4">
      <c r="A3750" t="s">
        <v>722</v>
      </c>
      <c r="B3750" s="36" t="s">
        <v>723</v>
      </c>
      <c r="C3750" t="s">
        <v>425</v>
      </c>
      <c r="D3750" s="36" t="s">
        <v>426</v>
      </c>
      <c r="E3750" t="s">
        <v>10</v>
      </c>
      <c r="F3750">
        <v>0</v>
      </c>
    </row>
    <row r="3751" spans="1:6" x14ac:dyDescent="0.4">
      <c r="A3751" t="s">
        <v>722</v>
      </c>
      <c r="B3751" s="36" t="s">
        <v>723</v>
      </c>
      <c r="C3751" t="s">
        <v>427</v>
      </c>
      <c r="D3751" s="36" t="s">
        <v>428</v>
      </c>
      <c r="E3751" t="s">
        <v>10</v>
      </c>
      <c r="F3751">
        <v>0</v>
      </c>
    </row>
    <row r="3752" spans="1:6" x14ac:dyDescent="0.4">
      <c r="A3752" t="s">
        <v>722</v>
      </c>
      <c r="B3752" s="36" t="s">
        <v>723</v>
      </c>
      <c r="C3752" t="s">
        <v>429</v>
      </c>
      <c r="D3752" s="36" t="s">
        <v>430</v>
      </c>
      <c r="E3752" t="s">
        <v>10</v>
      </c>
      <c r="F3752">
        <v>0</v>
      </c>
    </row>
    <row r="3753" spans="1:6" x14ac:dyDescent="0.4">
      <c r="A3753" t="s">
        <v>722</v>
      </c>
      <c r="B3753" s="36" t="s">
        <v>723</v>
      </c>
      <c r="C3753" t="s">
        <v>431</v>
      </c>
      <c r="D3753" s="36" t="s">
        <v>432</v>
      </c>
      <c r="E3753" t="s">
        <v>10</v>
      </c>
      <c r="F3753">
        <v>0</v>
      </c>
    </row>
    <row r="3754" spans="1:6" x14ac:dyDescent="0.4">
      <c r="A3754" t="s">
        <v>722</v>
      </c>
      <c r="B3754" s="36" t="s">
        <v>723</v>
      </c>
      <c r="C3754" t="s">
        <v>433</v>
      </c>
      <c r="D3754" s="36" t="s">
        <v>434</v>
      </c>
      <c r="E3754" t="s">
        <v>10</v>
      </c>
      <c r="F3754">
        <v>-25</v>
      </c>
    </row>
    <row r="3755" spans="1:6" x14ac:dyDescent="0.4">
      <c r="A3755" t="s">
        <v>722</v>
      </c>
      <c r="B3755" s="36" t="s">
        <v>723</v>
      </c>
      <c r="C3755" t="s">
        <v>435</v>
      </c>
      <c r="D3755" s="36" t="s">
        <v>436</v>
      </c>
      <c r="E3755" t="s">
        <v>10</v>
      </c>
      <c r="F3755">
        <v>0</v>
      </c>
    </row>
    <row r="3756" spans="1:6" x14ac:dyDescent="0.4">
      <c r="A3756" t="s">
        <v>722</v>
      </c>
      <c r="B3756" s="36" t="s">
        <v>723</v>
      </c>
      <c r="C3756" t="s">
        <v>437</v>
      </c>
      <c r="D3756" s="36" t="s">
        <v>438</v>
      </c>
      <c r="E3756" t="s">
        <v>10</v>
      </c>
      <c r="F3756">
        <v>-25</v>
      </c>
    </row>
    <row r="3757" spans="1:6" x14ac:dyDescent="0.4">
      <c r="A3757" t="s">
        <v>722</v>
      </c>
      <c r="B3757" s="36" t="s">
        <v>723</v>
      </c>
      <c r="C3757" t="s">
        <v>439</v>
      </c>
      <c r="D3757" s="36" t="s">
        <v>440</v>
      </c>
      <c r="E3757" t="s">
        <v>10</v>
      </c>
      <c r="F3757">
        <v>0</v>
      </c>
    </row>
    <row r="3758" spans="1:6" x14ac:dyDescent="0.4">
      <c r="A3758" t="s">
        <v>722</v>
      </c>
      <c r="B3758" s="36" t="s">
        <v>723</v>
      </c>
      <c r="C3758" t="s">
        <v>441</v>
      </c>
      <c r="D3758" s="36" t="s">
        <v>442</v>
      </c>
      <c r="E3758" t="s">
        <v>10</v>
      </c>
      <c r="F3758">
        <v>0</v>
      </c>
    </row>
    <row r="3759" spans="1:6" x14ac:dyDescent="0.4">
      <c r="A3759" t="s">
        <v>722</v>
      </c>
      <c r="B3759" s="36" t="s">
        <v>723</v>
      </c>
      <c r="C3759" t="s">
        <v>443</v>
      </c>
      <c r="D3759" s="36" t="s">
        <v>444</v>
      </c>
      <c r="E3759" t="s">
        <v>10</v>
      </c>
      <c r="F3759">
        <v>0</v>
      </c>
    </row>
    <row r="3760" spans="1:6" x14ac:dyDescent="0.4">
      <c r="A3760" t="s">
        <v>722</v>
      </c>
      <c r="B3760" s="36" t="s">
        <v>723</v>
      </c>
      <c r="C3760" t="s">
        <v>445</v>
      </c>
      <c r="D3760" s="36" t="s">
        <v>446</v>
      </c>
      <c r="E3760" t="s">
        <v>10</v>
      </c>
      <c r="F3760">
        <v>-112</v>
      </c>
    </row>
    <row r="3761" spans="1:6" x14ac:dyDescent="0.4">
      <c r="A3761" t="s">
        <v>722</v>
      </c>
      <c r="B3761" s="36" t="s">
        <v>723</v>
      </c>
      <c r="C3761" t="s">
        <v>447</v>
      </c>
      <c r="D3761" s="36" t="s">
        <v>448</v>
      </c>
      <c r="E3761" t="s">
        <v>10</v>
      </c>
      <c r="F3761">
        <v>0</v>
      </c>
    </row>
    <row r="3762" spans="1:6" x14ac:dyDescent="0.4">
      <c r="A3762" t="s">
        <v>722</v>
      </c>
      <c r="B3762" s="36" t="s">
        <v>723</v>
      </c>
      <c r="C3762" t="s">
        <v>449</v>
      </c>
      <c r="D3762" s="36" t="s">
        <v>450</v>
      </c>
      <c r="E3762" t="s">
        <v>10</v>
      </c>
      <c r="F3762">
        <v>0</v>
      </c>
    </row>
    <row r="3763" spans="1:6" x14ac:dyDescent="0.4">
      <c r="A3763" t="s">
        <v>722</v>
      </c>
      <c r="B3763" s="36" t="s">
        <v>723</v>
      </c>
      <c r="C3763" t="s">
        <v>451</v>
      </c>
      <c r="D3763" s="36" t="s">
        <v>452</v>
      </c>
      <c r="E3763" t="s">
        <v>10</v>
      </c>
      <c r="F3763">
        <v>0</v>
      </c>
    </row>
    <row r="3764" spans="1:6" x14ac:dyDescent="0.4">
      <c r="A3764" t="s">
        <v>722</v>
      </c>
      <c r="B3764" s="36" t="s">
        <v>723</v>
      </c>
      <c r="C3764" t="s">
        <v>453</v>
      </c>
      <c r="D3764" s="36" t="s">
        <v>454</v>
      </c>
      <c r="E3764" t="s">
        <v>10</v>
      </c>
      <c r="F3764">
        <v>0</v>
      </c>
    </row>
    <row r="3765" spans="1:6" x14ac:dyDescent="0.4">
      <c r="A3765" t="s">
        <v>722</v>
      </c>
      <c r="B3765" s="36" t="s">
        <v>723</v>
      </c>
      <c r="C3765" t="s">
        <v>455</v>
      </c>
      <c r="D3765" s="36" t="s">
        <v>456</v>
      </c>
      <c r="E3765" t="s">
        <v>10</v>
      </c>
      <c r="F3765">
        <v>0</v>
      </c>
    </row>
    <row r="3766" spans="1:6" x14ac:dyDescent="0.4">
      <c r="A3766" t="s">
        <v>722</v>
      </c>
      <c r="B3766" s="36" t="s">
        <v>723</v>
      </c>
      <c r="C3766" t="s">
        <v>457</v>
      </c>
      <c r="D3766" s="36" t="s">
        <v>458</v>
      </c>
      <c r="E3766" t="s">
        <v>10</v>
      </c>
      <c r="F3766">
        <v>0</v>
      </c>
    </row>
    <row r="3767" spans="1:6" x14ac:dyDescent="0.4">
      <c r="A3767" t="s">
        <v>722</v>
      </c>
      <c r="B3767" s="36" t="s">
        <v>723</v>
      </c>
      <c r="C3767" t="s">
        <v>459</v>
      </c>
      <c r="D3767" s="36" t="s">
        <v>460</v>
      </c>
      <c r="E3767" t="s">
        <v>10</v>
      </c>
      <c r="F3767">
        <v>-112</v>
      </c>
    </row>
    <row r="3768" spans="1:6" x14ac:dyDescent="0.4">
      <c r="A3768" t="s">
        <v>722</v>
      </c>
      <c r="B3768" s="36" t="s">
        <v>723</v>
      </c>
      <c r="C3768" t="s">
        <v>461</v>
      </c>
      <c r="D3768" s="36" t="s">
        <v>462</v>
      </c>
      <c r="E3768" t="s">
        <v>10</v>
      </c>
      <c r="F3768">
        <v>0</v>
      </c>
    </row>
    <row r="3769" spans="1:6" x14ac:dyDescent="0.4">
      <c r="A3769" t="s">
        <v>722</v>
      </c>
      <c r="B3769" s="36" t="s">
        <v>723</v>
      </c>
      <c r="C3769" t="s">
        <v>463</v>
      </c>
      <c r="D3769" s="36" t="s">
        <v>464</v>
      </c>
      <c r="E3769" t="s">
        <v>10</v>
      </c>
      <c r="F3769">
        <v>-112</v>
      </c>
    </row>
    <row r="3770" spans="1:6" x14ac:dyDescent="0.4">
      <c r="A3770" t="s">
        <v>722</v>
      </c>
      <c r="B3770" s="36" t="s">
        <v>723</v>
      </c>
      <c r="C3770" t="s">
        <v>465</v>
      </c>
      <c r="D3770" s="36" t="s">
        <v>466</v>
      </c>
      <c r="E3770" t="s">
        <v>10</v>
      </c>
      <c r="F3770">
        <v>0</v>
      </c>
    </row>
    <row r="3771" spans="1:6" x14ac:dyDescent="0.4">
      <c r="A3771" t="s">
        <v>722</v>
      </c>
      <c r="B3771" s="36" t="s">
        <v>723</v>
      </c>
      <c r="C3771" t="s">
        <v>467</v>
      </c>
      <c r="D3771" s="36" t="s">
        <v>468</v>
      </c>
      <c r="E3771" t="s">
        <v>10</v>
      </c>
      <c r="F3771">
        <v>0</v>
      </c>
    </row>
    <row r="3772" spans="1:6" x14ac:dyDescent="0.4">
      <c r="A3772" t="s">
        <v>722</v>
      </c>
      <c r="B3772" s="36" t="s">
        <v>723</v>
      </c>
      <c r="C3772" t="s">
        <v>469</v>
      </c>
      <c r="D3772" s="36" t="s">
        <v>470</v>
      </c>
      <c r="E3772" t="s">
        <v>10</v>
      </c>
      <c r="F3772">
        <v>0</v>
      </c>
    </row>
    <row r="3773" spans="1:6" x14ac:dyDescent="0.4">
      <c r="A3773" t="s">
        <v>722</v>
      </c>
      <c r="B3773" s="36" t="s">
        <v>723</v>
      </c>
      <c r="C3773" t="s">
        <v>471</v>
      </c>
      <c r="D3773" s="36" t="s">
        <v>472</v>
      </c>
      <c r="E3773" t="s">
        <v>10</v>
      </c>
      <c r="F3773">
        <v>0</v>
      </c>
    </row>
    <row r="3774" spans="1:6" x14ac:dyDescent="0.4">
      <c r="A3774" t="s">
        <v>722</v>
      </c>
      <c r="B3774" s="36" t="s">
        <v>723</v>
      </c>
      <c r="C3774" t="s">
        <v>473</v>
      </c>
      <c r="D3774" s="36" t="s">
        <v>474</v>
      </c>
      <c r="E3774" t="s">
        <v>10</v>
      </c>
      <c r="F3774">
        <v>0</v>
      </c>
    </row>
    <row r="3775" spans="1:6" x14ac:dyDescent="0.4">
      <c r="A3775" t="s">
        <v>722</v>
      </c>
      <c r="B3775" s="36" t="s">
        <v>723</v>
      </c>
      <c r="C3775" t="s">
        <v>475</v>
      </c>
      <c r="D3775" s="36" t="s">
        <v>476</v>
      </c>
      <c r="E3775" t="s">
        <v>10</v>
      </c>
      <c r="F3775">
        <v>0</v>
      </c>
    </row>
    <row r="3776" spans="1:6" x14ac:dyDescent="0.4">
      <c r="A3776" t="s">
        <v>722</v>
      </c>
      <c r="B3776" s="36" t="s">
        <v>723</v>
      </c>
      <c r="C3776" t="s">
        <v>477</v>
      </c>
      <c r="D3776" s="36" t="s">
        <v>478</v>
      </c>
      <c r="E3776" t="s">
        <v>10</v>
      </c>
      <c r="F3776">
        <v>0</v>
      </c>
    </row>
    <row r="3777" spans="1:6" x14ac:dyDescent="0.4">
      <c r="A3777" t="s">
        <v>722</v>
      </c>
      <c r="B3777" s="36" t="s">
        <v>723</v>
      </c>
      <c r="C3777" t="s">
        <v>479</v>
      </c>
      <c r="D3777" s="36" t="s">
        <v>480</v>
      </c>
      <c r="E3777" t="s">
        <v>10</v>
      </c>
      <c r="F3777">
        <v>-1221</v>
      </c>
    </row>
    <row r="3778" spans="1:6" x14ac:dyDescent="0.4">
      <c r="A3778" t="s">
        <v>722</v>
      </c>
      <c r="B3778" s="36" t="s">
        <v>723</v>
      </c>
      <c r="C3778" t="s">
        <v>481</v>
      </c>
      <c r="D3778" s="36" t="s">
        <v>482</v>
      </c>
      <c r="E3778" t="s">
        <v>10</v>
      </c>
      <c r="F3778">
        <v>-2033</v>
      </c>
    </row>
    <row r="3779" spans="1:6" x14ac:dyDescent="0.4">
      <c r="A3779" t="s">
        <v>722</v>
      </c>
      <c r="B3779" s="36" t="s">
        <v>723</v>
      </c>
      <c r="C3779" t="s">
        <v>483</v>
      </c>
      <c r="D3779" s="36" t="s">
        <v>484</v>
      </c>
      <c r="E3779" t="s">
        <v>10</v>
      </c>
      <c r="F3779">
        <v>0</v>
      </c>
    </row>
    <row r="3780" spans="1:6" x14ac:dyDescent="0.4">
      <c r="A3780" t="s">
        <v>722</v>
      </c>
      <c r="B3780" s="36" t="s">
        <v>723</v>
      </c>
      <c r="C3780" t="s">
        <v>485</v>
      </c>
      <c r="D3780" s="36" t="s">
        <v>486</v>
      </c>
      <c r="E3780" t="s">
        <v>10</v>
      </c>
      <c r="F3780">
        <v>0</v>
      </c>
    </row>
    <row r="3781" spans="1:6" x14ac:dyDescent="0.4">
      <c r="A3781" t="s">
        <v>722</v>
      </c>
      <c r="B3781" s="36" t="s">
        <v>723</v>
      </c>
      <c r="C3781" t="s">
        <v>487</v>
      </c>
      <c r="D3781" s="36" t="s">
        <v>488</v>
      </c>
      <c r="E3781" t="s">
        <v>10</v>
      </c>
      <c r="F3781">
        <v>0</v>
      </c>
    </row>
    <row r="3782" spans="1:6" x14ac:dyDescent="0.4">
      <c r="A3782" t="s">
        <v>722</v>
      </c>
      <c r="B3782" s="36" t="s">
        <v>723</v>
      </c>
      <c r="C3782" t="s">
        <v>489</v>
      </c>
      <c r="D3782" s="36" t="s">
        <v>490</v>
      </c>
      <c r="E3782" t="s">
        <v>10</v>
      </c>
      <c r="F3782">
        <v>0</v>
      </c>
    </row>
    <row r="3783" spans="1:6" x14ac:dyDescent="0.4">
      <c r="A3783" t="s">
        <v>722</v>
      </c>
      <c r="B3783" s="36" t="s">
        <v>723</v>
      </c>
      <c r="C3783" t="s">
        <v>491</v>
      </c>
      <c r="D3783" s="36" t="s">
        <v>492</v>
      </c>
      <c r="E3783" t="s">
        <v>10</v>
      </c>
      <c r="F3783">
        <v>0</v>
      </c>
    </row>
    <row r="3784" spans="1:6" x14ac:dyDescent="0.4">
      <c r="A3784" t="s">
        <v>722</v>
      </c>
      <c r="B3784" s="36" t="s">
        <v>723</v>
      </c>
      <c r="C3784" t="s">
        <v>493</v>
      </c>
      <c r="D3784" s="36" t="s">
        <v>494</v>
      </c>
      <c r="E3784" t="s">
        <v>10</v>
      </c>
      <c r="F3784">
        <v>0</v>
      </c>
    </row>
    <row r="3785" spans="1:6" x14ac:dyDescent="0.4">
      <c r="A3785" t="s">
        <v>722</v>
      </c>
      <c r="B3785" s="36" t="s">
        <v>723</v>
      </c>
      <c r="C3785" t="s">
        <v>495</v>
      </c>
      <c r="D3785" s="36" t="s">
        <v>496</v>
      </c>
      <c r="E3785" t="s">
        <v>10</v>
      </c>
      <c r="F3785">
        <v>0</v>
      </c>
    </row>
    <row r="3786" spans="1:6" x14ac:dyDescent="0.4">
      <c r="A3786" t="s">
        <v>722</v>
      </c>
      <c r="B3786" s="36" t="s">
        <v>723</v>
      </c>
      <c r="C3786" t="s">
        <v>497</v>
      </c>
      <c r="D3786" s="36" t="s">
        <v>498</v>
      </c>
      <c r="E3786" t="s">
        <v>10</v>
      </c>
      <c r="F3786">
        <v>-2033</v>
      </c>
    </row>
    <row r="3787" spans="1:6" x14ac:dyDescent="0.4">
      <c r="A3787" t="s">
        <v>722</v>
      </c>
      <c r="B3787" s="36" t="s">
        <v>723</v>
      </c>
      <c r="C3787" t="s">
        <v>499</v>
      </c>
      <c r="D3787" s="36" t="s">
        <v>500</v>
      </c>
      <c r="E3787" t="s">
        <v>10</v>
      </c>
      <c r="F3787">
        <v>0</v>
      </c>
    </row>
    <row r="3788" spans="1:6" x14ac:dyDescent="0.4">
      <c r="A3788" t="s">
        <v>722</v>
      </c>
      <c r="B3788" s="36" t="s">
        <v>723</v>
      </c>
      <c r="C3788" t="s">
        <v>501</v>
      </c>
      <c r="D3788" s="36" t="s">
        <v>502</v>
      </c>
      <c r="E3788" t="s">
        <v>10</v>
      </c>
      <c r="F3788">
        <v>0</v>
      </c>
    </row>
    <row r="3789" spans="1:6" x14ac:dyDescent="0.4">
      <c r="A3789" t="s">
        <v>722</v>
      </c>
      <c r="B3789" s="36" t="s">
        <v>723</v>
      </c>
      <c r="C3789" t="s">
        <v>503</v>
      </c>
      <c r="D3789" s="36" t="s">
        <v>504</v>
      </c>
      <c r="E3789" t="s">
        <v>10</v>
      </c>
      <c r="F3789">
        <v>-2033</v>
      </c>
    </row>
    <row r="3790" spans="1:6" x14ac:dyDescent="0.4">
      <c r="A3790" t="s">
        <v>722</v>
      </c>
      <c r="B3790" s="36" t="s">
        <v>723</v>
      </c>
      <c r="C3790" t="s">
        <v>505</v>
      </c>
      <c r="D3790" s="36" t="s">
        <v>506</v>
      </c>
      <c r="E3790" t="s">
        <v>10</v>
      </c>
      <c r="F3790">
        <v>0</v>
      </c>
    </row>
    <row r="3791" spans="1:6" x14ac:dyDescent="0.4">
      <c r="A3791" t="s">
        <v>722</v>
      </c>
      <c r="B3791" s="36" t="s">
        <v>723</v>
      </c>
      <c r="C3791" t="s">
        <v>507</v>
      </c>
      <c r="D3791" s="36" t="s">
        <v>508</v>
      </c>
      <c r="E3791" t="s">
        <v>10</v>
      </c>
      <c r="F3791">
        <v>0</v>
      </c>
    </row>
    <row r="3792" spans="1:6" x14ac:dyDescent="0.4">
      <c r="A3792" t="s">
        <v>722</v>
      </c>
      <c r="B3792" s="36" t="s">
        <v>723</v>
      </c>
      <c r="C3792" t="s">
        <v>509</v>
      </c>
      <c r="D3792" s="36" t="s">
        <v>510</v>
      </c>
      <c r="E3792" t="s">
        <v>10</v>
      </c>
      <c r="F3792">
        <v>0</v>
      </c>
    </row>
    <row r="3793" spans="1:6" x14ac:dyDescent="0.4">
      <c r="A3793" t="s">
        <v>722</v>
      </c>
      <c r="B3793" s="36" t="s">
        <v>723</v>
      </c>
      <c r="C3793" t="s">
        <v>511</v>
      </c>
      <c r="D3793" s="36" t="s">
        <v>512</v>
      </c>
      <c r="E3793" t="s">
        <v>10</v>
      </c>
      <c r="F3793">
        <v>0</v>
      </c>
    </row>
    <row r="3794" spans="1:6" x14ac:dyDescent="0.4">
      <c r="A3794" t="s">
        <v>722</v>
      </c>
      <c r="B3794" s="36" t="s">
        <v>723</v>
      </c>
      <c r="C3794" t="s">
        <v>513</v>
      </c>
      <c r="D3794" s="36" t="s">
        <v>514</v>
      </c>
      <c r="E3794" t="s">
        <v>10</v>
      </c>
      <c r="F3794">
        <v>0</v>
      </c>
    </row>
    <row r="3795" spans="1:6" x14ac:dyDescent="0.4">
      <c r="A3795" t="s">
        <v>722</v>
      </c>
      <c r="B3795" s="36" t="s">
        <v>723</v>
      </c>
      <c r="C3795" t="s">
        <v>515</v>
      </c>
      <c r="D3795" s="36" t="s">
        <v>516</v>
      </c>
      <c r="E3795" t="s">
        <v>10</v>
      </c>
      <c r="F3795">
        <v>0</v>
      </c>
    </row>
    <row r="3796" spans="1:6" x14ac:dyDescent="0.4">
      <c r="A3796" t="s">
        <v>722</v>
      </c>
      <c r="B3796" s="36" t="s">
        <v>723</v>
      </c>
      <c r="C3796" t="s">
        <v>517</v>
      </c>
      <c r="D3796" s="36" t="s">
        <v>518</v>
      </c>
      <c r="E3796" t="s">
        <v>10</v>
      </c>
      <c r="F3796">
        <v>0</v>
      </c>
    </row>
    <row r="3797" spans="1:6" x14ac:dyDescent="0.4">
      <c r="A3797" t="s">
        <v>722</v>
      </c>
      <c r="B3797" s="36" t="s">
        <v>723</v>
      </c>
      <c r="C3797" t="s">
        <v>519</v>
      </c>
      <c r="D3797" s="36" t="s">
        <v>520</v>
      </c>
      <c r="E3797" t="s">
        <v>10</v>
      </c>
      <c r="F3797">
        <v>0</v>
      </c>
    </row>
    <row r="3798" spans="1:6" x14ac:dyDescent="0.4">
      <c r="A3798" t="s">
        <v>722</v>
      </c>
      <c r="B3798" s="36" t="s">
        <v>723</v>
      </c>
      <c r="C3798" t="s">
        <v>521</v>
      </c>
      <c r="D3798" s="36" t="s">
        <v>522</v>
      </c>
      <c r="E3798" t="s">
        <v>10</v>
      </c>
      <c r="F3798">
        <v>0</v>
      </c>
    </row>
    <row r="3799" spans="1:6" x14ac:dyDescent="0.4">
      <c r="A3799" t="s">
        <v>722</v>
      </c>
      <c r="B3799" s="36" t="s">
        <v>723</v>
      </c>
      <c r="C3799" t="s">
        <v>523</v>
      </c>
      <c r="D3799" s="36" t="s">
        <v>524</v>
      </c>
      <c r="E3799" t="s">
        <v>10</v>
      </c>
      <c r="F3799">
        <v>0</v>
      </c>
    </row>
    <row r="3800" spans="1:6" x14ac:dyDescent="0.4">
      <c r="A3800" t="s">
        <v>722</v>
      </c>
      <c r="B3800" s="36" t="s">
        <v>723</v>
      </c>
      <c r="C3800" t="s">
        <v>525</v>
      </c>
      <c r="D3800" s="36" t="s">
        <v>526</v>
      </c>
      <c r="E3800" t="s">
        <v>10</v>
      </c>
      <c r="F3800">
        <v>0</v>
      </c>
    </row>
    <row r="3801" spans="1:6" x14ac:dyDescent="0.4">
      <c r="A3801" t="s">
        <v>722</v>
      </c>
      <c r="B3801" s="36" t="s">
        <v>723</v>
      </c>
      <c r="C3801" t="s">
        <v>527</v>
      </c>
      <c r="D3801" s="36" t="s">
        <v>528</v>
      </c>
      <c r="E3801" t="s">
        <v>10</v>
      </c>
      <c r="F3801">
        <v>0</v>
      </c>
    </row>
    <row r="3802" spans="1:6" x14ac:dyDescent="0.4">
      <c r="A3802" t="s">
        <v>722</v>
      </c>
      <c r="B3802" s="36" t="s">
        <v>723</v>
      </c>
      <c r="C3802" t="s">
        <v>529</v>
      </c>
      <c r="D3802" s="36" t="s">
        <v>530</v>
      </c>
      <c r="E3802" t="s">
        <v>10</v>
      </c>
      <c r="F3802">
        <v>0</v>
      </c>
    </row>
    <row r="3803" spans="1:6" x14ac:dyDescent="0.4">
      <c r="A3803" t="s">
        <v>722</v>
      </c>
      <c r="B3803" s="36" t="s">
        <v>723</v>
      </c>
      <c r="C3803" t="s">
        <v>531</v>
      </c>
      <c r="D3803" s="36" t="s">
        <v>532</v>
      </c>
      <c r="E3803" t="s">
        <v>10</v>
      </c>
      <c r="F3803">
        <v>0</v>
      </c>
    </row>
    <row r="3804" spans="1:6" x14ac:dyDescent="0.4">
      <c r="A3804" t="s">
        <v>722</v>
      </c>
      <c r="B3804" s="36" t="s">
        <v>723</v>
      </c>
      <c r="C3804" t="s">
        <v>533</v>
      </c>
      <c r="D3804" s="36" t="s">
        <v>534</v>
      </c>
      <c r="E3804" t="s">
        <v>10</v>
      </c>
      <c r="F3804">
        <v>0</v>
      </c>
    </row>
    <row r="3805" spans="1:6" x14ac:dyDescent="0.4">
      <c r="A3805" t="s">
        <v>722</v>
      </c>
      <c r="B3805" s="36" t="s">
        <v>723</v>
      </c>
      <c r="C3805" t="s">
        <v>535</v>
      </c>
      <c r="D3805" s="36" t="s">
        <v>536</v>
      </c>
      <c r="E3805" t="s">
        <v>10</v>
      </c>
      <c r="F3805">
        <v>0</v>
      </c>
    </row>
    <row r="3806" spans="1:6" x14ac:dyDescent="0.4">
      <c r="A3806" t="s">
        <v>722</v>
      </c>
      <c r="B3806" s="36" t="s">
        <v>723</v>
      </c>
      <c r="C3806" t="s">
        <v>537</v>
      </c>
      <c r="D3806" s="36" t="s">
        <v>538</v>
      </c>
      <c r="E3806" t="s">
        <v>10</v>
      </c>
      <c r="F3806">
        <v>0</v>
      </c>
    </row>
    <row r="3807" spans="1:6" x14ac:dyDescent="0.4">
      <c r="A3807" t="s">
        <v>722</v>
      </c>
      <c r="B3807" s="36" t="s">
        <v>723</v>
      </c>
      <c r="C3807" t="s">
        <v>539</v>
      </c>
      <c r="D3807" s="36" t="s">
        <v>540</v>
      </c>
      <c r="E3807" t="s">
        <v>10</v>
      </c>
      <c r="F3807">
        <v>-19</v>
      </c>
    </row>
    <row r="3808" spans="1:6" x14ac:dyDescent="0.4">
      <c r="A3808" t="s">
        <v>722</v>
      </c>
      <c r="B3808" s="36" t="s">
        <v>723</v>
      </c>
      <c r="C3808" t="s">
        <v>541</v>
      </c>
      <c r="D3808" s="36" t="s">
        <v>542</v>
      </c>
      <c r="E3808" t="s">
        <v>10</v>
      </c>
      <c r="F3808">
        <v>-30</v>
      </c>
    </row>
    <row r="3809" spans="1:6" x14ac:dyDescent="0.4">
      <c r="A3809" t="s">
        <v>722</v>
      </c>
      <c r="B3809" s="36" t="s">
        <v>723</v>
      </c>
      <c r="C3809" t="s">
        <v>543</v>
      </c>
      <c r="D3809" s="36" t="s">
        <v>544</v>
      </c>
      <c r="E3809" t="s">
        <v>10</v>
      </c>
      <c r="F3809">
        <v>0</v>
      </c>
    </row>
    <row r="3810" spans="1:6" x14ac:dyDescent="0.4">
      <c r="A3810" t="s">
        <v>722</v>
      </c>
      <c r="B3810" s="36" t="s">
        <v>723</v>
      </c>
      <c r="C3810" t="s">
        <v>545</v>
      </c>
      <c r="D3810" s="36" t="s">
        <v>546</v>
      </c>
      <c r="E3810" t="s">
        <v>10</v>
      </c>
      <c r="F3810">
        <v>-30</v>
      </c>
    </row>
    <row r="3811" spans="1:6" x14ac:dyDescent="0.4">
      <c r="A3811" t="s">
        <v>722</v>
      </c>
      <c r="B3811" s="36" t="s">
        <v>723</v>
      </c>
      <c r="C3811" t="s">
        <v>547</v>
      </c>
      <c r="D3811" s="36" t="s">
        <v>548</v>
      </c>
      <c r="E3811" t="s">
        <v>10</v>
      </c>
      <c r="F3811">
        <v>0</v>
      </c>
    </row>
    <row r="3812" spans="1:6" x14ac:dyDescent="0.4">
      <c r="A3812" t="s">
        <v>722</v>
      </c>
      <c r="B3812" s="36" t="s">
        <v>723</v>
      </c>
      <c r="C3812" t="s">
        <v>549</v>
      </c>
      <c r="D3812" s="36" t="s">
        <v>550</v>
      </c>
      <c r="E3812" t="s">
        <v>10</v>
      </c>
      <c r="F3812">
        <v>0</v>
      </c>
    </row>
    <row r="3813" spans="1:6" x14ac:dyDescent="0.4">
      <c r="A3813" t="s">
        <v>722</v>
      </c>
      <c r="B3813" s="36" t="s">
        <v>723</v>
      </c>
      <c r="C3813" t="s">
        <v>551</v>
      </c>
      <c r="D3813" s="36" t="s">
        <v>552</v>
      </c>
      <c r="E3813" t="s">
        <v>10</v>
      </c>
      <c r="F3813">
        <v>11</v>
      </c>
    </row>
    <row r="3814" spans="1:6" x14ac:dyDescent="0.4">
      <c r="A3814" t="s">
        <v>722</v>
      </c>
      <c r="B3814" s="36" t="s">
        <v>723</v>
      </c>
      <c r="C3814" t="s">
        <v>553</v>
      </c>
      <c r="D3814" s="36" t="s">
        <v>554</v>
      </c>
      <c r="E3814" t="s">
        <v>10</v>
      </c>
      <c r="F3814">
        <v>0</v>
      </c>
    </row>
    <row r="3815" spans="1:6" x14ac:dyDescent="0.4">
      <c r="A3815" t="s">
        <v>722</v>
      </c>
      <c r="B3815" s="36" t="s">
        <v>723</v>
      </c>
      <c r="C3815" t="s">
        <v>555</v>
      </c>
      <c r="D3815" s="36" t="s">
        <v>556</v>
      </c>
      <c r="E3815" t="s">
        <v>10</v>
      </c>
      <c r="F3815">
        <v>11</v>
      </c>
    </row>
    <row r="3816" spans="1:6" x14ac:dyDescent="0.4">
      <c r="A3816" t="s">
        <v>722</v>
      </c>
      <c r="B3816" s="36" t="s">
        <v>723</v>
      </c>
      <c r="C3816" t="s">
        <v>557</v>
      </c>
      <c r="D3816" s="36" t="s">
        <v>558</v>
      </c>
      <c r="E3816" t="s">
        <v>10</v>
      </c>
      <c r="F3816">
        <v>0</v>
      </c>
    </row>
    <row r="3817" spans="1:6" x14ac:dyDescent="0.4">
      <c r="A3817" t="s">
        <v>722</v>
      </c>
      <c r="B3817" s="36" t="s">
        <v>723</v>
      </c>
      <c r="C3817" t="s">
        <v>559</v>
      </c>
      <c r="D3817" s="36" t="s">
        <v>560</v>
      </c>
      <c r="E3817" t="s">
        <v>10</v>
      </c>
      <c r="F3817">
        <v>0</v>
      </c>
    </row>
    <row r="3818" spans="1:6" x14ac:dyDescent="0.4">
      <c r="A3818" t="s">
        <v>722</v>
      </c>
      <c r="B3818" s="36" t="s">
        <v>723</v>
      </c>
      <c r="C3818" t="s">
        <v>561</v>
      </c>
      <c r="D3818" s="36" t="s">
        <v>562</v>
      </c>
      <c r="E3818" t="s">
        <v>10</v>
      </c>
      <c r="F3818">
        <v>0</v>
      </c>
    </row>
    <row r="3819" spans="1:6" x14ac:dyDescent="0.4">
      <c r="A3819" t="s">
        <v>722</v>
      </c>
      <c r="B3819" s="36" t="s">
        <v>723</v>
      </c>
      <c r="C3819" t="s">
        <v>563</v>
      </c>
      <c r="D3819" s="36" t="s">
        <v>564</v>
      </c>
      <c r="E3819" t="s">
        <v>10</v>
      </c>
      <c r="F3819">
        <v>24</v>
      </c>
    </row>
    <row r="3820" spans="1:6" x14ac:dyDescent="0.4">
      <c r="A3820" t="s">
        <v>722</v>
      </c>
      <c r="B3820" s="36" t="s">
        <v>723</v>
      </c>
      <c r="C3820" t="s">
        <v>565</v>
      </c>
      <c r="D3820" s="36" t="s">
        <v>566</v>
      </c>
      <c r="E3820" t="s">
        <v>10</v>
      </c>
      <c r="F3820">
        <v>7</v>
      </c>
    </row>
    <row r="3821" spans="1:6" x14ac:dyDescent="0.4">
      <c r="A3821" t="s">
        <v>722</v>
      </c>
      <c r="B3821" s="36" t="s">
        <v>723</v>
      </c>
      <c r="C3821" t="s">
        <v>567</v>
      </c>
      <c r="D3821" s="36" t="s">
        <v>568</v>
      </c>
      <c r="E3821" t="s">
        <v>10</v>
      </c>
      <c r="F3821">
        <v>0</v>
      </c>
    </row>
    <row r="3822" spans="1:6" x14ac:dyDescent="0.4">
      <c r="A3822" t="s">
        <v>722</v>
      </c>
      <c r="B3822" s="36" t="s">
        <v>723</v>
      </c>
      <c r="C3822" t="s">
        <v>569</v>
      </c>
      <c r="D3822" s="36" t="s">
        <v>570</v>
      </c>
      <c r="E3822" t="s">
        <v>10</v>
      </c>
      <c r="F3822">
        <v>0</v>
      </c>
    </row>
    <row r="3823" spans="1:6" x14ac:dyDescent="0.4">
      <c r="A3823" t="s">
        <v>722</v>
      </c>
      <c r="B3823" s="36" t="s">
        <v>723</v>
      </c>
      <c r="C3823" t="s">
        <v>571</v>
      </c>
      <c r="D3823" s="36" t="s">
        <v>572</v>
      </c>
      <c r="E3823" t="s">
        <v>10</v>
      </c>
      <c r="F3823">
        <v>-5</v>
      </c>
    </row>
    <row r="3824" spans="1:6" x14ac:dyDescent="0.4">
      <c r="A3824" t="s">
        <v>722</v>
      </c>
      <c r="B3824" s="36" t="s">
        <v>723</v>
      </c>
      <c r="C3824" t="s">
        <v>573</v>
      </c>
      <c r="D3824" s="36" t="s">
        <v>574</v>
      </c>
      <c r="E3824" t="s">
        <v>10</v>
      </c>
      <c r="F3824">
        <v>5</v>
      </c>
    </row>
    <row r="3825" spans="1:6" x14ac:dyDescent="0.4">
      <c r="A3825" t="s">
        <v>722</v>
      </c>
      <c r="B3825" s="36" t="s">
        <v>723</v>
      </c>
      <c r="C3825" t="s">
        <v>575</v>
      </c>
      <c r="D3825" s="36" t="s">
        <v>576</v>
      </c>
      <c r="E3825" t="s">
        <v>10</v>
      </c>
      <c r="F3825">
        <v>7</v>
      </c>
    </row>
    <row r="3826" spans="1:6" x14ac:dyDescent="0.4">
      <c r="A3826" t="s">
        <v>722</v>
      </c>
      <c r="B3826" s="36" t="s">
        <v>723</v>
      </c>
      <c r="C3826" t="s">
        <v>577</v>
      </c>
      <c r="D3826" s="36" t="s">
        <v>578</v>
      </c>
      <c r="E3826" t="s">
        <v>10</v>
      </c>
      <c r="F3826">
        <v>17</v>
      </c>
    </row>
    <row r="3827" spans="1:6" x14ac:dyDescent="0.4">
      <c r="A3827" t="s">
        <v>722</v>
      </c>
      <c r="B3827" s="36" t="s">
        <v>723</v>
      </c>
      <c r="C3827" t="s">
        <v>579</v>
      </c>
      <c r="D3827" s="36" t="s">
        <v>580</v>
      </c>
      <c r="E3827" t="s">
        <v>10</v>
      </c>
      <c r="F3827">
        <v>0</v>
      </c>
    </row>
    <row r="3828" spans="1:6" x14ac:dyDescent="0.4">
      <c r="A3828" t="s">
        <v>722</v>
      </c>
      <c r="B3828" s="36" t="s">
        <v>723</v>
      </c>
      <c r="C3828" t="s">
        <v>581</v>
      </c>
      <c r="D3828" s="36" t="s">
        <v>582</v>
      </c>
      <c r="E3828" t="s">
        <v>10</v>
      </c>
      <c r="F3828">
        <v>37</v>
      </c>
    </row>
    <row r="3829" spans="1:6" x14ac:dyDescent="0.4">
      <c r="A3829" t="s">
        <v>722</v>
      </c>
      <c r="B3829" s="36" t="s">
        <v>723</v>
      </c>
      <c r="C3829" t="s">
        <v>583</v>
      </c>
      <c r="D3829" s="36" t="s">
        <v>584</v>
      </c>
      <c r="E3829" t="s">
        <v>10</v>
      </c>
      <c r="F3829">
        <v>0</v>
      </c>
    </row>
    <row r="3830" spans="1:6" x14ac:dyDescent="0.4">
      <c r="A3830" t="s">
        <v>722</v>
      </c>
      <c r="B3830" s="36" t="s">
        <v>723</v>
      </c>
      <c r="C3830" t="s">
        <v>585</v>
      </c>
      <c r="D3830" s="36" t="s">
        <v>586</v>
      </c>
      <c r="E3830" t="s">
        <v>10</v>
      </c>
      <c r="F3830">
        <v>-18</v>
      </c>
    </row>
    <row r="3831" spans="1:6" x14ac:dyDescent="0.4">
      <c r="A3831" t="s">
        <v>722</v>
      </c>
      <c r="B3831" s="36" t="s">
        <v>723</v>
      </c>
      <c r="C3831" t="s">
        <v>587</v>
      </c>
      <c r="D3831" s="36" t="s">
        <v>588</v>
      </c>
      <c r="E3831" t="s">
        <v>10</v>
      </c>
      <c r="F3831">
        <v>-2</v>
      </c>
    </row>
    <row r="3832" spans="1:6" x14ac:dyDescent="0.4">
      <c r="A3832" t="s">
        <v>722</v>
      </c>
      <c r="B3832" s="36" t="s">
        <v>723</v>
      </c>
      <c r="C3832" t="s">
        <v>589</v>
      </c>
      <c r="D3832" s="36" t="s">
        <v>590</v>
      </c>
      <c r="E3832" t="s">
        <v>10</v>
      </c>
      <c r="F3832">
        <v>4</v>
      </c>
    </row>
    <row r="3833" spans="1:6" x14ac:dyDescent="0.4">
      <c r="A3833" t="s">
        <v>722</v>
      </c>
      <c r="B3833" s="36" t="s">
        <v>723</v>
      </c>
      <c r="C3833" t="s">
        <v>591</v>
      </c>
      <c r="D3833" s="36" t="s">
        <v>592</v>
      </c>
      <c r="E3833" t="s">
        <v>10</v>
      </c>
      <c r="F3833">
        <v>3</v>
      </c>
    </row>
    <row r="3834" spans="1:6" x14ac:dyDescent="0.4">
      <c r="A3834" t="s">
        <v>722</v>
      </c>
      <c r="B3834" s="36" t="s">
        <v>723</v>
      </c>
      <c r="C3834" t="s">
        <v>593</v>
      </c>
      <c r="D3834" s="36" t="s">
        <v>594</v>
      </c>
      <c r="E3834" t="s">
        <v>10</v>
      </c>
      <c r="F3834">
        <v>0</v>
      </c>
    </row>
    <row r="3835" spans="1:6" x14ac:dyDescent="0.4">
      <c r="A3835" t="s">
        <v>722</v>
      </c>
      <c r="B3835" s="36" t="s">
        <v>723</v>
      </c>
      <c r="C3835" t="s">
        <v>595</v>
      </c>
      <c r="D3835" s="36" t="s">
        <v>596</v>
      </c>
      <c r="E3835" t="s">
        <v>10</v>
      </c>
      <c r="F3835">
        <v>1</v>
      </c>
    </row>
    <row r="3836" spans="1:6" x14ac:dyDescent="0.4">
      <c r="A3836" t="s">
        <v>722</v>
      </c>
      <c r="B3836" s="36" t="s">
        <v>723</v>
      </c>
      <c r="C3836" t="s">
        <v>597</v>
      </c>
      <c r="D3836" s="36" t="s">
        <v>598</v>
      </c>
      <c r="E3836" t="s">
        <v>10</v>
      </c>
      <c r="F3836">
        <v>-2024</v>
      </c>
    </row>
    <row r="3837" spans="1:6" x14ac:dyDescent="0.4">
      <c r="A3837" t="s">
        <v>722</v>
      </c>
      <c r="B3837" s="36" t="s">
        <v>723</v>
      </c>
      <c r="C3837" t="s">
        <v>599</v>
      </c>
      <c r="D3837" s="36" t="s">
        <v>600</v>
      </c>
      <c r="E3837" t="s">
        <v>10</v>
      </c>
      <c r="F3837">
        <v>31027</v>
      </c>
    </row>
    <row r="3838" spans="1:6" x14ac:dyDescent="0.4">
      <c r="A3838" t="s">
        <v>722</v>
      </c>
      <c r="B3838" s="36" t="s">
        <v>723</v>
      </c>
      <c r="C3838" t="s">
        <v>601</v>
      </c>
      <c r="D3838" s="36" t="s">
        <v>602</v>
      </c>
      <c r="E3838" t="s">
        <v>10</v>
      </c>
      <c r="F3838">
        <v>1868</v>
      </c>
    </row>
    <row r="3839" spans="1:6" x14ac:dyDescent="0.4">
      <c r="A3839" t="s">
        <v>722</v>
      </c>
      <c r="B3839" s="36" t="s">
        <v>723</v>
      </c>
      <c r="C3839" t="s">
        <v>603</v>
      </c>
      <c r="D3839" s="36" t="s">
        <v>604</v>
      </c>
      <c r="E3839" t="s">
        <v>10</v>
      </c>
      <c r="F3839">
        <v>0</v>
      </c>
    </row>
    <row r="3840" spans="1:6" x14ac:dyDescent="0.4">
      <c r="A3840" t="s">
        <v>722</v>
      </c>
      <c r="B3840" s="36" t="s">
        <v>723</v>
      </c>
      <c r="C3840" t="s">
        <v>605</v>
      </c>
      <c r="D3840" s="36" t="s">
        <v>606</v>
      </c>
      <c r="E3840" t="s">
        <v>10</v>
      </c>
      <c r="F3840">
        <v>1144</v>
      </c>
    </row>
    <row r="3841" spans="1:6" x14ac:dyDescent="0.4">
      <c r="A3841" t="s">
        <v>722</v>
      </c>
      <c r="B3841" s="36" t="s">
        <v>723</v>
      </c>
      <c r="C3841" t="s">
        <v>607</v>
      </c>
      <c r="D3841" s="36" t="s">
        <v>608</v>
      </c>
      <c r="E3841" t="s">
        <v>10</v>
      </c>
      <c r="F3841">
        <v>725</v>
      </c>
    </row>
    <row r="3842" spans="1:6" x14ac:dyDescent="0.4">
      <c r="A3842" t="s">
        <v>722</v>
      </c>
      <c r="B3842" s="36" t="s">
        <v>723</v>
      </c>
      <c r="C3842" t="s">
        <v>609</v>
      </c>
      <c r="D3842" s="36" t="s">
        <v>610</v>
      </c>
      <c r="E3842" t="s">
        <v>10</v>
      </c>
      <c r="F3842">
        <v>0</v>
      </c>
    </row>
    <row r="3843" spans="1:6" x14ac:dyDescent="0.4">
      <c r="A3843" t="s">
        <v>722</v>
      </c>
      <c r="B3843" s="36" t="s">
        <v>723</v>
      </c>
      <c r="C3843" t="s">
        <v>611</v>
      </c>
      <c r="D3843" s="36" t="s">
        <v>612</v>
      </c>
      <c r="E3843" t="s">
        <v>10</v>
      </c>
      <c r="F3843">
        <v>0</v>
      </c>
    </row>
    <row r="3844" spans="1:6" x14ac:dyDescent="0.4">
      <c r="A3844" t="s">
        <v>722</v>
      </c>
      <c r="B3844" s="36" t="s">
        <v>723</v>
      </c>
      <c r="C3844" t="s">
        <v>613</v>
      </c>
      <c r="D3844" s="36" t="s">
        <v>614</v>
      </c>
      <c r="E3844" t="s">
        <v>10</v>
      </c>
      <c r="F3844">
        <v>29159</v>
      </c>
    </row>
    <row r="3845" spans="1:6" x14ac:dyDescent="0.4">
      <c r="A3845" t="s">
        <v>722</v>
      </c>
      <c r="B3845" s="36" t="s">
        <v>723</v>
      </c>
      <c r="C3845" t="s">
        <v>615</v>
      </c>
      <c r="D3845" s="36" t="s">
        <v>616</v>
      </c>
      <c r="E3845" t="s">
        <v>10</v>
      </c>
      <c r="F3845">
        <v>0</v>
      </c>
    </row>
    <row r="3846" spans="1:6" x14ac:dyDescent="0.4">
      <c r="A3846" t="s">
        <v>722</v>
      </c>
      <c r="B3846" s="36" t="s">
        <v>723</v>
      </c>
      <c r="C3846" t="s">
        <v>617</v>
      </c>
      <c r="D3846" s="36" t="s">
        <v>618</v>
      </c>
      <c r="E3846" t="s">
        <v>10</v>
      </c>
      <c r="F3846">
        <v>0</v>
      </c>
    </row>
    <row r="3847" spans="1:6" x14ac:dyDescent="0.4">
      <c r="A3847" t="s">
        <v>722</v>
      </c>
      <c r="B3847" s="36" t="s">
        <v>723</v>
      </c>
      <c r="C3847" t="s">
        <v>619</v>
      </c>
      <c r="D3847" s="36" t="s">
        <v>620</v>
      </c>
      <c r="E3847" t="s">
        <v>10</v>
      </c>
      <c r="F3847">
        <v>24069</v>
      </c>
    </row>
    <row r="3848" spans="1:6" x14ac:dyDescent="0.4">
      <c r="A3848" t="s">
        <v>722</v>
      </c>
      <c r="B3848" s="36" t="s">
        <v>723</v>
      </c>
      <c r="C3848" t="s">
        <v>621</v>
      </c>
      <c r="D3848" s="36" t="s">
        <v>622</v>
      </c>
      <c r="E3848" t="s">
        <v>10</v>
      </c>
      <c r="F3848">
        <v>5089</v>
      </c>
    </row>
    <row r="3849" spans="1:6" x14ac:dyDescent="0.4">
      <c r="A3849" t="s">
        <v>722</v>
      </c>
      <c r="B3849" s="36" t="s">
        <v>723</v>
      </c>
      <c r="C3849" t="s">
        <v>623</v>
      </c>
      <c r="D3849" s="36" t="s">
        <v>624</v>
      </c>
      <c r="E3849" t="s">
        <v>10</v>
      </c>
      <c r="F3849">
        <v>0</v>
      </c>
    </row>
    <row r="3850" spans="1:6" x14ac:dyDescent="0.4">
      <c r="A3850" t="s">
        <v>722</v>
      </c>
      <c r="B3850" s="36" t="s">
        <v>723</v>
      </c>
      <c r="C3850" t="s">
        <v>625</v>
      </c>
      <c r="D3850" s="36" t="s">
        <v>626</v>
      </c>
      <c r="E3850" t="s">
        <v>10</v>
      </c>
      <c r="F3850">
        <v>0</v>
      </c>
    </row>
    <row r="3851" spans="1:6" x14ac:dyDescent="0.4">
      <c r="A3851" t="s">
        <v>722</v>
      </c>
      <c r="B3851" s="36" t="s">
        <v>723</v>
      </c>
      <c r="C3851" t="s">
        <v>627</v>
      </c>
      <c r="D3851" s="36" t="s">
        <v>628</v>
      </c>
      <c r="E3851" t="s">
        <v>10</v>
      </c>
      <c r="F3851">
        <v>13215</v>
      </c>
    </row>
    <row r="3852" spans="1:6" x14ac:dyDescent="0.4">
      <c r="A3852" t="s">
        <v>722</v>
      </c>
      <c r="B3852" s="36" t="s">
        <v>723</v>
      </c>
      <c r="C3852" t="s">
        <v>629</v>
      </c>
      <c r="D3852" s="36" t="s">
        <v>630</v>
      </c>
      <c r="E3852" t="s">
        <v>10</v>
      </c>
      <c r="F3852">
        <v>9198</v>
      </c>
    </row>
    <row r="3853" spans="1:6" x14ac:dyDescent="0.4">
      <c r="A3853" t="s">
        <v>722</v>
      </c>
      <c r="B3853" s="36" t="s">
        <v>723</v>
      </c>
      <c r="C3853" t="s">
        <v>631</v>
      </c>
      <c r="D3853" s="36" t="s">
        <v>632</v>
      </c>
      <c r="E3853" t="s">
        <v>10</v>
      </c>
      <c r="F3853">
        <v>3052</v>
      </c>
    </row>
    <row r="3854" spans="1:6" x14ac:dyDescent="0.4">
      <c r="A3854" t="s">
        <v>722</v>
      </c>
      <c r="B3854" s="36" t="s">
        <v>723</v>
      </c>
      <c r="C3854" t="s">
        <v>633</v>
      </c>
      <c r="D3854" s="36" t="s">
        <v>634</v>
      </c>
      <c r="E3854" t="s">
        <v>10</v>
      </c>
      <c r="F3854">
        <v>0</v>
      </c>
    </row>
    <row r="3855" spans="1:6" x14ac:dyDescent="0.4">
      <c r="A3855" t="s">
        <v>722</v>
      </c>
      <c r="B3855" s="36" t="s">
        <v>723</v>
      </c>
      <c r="C3855" t="s">
        <v>635</v>
      </c>
      <c r="D3855" s="36" t="s">
        <v>636</v>
      </c>
      <c r="E3855" t="s">
        <v>10</v>
      </c>
      <c r="F3855">
        <v>6146</v>
      </c>
    </row>
    <row r="3856" spans="1:6" x14ac:dyDescent="0.4">
      <c r="A3856" t="s">
        <v>722</v>
      </c>
      <c r="B3856" s="36" t="s">
        <v>723</v>
      </c>
      <c r="C3856" t="s">
        <v>637</v>
      </c>
      <c r="D3856" s="36" t="s">
        <v>638</v>
      </c>
      <c r="E3856" t="s">
        <v>10</v>
      </c>
      <c r="F3856">
        <v>0</v>
      </c>
    </row>
    <row r="3857" spans="1:6" x14ac:dyDescent="0.4">
      <c r="A3857" t="s">
        <v>722</v>
      </c>
      <c r="B3857" s="36" t="s">
        <v>723</v>
      </c>
      <c r="C3857" t="s">
        <v>639</v>
      </c>
      <c r="D3857" s="36" t="s">
        <v>640</v>
      </c>
      <c r="E3857" t="s">
        <v>10</v>
      </c>
      <c r="F3857">
        <v>0</v>
      </c>
    </row>
    <row r="3858" spans="1:6" x14ac:dyDescent="0.4">
      <c r="A3858" t="s">
        <v>722</v>
      </c>
      <c r="B3858" s="36" t="s">
        <v>723</v>
      </c>
      <c r="C3858" t="s">
        <v>641</v>
      </c>
      <c r="D3858" s="36" t="s">
        <v>642</v>
      </c>
      <c r="E3858" t="s">
        <v>10</v>
      </c>
      <c r="F3858">
        <v>4017</v>
      </c>
    </row>
    <row r="3859" spans="1:6" x14ac:dyDescent="0.4">
      <c r="A3859" t="s">
        <v>722</v>
      </c>
      <c r="B3859" s="36" t="s">
        <v>723</v>
      </c>
      <c r="C3859" t="s">
        <v>643</v>
      </c>
      <c r="D3859" s="36" t="s">
        <v>644</v>
      </c>
      <c r="E3859" t="s">
        <v>10</v>
      </c>
      <c r="F3859">
        <v>4017</v>
      </c>
    </row>
    <row r="3860" spans="1:6" x14ac:dyDescent="0.4">
      <c r="A3860" t="s">
        <v>722</v>
      </c>
      <c r="B3860" s="36" t="s">
        <v>723</v>
      </c>
      <c r="C3860" t="s">
        <v>645</v>
      </c>
      <c r="D3860" s="36" t="s">
        <v>646</v>
      </c>
      <c r="E3860" t="s">
        <v>10</v>
      </c>
      <c r="F3860">
        <v>0</v>
      </c>
    </row>
    <row r="3861" spans="1:6" x14ac:dyDescent="0.4">
      <c r="A3861" t="s">
        <v>722</v>
      </c>
      <c r="B3861" s="36" t="s">
        <v>723</v>
      </c>
      <c r="C3861" t="s">
        <v>647</v>
      </c>
      <c r="D3861" s="36" t="s">
        <v>648</v>
      </c>
      <c r="E3861" t="s">
        <v>10</v>
      </c>
      <c r="F3861">
        <v>0</v>
      </c>
    </row>
    <row r="3862" spans="1:6" x14ac:dyDescent="0.4">
      <c r="A3862" t="s">
        <v>722</v>
      </c>
      <c r="B3862" s="36" t="s">
        <v>723</v>
      </c>
      <c r="C3862" t="s">
        <v>649</v>
      </c>
      <c r="D3862" s="36" t="s">
        <v>650</v>
      </c>
      <c r="E3862" t="s">
        <v>10</v>
      </c>
      <c r="F3862">
        <v>0</v>
      </c>
    </row>
    <row r="3863" spans="1:6" x14ac:dyDescent="0.4">
      <c r="A3863" t="s">
        <v>722</v>
      </c>
      <c r="B3863" s="36" t="s">
        <v>723</v>
      </c>
      <c r="C3863" t="s">
        <v>651</v>
      </c>
      <c r="D3863" s="36" t="s">
        <v>652</v>
      </c>
      <c r="E3863" t="s">
        <v>10</v>
      </c>
      <c r="F3863">
        <v>0</v>
      </c>
    </row>
    <row r="3864" spans="1:6" x14ac:dyDescent="0.4">
      <c r="A3864" t="s">
        <v>722</v>
      </c>
      <c r="B3864" s="36" t="s">
        <v>723</v>
      </c>
      <c r="C3864" t="s">
        <v>653</v>
      </c>
      <c r="D3864" s="36" t="s">
        <v>654</v>
      </c>
      <c r="E3864" t="s">
        <v>10</v>
      </c>
      <c r="F3864">
        <v>0</v>
      </c>
    </row>
    <row r="3865" spans="1:6" x14ac:dyDescent="0.4">
      <c r="A3865" t="s">
        <v>722</v>
      </c>
      <c r="B3865" s="36" t="s">
        <v>723</v>
      </c>
      <c r="C3865" t="s">
        <v>655</v>
      </c>
      <c r="D3865" s="36" t="s">
        <v>656</v>
      </c>
      <c r="E3865" t="s">
        <v>10</v>
      </c>
      <c r="F3865">
        <v>74065</v>
      </c>
    </row>
    <row r="3866" spans="1:6" x14ac:dyDescent="0.4">
      <c r="A3866" t="s">
        <v>722</v>
      </c>
      <c r="B3866" s="36" t="s">
        <v>723</v>
      </c>
      <c r="C3866" t="s">
        <v>657</v>
      </c>
      <c r="D3866" s="36" t="s">
        <v>658</v>
      </c>
      <c r="E3866" t="s">
        <v>10</v>
      </c>
      <c r="F3866">
        <v>66234</v>
      </c>
    </row>
    <row r="3867" spans="1:6" x14ac:dyDescent="0.4">
      <c r="A3867" t="s">
        <v>722</v>
      </c>
      <c r="B3867" s="36" t="s">
        <v>723</v>
      </c>
      <c r="C3867" t="s">
        <v>659</v>
      </c>
      <c r="D3867" s="36" t="s">
        <v>660</v>
      </c>
      <c r="E3867" t="s">
        <v>10</v>
      </c>
      <c r="F3867">
        <v>37908</v>
      </c>
    </row>
    <row r="3868" spans="1:6" x14ac:dyDescent="0.4">
      <c r="A3868" t="s">
        <v>722</v>
      </c>
      <c r="B3868" s="36" t="s">
        <v>723</v>
      </c>
      <c r="C3868" t="s">
        <v>661</v>
      </c>
      <c r="D3868" s="36" t="s">
        <v>662</v>
      </c>
      <c r="E3868" t="s">
        <v>10</v>
      </c>
      <c r="F3868">
        <v>26998</v>
      </c>
    </row>
    <row r="3869" spans="1:6" x14ac:dyDescent="0.4">
      <c r="A3869" t="s">
        <v>722</v>
      </c>
      <c r="B3869" s="36" t="s">
        <v>723</v>
      </c>
      <c r="C3869" t="s">
        <v>663</v>
      </c>
      <c r="D3869" s="36" t="s">
        <v>664</v>
      </c>
      <c r="E3869" t="s">
        <v>10</v>
      </c>
      <c r="F3869">
        <v>0</v>
      </c>
    </row>
    <row r="3870" spans="1:6" x14ac:dyDescent="0.4">
      <c r="A3870" t="s">
        <v>722</v>
      </c>
      <c r="B3870" s="36" t="s">
        <v>723</v>
      </c>
      <c r="C3870" t="s">
        <v>665</v>
      </c>
      <c r="D3870" s="36" t="s">
        <v>666</v>
      </c>
      <c r="E3870" t="s">
        <v>10</v>
      </c>
      <c r="F3870">
        <v>0</v>
      </c>
    </row>
    <row r="3871" spans="1:6" x14ac:dyDescent="0.4">
      <c r="A3871" t="s">
        <v>722</v>
      </c>
      <c r="B3871" s="36" t="s">
        <v>723</v>
      </c>
      <c r="C3871" t="s">
        <v>667</v>
      </c>
      <c r="D3871" s="36" t="s">
        <v>668</v>
      </c>
      <c r="E3871" t="s">
        <v>10</v>
      </c>
      <c r="F3871">
        <v>1328</v>
      </c>
    </row>
    <row r="3872" spans="1:6" x14ac:dyDescent="0.4">
      <c r="A3872" t="s">
        <v>722</v>
      </c>
      <c r="B3872" s="36" t="s">
        <v>723</v>
      </c>
      <c r="C3872" t="s">
        <v>669</v>
      </c>
      <c r="D3872" s="36" t="s">
        <v>670</v>
      </c>
      <c r="E3872" t="s">
        <v>10</v>
      </c>
      <c r="F3872">
        <v>7831</v>
      </c>
    </row>
    <row r="3873" spans="1:6" x14ac:dyDescent="0.4">
      <c r="A3873" t="s">
        <v>722</v>
      </c>
      <c r="B3873" s="36" t="s">
        <v>723</v>
      </c>
      <c r="C3873" t="s">
        <v>671</v>
      </c>
      <c r="D3873" s="36" t="s">
        <v>672</v>
      </c>
      <c r="E3873" t="s">
        <v>10</v>
      </c>
      <c r="F3873">
        <v>4854</v>
      </c>
    </row>
    <row r="3874" spans="1:6" x14ac:dyDescent="0.4">
      <c r="A3874" t="s">
        <v>722</v>
      </c>
      <c r="B3874" s="36" t="s">
        <v>723</v>
      </c>
      <c r="C3874" t="s">
        <v>673</v>
      </c>
      <c r="D3874" s="36" t="s">
        <v>674</v>
      </c>
      <c r="E3874" t="s">
        <v>10</v>
      </c>
      <c r="F3874">
        <v>2533</v>
      </c>
    </row>
    <row r="3875" spans="1:6" x14ac:dyDescent="0.4">
      <c r="A3875" t="s">
        <v>722</v>
      </c>
      <c r="B3875" s="36" t="s">
        <v>723</v>
      </c>
      <c r="C3875" t="s">
        <v>675</v>
      </c>
      <c r="D3875" s="36" t="s">
        <v>676</v>
      </c>
      <c r="E3875" t="s">
        <v>10</v>
      </c>
      <c r="F3875">
        <v>0</v>
      </c>
    </row>
    <row r="3876" spans="1:6" x14ac:dyDescent="0.4">
      <c r="A3876" t="s">
        <v>722</v>
      </c>
      <c r="B3876" s="36" t="s">
        <v>723</v>
      </c>
      <c r="C3876" t="s">
        <v>677</v>
      </c>
      <c r="D3876" s="36" t="s">
        <v>678</v>
      </c>
      <c r="E3876" t="s">
        <v>10</v>
      </c>
      <c r="F3876">
        <v>0</v>
      </c>
    </row>
    <row r="3877" spans="1:6" x14ac:dyDescent="0.4">
      <c r="A3877" t="s">
        <v>722</v>
      </c>
      <c r="B3877" s="36" t="s">
        <v>723</v>
      </c>
      <c r="C3877" t="s">
        <v>679</v>
      </c>
      <c r="D3877" s="36" t="s">
        <v>680</v>
      </c>
      <c r="E3877" t="s">
        <v>10</v>
      </c>
      <c r="F3877">
        <v>445</v>
      </c>
    </row>
    <row r="3878" spans="1:6" x14ac:dyDescent="0.4">
      <c r="A3878" t="s">
        <v>722</v>
      </c>
      <c r="B3878" s="36" t="s">
        <v>723</v>
      </c>
      <c r="C3878" t="s">
        <v>681</v>
      </c>
      <c r="D3878" s="36" t="s">
        <v>682</v>
      </c>
      <c r="E3878" t="s">
        <v>10</v>
      </c>
      <c r="F3878">
        <v>36902</v>
      </c>
    </row>
    <row r="3879" spans="1:6" x14ac:dyDescent="0.4">
      <c r="A3879" t="s">
        <v>722</v>
      </c>
      <c r="B3879" s="36" t="s">
        <v>723</v>
      </c>
      <c r="C3879" t="s">
        <v>683</v>
      </c>
      <c r="D3879" s="36" t="s">
        <v>684</v>
      </c>
      <c r="E3879" t="s">
        <v>10</v>
      </c>
      <c r="F3879">
        <v>18957</v>
      </c>
    </row>
    <row r="3880" spans="1:6" x14ac:dyDescent="0.4">
      <c r="A3880" t="s">
        <v>722</v>
      </c>
      <c r="B3880" s="36" t="s">
        <v>723</v>
      </c>
      <c r="C3880" t="s">
        <v>685</v>
      </c>
      <c r="D3880" s="36" t="s">
        <v>686</v>
      </c>
      <c r="E3880" t="s">
        <v>10</v>
      </c>
      <c r="F3880">
        <v>0</v>
      </c>
    </row>
    <row r="3881" spans="1:6" x14ac:dyDescent="0.4">
      <c r="A3881" t="s">
        <v>722</v>
      </c>
      <c r="B3881" s="36" t="s">
        <v>723</v>
      </c>
      <c r="C3881" t="s">
        <v>687</v>
      </c>
      <c r="D3881" s="36" t="s">
        <v>688</v>
      </c>
      <c r="E3881" t="s">
        <v>10</v>
      </c>
      <c r="F3881">
        <v>23</v>
      </c>
    </row>
    <row r="3882" spans="1:6" x14ac:dyDescent="0.4">
      <c r="A3882" t="s">
        <v>722</v>
      </c>
      <c r="B3882" s="36" t="s">
        <v>723</v>
      </c>
      <c r="C3882" t="s">
        <v>689</v>
      </c>
      <c r="D3882" s="36" t="s">
        <v>690</v>
      </c>
      <c r="E3882" t="s">
        <v>10</v>
      </c>
      <c r="F3882">
        <v>7081</v>
      </c>
    </row>
    <row r="3883" spans="1:6" x14ac:dyDescent="0.4">
      <c r="A3883" t="s">
        <v>722</v>
      </c>
      <c r="B3883" s="36" t="s">
        <v>723</v>
      </c>
      <c r="C3883" t="s">
        <v>691</v>
      </c>
      <c r="D3883" s="36" t="s">
        <v>692</v>
      </c>
      <c r="E3883" t="s">
        <v>10</v>
      </c>
      <c r="F3883">
        <v>11468</v>
      </c>
    </row>
    <row r="3884" spans="1:6" x14ac:dyDescent="0.4">
      <c r="A3884" t="s">
        <v>722</v>
      </c>
      <c r="B3884" s="36" t="s">
        <v>723</v>
      </c>
      <c r="C3884" t="s">
        <v>693</v>
      </c>
      <c r="D3884" s="36" t="s">
        <v>694</v>
      </c>
      <c r="E3884" t="s">
        <v>10</v>
      </c>
      <c r="F3884">
        <v>385</v>
      </c>
    </row>
    <row r="3885" spans="1:6" x14ac:dyDescent="0.4">
      <c r="A3885" t="s">
        <v>722</v>
      </c>
      <c r="B3885" s="36" t="s">
        <v>723</v>
      </c>
      <c r="C3885" t="s">
        <v>695</v>
      </c>
      <c r="D3885" s="36" t="s">
        <v>696</v>
      </c>
      <c r="E3885" t="s">
        <v>10</v>
      </c>
      <c r="F3885">
        <v>17946</v>
      </c>
    </row>
    <row r="3886" spans="1:6" x14ac:dyDescent="0.4">
      <c r="A3886" t="s">
        <v>722</v>
      </c>
      <c r="B3886" s="36" t="s">
        <v>723</v>
      </c>
      <c r="C3886" t="s">
        <v>697</v>
      </c>
      <c r="D3886" s="36" t="s">
        <v>698</v>
      </c>
      <c r="E3886" t="s">
        <v>10</v>
      </c>
      <c r="F3886">
        <v>0</v>
      </c>
    </row>
    <row r="3887" spans="1:6" x14ac:dyDescent="0.4">
      <c r="A3887" t="s">
        <v>722</v>
      </c>
      <c r="B3887" s="36" t="s">
        <v>723</v>
      </c>
      <c r="C3887" t="s">
        <v>699</v>
      </c>
      <c r="D3887" s="36" t="s">
        <v>700</v>
      </c>
      <c r="E3887" t="s">
        <v>10</v>
      </c>
      <c r="F3887">
        <v>12585</v>
      </c>
    </row>
    <row r="3888" spans="1:6" x14ac:dyDescent="0.4">
      <c r="A3888" t="s">
        <v>722</v>
      </c>
      <c r="B3888" s="36" t="s">
        <v>723</v>
      </c>
      <c r="C3888" t="s">
        <v>701</v>
      </c>
      <c r="D3888" s="36" t="s">
        <v>702</v>
      </c>
      <c r="E3888" t="s">
        <v>10</v>
      </c>
      <c r="F3888">
        <v>3723</v>
      </c>
    </row>
    <row r="3889" spans="1:6" x14ac:dyDescent="0.4">
      <c r="A3889" t="s">
        <v>722</v>
      </c>
      <c r="B3889" s="36" t="s">
        <v>723</v>
      </c>
      <c r="C3889" t="s">
        <v>703</v>
      </c>
      <c r="D3889" s="36" t="s">
        <v>704</v>
      </c>
      <c r="E3889" t="s">
        <v>10</v>
      </c>
      <c r="F3889">
        <v>199</v>
      </c>
    </row>
    <row r="3890" spans="1:6" x14ac:dyDescent="0.4">
      <c r="A3890" t="s">
        <v>722</v>
      </c>
      <c r="B3890" s="36" t="s">
        <v>723</v>
      </c>
      <c r="C3890" t="s">
        <v>705</v>
      </c>
      <c r="D3890" s="36" t="s">
        <v>706</v>
      </c>
      <c r="E3890" t="s">
        <v>10</v>
      </c>
      <c r="F3890">
        <v>1438</v>
      </c>
    </row>
    <row r="3891" spans="1:6" x14ac:dyDescent="0.4">
      <c r="A3891" t="s">
        <v>722</v>
      </c>
      <c r="B3891" s="36" t="s">
        <v>723</v>
      </c>
      <c r="C3891" t="s">
        <v>707</v>
      </c>
      <c r="D3891" s="36" t="s">
        <v>708</v>
      </c>
      <c r="E3891" t="s">
        <v>10</v>
      </c>
      <c r="F3891">
        <v>48493</v>
      </c>
    </row>
    <row r="3892" spans="1:6" x14ac:dyDescent="0.4">
      <c r="A3892" t="s">
        <v>722</v>
      </c>
      <c r="B3892" s="36" t="s">
        <v>723</v>
      </c>
      <c r="C3892" t="s">
        <v>709</v>
      </c>
      <c r="D3892" s="36" t="s">
        <v>710</v>
      </c>
      <c r="E3892" t="s">
        <v>10</v>
      </c>
      <c r="F3892">
        <v>31632</v>
      </c>
    </row>
    <row r="3893" spans="1:6" x14ac:dyDescent="0.4">
      <c r="A3893" t="s">
        <v>722</v>
      </c>
      <c r="B3893" s="36" t="s">
        <v>723</v>
      </c>
      <c r="C3893" t="s">
        <v>711</v>
      </c>
      <c r="D3893" s="36" t="s">
        <v>712</v>
      </c>
      <c r="E3893" t="s">
        <v>10</v>
      </c>
      <c r="F3893">
        <v>2397</v>
      </c>
    </row>
    <row r="3894" spans="1:6" x14ac:dyDescent="0.4">
      <c r="A3894" t="s">
        <v>722</v>
      </c>
      <c r="B3894" s="36" t="s">
        <v>723</v>
      </c>
      <c r="C3894" t="s">
        <v>713</v>
      </c>
      <c r="D3894" s="36" t="s">
        <v>714</v>
      </c>
      <c r="E3894" t="s">
        <v>10</v>
      </c>
      <c r="F3894">
        <v>14464</v>
      </c>
    </row>
    <row r="3895" spans="1:6" x14ac:dyDescent="0.4">
      <c r="A3895" t="s">
        <v>722</v>
      </c>
      <c r="B3895" s="36" t="s">
        <v>723</v>
      </c>
      <c r="C3895" t="s">
        <v>715</v>
      </c>
      <c r="D3895" s="36" t="s">
        <v>716</v>
      </c>
      <c r="E3895" t="s">
        <v>10</v>
      </c>
      <c r="F3895">
        <v>203702</v>
      </c>
    </row>
    <row r="3896" spans="1:6" x14ac:dyDescent="0.4">
      <c r="A3896" t="s">
        <v>722</v>
      </c>
      <c r="B3896" s="36" t="s">
        <v>723</v>
      </c>
      <c r="C3896" t="s">
        <v>8</v>
      </c>
      <c r="D3896" s="36" t="s">
        <v>9</v>
      </c>
      <c r="E3896" t="s">
        <v>10</v>
      </c>
      <c r="F3896">
        <v>32448</v>
      </c>
    </row>
    <row r="3897" spans="1:6" x14ac:dyDescent="0.4">
      <c r="A3897" t="s">
        <v>722</v>
      </c>
      <c r="B3897" s="36" t="s">
        <v>723</v>
      </c>
      <c r="C3897" t="s">
        <v>11</v>
      </c>
      <c r="D3897" s="36" t="s">
        <v>12</v>
      </c>
      <c r="E3897" t="s">
        <v>10</v>
      </c>
      <c r="F3897">
        <v>165</v>
      </c>
    </row>
    <row r="3898" spans="1:6" x14ac:dyDescent="0.4">
      <c r="A3898" t="s">
        <v>722</v>
      </c>
      <c r="B3898" s="36" t="s">
        <v>723</v>
      </c>
      <c r="C3898" t="s">
        <v>13</v>
      </c>
      <c r="D3898" s="36" t="s">
        <v>14</v>
      </c>
      <c r="E3898" t="s">
        <v>10</v>
      </c>
      <c r="F3898">
        <v>0</v>
      </c>
    </row>
    <row r="3899" spans="1:6" x14ac:dyDescent="0.4">
      <c r="A3899" t="s">
        <v>722</v>
      </c>
      <c r="B3899" s="36" t="s">
        <v>723</v>
      </c>
      <c r="C3899" t="s">
        <v>15</v>
      </c>
      <c r="D3899" s="36" t="s">
        <v>16</v>
      </c>
      <c r="E3899" t="s">
        <v>10</v>
      </c>
      <c r="F3899">
        <v>95</v>
      </c>
    </row>
    <row r="3900" spans="1:6" x14ac:dyDescent="0.4">
      <c r="A3900" t="s">
        <v>722</v>
      </c>
      <c r="B3900" s="36" t="s">
        <v>723</v>
      </c>
      <c r="C3900" t="s">
        <v>17</v>
      </c>
      <c r="D3900" s="36" t="s">
        <v>18</v>
      </c>
      <c r="E3900" t="s">
        <v>10</v>
      </c>
      <c r="F3900">
        <v>70</v>
      </c>
    </row>
    <row r="3901" spans="1:6" x14ac:dyDescent="0.4">
      <c r="A3901" t="s">
        <v>722</v>
      </c>
      <c r="B3901" s="36" t="s">
        <v>723</v>
      </c>
      <c r="C3901" t="s">
        <v>19</v>
      </c>
      <c r="D3901" s="36" t="s">
        <v>20</v>
      </c>
      <c r="E3901" t="s">
        <v>10</v>
      </c>
      <c r="F3901">
        <v>0</v>
      </c>
    </row>
    <row r="3902" spans="1:6" x14ac:dyDescent="0.4">
      <c r="A3902" t="s">
        <v>722</v>
      </c>
      <c r="B3902" s="36" t="s">
        <v>723</v>
      </c>
      <c r="C3902" t="s">
        <v>21</v>
      </c>
      <c r="D3902" s="36" t="s">
        <v>22</v>
      </c>
      <c r="E3902" t="s">
        <v>10</v>
      </c>
      <c r="F3902">
        <v>0</v>
      </c>
    </row>
    <row r="3903" spans="1:6" x14ac:dyDescent="0.4">
      <c r="A3903" t="s">
        <v>722</v>
      </c>
      <c r="B3903" s="36" t="s">
        <v>723</v>
      </c>
      <c r="C3903" t="s">
        <v>23</v>
      </c>
      <c r="D3903" s="36" t="s">
        <v>24</v>
      </c>
      <c r="E3903" t="s">
        <v>10</v>
      </c>
      <c r="F3903">
        <v>32283</v>
      </c>
    </row>
    <row r="3904" spans="1:6" x14ac:dyDescent="0.4">
      <c r="A3904" t="s">
        <v>722</v>
      </c>
      <c r="B3904" s="36" t="s">
        <v>723</v>
      </c>
      <c r="C3904" t="s">
        <v>25</v>
      </c>
      <c r="D3904" s="36" t="s">
        <v>26</v>
      </c>
      <c r="E3904" t="s">
        <v>10</v>
      </c>
      <c r="F3904">
        <v>0</v>
      </c>
    </row>
    <row r="3905" spans="1:6" x14ac:dyDescent="0.4">
      <c r="A3905" t="s">
        <v>722</v>
      </c>
      <c r="B3905" s="36" t="s">
        <v>723</v>
      </c>
      <c r="C3905" t="s">
        <v>27</v>
      </c>
      <c r="D3905" s="36" t="s">
        <v>28</v>
      </c>
      <c r="E3905" t="s">
        <v>10</v>
      </c>
      <c r="F3905">
        <v>0</v>
      </c>
    </row>
    <row r="3906" spans="1:6" x14ac:dyDescent="0.4">
      <c r="A3906" t="s">
        <v>722</v>
      </c>
      <c r="B3906" s="36" t="s">
        <v>723</v>
      </c>
      <c r="C3906" t="s">
        <v>29</v>
      </c>
      <c r="D3906" s="36" t="s">
        <v>30</v>
      </c>
      <c r="E3906" t="s">
        <v>10</v>
      </c>
      <c r="F3906">
        <v>27132</v>
      </c>
    </row>
    <row r="3907" spans="1:6" x14ac:dyDescent="0.4">
      <c r="A3907" t="s">
        <v>722</v>
      </c>
      <c r="B3907" s="36" t="s">
        <v>723</v>
      </c>
      <c r="C3907" t="s">
        <v>31</v>
      </c>
      <c r="D3907" s="36" t="s">
        <v>32</v>
      </c>
      <c r="E3907" t="s">
        <v>10</v>
      </c>
      <c r="F3907">
        <v>5150</v>
      </c>
    </row>
    <row r="3908" spans="1:6" x14ac:dyDescent="0.4">
      <c r="A3908" t="s">
        <v>722</v>
      </c>
      <c r="B3908" s="36" t="s">
        <v>723</v>
      </c>
      <c r="C3908" t="s">
        <v>33</v>
      </c>
      <c r="D3908" s="36" t="s">
        <v>34</v>
      </c>
      <c r="E3908" t="s">
        <v>10</v>
      </c>
      <c r="F3908">
        <v>0</v>
      </c>
    </row>
    <row r="3909" spans="1:6" x14ac:dyDescent="0.4">
      <c r="A3909" t="s">
        <v>722</v>
      </c>
      <c r="B3909" s="36" t="s">
        <v>723</v>
      </c>
      <c r="C3909" t="s">
        <v>35</v>
      </c>
      <c r="D3909" s="36" t="s">
        <v>36</v>
      </c>
      <c r="E3909" t="s">
        <v>10</v>
      </c>
      <c r="F3909">
        <v>0</v>
      </c>
    </row>
    <row r="3910" spans="1:6" x14ac:dyDescent="0.4">
      <c r="A3910" t="s">
        <v>722</v>
      </c>
      <c r="B3910" s="36" t="s">
        <v>723</v>
      </c>
      <c r="C3910" t="s">
        <v>37</v>
      </c>
      <c r="D3910" s="36" t="s">
        <v>38</v>
      </c>
      <c r="E3910" t="s">
        <v>10</v>
      </c>
      <c r="F3910">
        <v>6362</v>
      </c>
    </row>
    <row r="3911" spans="1:6" x14ac:dyDescent="0.4">
      <c r="A3911" t="s">
        <v>722</v>
      </c>
      <c r="B3911" s="36" t="s">
        <v>723</v>
      </c>
      <c r="C3911" t="s">
        <v>39</v>
      </c>
      <c r="D3911" s="36" t="s">
        <v>40</v>
      </c>
      <c r="E3911" t="s">
        <v>10</v>
      </c>
      <c r="F3911">
        <v>2292</v>
      </c>
    </row>
    <row r="3912" spans="1:6" x14ac:dyDescent="0.4">
      <c r="A3912" t="s">
        <v>722</v>
      </c>
      <c r="B3912" s="36" t="s">
        <v>723</v>
      </c>
      <c r="C3912" t="s">
        <v>41</v>
      </c>
      <c r="D3912" s="36" t="s">
        <v>42</v>
      </c>
      <c r="E3912" t="s">
        <v>10</v>
      </c>
      <c r="F3912">
        <v>282</v>
      </c>
    </row>
    <row r="3913" spans="1:6" x14ac:dyDescent="0.4">
      <c r="A3913" t="s">
        <v>722</v>
      </c>
      <c r="B3913" s="36" t="s">
        <v>723</v>
      </c>
      <c r="C3913" t="s">
        <v>43</v>
      </c>
      <c r="D3913" s="36" t="s">
        <v>44</v>
      </c>
      <c r="E3913" t="s">
        <v>10</v>
      </c>
      <c r="F3913">
        <v>0</v>
      </c>
    </row>
    <row r="3914" spans="1:6" x14ac:dyDescent="0.4">
      <c r="A3914" t="s">
        <v>722</v>
      </c>
      <c r="B3914" s="36" t="s">
        <v>723</v>
      </c>
      <c r="C3914" t="s">
        <v>45</v>
      </c>
      <c r="D3914" s="36" t="s">
        <v>46</v>
      </c>
      <c r="E3914" t="s">
        <v>10</v>
      </c>
      <c r="F3914">
        <v>2010</v>
      </c>
    </row>
    <row r="3915" spans="1:6" x14ac:dyDescent="0.4">
      <c r="A3915" t="s">
        <v>722</v>
      </c>
      <c r="B3915" s="36" t="s">
        <v>723</v>
      </c>
      <c r="C3915" t="s">
        <v>47</v>
      </c>
      <c r="D3915" s="36" t="s">
        <v>48</v>
      </c>
      <c r="E3915" t="s">
        <v>10</v>
      </c>
      <c r="F3915">
        <v>0</v>
      </c>
    </row>
    <row r="3916" spans="1:6" x14ac:dyDescent="0.4">
      <c r="A3916" t="s">
        <v>722</v>
      </c>
      <c r="B3916" s="36" t="s">
        <v>723</v>
      </c>
      <c r="C3916" t="s">
        <v>49</v>
      </c>
      <c r="D3916" s="36" t="s">
        <v>50</v>
      </c>
      <c r="E3916" t="s">
        <v>10</v>
      </c>
      <c r="F3916">
        <v>0</v>
      </c>
    </row>
    <row r="3917" spans="1:6" x14ac:dyDescent="0.4">
      <c r="A3917" t="s">
        <v>722</v>
      </c>
      <c r="B3917" s="36" t="s">
        <v>723</v>
      </c>
      <c r="C3917" t="s">
        <v>51</v>
      </c>
      <c r="D3917" s="36" t="s">
        <v>52</v>
      </c>
      <c r="E3917" t="s">
        <v>10</v>
      </c>
      <c r="F3917">
        <v>4069</v>
      </c>
    </row>
    <row r="3918" spans="1:6" x14ac:dyDescent="0.4">
      <c r="A3918" t="s">
        <v>722</v>
      </c>
      <c r="B3918" s="36" t="s">
        <v>723</v>
      </c>
      <c r="C3918" t="s">
        <v>53</v>
      </c>
      <c r="D3918" s="36" t="s">
        <v>54</v>
      </c>
      <c r="E3918" t="s">
        <v>10</v>
      </c>
      <c r="F3918">
        <v>4069</v>
      </c>
    </row>
    <row r="3919" spans="1:6" x14ac:dyDescent="0.4">
      <c r="A3919" t="s">
        <v>722</v>
      </c>
      <c r="B3919" s="36" t="s">
        <v>723</v>
      </c>
      <c r="C3919" t="s">
        <v>55</v>
      </c>
      <c r="D3919" s="36" t="s">
        <v>56</v>
      </c>
      <c r="E3919" t="s">
        <v>10</v>
      </c>
      <c r="F3919">
        <v>0</v>
      </c>
    </row>
    <row r="3920" spans="1:6" x14ac:dyDescent="0.4">
      <c r="A3920" t="s">
        <v>722</v>
      </c>
      <c r="B3920" s="36" t="s">
        <v>723</v>
      </c>
      <c r="C3920" t="s">
        <v>57</v>
      </c>
      <c r="D3920" s="36" t="s">
        <v>58</v>
      </c>
      <c r="E3920" t="s">
        <v>10</v>
      </c>
      <c r="F3920">
        <v>0</v>
      </c>
    </row>
    <row r="3921" spans="1:6" x14ac:dyDescent="0.4">
      <c r="A3921" t="s">
        <v>722</v>
      </c>
      <c r="B3921" s="36" t="s">
        <v>723</v>
      </c>
      <c r="C3921" t="s">
        <v>59</v>
      </c>
      <c r="D3921" s="36" t="s">
        <v>60</v>
      </c>
      <c r="E3921" t="s">
        <v>10</v>
      </c>
      <c r="F3921">
        <v>0</v>
      </c>
    </row>
    <row r="3922" spans="1:6" x14ac:dyDescent="0.4">
      <c r="A3922" t="s">
        <v>722</v>
      </c>
      <c r="B3922" s="36" t="s">
        <v>723</v>
      </c>
      <c r="C3922" t="s">
        <v>61</v>
      </c>
      <c r="D3922" s="36" t="s">
        <v>62</v>
      </c>
      <c r="E3922" t="s">
        <v>10</v>
      </c>
      <c r="F3922">
        <v>0</v>
      </c>
    </row>
    <row r="3923" spans="1:6" x14ac:dyDescent="0.4">
      <c r="A3923" t="s">
        <v>722</v>
      </c>
      <c r="B3923" s="36" t="s">
        <v>723</v>
      </c>
      <c r="C3923" t="s">
        <v>63</v>
      </c>
      <c r="D3923" s="36" t="s">
        <v>64</v>
      </c>
      <c r="E3923" t="s">
        <v>10</v>
      </c>
      <c r="F3923">
        <v>0</v>
      </c>
    </row>
    <row r="3924" spans="1:6" x14ac:dyDescent="0.4">
      <c r="A3924" t="s">
        <v>722</v>
      </c>
      <c r="B3924" s="36" t="s">
        <v>723</v>
      </c>
      <c r="C3924" t="s">
        <v>65</v>
      </c>
      <c r="D3924" s="36" t="s">
        <v>66</v>
      </c>
      <c r="E3924" t="s">
        <v>10</v>
      </c>
      <c r="F3924">
        <v>75515</v>
      </c>
    </row>
    <row r="3925" spans="1:6" x14ac:dyDescent="0.4">
      <c r="A3925" t="s">
        <v>722</v>
      </c>
      <c r="B3925" s="36" t="s">
        <v>723</v>
      </c>
      <c r="C3925" t="s">
        <v>67</v>
      </c>
      <c r="D3925" s="36" t="s">
        <v>68</v>
      </c>
      <c r="E3925" t="s">
        <v>10</v>
      </c>
      <c r="F3925">
        <v>63932</v>
      </c>
    </row>
    <row r="3926" spans="1:6" x14ac:dyDescent="0.4">
      <c r="A3926" t="s">
        <v>722</v>
      </c>
      <c r="B3926" s="36" t="s">
        <v>723</v>
      </c>
      <c r="C3926" t="s">
        <v>69</v>
      </c>
      <c r="D3926" s="36" t="s">
        <v>70</v>
      </c>
      <c r="E3926" t="s">
        <v>10</v>
      </c>
      <c r="F3926">
        <v>43619</v>
      </c>
    </row>
    <row r="3927" spans="1:6" x14ac:dyDescent="0.4">
      <c r="A3927" t="s">
        <v>722</v>
      </c>
      <c r="B3927" s="36" t="s">
        <v>723</v>
      </c>
      <c r="C3927" t="s">
        <v>71</v>
      </c>
      <c r="D3927" s="36" t="s">
        <v>72</v>
      </c>
      <c r="E3927" t="s">
        <v>10</v>
      </c>
      <c r="F3927">
        <v>19036</v>
      </c>
    </row>
    <row r="3928" spans="1:6" x14ac:dyDescent="0.4">
      <c r="A3928" t="s">
        <v>722</v>
      </c>
      <c r="B3928" s="36" t="s">
        <v>723</v>
      </c>
      <c r="C3928" t="s">
        <v>73</v>
      </c>
      <c r="D3928" s="36" t="s">
        <v>74</v>
      </c>
      <c r="E3928" t="s">
        <v>10</v>
      </c>
      <c r="F3928">
        <v>0</v>
      </c>
    </row>
    <row r="3929" spans="1:6" x14ac:dyDescent="0.4">
      <c r="A3929" t="s">
        <v>722</v>
      </c>
      <c r="B3929" s="36" t="s">
        <v>723</v>
      </c>
      <c r="C3929" t="s">
        <v>75</v>
      </c>
      <c r="D3929" s="36" t="s">
        <v>76</v>
      </c>
      <c r="E3929" t="s">
        <v>10</v>
      </c>
      <c r="F3929">
        <v>0</v>
      </c>
    </row>
    <row r="3930" spans="1:6" x14ac:dyDescent="0.4">
      <c r="A3930" t="s">
        <v>722</v>
      </c>
      <c r="B3930" s="36" t="s">
        <v>723</v>
      </c>
      <c r="C3930" t="s">
        <v>77</v>
      </c>
      <c r="D3930" s="36" t="s">
        <v>78</v>
      </c>
      <c r="E3930" t="s">
        <v>10</v>
      </c>
      <c r="F3930">
        <v>1277</v>
      </c>
    </row>
    <row r="3931" spans="1:6" x14ac:dyDescent="0.4">
      <c r="A3931" t="s">
        <v>722</v>
      </c>
      <c r="B3931" s="36" t="s">
        <v>723</v>
      </c>
      <c r="C3931" t="s">
        <v>79</v>
      </c>
      <c r="D3931" s="36" t="s">
        <v>80</v>
      </c>
      <c r="E3931" t="s">
        <v>10</v>
      </c>
      <c r="F3931">
        <v>11583</v>
      </c>
    </row>
    <row r="3932" spans="1:6" x14ac:dyDescent="0.4">
      <c r="A3932" t="s">
        <v>722</v>
      </c>
      <c r="B3932" s="36" t="s">
        <v>723</v>
      </c>
      <c r="C3932" t="s">
        <v>81</v>
      </c>
      <c r="D3932" s="36" t="s">
        <v>82</v>
      </c>
      <c r="E3932" t="s">
        <v>10</v>
      </c>
      <c r="F3932">
        <v>9174</v>
      </c>
    </row>
    <row r="3933" spans="1:6" x14ac:dyDescent="0.4">
      <c r="A3933" t="s">
        <v>722</v>
      </c>
      <c r="B3933" s="36" t="s">
        <v>723</v>
      </c>
      <c r="C3933" t="s">
        <v>83</v>
      </c>
      <c r="D3933" s="36" t="s">
        <v>84</v>
      </c>
      <c r="E3933" t="s">
        <v>10</v>
      </c>
      <c r="F3933">
        <v>1847</v>
      </c>
    </row>
    <row r="3934" spans="1:6" x14ac:dyDescent="0.4">
      <c r="A3934" t="s">
        <v>722</v>
      </c>
      <c r="B3934" s="36" t="s">
        <v>723</v>
      </c>
      <c r="C3934" t="s">
        <v>85</v>
      </c>
      <c r="D3934" s="36" t="s">
        <v>86</v>
      </c>
      <c r="E3934" t="s">
        <v>10</v>
      </c>
      <c r="F3934">
        <v>0</v>
      </c>
    </row>
    <row r="3935" spans="1:6" x14ac:dyDescent="0.4">
      <c r="A3935" t="s">
        <v>722</v>
      </c>
      <c r="B3935" s="36" t="s">
        <v>723</v>
      </c>
      <c r="C3935" t="s">
        <v>87</v>
      </c>
      <c r="D3935" s="36" t="s">
        <v>88</v>
      </c>
      <c r="E3935" t="s">
        <v>10</v>
      </c>
      <c r="F3935">
        <v>563</v>
      </c>
    </row>
    <row r="3936" spans="1:6" x14ac:dyDescent="0.4">
      <c r="A3936" t="s">
        <v>722</v>
      </c>
      <c r="B3936" s="36" t="s">
        <v>723</v>
      </c>
      <c r="C3936" t="s">
        <v>89</v>
      </c>
      <c r="D3936" s="36" t="s">
        <v>90</v>
      </c>
      <c r="E3936" t="s">
        <v>10</v>
      </c>
      <c r="F3936">
        <v>0</v>
      </c>
    </row>
    <row r="3937" spans="1:6" x14ac:dyDescent="0.4">
      <c r="A3937" t="s">
        <v>722</v>
      </c>
      <c r="B3937" s="36" t="s">
        <v>723</v>
      </c>
      <c r="C3937" t="s">
        <v>91</v>
      </c>
      <c r="D3937" s="36" t="s">
        <v>92</v>
      </c>
      <c r="E3937" t="s">
        <v>10</v>
      </c>
      <c r="F3937">
        <v>37805</v>
      </c>
    </row>
    <row r="3938" spans="1:6" x14ac:dyDescent="0.4">
      <c r="A3938" t="s">
        <v>722</v>
      </c>
      <c r="B3938" s="36" t="s">
        <v>723</v>
      </c>
      <c r="C3938" t="s">
        <v>93</v>
      </c>
      <c r="D3938" s="36" t="s">
        <v>94</v>
      </c>
      <c r="E3938" t="s">
        <v>10</v>
      </c>
      <c r="F3938">
        <v>18112</v>
      </c>
    </row>
    <row r="3939" spans="1:6" x14ac:dyDescent="0.4">
      <c r="A3939" t="s">
        <v>722</v>
      </c>
      <c r="B3939" s="36" t="s">
        <v>723</v>
      </c>
      <c r="C3939" t="s">
        <v>95</v>
      </c>
      <c r="D3939" s="36" t="s">
        <v>96</v>
      </c>
      <c r="E3939" t="s">
        <v>10</v>
      </c>
      <c r="F3939">
        <v>0</v>
      </c>
    </row>
    <row r="3940" spans="1:6" x14ac:dyDescent="0.4">
      <c r="A3940" t="s">
        <v>722</v>
      </c>
      <c r="B3940" s="36" t="s">
        <v>723</v>
      </c>
      <c r="C3940" t="s">
        <v>97</v>
      </c>
      <c r="D3940" s="36" t="s">
        <v>98</v>
      </c>
      <c r="E3940" t="s">
        <v>10</v>
      </c>
      <c r="F3940">
        <v>36</v>
      </c>
    </row>
    <row r="3941" spans="1:6" x14ac:dyDescent="0.4">
      <c r="A3941" t="s">
        <v>722</v>
      </c>
      <c r="B3941" s="36" t="s">
        <v>723</v>
      </c>
      <c r="C3941" t="s">
        <v>99</v>
      </c>
      <c r="D3941" s="36" t="s">
        <v>100</v>
      </c>
      <c r="E3941" t="s">
        <v>10</v>
      </c>
      <c r="F3941">
        <v>7325</v>
      </c>
    </row>
    <row r="3942" spans="1:6" x14ac:dyDescent="0.4">
      <c r="A3942" t="s">
        <v>722</v>
      </c>
      <c r="B3942" s="36" t="s">
        <v>723</v>
      </c>
      <c r="C3942" t="s">
        <v>101</v>
      </c>
      <c r="D3942" s="36" t="s">
        <v>102</v>
      </c>
      <c r="E3942" t="s">
        <v>10</v>
      </c>
      <c r="F3942">
        <v>10392</v>
      </c>
    </row>
    <row r="3943" spans="1:6" x14ac:dyDescent="0.4">
      <c r="A3943" t="s">
        <v>722</v>
      </c>
      <c r="B3943" s="36" t="s">
        <v>723</v>
      </c>
      <c r="C3943" t="s">
        <v>103</v>
      </c>
      <c r="D3943" s="36" t="s">
        <v>104</v>
      </c>
      <c r="E3943" t="s">
        <v>10</v>
      </c>
      <c r="F3943">
        <v>359</v>
      </c>
    </row>
    <row r="3944" spans="1:6" x14ac:dyDescent="0.4">
      <c r="A3944" t="s">
        <v>722</v>
      </c>
      <c r="B3944" s="36" t="s">
        <v>723</v>
      </c>
      <c r="C3944" t="s">
        <v>105</v>
      </c>
      <c r="D3944" s="36" t="s">
        <v>106</v>
      </c>
      <c r="E3944" t="s">
        <v>10</v>
      </c>
      <c r="F3944">
        <v>19693</v>
      </c>
    </row>
    <row r="3945" spans="1:6" x14ac:dyDescent="0.4">
      <c r="A3945" t="s">
        <v>722</v>
      </c>
      <c r="B3945" s="36" t="s">
        <v>723</v>
      </c>
      <c r="C3945" t="s">
        <v>107</v>
      </c>
      <c r="D3945" s="36" t="s">
        <v>108</v>
      </c>
      <c r="E3945" t="s">
        <v>10</v>
      </c>
      <c r="F3945">
        <v>0</v>
      </c>
    </row>
    <row r="3946" spans="1:6" x14ac:dyDescent="0.4">
      <c r="A3946" t="s">
        <v>722</v>
      </c>
      <c r="B3946" s="36" t="s">
        <v>723</v>
      </c>
      <c r="C3946" t="s">
        <v>109</v>
      </c>
      <c r="D3946" s="36" t="s">
        <v>110</v>
      </c>
      <c r="E3946" t="s">
        <v>10</v>
      </c>
      <c r="F3946">
        <v>14074</v>
      </c>
    </row>
    <row r="3947" spans="1:6" x14ac:dyDescent="0.4">
      <c r="A3947" t="s">
        <v>722</v>
      </c>
      <c r="B3947" s="36" t="s">
        <v>723</v>
      </c>
      <c r="C3947" t="s">
        <v>111</v>
      </c>
      <c r="D3947" s="36" t="s">
        <v>112</v>
      </c>
      <c r="E3947" t="s">
        <v>10</v>
      </c>
      <c r="F3947">
        <v>3787</v>
      </c>
    </row>
    <row r="3948" spans="1:6" x14ac:dyDescent="0.4">
      <c r="A3948" t="s">
        <v>722</v>
      </c>
      <c r="B3948" s="36" t="s">
        <v>723</v>
      </c>
      <c r="C3948" t="s">
        <v>113</v>
      </c>
      <c r="D3948" s="36" t="s">
        <v>114</v>
      </c>
      <c r="E3948" t="s">
        <v>10</v>
      </c>
      <c r="F3948">
        <v>219</v>
      </c>
    </row>
    <row r="3949" spans="1:6" x14ac:dyDescent="0.4">
      <c r="A3949" t="s">
        <v>722</v>
      </c>
      <c r="B3949" s="36" t="s">
        <v>723</v>
      </c>
      <c r="C3949" t="s">
        <v>115</v>
      </c>
      <c r="D3949" s="36" t="s">
        <v>116</v>
      </c>
      <c r="E3949" t="s">
        <v>10</v>
      </c>
      <c r="F3949">
        <v>1613</v>
      </c>
    </row>
    <row r="3950" spans="1:6" x14ac:dyDescent="0.4">
      <c r="A3950" t="s">
        <v>722</v>
      </c>
      <c r="B3950" s="36" t="s">
        <v>723</v>
      </c>
      <c r="C3950" t="s">
        <v>117</v>
      </c>
      <c r="D3950" s="36" t="s">
        <v>118</v>
      </c>
      <c r="E3950" t="s">
        <v>10</v>
      </c>
      <c r="F3950">
        <v>46789</v>
      </c>
    </row>
    <row r="3951" spans="1:6" x14ac:dyDescent="0.4">
      <c r="A3951" t="s">
        <v>722</v>
      </c>
      <c r="B3951" s="36" t="s">
        <v>723</v>
      </c>
      <c r="C3951" t="s">
        <v>119</v>
      </c>
      <c r="D3951" s="36" t="s">
        <v>120</v>
      </c>
      <c r="E3951" t="s">
        <v>10</v>
      </c>
      <c r="F3951">
        <v>31033</v>
      </c>
    </row>
    <row r="3952" spans="1:6" x14ac:dyDescent="0.4">
      <c r="A3952" t="s">
        <v>722</v>
      </c>
      <c r="B3952" s="36" t="s">
        <v>723</v>
      </c>
      <c r="C3952" t="s">
        <v>121</v>
      </c>
      <c r="D3952" s="36" t="s">
        <v>122</v>
      </c>
      <c r="E3952" t="s">
        <v>10</v>
      </c>
      <c r="F3952">
        <v>2473</v>
      </c>
    </row>
    <row r="3953" spans="1:6" x14ac:dyDescent="0.4">
      <c r="A3953" t="s">
        <v>722</v>
      </c>
      <c r="B3953" s="36" t="s">
        <v>723</v>
      </c>
      <c r="C3953" t="s">
        <v>123</v>
      </c>
      <c r="D3953" s="36" t="s">
        <v>124</v>
      </c>
      <c r="E3953" t="s">
        <v>10</v>
      </c>
      <c r="F3953">
        <v>13283</v>
      </c>
    </row>
    <row r="3954" spans="1:6" x14ac:dyDescent="0.4">
      <c r="A3954" t="s">
        <v>722</v>
      </c>
      <c r="B3954" s="36" t="s">
        <v>723</v>
      </c>
      <c r="C3954" t="s">
        <v>125</v>
      </c>
      <c r="D3954" s="36" t="s">
        <v>126</v>
      </c>
      <c r="E3954" t="s">
        <v>10</v>
      </c>
      <c r="F3954">
        <v>198919</v>
      </c>
    </row>
    <row r="3955" spans="1:6" x14ac:dyDescent="0.4">
      <c r="A3955" t="s">
        <v>722</v>
      </c>
      <c r="B3955" s="36" t="s">
        <v>723</v>
      </c>
      <c r="C3955" t="s">
        <v>127</v>
      </c>
      <c r="D3955" s="36" t="s">
        <v>128</v>
      </c>
      <c r="E3955" t="s">
        <v>10</v>
      </c>
      <c r="F3955">
        <v>1881</v>
      </c>
    </row>
    <row r="3956" spans="1:6" x14ac:dyDescent="0.4">
      <c r="A3956" t="s">
        <v>722</v>
      </c>
      <c r="B3956" s="36" t="s">
        <v>723</v>
      </c>
      <c r="C3956" t="s">
        <v>129</v>
      </c>
      <c r="D3956" s="36" t="s">
        <v>130</v>
      </c>
      <c r="E3956" t="s">
        <v>10</v>
      </c>
      <c r="F3956">
        <v>1713</v>
      </c>
    </row>
    <row r="3957" spans="1:6" x14ac:dyDescent="0.4">
      <c r="A3957" t="s">
        <v>722</v>
      </c>
      <c r="B3957" s="36" t="s">
        <v>723</v>
      </c>
      <c r="C3957" t="s">
        <v>131</v>
      </c>
      <c r="D3957" s="36" t="s">
        <v>132</v>
      </c>
      <c r="E3957" t="s">
        <v>10</v>
      </c>
      <c r="F3957">
        <v>0</v>
      </c>
    </row>
    <row r="3958" spans="1:6" x14ac:dyDescent="0.4">
      <c r="A3958" t="s">
        <v>722</v>
      </c>
      <c r="B3958" s="36" t="s">
        <v>723</v>
      </c>
      <c r="C3958" t="s">
        <v>133</v>
      </c>
      <c r="D3958" s="36" t="s">
        <v>134</v>
      </c>
      <c r="E3958" t="s">
        <v>10</v>
      </c>
      <c r="F3958">
        <v>1048</v>
      </c>
    </row>
    <row r="3959" spans="1:6" x14ac:dyDescent="0.4">
      <c r="A3959" t="s">
        <v>722</v>
      </c>
      <c r="B3959" s="36" t="s">
        <v>723</v>
      </c>
      <c r="C3959" t="s">
        <v>135</v>
      </c>
      <c r="D3959" s="36" t="s">
        <v>136</v>
      </c>
      <c r="E3959" t="s">
        <v>10</v>
      </c>
      <c r="F3959">
        <v>665</v>
      </c>
    </row>
    <row r="3960" spans="1:6" x14ac:dyDescent="0.4">
      <c r="A3960" t="s">
        <v>722</v>
      </c>
      <c r="B3960" s="36" t="s">
        <v>723</v>
      </c>
      <c r="C3960" t="s">
        <v>137</v>
      </c>
      <c r="D3960" s="36" t="s">
        <v>138</v>
      </c>
      <c r="E3960" t="s">
        <v>10</v>
      </c>
      <c r="F3960">
        <v>0</v>
      </c>
    </row>
    <row r="3961" spans="1:6" x14ac:dyDescent="0.4">
      <c r="A3961" t="s">
        <v>722</v>
      </c>
      <c r="B3961" s="36" t="s">
        <v>723</v>
      </c>
      <c r="C3961" t="s">
        <v>139</v>
      </c>
      <c r="D3961" s="36" t="s">
        <v>140</v>
      </c>
      <c r="E3961" t="s">
        <v>10</v>
      </c>
      <c r="F3961">
        <v>0</v>
      </c>
    </row>
    <row r="3962" spans="1:6" x14ac:dyDescent="0.4">
      <c r="A3962" t="s">
        <v>722</v>
      </c>
      <c r="B3962" s="36" t="s">
        <v>723</v>
      </c>
      <c r="C3962" t="s">
        <v>141</v>
      </c>
      <c r="D3962" s="36" t="s">
        <v>142</v>
      </c>
      <c r="E3962" t="s">
        <v>10</v>
      </c>
      <c r="F3962">
        <v>168</v>
      </c>
    </row>
    <row r="3963" spans="1:6" x14ac:dyDescent="0.4">
      <c r="A3963" t="s">
        <v>722</v>
      </c>
      <c r="B3963" s="36" t="s">
        <v>723</v>
      </c>
      <c r="C3963" t="s">
        <v>143</v>
      </c>
      <c r="D3963" s="36" t="s">
        <v>144</v>
      </c>
      <c r="E3963" t="s">
        <v>10</v>
      </c>
      <c r="F3963">
        <v>0</v>
      </c>
    </row>
    <row r="3964" spans="1:6" x14ac:dyDescent="0.4">
      <c r="A3964" t="s">
        <v>722</v>
      </c>
      <c r="B3964" s="36" t="s">
        <v>723</v>
      </c>
      <c r="C3964" t="s">
        <v>145</v>
      </c>
      <c r="D3964" s="36" t="s">
        <v>146</v>
      </c>
      <c r="E3964" t="s">
        <v>10</v>
      </c>
      <c r="F3964">
        <v>0</v>
      </c>
    </row>
    <row r="3965" spans="1:6" x14ac:dyDescent="0.4">
      <c r="A3965" t="s">
        <v>722</v>
      </c>
      <c r="B3965" s="36" t="s">
        <v>723</v>
      </c>
      <c r="C3965" t="s">
        <v>147</v>
      </c>
      <c r="D3965" s="36" t="s">
        <v>148</v>
      </c>
      <c r="E3965" t="s">
        <v>10</v>
      </c>
      <c r="F3965">
        <v>152</v>
      </c>
    </row>
    <row r="3966" spans="1:6" x14ac:dyDescent="0.4">
      <c r="A3966" t="s">
        <v>722</v>
      </c>
      <c r="B3966" s="36" t="s">
        <v>723</v>
      </c>
      <c r="C3966" t="s">
        <v>149</v>
      </c>
      <c r="D3966" s="36" t="s">
        <v>150</v>
      </c>
      <c r="E3966" t="s">
        <v>10</v>
      </c>
      <c r="F3966">
        <v>16</v>
      </c>
    </row>
    <row r="3967" spans="1:6" x14ac:dyDescent="0.4">
      <c r="A3967" t="s">
        <v>722</v>
      </c>
      <c r="B3967" s="36" t="s">
        <v>723</v>
      </c>
      <c r="C3967" t="s">
        <v>151</v>
      </c>
      <c r="D3967" s="36" t="s">
        <v>152</v>
      </c>
      <c r="E3967" t="s">
        <v>10</v>
      </c>
      <c r="F3967">
        <v>0</v>
      </c>
    </row>
    <row r="3968" spans="1:6" x14ac:dyDescent="0.4">
      <c r="A3968" t="s">
        <v>722</v>
      </c>
      <c r="B3968" s="36" t="s">
        <v>723</v>
      </c>
      <c r="C3968" t="s">
        <v>153</v>
      </c>
      <c r="D3968" s="36" t="s">
        <v>154</v>
      </c>
      <c r="E3968" t="s">
        <v>10</v>
      </c>
      <c r="F3968">
        <v>0</v>
      </c>
    </row>
    <row r="3969" spans="1:6" x14ac:dyDescent="0.4">
      <c r="A3969" t="s">
        <v>722</v>
      </c>
      <c r="B3969" s="36" t="s">
        <v>723</v>
      </c>
      <c r="C3969" t="s">
        <v>155</v>
      </c>
      <c r="D3969" s="36" t="s">
        <v>156</v>
      </c>
      <c r="E3969" t="s">
        <v>10</v>
      </c>
      <c r="F3969">
        <v>6906</v>
      </c>
    </row>
    <row r="3970" spans="1:6" x14ac:dyDescent="0.4">
      <c r="A3970" t="s">
        <v>722</v>
      </c>
      <c r="B3970" s="36" t="s">
        <v>723</v>
      </c>
      <c r="C3970" t="s">
        <v>157</v>
      </c>
      <c r="D3970" s="36" t="s">
        <v>158</v>
      </c>
      <c r="E3970" t="s">
        <v>10</v>
      </c>
      <c r="F3970">
        <v>6906</v>
      </c>
    </row>
    <row r="3971" spans="1:6" x14ac:dyDescent="0.4">
      <c r="A3971" t="s">
        <v>722</v>
      </c>
      <c r="B3971" s="36" t="s">
        <v>723</v>
      </c>
      <c r="C3971" t="s">
        <v>159</v>
      </c>
      <c r="D3971" s="36" t="s">
        <v>160</v>
      </c>
      <c r="E3971" t="s">
        <v>10</v>
      </c>
      <c r="F3971">
        <v>2769</v>
      </c>
    </row>
    <row r="3972" spans="1:6" x14ac:dyDescent="0.4">
      <c r="A3972" t="s">
        <v>722</v>
      </c>
      <c r="B3972" s="36" t="s">
        <v>723</v>
      </c>
      <c r="C3972" t="s">
        <v>161</v>
      </c>
      <c r="D3972" s="36" t="s">
        <v>162</v>
      </c>
      <c r="E3972" t="s">
        <v>10</v>
      </c>
      <c r="F3972">
        <v>0</v>
      </c>
    </row>
    <row r="3973" spans="1:6" x14ac:dyDescent="0.4">
      <c r="A3973" t="s">
        <v>722</v>
      </c>
      <c r="B3973" s="36" t="s">
        <v>723</v>
      </c>
      <c r="C3973" t="s">
        <v>163</v>
      </c>
      <c r="D3973" s="36" t="s">
        <v>164</v>
      </c>
      <c r="E3973" t="s">
        <v>10</v>
      </c>
      <c r="F3973">
        <v>4136</v>
      </c>
    </row>
    <row r="3974" spans="1:6" x14ac:dyDescent="0.4">
      <c r="A3974" t="s">
        <v>722</v>
      </c>
      <c r="B3974" s="36" t="s">
        <v>723</v>
      </c>
      <c r="C3974" t="s">
        <v>165</v>
      </c>
      <c r="D3974" s="36" t="s">
        <v>166</v>
      </c>
      <c r="E3974" t="s">
        <v>10</v>
      </c>
      <c r="F3974">
        <v>0</v>
      </c>
    </row>
    <row r="3975" spans="1:6" x14ac:dyDescent="0.4">
      <c r="A3975" t="s">
        <v>722</v>
      </c>
      <c r="B3975" s="36" t="s">
        <v>723</v>
      </c>
      <c r="C3975" t="s">
        <v>167</v>
      </c>
      <c r="D3975" s="36" t="s">
        <v>168</v>
      </c>
      <c r="E3975" t="s">
        <v>10</v>
      </c>
      <c r="F3975">
        <v>0</v>
      </c>
    </row>
    <row r="3976" spans="1:6" x14ac:dyDescent="0.4">
      <c r="A3976" t="s">
        <v>722</v>
      </c>
      <c r="B3976" s="36" t="s">
        <v>723</v>
      </c>
      <c r="C3976" t="s">
        <v>169</v>
      </c>
      <c r="D3976" s="36" t="s">
        <v>170</v>
      </c>
      <c r="E3976" t="s">
        <v>10</v>
      </c>
      <c r="F3976">
        <v>0</v>
      </c>
    </row>
    <row r="3977" spans="1:6" x14ac:dyDescent="0.4">
      <c r="A3977" t="s">
        <v>722</v>
      </c>
      <c r="B3977" s="36" t="s">
        <v>723</v>
      </c>
      <c r="C3977" t="s">
        <v>171</v>
      </c>
      <c r="D3977" s="36" t="s">
        <v>172</v>
      </c>
      <c r="E3977" t="s">
        <v>10</v>
      </c>
      <c r="F3977">
        <v>0</v>
      </c>
    </row>
    <row r="3978" spans="1:6" x14ac:dyDescent="0.4">
      <c r="A3978" t="s">
        <v>722</v>
      </c>
      <c r="B3978" s="36" t="s">
        <v>723</v>
      </c>
      <c r="C3978" t="s">
        <v>173</v>
      </c>
      <c r="D3978" s="36" t="s">
        <v>174</v>
      </c>
      <c r="E3978" t="s">
        <v>10</v>
      </c>
      <c r="F3978">
        <v>0</v>
      </c>
    </row>
    <row r="3979" spans="1:6" x14ac:dyDescent="0.4">
      <c r="A3979" t="s">
        <v>722</v>
      </c>
      <c r="B3979" s="36" t="s">
        <v>723</v>
      </c>
      <c r="C3979" t="s">
        <v>175</v>
      </c>
      <c r="D3979" s="36" t="s">
        <v>176</v>
      </c>
      <c r="E3979" t="s">
        <v>10</v>
      </c>
      <c r="F3979">
        <v>0</v>
      </c>
    </row>
    <row r="3980" spans="1:6" x14ac:dyDescent="0.4">
      <c r="A3980" t="s">
        <v>722</v>
      </c>
      <c r="B3980" s="36" t="s">
        <v>723</v>
      </c>
      <c r="C3980" t="s">
        <v>177</v>
      </c>
      <c r="D3980" s="36" t="s">
        <v>178</v>
      </c>
      <c r="E3980" t="s">
        <v>10</v>
      </c>
      <c r="F3980">
        <v>0</v>
      </c>
    </row>
    <row r="3981" spans="1:6" x14ac:dyDescent="0.4">
      <c r="A3981" t="s">
        <v>722</v>
      </c>
      <c r="B3981" s="36" t="s">
        <v>723</v>
      </c>
      <c r="C3981" t="s">
        <v>179</v>
      </c>
      <c r="D3981" s="36" t="s">
        <v>180</v>
      </c>
      <c r="E3981" t="s">
        <v>10</v>
      </c>
      <c r="F3981">
        <v>0</v>
      </c>
    </row>
    <row r="3982" spans="1:6" x14ac:dyDescent="0.4">
      <c r="A3982" t="s">
        <v>722</v>
      </c>
      <c r="B3982" s="36" t="s">
        <v>723</v>
      </c>
      <c r="C3982" t="s">
        <v>181</v>
      </c>
      <c r="D3982" s="36" t="s">
        <v>182</v>
      </c>
      <c r="E3982" t="s">
        <v>10</v>
      </c>
      <c r="F3982">
        <v>0</v>
      </c>
    </row>
    <row r="3983" spans="1:6" x14ac:dyDescent="0.4">
      <c r="A3983" t="s">
        <v>722</v>
      </c>
      <c r="B3983" s="36" t="s">
        <v>723</v>
      </c>
      <c r="C3983" t="s">
        <v>183</v>
      </c>
      <c r="D3983" s="36" t="s">
        <v>184</v>
      </c>
      <c r="E3983" t="s">
        <v>10</v>
      </c>
      <c r="F3983">
        <v>-774</v>
      </c>
    </row>
    <row r="3984" spans="1:6" x14ac:dyDescent="0.4">
      <c r="A3984" t="s">
        <v>722</v>
      </c>
      <c r="B3984" s="36" t="s">
        <v>723</v>
      </c>
      <c r="C3984" t="s">
        <v>185</v>
      </c>
      <c r="D3984" s="36" t="s">
        <v>186</v>
      </c>
      <c r="E3984" t="s">
        <v>10</v>
      </c>
      <c r="F3984">
        <v>2778</v>
      </c>
    </row>
    <row r="3985" spans="1:6" x14ac:dyDescent="0.4">
      <c r="A3985" t="s">
        <v>722</v>
      </c>
      <c r="B3985" s="36" t="s">
        <v>723</v>
      </c>
      <c r="C3985" t="s">
        <v>187</v>
      </c>
      <c r="D3985" s="36" t="s">
        <v>188</v>
      </c>
      <c r="E3985" t="s">
        <v>10</v>
      </c>
      <c r="F3985">
        <v>-5257</v>
      </c>
    </row>
    <row r="3986" spans="1:6" x14ac:dyDescent="0.4">
      <c r="A3986" t="s">
        <v>722</v>
      </c>
      <c r="B3986" s="36" t="s">
        <v>723</v>
      </c>
      <c r="C3986" t="s">
        <v>189</v>
      </c>
      <c r="D3986" s="36" t="s">
        <v>190</v>
      </c>
      <c r="E3986" t="s">
        <v>10</v>
      </c>
      <c r="F3986">
        <v>7963</v>
      </c>
    </row>
    <row r="3987" spans="1:6" x14ac:dyDescent="0.4">
      <c r="A3987" t="s">
        <v>722</v>
      </c>
      <c r="B3987" s="36" t="s">
        <v>723</v>
      </c>
      <c r="C3987" t="s">
        <v>191</v>
      </c>
      <c r="D3987" s="36" t="s">
        <v>192</v>
      </c>
      <c r="E3987" t="s">
        <v>10</v>
      </c>
      <c r="F3987">
        <v>0</v>
      </c>
    </row>
    <row r="3988" spans="1:6" x14ac:dyDescent="0.4">
      <c r="A3988" t="s">
        <v>722</v>
      </c>
      <c r="B3988" s="36" t="s">
        <v>723</v>
      </c>
      <c r="C3988" t="s">
        <v>193</v>
      </c>
      <c r="D3988" s="36" t="s">
        <v>194</v>
      </c>
      <c r="E3988" t="s">
        <v>10</v>
      </c>
      <c r="F3988">
        <v>0</v>
      </c>
    </row>
    <row r="3989" spans="1:6" x14ac:dyDescent="0.4">
      <c r="A3989" t="s">
        <v>722</v>
      </c>
      <c r="B3989" s="36" t="s">
        <v>723</v>
      </c>
      <c r="C3989" t="s">
        <v>195</v>
      </c>
      <c r="D3989" s="36" t="s">
        <v>196</v>
      </c>
      <c r="E3989" t="s">
        <v>10</v>
      </c>
      <c r="F3989">
        <v>71</v>
      </c>
    </row>
    <row r="3990" spans="1:6" x14ac:dyDescent="0.4">
      <c r="A3990" t="s">
        <v>722</v>
      </c>
      <c r="B3990" s="36" t="s">
        <v>723</v>
      </c>
      <c r="C3990" t="s">
        <v>197</v>
      </c>
      <c r="D3990" s="36" t="s">
        <v>198</v>
      </c>
      <c r="E3990" t="s">
        <v>10</v>
      </c>
      <c r="F3990">
        <v>-3552</v>
      </c>
    </row>
    <row r="3991" spans="1:6" x14ac:dyDescent="0.4">
      <c r="A3991" t="s">
        <v>722</v>
      </c>
      <c r="B3991" s="36" t="s">
        <v>723</v>
      </c>
      <c r="C3991" t="s">
        <v>199</v>
      </c>
      <c r="D3991" s="36" t="s">
        <v>200</v>
      </c>
      <c r="E3991" t="s">
        <v>10</v>
      </c>
      <c r="F3991">
        <v>-4199</v>
      </c>
    </row>
    <row r="3992" spans="1:6" x14ac:dyDescent="0.4">
      <c r="A3992" t="s">
        <v>722</v>
      </c>
      <c r="B3992" s="36" t="s">
        <v>723</v>
      </c>
      <c r="C3992" t="s">
        <v>201</v>
      </c>
      <c r="D3992" s="36" t="s">
        <v>202</v>
      </c>
      <c r="E3992" t="s">
        <v>10</v>
      </c>
      <c r="F3992">
        <v>763</v>
      </c>
    </row>
    <row r="3993" spans="1:6" x14ac:dyDescent="0.4">
      <c r="A3993" t="s">
        <v>722</v>
      </c>
      <c r="B3993" s="36" t="s">
        <v>723</v>
      </c>
      <c r="C3993" t="s">
        <v>203</v>
      </c>
      <c r="D3993" s="36" t="s">
        <v>204</v>
      </c>
      <c r="E3993" t="s">
        <v>10</v>
      </c>
      <c r="F3993">
        <v>0</v>
      </c>
    </row>
    <row r="3994" spans="1:6" x14ac:dyDescent="0.4">
      <c r="A3994" t="s">
        <v>722</v>
      </c>
      <c r="B3994" s="36" t="s">
        <v>723</v>
      </c>
      <c r="C3994" t="s">
        <v>205</v>
      </c>
      <c r="D3994" s="36" t="s">
        <v>206</v>
      </c>
      <c r="E3994" t="s">
        <v>10</v>
      </c>
      <c r="F3994">
        <v>0</v>
      </c>
    </row>
    <row r="3995" spans="1:6" x14ac:dyDescent="0.4">
      <c r="A3995" t="s">
        <v>722</v>
      </c>
      <c r="B3995" s="36" t="s">
        <v>723</v>
      </c>
      <c r="C3995" t="s">
        <v>207</v>
      </c>
      <c r="D3995" s="36" t="s">
        <v>208</v>
      </c>
      <c r="E3995" t="s">
        <v>10</v>
      </c>
      <c r="F3995">
        <v>-117</v>
      </c>
    </row>
    <row r="3996" spans="1:6" x14ac:dyDescent="0.4">
      <c r="A3996" t="s">
        <v>722</v>
      </c>
      <c r="B3996" s="36" t="s">
        <v>723</v>
      </c>
      <c r="C3996" t="s">
        <v>209</v>
      </c>
      <c r="D3996" s="36" t="s">
        <v>210</v>
      </c>
      <c r="E3996" t="s">
        <v>10</v>
      </c>
      <c r="F3996">
        <v>-253</v>
      </c>
    </row>
    <row r="3997" spans="1:6" x14ac:dyDescent="0.4">
      <c r="A3997" t="s">
        <v>722</v>
      </c>
      <c r="B3997" s="36" t="s">
        <v>723</v>
      </c>
      <c r="C3997" t="s">
        <v>211</v>
      </c>
      <c r="D3997" s="36" t="s">
        <v>212</v>
      </c>
      <c r="E3997" t="s">
        <v>10</v>
      </c>
      <c r="F3997">
        <v>1066</v>
      </c>
    </row>
    <row r="3998" spans="1:6" x14ac:dyDescent="0.4">
      <c r="A3998" t="s">
        <v>722</v>
      </c>
      <c r="B3998" s="36" t="s">
        <v>723</v>
      </c>
      <c r="C3998" t="s">
        <v>213</v>
      </c>
      <c r="D3998" s="36" t="s">
        <v>214</v>
      </c>
      <c r="E3998" t="s">
        <v>10</v>
      </c>
      <c r="F3998">
        <v>0</v>
      </c>
    </row>
    <row r="3999" spans="1:6" x14ac:dyDescent="0.4">
      <c r="A3999" t="s">
        <v>722</v>
      </c>
      <c r="B3999" s="36" t="s">
        <v>723</v>
      </c>
      <c r="C3999" t="s">
        <v>215</v>
      </c>
      <c r="D3999" s="36" t="s">
        <v>216</v>
      </c>
      <c r="E3999" t="s">
        <v>10</v>
      </c>
      <c r="F3999">
        <v>-14</v>
      </c>
    </row>
    <row r="4000" spans="1:6" x14ac:dyDescent="0.4">
      <c r="A4000" t="s">
        <v>722</v>
      </c>
      <c r="B4000" s="36" t="s">
        <v>723</v>
      </c>
      <c r="C4000" t="s">
        <v>217</v>
      </c>
      <c r="D4000" s="36" t="s">
        <v>218</v>
      </c>
      <c r="E4000" t="s">
        <v>10</v>
      </c>
      <c r="F4000">
        <v>-183</v>
      </c>
    </row>
    <row r="4001" spans="1:6" x14ac:dyDescent="0.4">
      <c r="A4001" t="s">
        <v>722</v>
      </c>
      <c r="B4001" s="36" t="s">
        <v>723</v>
      </c>
      <c r="C4001" t="s">
        <v>219</v>
      </c>
      <c r="D4001" s="36" t="s">
        <v>220</v>
      </c>
      <c r="E4001" t="s">
        <v>10</v>
      </c>
      <c r="F4001">
        <v>1243</v>
      </c>
    </row>
    <row r="4002" spans="1:6" x14ac:dyDescent="0.4">
      <c r="A4002" t="s">
        <v>722</v>
      </c>
      <c r="B4002" s="36" t="s">
        <v>723</v>
      </c>
      <c r="C4002" t="s">
        <v>221</v>
      </c>
      <c r="D4002" s="36" t="s">
        <v>222</v>
      </c>
      <c r="E4002" t="s">
        <v>10</v>
      </c>
      <c r="F4002">
        <v>19</v>
      </c>
    </row>
    <row r="4003" spans="1:6" x14ac:dyDescent="0.4">
      <c r="A4003" t="s">
        <v>722</v>
      </c>
      <c r="B4003" s="36" t="s">
        <v>723</v>
      </c>
      <c r="C4003" t="s">
        <v>223</v>
      </c>
      <c r="D4003" s="36" t="s">
        <v>224</v>
      </c>
      <c r="E4003" t="s">
        <v>10</v>
      </c>
      <c r="F4003">
        <v>-1319</v>
      </c>
    </row>
    <row r="4004" spans="1:6" x14ac:dyDescent="0.4">
      <c r="A4004" t="s">
        <v>722</v>
      </c>
      <c r="B4004" s="36" t="s">
        <v>723</v>
      </c>
      <c r="C4004" t="s">
        <v>225</v>
      </c>
      <c r="D4004" s="36" t="s">
        <v>226</v>
      </c>
      <c r="E4004" t="s">
        <v>10</v>
      </c>
      <c r="F4004">
        <v>0</v>
      </c>
    </row>
    <row r="4005" spans="1:6" x14ac:dyDescent="0.4">
      <c r="A4005" t="s">
        <v>722</v>
      </c>
      <c r="B4005" s="36" t="s">
        <v>723</v>
      </c>
      <c r="C4005" t="s">
        <v>227</v>
      </c>
      <c r="D4005" s="36" t="s">
        <v>228</v>
      </c>
      <c r="E4005" t="s">
        <v>10</v>
      </c>
      <c r="F4005">
        <v>-1164</v>
      </c>
    </row>
    <row r="4006" spans="1:6" x14ac:dyDescent="0.4">
      <c r="A4006" t="s">
        <v>722</v>
      </c>
      <c r="B4006" s="36" t="s">
        <v>723</v>
      </c>
      <c r="C4006" t="s">
        <v>229</v>
      </c>
      <c r="D4006" s="36" t="s">
        <v>230</v>
      </c>
      <c r="E4006" t="s">
        <v>10</v>
      </c>
      <c r="F4006">
        <v>39</v>
      </c>
    </row>
    <row r="4007" spans="1:6" x14ac:dyDescent="0.4">
      <c r="A4007" t="s">
        <v>722</v>
      </c>
      <c r="B4007" s="36" t="s">
        <v>723</v>
      </c>
      <c r="C4007" t="s">
        <v>231</v>
      </c>
      <c r="D4007" s="36" t="s">
        <v>232</v>
      </c>
      <c r="E4007" t="s">
        <v>10</v>
      </c>
      <c r="F4007">
        <v>-19</v>
      </c>
    </row>
    <row r="4008" spans="1:6" x14ac:dyDescent="0.4">
      <c r="A4008" t="s">
        <v>722</v>
      </c>
      <c r="B4008" s="36" t="s">
        <v>723</v>
      </c>
      <c r="C4008" t="s">
        <v>233</v>
      </c>
      <c r="D4008" s="36" t="s">
        <v>234</v>
      </c>
      <c r="E4008" t="s">
        <v>10</v>
      </c>
      <c r="F4008">
        <v>-175</v>
      </c>
    </row>
    <row r="4009" spans="1:6" x14ac:dyDescent="0.4">
      <c r="A4009" t="s">
        <v>722</v>
      </c>
      <c r="B4009" s="36" t="s">
        <v>723</v>
      </c>
      <c r="C4009" t="s">
        <v>235</v>
      </c>
      <c r="D4009" s="36" t="s">
        <v>236</v>
      </c>
      <c r="E4009" t="s">
        <v>10</v>
      </c>
      <c r="F4009">
        <v>1885</v>
      </c>
    </row>
    <row r="4010" spans="1:6" x14ac:dyDescent="0.4">
      <c r="A4010" t="s">
        <v>722</v>
      </c>
      <c r="B4010" s="36" t="s">
        <v>723</v>
      </c>
      <c r="C4010" t="s">
        <v>237</v>
      </c>
      <c r="D4010" s="36" t="s">
        <v>238</v>
      </c>
      <c r="E4010" t="s">
        <v>10</v>
      </c>
      <c r="F4010">
        <v>676</v>
      </c>
    </row>
    <row r="4011" spans="1:6" x14ac:dyDescent="0.4">
      <c r="A4011" t="s">
        <v>722</v>
      </c>
      <c r="B4011" s="36" t="s">
        <v>723</v>
      </c>
      <c r="C4011" t="s">
        <v>239</v>
      </c>
      <c r="D4011" s="36" t="s">
        <v>240</v>
      </c>
      <c r="E4011" t="s">
        <v>10</v>
      </c>
      <c r="F4011">
        <v>-29</v>
      </c>
    </row>
    <row r="4012" spans="1:6" x14ac:dyDescent="0.4">
      <c r="A4012" t="s">
        <v>722</v>
      </c>
      <c r="B4012" s="36" t="s">
        <v>723</v>
      </c>
      <c r="C4012" t="s">
        <v>241</v>
      </c>
      <c r="D4012" s="36" t="s">
        <v>242</v>
      </c>
      <c r="E4012" t="s">
        <v>10</v>
      </c>
      <c r="F4012">
        <v>1238</v>
      </c>
    </row>
    <row r="4013" spans="1:6" x14ac:dyDescent="0.4">
      <c r="A4013" t="s">
        <v>722</v>
      </c>
      <c r="B4013" s="36" t="s">
        <v>723</v>
      </c>
      <c r="C4013" t="s">
        <v>243</v>
      </c>
      <c r="D4013" s="36" t="s">
        <v>244</v>
      </c>
      <c r="E4013" t="s">
        <v>10</v>
      </c>
      <c r="F4013">
        <v>9644</v>
      </c>
    </row>
    <row r="4014" spans="1:6" x14ac:dyDescent="0.4">
      <c r="A4014" t="s">
        <v>722</v>
      </c>
      <c r="B4014" s="36" t="s">
        <v>723</v>
      </c>
      <c r="C4014" t="s">
        <v>245</v>
      </c>
      <c r="D4014" s="36" t="s">
        <v>246</v>
      </c>
      <c r="E4014" t="s">
        <v>10</v>
      </c>
      <c r="F4014">
        <v>-185</v>
      </c>
    </row>
    <row r="4015" spans="1:6" x14ac:dyDescent="0.4">
      <c r="A4015" t="s">
        <v>722</v>
      </c>
      <c r="B4015" s="36" t="s">
        <v>723</v>
      </c>
      <c r="C4015" t="s">
        <v>247</v>
      </c>
      <c r="D4015" s="36" t="s">
        <v>248</v>
      </c>
      <c r="E4015" t="s">
        <v>10</v>
      </c>
      <c r="F4015">
        <v>-10</v>
      </c>
    </row>
    <row r="4016" spans="1:6" x14ac:dyDescent="0.4">
      <c r="A4016" t="s">
        <v>722</v>
      </c>
      <c r="B4016" s="36" t="s">
        <v>723</v>
      </c>
      <c r="C4016" t="s">
        <v>249</v>
      </c>
      <c r="D4016" s="36" t="s">
        <v>250</v>
      </c>
      <c r="E4016" t="s">
        <v>10</v>
      </c>
      <c r="F4016">
        <v>0</v>
      </c>
    </row>
    <row r="4017" spans="1:6" x14ac:dyDescent="0.4">
      <c r="A4017" t="s">
        <v>722</v>
      </c>
      <c r="B4017" s="36" t="s">
        <v>723</v>
      </c>
      <c r="C4017" t="s">
        <v>251</v>
      </c>
      <c r="D4017" s="36" t="s">
        <v>252</v>
      </c>
      <c r="E4017" t="s">
        <v>10</v>
      </c>
      <c r="F4017">
        <v>0</v>
      </c>
    </row>
    <row r="4018" spans="1:6" x14ac:dyDescent="0.4">
      <c r="A4018" t="s">
        <v>722</v>
      </c>
      <c r="B4018" s="36" t="s">
        <v>723</v>
      </c>
      <c r="C4018" t="s">
        <v>253</v>
      </c>
      <c r="D4018" s="36" t="s">
        <v>254</v>
      </c>
      <c r="E4018" t="s">
        <v>10</v>
      </c>
      <c r="F4018">
        <v>-10</v>
      </c>
    </row>
    <row r="4019" spans="1:6" x14ac:dyDescent="0.4">
      <c r="A4019" t="s">
        <v>722</v>
      </c>
      <c r="B4019" s="36" t="s">
        <v>723</v>
      </c>
      <c r="C4019" t="s">
        <v>255</v>
      </c>
      <c r="D4019" s="36" t="s">
        <v>256</v>
      </c>
      <c r="E4019" t="s">
        <v>10</v>
      </c>
      <c r="F4019">
        <v>0</v>
      </c>
    </row>
    <row r="4020" spans="1:6" x14ac:dyDescent="0.4">
      <c r="A4020" t="s">
        <v>722</v>
      </c>
      <c r="B4020" s="36" t="s">
        <v>723</v>
      </c>
      <c r="C4020" t="s">
        <v>257</v>
      </c>
      <c r="D4020" s="36" t="s">
        <v>258</v>
      </c>
      <c r="E4020" t="s">
        <v>10</v>
      </c>
      <c r="F4020">
        <v>0</v>
      </c>
    </row>
    <row r="4021" spans="1:6" x14ac:dyDescent="0.4">
      <c r="A4021" t="s">
        <v>722</v>
      </c>
      <c r="B4021" s="36" t="s">
        <v>723</v>
      </c>
      <c r="C4021" t="s">
        <v>259</v>
      </c>
      <c r="D4021" s="36" t="s">
        <v>260</v>
      </c>
      <c r="E4021" t="s">
        <v>10</v>
      </c>
      <c r="F4021">
        <v>-174</v>
      </c>
    </row>
    <row r="4022" spans="1:6" x14ac:dyDescent="0.4">
      <c r="A4022" t="s">
        <v>722</v>
      </c>
      <c r="B4022" s="36" t="s">
        <v>723</v>
      </c>
      <c r="C4022" t="s">
        <v>261</v>
      </c>
      <c r="D4022" s="36" t="s">
        <v>262</v>
      </c>
      <c r="E4022" t="s">
        <v>10</v>
      </c>
      <c r="F4022">
        <v>0</v>
      </c>
    </row>
    <row r="4023" spans="1:6" x14ac:dyDescent="0.4">
      <c r="A4023" t="s">
        <v>722</v>
      </c>
      <c r="B4023" s="36" t="s">
        <v>723</v>
      </c>
      <c r="C4023" t="s">
        <v>263</v>
      </c>
      <c r="D4023" s="36" t="s">
        <v>264</v>
      </c>
      <c r="E4023" t="s">
        <v>10</v>
      </c>
      <c r="F4023">
        <v>0</v>
      </c>
    </row>
    <row r="4024" spans="1:6" x14ac:dyDescent="0.4">
      <c r="A4024" t="s">
        <v>722</v>
      </c>
      <c r="B4024" s="36" t="s">
        <v>723</v>
      </c>
      <c r="C4024" t="s">
        <v>265</v>
      </c>
      <c r="D4024" s="36" t="s">
        <v>266</v>
      </c>
      <c r="E4024" t="s">
        <v>10</v>
      </c>
      <c r="F4024">
        <v>-97</v>
      </c>
    </row>
    <row r="4025" spans="1:6" x14ac:dyDescent="0.4">
      <c r="A4025" t="s">
        <v>722</v>
      </c>
      <c r="B4025" s="36" t="s">
        <v>723</v>
      </c>
      <c r="C4025" t="s">
        <v>267</v>
      </c>
      <c r="D4025" s="36" t="s">
        <v>268</v>
      </c>
      <c r="E4025" t="s">
        <v>10</v>
      </c>
      <c r="F4025">
        <v>-77</v>
      </c>
    </row>
    <row r="4026" spans="1:6" x14ac:dyDescent="0.4">
      <c r="A4026" t="s">
        <v>722</v>
      </c>
      <c r="B4026" s="36" t="s">
        <v>723</v>
      </c>
      <c r="C4026" t="s">
        <v>269</v>
      </c>
      <c r="D4026" s="36" t="s">
        <v>270</v>
      </c>
      <c r="E4026" t="s">
        <v>10</v>
      </c>
      <c r="F4026">
        <v>0</v>
      </c>
    </row>
    <row r="4027" spans="1:6" x14ac:dyDescent="0.4">
      <c r="A4027" t="s">
        <v>722</v>
      </c>
      <c r="B4027" s="36" t="s">
        <v>723</v>
      </c>
      <c r="C4027" t="s">
        <v>271</v>
      </c>
      <c r="D4027" s="36" t="s">
        <v>272</v>
      </c>
      <c r="E4027" t="s">
        <v>10</v>
      </c>
      <c r="F4027">
        <v>0</v>
      </c>
    </row>
    <row r="4028" spans="1:6" x14ac:dyDescent="0.4">
      <c r="A4028" t="s">
        <v>722</v>
      </c>
      <c r="B4028" s="36" t="s">
        <v>723</v>
      </c>
      <c r="C4028" t="s">
        <v>273</v>
      </c>
      <c r="D4028" s="36" t="s">
        <v>274</v>
      </c>
      <c r="E4028" t="s">
        <v>10</v>
      </c>
      <c r="F4028">
        <v>-53</v>
      </c>
    </row>
    <row r="4029" spans="1:6" x14ac:dyDescent="0.4">
      <c r="A4029" t="s">
        <v>722</v>
      </c>
      <c r="B4029" s="36" t="s">
        <v>723</v>
      </c>
      <c r="C4029" t="s">
        <v>275</v>
      </c>
      <c r="D4029" s="36" t="s">
        <v>276</v>
      </c>
      <c r="E4029" t="s">
        <v>10</v>
      </c>
      <c r="F4029">
        <v>0</v>
      </c>
    </row>
    <row r="4030" spans="1:6" x14ac:dyDescent="0.4">
      <c r="A4030" t="s">
        <v>722</v>
      </c>
      <c r="B4030" s="36" t="s">
        <v>723</v>
      </c>
      <c r="C4030" t="s">
        <v>277</v>
      </c>
      <c r="D4030" s="36" t="s">
        <v>278</v>
      </c>
      <c r="E4030" t="s">
        <v>10</v>
      </c>
      <c r="F4030">
        <v>0</v>
      </c>
    </row>
    <row r="4031" spans="1:6" x14ac:dyDescent="0.4">
      <c r="A4031" t="s">
        <v>722</v>
      </c>
      <c r="B4031" s="36" t="s">
        <v>723</v>
      </c>
      <c r="C4031" t="s">
        <v>279</v>
      </c>
      <c r="D4031" s="36" t="s">
        <v>280</v>
      </c>
      <c r="E4031" t="s">
        <v>10</v>
      </c>
      <c r="F4031">
        <v>0</v>
      </c>
    </row>
    <row r="4032" spans="1:6" x14ac:dyDescent="0.4">
      <c r="A4032" t="s">
        <v>722</v>
      </c>
      <c r="B4032" s="36" t="s">
        <v>723</v>
      </c>
      <c r="C4032" t="s">
        <v>281</v>
      </c>
      <c r="D4032" s="36" t="s">
        <v>282</v>
      </c>
      <c r="E4032" t="s">
        <v>10</v>
      </c>
      <c r="F4032">
        <v>0</v>
      </c>
    </row>
    <row r="4033" spans="1:6" x14ac:dyDescent="0.4">
      <c r="A4033" t="s">
        <v>722</v>
      </c>
      <c r="B4033" s="36" t="s">
        <v>723</v>
      </c>
      <c r="C4033" t="s">
        <v>283</v>
      </c>
      <c r="D4033" s="36" t="s">
        <v>284</v>
      </c>
      <c r="E4033" t="s">
        <v>10</v>
      </c>
      <c r="F4033">
        <v>0</v>
      </c>
    </row>
    <row r="4034" spans="1:6" x14ac:dyDescent="0.4">
      <c r="A4034" t="s">
        <v>722</v>
      </c>
      <c r="B4034" s="36" t="s">
        <v>723</v>
      </c>
      <c r="C4034" t="s">
        <v>285</v>
      </c>
      <c r="D4034" s="36" t="s">
        <v>286</v>
      </c>
      <c r="E4034" t="s">
        <v>10</v>
      </c>
      <c r="F4034">
        <v>0</v>
      </c>
    </row>
    <row r="4035" spans="1:6" x14ac:dyDescent="0.4">
      <c r="A4035" t="s">
        <v>722</v>
      </c>
      <c r="B4035" s="36" t="s">
        <v>723</v>
      </c>
      <c r="C4035" t="s">
        <v>287</v>
      </c>
      <c r="D4035" s="36" t="s">
        <v>288</v>
      </c>
      <c r="E4035" t="s">
        <v>10</v>
      </c>
      <c r="F4035">
        <v>-53</v>
      </c>
    </row>
    <row r="4036" spans="1:6" x14ac:dyDescent="0.4">
      <c r="A4036" t="s">
        <v>722</v>
      </c>
      <c r="B4036" s="36" t="s">
        <v>723</v>
      </c>
      <c r="C4036" t="s">
        <v>289</v>
      </c>
      <c r="D4036" s="36" t="s">
        <v>290</v>
      </c>
      <c r="E4036" t="s">
        <v>10</v>
      </c>
      <c r="F4036">
        <v>-53</v>
      </c>
    </row>
    <row r="4037" spans="1:6" x14ac:dyDescent="0.4">
      <c r="A4037" t="s">
        <v>722</v>
      </c>
      <c r="B4037" s="36" t="s">
        <v>723</v>
      </c>
      <c r="C4037" t="s">
        <v>291</v>
      </c>
      <c r="D4037" s="36" t="s">
        <v>292</v>
      </c>
      <c r="E4037" t="s">
        <v>10</v>
      </c>
      <c r="F4037">
        <v>0</v>
      </c>
    </row>
    <row r="4038" spans="1:6" x14ac:dyDescent="0.4">
      <c r="A4038" t="s">
        <v>722</v>
      </c>
      <c r="B4038" s="36" t="s">
        <v>723</v>
      </c>
      <c r="C4038" t="s">
        <v>293</v>
      </c>
      <c r="D4038" s="36" t="s">
        <v>294</v>
      </c>
      <c r="E4038" t="s">
        <v>10</v>
      </c>
      <c r="F4038">
        <v>0</v>
      </c>
    </row>
    <row r="4039" spans="1:6" x14ac:dyDescent="0.4">
      <c r="A4039" t="s">
        <v>722</v>
      </c>
      <c r="B4039" s="36" t="s">
        <v>723</v>
      </c>
      <c r="C4039" t="s">
        <v>295</v>
      </c>
      <c r="D4039" s="36" t="s">
        <v>296</v>
      </c>
      <c r="E4039" t="s">
        <v>10</v>
      </c>
      <c r="F4039">
        <v>0</v>
      </c>
    </row>
    <row r="4040" spans="1:6" x14ac:dyDescent="0.4">
      <c r="A4040" t="s">
        <v>722</v>
      </c>
      <c r="B4040" s="36" t="s">
        <v>723</v>
      </c>
      <c r="C4040" t="s">
        <v>297</v>
      </c>
      <c r="D4040" s="36" t="s">
        <v>298</v>
      </c>
      <c r="E4040" t="s">
        <v>10</v>
      </c>
      <c r="F4040">
        <v>0</v>
      </c>
    </row>
    <row r="4041" spans="1:6" x14ac:dyDescent="0.4">
      <c r="A4041" t="s">
        <v>722</v>
      </c>
      <c r="B4041" s="36" t="s">
        <v>723</v>
      </c>
      <c r="C4041" t="s">
        <v>299</v>
      </c>
      <c r="D4041" s="36" t="s">
        <v>300</v>
      </c>
      <c r="E4041" t="s">
        <v>10</v>
      </c>
      <c r="F4041">
        <v>0</v>
      </c>
    </row>
    <row r="4042" spans="1:6" x14ac:dyDescent="0.4">
      <c r="A4042" t="s">
        <v>722</v>
      </c>
      <c r="B4042" s="36" t="s">
        <v>723</v>
      </c>
      <c r="C4042" t="s">
        <v>301</v>
      </c>
      <c r="D4042" s="36" t="s">
        <v>302</v>
      </c>
      <c r="E4042" t="s">
        <v>10</v>
      </c>
      <c r="F4042">
        <v>-632</v>
      </c>
    </row>
    <row r="4043" spans="1:6" x14ac:dyDescent="0.4">
      <c r="A4043" t="s">
        <v>722</v>
      </c>
      <c r="B4043" s="36" t="s">
        <v>723</v>
      </c>
      <c r="C4043" t="s">
        <v>303</v>
      </c>
      <c r="D4043" s="36" t="s">
        <v>304</v>
      </c>
      <c r="E4043" t="s">
        <v>10</v>
      </c>
      <c r="F4043">
        <v>-445</v>
      </c>
    </row>
    <row r="4044" spans="1:6" x14ac:dyDescent="0.4">
      <c r="A4044" t="s">
        <v>722</v>
      </c>
      <c r="B4044" s="36" t="s">
        <v>723</v>
      </c>
      <c r="C4044" t="s">
        <v>305</v>
      </c>
      <c r="D4044" s="36" t="s">
        <v>306</v>
      </c>
      <c r="E4044" t="s">
        <v>10</v>
      </c>
      <c r="F4044">
        <v>-454</v>
      </c>
    </row>
    <row r="4045" spans="1:6" x14ac:dyDescent="0.4">
      <c r="A4045" t="s">
        <v>722</v>
      </c>
      <c r="B4045" s="36" t="s">
        <v>723</v>
      </c>
      <c r="C4045" t="s">
        <v>307</v>
      </c>
      <c r="D4045" s="36" t="s">
        <v>308</v>
      </c>
      <c r="E4045" t="s">
        <v>10</v>
      </c>
      <c r="F4045">
        <v>28</v>
      </c>
    </row>
    <row r="4046" spans="1:6" x14ac:dyDescent="0.4">
      <c r="A4046" t="s">
        <v>722</v>
      </c>
      <c r="B4046" s="36" t="s">
        <v>723</v>
      </c>
      <c r="C4046" t="s">
        <v>309</v>
      </c>
      <c r="D4046" s="36" t="s">
        <v>310</v>
      </c>
      <c r="E4046" t="s">
        <v>10</v>
      </c>
      <c r="F4046">
        <v>0</v>
      </c>
    </row>
    <row r="4047" spans="1:6" x14ac:dyDescent="0.4">
      <c r="A4047" t="s">
        <v>722</v>
      </c>
      <c r="B4047" s="36" t="s">
        <v>723</v>
      </c>
      <c r="C4047" t="s">
        <v>311</v>
      </c>
      <c r="D4047" s="36" t="s">
        <v>312</v>
      </c>
      <c r="E4047" t="s">
        <v>10</v>
      </c>
      <c r="F4047">
        <v>0</v>
      </c>
    </row>
    <row r="4048" spans="1:6" x14ac:dyDescent="0.4">
      <c r="A4048" t="s">
        <v>722</v>
      </c>
      <c r="B4048" s="36" t="s">
        <v>723</v>
      </c>
      <c r="C4048" t="s">
        <v>313</v>
      </c>
      <c r="D4048" s="36" t="s">
        <v>314</v>
      </c>
      <c r="E4048" t="s">
        <v>10</v>
      </c>
      <c r="F4048">
        <v>-20</v>
      </c>
    </row>
    <row r="4049" spans="1:6" x14ac:dyDescent="0.4">
      <c r="A4049" t="s">
        <v>722</v>
      </c>
      <c r="B4049" s="36" t="s">
        <v>723</v>
      </c>
      <c r="C4049" t="s">
        <v>315</v>
      </c>
      <c r="D4049" s="36" t="s">
        <v>316</v>
      </c>
      <c r="E4049" t="s">
        <v>10</v>
      </c>
      <c r="F4049">
        <v>-186</v>
      </c>
    </row>
    <row r="4050" spans="1:6" x14ac:dyDescent="0.4">
      <c r="A4050" t="s">
        <v>722</v>
      </c>
      <c r="B4050" s="36" t="s">
        <v>723</v>
      </c>
      <c r="C4050" t="s">
        <v>317</v>
      </c>
      <c r="D4050" s="36" t="s">
        <v>318</v>
      </c>
      <c r="E4050" t="s">
        <v>10</v>
      </c>
      <c r="F4050">
        <v>-122</v>
      </c>
    </row>
    <row r="4051" spans="1:6" x14ac:dyDescent="0.4">
      <c r="A4051" t="s">
        <v>722</v>
      </c>
      <c r="B4051" s="36" t="s">
        <v>723</v>
      </c>
      <c r="C4051" t="s">
        <v>319</v>
      </c>
      <c r="D4051" s="36" t="s">
        <v>320</v>
      </c>
      <c r="E4051" t="s">
        <v>10</v>
      </c>
      <c r="F4051">
        <v>-63</v>
      </c>
    </row>
    <row r="4052" spans="1:6" x14ac:dyDescent="0.4">
      <c r="A4052" t="s">
        <v>722</v>
      </c>
      <c r="B4052" s="36" t="s">
        <v>723</v>
      </c>
      <c r="C4052" t="s">
        <v>321</v>
      </c>
      <c r="D4052" s="36" t="s">
        <v>322</v>
      </c>
      <c r="E4052" t="s">
        <v>10</v>
      </c>
      <c r="F4052">
        <v>0</v>
      </c>
    </row>
    <row r="4053" spans="1:6" x14ac:dyDescent="0.4">
      <c r="A4053" t="s">
        <v>722</v>
      </c>
      <c r="B4053" s="36" t="s">
        <v>723</v>
      </c>
      <c r="C4053" t="s">
        <v>323</v>
      </c>
      <c r="D4053" s="36" t="s">
        <v>324</v>
      </c>
      <c r="E4053" t="s">
        <v>10</v>
      </c>
      <c r="F4053">
        <v>0</v>
      </c>
    </row>
    <row r="4054" spans="1:6" x14ac:dyDescent="0.4">
      <c r="A4054" t="s">
        <v>722</v>
      </c>
      <c r="B4054" s="36" t="s">
        <v>723</v>
      </c>
      <c r="C4054" t="s">
        <v>325</v>
      </c>
      <c r="D4054" s="36" t="s">
        <v>326</v>
      </c>
      <c r="E4054" t="s">
        <v>10</v>
      </c>
      <c r="F4054">
        <v>-2</v>
      </c>
    </row>
    <row r="4055" spans="1:6" x14ac:dyDescent="0.4">
      <c r="A4055" t="s">
        <v>722</v>
      </c>
      <c r="B4055" s="36" t="s">
        <v>723</v>
      </c>
      <c r="C4055" t="s">
        <v>327</v>
      </c>
      <c r="D4055" s="36" t="s">
        <v>328</v>
      </c>
      <c r="E4055" t="s">
        <v>10</v>
      </c>
      <c r="F4055">
        <v>-562</v>
      </c>
    </row>
    <row r="4056" spans="1:6" x14ac:dyDescent="0.4">
      <c r="A4056" t="s">
        <v>722</v>
      </c>
      <c r="B4056" s="36" t="s">
        <v>723</v>
      </c>
      <c r="C4056" t="s">
        <v>329</v>
      </c>
      <c r="D4056" s="36" t="s">
        <v>330</v>
      </c>
      <c r="E4056" t="s">
        <v>10</v>
      </c>
      <c r="F4056">
        <v>-228</v>
      </c>
    </row>
    <row r="4057" spans="1:6" x14ac:dyDescent="0.4">
      <c r="A4057" t="s">
        <v>722</v>
      </c>
      <c r="B4057" s="36" t="s">
        <v>723</v>
      </c>
      <c r="C4057" t="s">
        <v>331</v>
      </c>
      <c r="D4057" s="36" t="s">
        <v>332</v>
      </c>
      <c r="E4057" t="s">
        <v>10</v>
      </c>
      <c r="F4057">
        <v>0</v>
      </c>
    </row>
    <row r="4058" spans="1:6" x14ac:dyDescent="0.4">
      <c r="A4058" t="s">
        <v>722</v>
      </c>
      <c r="B4058" s="36" t="s">
        <v>723</v>
      </c>
      <c r="C4058" t="s">
        <v>333</v>
      </c>
      <c r="D4058" s="36" t="s">
        <v>334</v>
      </c>
      <c r="E4058" t="s">
        <v>10</v>
      </c>
      <c r="F4058">
        <v>0</v>
      </c>
    </row>
    <row r="4059" spans="1:6" x14ac:dyDescent="0.4">
      <c r="A4059" t="s">
        <v>722</v>
      </c>
      <c r="B4059" s="36" t="s">
        <v>723</v>
      </c>
      <c r="C4059" t="s">
        <v>335</v>
      </c>
      <c r="D4059" s="36" t="s">
        <v>336</v>
      </c>
      <c r="E4059" t="s">
        <v>10</v>
      </c>
      <c r="F4059">
        <v>-56</v>
      </c>
    </row>
    <row r="4060" spans="1:6" x14ac:dyDescent="0.4">
      <c r="A4060" t="s">
        <v>722</v>
      </c>
      <c r="B4060" s="36" t="s">
        <v>723</v>
      </c>
      <c r="C4060" t="s">
        <v>337</v>
      </c>
      <c r="D4060" s="36" t="s">
        <v>338</v>
      </c>
      <c r="E4060" t="s">
        <v>10</v>
      </c>
      <c r="F4060">
        <v>-173</v>
      </c>
    </row>
    <row r="4061" spans="1:6" x14ac:dyDescent="0.4">
      <c r="A4061" t="s">
        <v>722</v>
      </c>
      <c r="B4061" s="36" t="s">
        <v>723</v>
      </c>
      <c r="C4061" t="s">
        <v>339</v>
      </c>
      <c r="D4061" s="36" t="s">
        <v>340</v>
      </c>
      <c r="E4061" t="s">
        <v>10</v>
      </c>
      <c r="F4061">
        <v>-333</v>
      </c>
    </row>
    <row r="4062" spans="1:6" x14ac:dyDescent="0.4">
      <c r="A4062" t="s">
        <v>722</v>
      </c>
      <c r="B4062" s="36" t="s">
        <v>723</v>
      </c>
      <c r="C4062" t="s">
        <v>341</v>
      </c>
      <c r="D4062" s="36" t="s">
        <v>342</v>
      </c>
      <c r="E4062" t="s">
        <v>10</v>
      </c>
      <c r="F4062">
        <v>1</v>
      </c>
    </row>
    <row r="4063" spans="1:6" x14ac:dyDescent="0.4">
      <c r="A4063" t="s">
        <v>722</v>
      </c>
      <c r="B4063" s="36" t="s">
        <v>723</v>
      </c>
      <c r="C4063" t="s">
        <v>343</v>
      </c>
      <c r="D4063" s="36" t="s">
        <v>344</v>
      </c>
      <c r="E4063" t="s">
        <v>10</v>
      </c>
      <c r="F4063">
        <v>0</v>
      </c>
    </row>
    <row r="4064" spans="1:6" x14ac:dyDescent="0.4">
      <c r="A4064" t="s">
        <v>722</v>
      </c>
      <c r="B4064" s="36" t="s">
        <v>723</v>
      </c>
      <c r="C4064" t="s">
        <v>345</v>
      </c>
      <c r="D4064" s="36" t="s">
        <v>346</v>
      </c>
      <c r="E4064" t="s">
        <v>10</v>
      </c>
      <c r="F4064">
        <v>-250</v>
      </c>
    </row>
    <row r="4065" spans="1:6" x14ac:dyDescent="0.4">
      <c r="A4065" t="s">
        <v>722</v>
      </c>
      <c r="B4065" s="36" t="s">
        <v>723</v>
      </c>
      <c r="C4065" t="s">
        <v>347</v>
      </c>
      <c r="D4065" s="36" t="s">
        <v>348</v>
      </c>
      <c r="E4065" t="s">
        <v>10</v>
      </c>
      <c r="F4065">
        <v>-85</v>
      </c>
    </row>
    <row r="4066" spans="1:6" x14ac:dyDescent="0.4">
      <c r="A4066" t="s">
        <v>722</v>
      </c>
      <c r="B4066" s="36" t="s">
        <v>723</v>
      </c>
      <c r="C4066" t="s">
        <v>349</v>
      </c>
      <c r="D4066" s="36" t="s">
        <v>350</v>
      </c>
      <c r="E4066" t="s">
        <v>10</v>
      </c>
      <c r="F4066">
        <v>0</v>
      </c>
    </row>
    <row r="4067" spans="1:6" x14ac:dyDescent="0.4">
      <c r="A4067" t="s">
        <v>722</v>
      </c>
      <c r="B4067" s="36" t="s">
        <v>723</v>
      </c>
      <c r="C4067" t="s">
        <v>351</v>
      </c>
      <c r="D4067" s="36" t="s">
        <v>352</v>
      </c>
      <c r="E4067" t="s">
        <v>10</v>
      </c>
      <c r="F4067">
        <v>2</v>
      </c>
    </row>
    <row r="4068" spans="1:6" x14ac:dyDescent="0.4">
      <c r="A4068" t="s">
        <v>722</v>
      </c>
      <c r="B4068" s="36" t="s">
        <v>723</v>
      </c>
      <c r="C4068" t="s">
        <v>353</v>
      </c>
      <c r="D4068" s="36" t="s">
        <v>354</v>
      </c>
      <c r="E4068" t="s">
        <v>10</v>
      </c>
      <c r="F4068">
        <v>-185</v>
      </c>
    </row>
    <row r="4069" spans="1:6" x14ac:dyDescent="0.4">
      <c r="A4069" t="s">
        <v>722</v>
      </c>
      <c r="B4069" s="36" t="s">
        <v>723</v>
      </c>
      <c r="C4069" t="s">
        <v>355</v>
      </c>
      <c r="D4069" s="36" t="s">
        <v>356</v>
      </c>
      <c r="E4069" t="s">
        <v>10</v>
      </c>
      <c r="F4069">
        <v>-80</v>
      </c>
    </row>
    <row r="4070" spans="1:6" x14ac:dyDescent="0.4">
      <c r="A4070" t="s">
        <v>722</v>
      </c>
      <c r="B4070" s="36" t="s">
        <v>723</v>
      </c>
      <c r="C4070" t="s">
        <v>357</v>
      </c>
      <c r="D4070" s="36" t="s">
        <v>358</v>
      </c>
      <c r="E4070" t="s">
        <v>10</v>
      </c>
      <c r="F4070">
        <v>-47</v>
      </c>
    </row>
    <row r="4071" spans="1:6" x14ac:dyDescent="0.4">
      <c r="A4071" t="s">
        <v>722</v>
      </c>
      <c r="B4071" s="36" t="s">
        <v>723</v>
      </c>
      <c r="C4071" t="s">
        <v>359</v>
      </c>
      <c r="D4071" s="36" t="s">
        <v>360</v>
      </c>
      <c r="E4071" t="s">
        <v>10</v>
      </c>
      <c r="F4071">
        <v>-58</v>
      </c>
    </row>
    <row r="4072" spans="1:6" x14ac:dyDescent="0.4">
      <c r="A4072" t="s">
        <v>722</v>
      </c>
      <c r="B4072" s="36" t="s">
        <v>723</v>
      </c>
      <c r="C4072" t="s">
        <v>361</v>
      </c>
      <c r="D4072" s="36" t="s">
        <v>362</v>
      </c>
      <c r="E4072" t="s">
        <v>10</v>
      </c>
      <c r="F4072">
        <v>-1616</v>
      </c>
    </row>
    <row r="4073" spans="1:6" x14ac:dyDescent="0.4">
      <c r="A4073" t="s">
        <v>722</v>
      </c>
      <c r="B4073" s="36" t="s">
        <v>723</v>
      </c>
      <c r="C4073" t="s">
        <v>363</v>
      </c>
      <c r="D4073" s="36" t="s">
        <v>364</v>
      </c>
      <c r="E4073" t="s">
        <v>10</v>
      </c>
      <c r="F4073">
        <v>-1084</v>
      </c>
    </row>
    <row r="4074" spans="1:6" x14ac:dyDescent="0.4">
      <c r="A4074" t="s">
        <v>722</v>
      </c>
      <c r="B4074" s="36" t="s">
        <v>723</v>
      </c>
      <c r="C4074" t="s">
        <v>365</v>
      </c>
      <c r="D4074" s="36" t="s">
        <v>366</v>
      </c>
      <c r="E4074" t="s">
        <v>10</v>
      </c>
      <c r="F4074">
        <v>0</v>
      </c>
    </row>
    <row r="4075" spans="1:6" x14ac:dyDescent="0.4">
      <c r="A4075" t="s">
        <v>722</v>
      </c>
      <c r="B4075" s="36" t="s">
        <v>723</v>
      </c>
      <c r="C4075" t="s">
        <v>367</v>
      </c>
      <c r="D4075" s="36" t="s">
        <v>368</v>
      </c>
      <c r="E4075" t="s">
        <v>10</v>
      </c>
      <c r="F4075">
        <v>0</v>
      </c>
    </row>
    <row r="4076" spans="1:6" x14ac:dyDescent="0.4">
      <c r="A4076" t="s">
        <v>722</v>
      </c>
      <c r="B4076" s="36" t="s">
        <v>723</v>
      </c>
      <c r="C4076" t="s">
        <v>369</v>
      </c>
      <c r="D4076" s="36" t="s">
        <v>370</v>
      </c>
      <c r="E4076" t="s">
        <v>10</v>
      </c>
      <c r="F4076">
        <v>0</v>
      </c>
    </row>
    <row r="4077" spans="1:6" x14ac:dyDescent="0.4">
      <c r="A4077" t="s">
        <v>722</v>
      </c>
      <c r="B4077" s="36" t="s">
        <v>723</v>
      </c>
      <c r="C4077" t="s">
        <v>371</v>
      </c>
      <c r="D4077" s="36" t="s">
        <v>372</v>
      </c>
      <c r="E4077" t="s">
        <v>10</v>
      </c>
      <c r="F4077">
        <v>0</v>
      </c>
    </row>
    <row r="4078" spans="1:6" x14ac:dyDescent="0.4">
      <c r="A4078" t="s">
        <v>722</v>
      </c>
      <c r="B4078" s="36" t="s">
        <v>723</v>
      </c>
      <c r="C4078" t="s">
        <v>373</v>
      </c>
      <c r="D4078" s="36" t="s">
        <v>374</v>
      </c>
      <c r="E4078" t="s">
        <v>10</v>
      </c>
      <c r="F4078">
        <v>0</v>
      </c>
    </row>
    <row r="4079" spans="1:6" x14ac:dyDescent="0.4">
      <c r="A4079" t="s">
        <v>722</v>
      </c>
      <c r="B4079" s="36" t="s">
        <v>723</v>
      </c>
      <c r="C4079" t="s">
        <v>375</v>
      </c>
      <c r="D4079" s="36" t="s">
        <v>376</v>
      </c>
      <c r="E4079" t="s">
        <v>10</v>
      </c>
      <c r="F4079">
        <v>0</v>
      </c>
    </row>
    <row r="4080" spans="1:6" x14ac:dyDescent="0.4">
      <c r="A4080" t="s">
        <v>722</v>
      </c>
      <c r="B4080" s="36" t="s">
        <v>723</v>
      </c>
      <c r="C4080" t="s">
        <v>377</v>
      </c>
      <c r="D4080" s="36" t="s">
        <v>378</v>
      </c>
      <c r="E4080" t="s">
        <v>10</v>
      </c>
      <c r="F4080">
        <v>-1084</v>
      </c>
    </row>
    <row r="4081" spans="1:6" x14ac:dyDescent="0.4">
      <c r="A4081" t="s">
        <v>722</v>
      </c>
      <c r="B4081" s="36" t="s">
        <v>723</v>
      </c>
      <c r="C4081" t="s">
        <v>379</v>
      </c>
      <c r="D4081" s="36" t="s">
        <v>380</v>
      </c>
      <c r="E4081" t="s">
        <v>10</v>
      </c>
      <c r="F4081">
        <v>0</v>
      </c>
    </row>
    <row r="4082" spans="1:6" x14ac:dyDescent="0.4">
      <c r="A4082" t="s">
        <v>722</v>
      </c>
      <c r="B4082" s="36" t="s">
        <v>723</v>
      </c>
      <c r="C4082" t="s">
        <v>381</v>
      </c>
      <c r="D4082" s="36" t="s">
        <v>382</v>
      </c>
      <c r="E4082" t="s">
        <v>10</v>
      </c>
      <c r="F4082">
        <v>0</v>
      </c>
    </row>
    <row r="4083" spans="1:6" x14ac:dyDescent="0.4">
      <c r="A4083" t="s">
        <v>722</v>
      </c>
      <c r="B4083" s="36" t="s">
        <v>723</v>
      </c>
      <c r="C4083" t="s">
        <v>383</v>
      </c>
      <c r="D4083" s="36" t="s">
        <v>384</v>
      </c>
      <c r="E4083" t="s">
        <v>10</v>
      </c>
      <c r="F4083">
        <v>-1084</v>
      </c>
    </row>
    <row r="4084" spans="1:6" x14ac:dyDescent="0.4">
      <c r="A4084" t="s">
        <v>722</v>
      </c>
      <c r="B4084" s="36" t="s">
        <v>723</v>
      </c>
      <c r="C4084" t="s">
        <v>385</v>
      </c>
      <c r="D4084" s="36" t="s">
        <v>386</v>
      </c>
      <c r="E4084" t="s">
        <v>10</v>
      </c>
      <c r="F4084">
        <v>0</v>
      </c>
    </row>
    <row r="4085" spans="1:6" x14ac:dyDescent="0.4">
      <c r="A4085" t="s">
        <v>722</v>
      </c>
      <c r="B4085" s="36" t="s">
        <v>723</v>
      </c>
      <c r="C4085" t="s">
        <v>387</v>
      </c>
      <c r="D4085" s="36" t="s">
        <v>388</v>
      </c>
      <c r="E4085" t="s">
        <v>10</v>
      </c>
      <c r="F4085">
        <v>0</v>
      </c>
    </row>
    <row r="4086" spans="1:6" x14ac:dyDescent="0.4">
      <c r="A4086" t="s">
        <v>722</v>
      </c>
      <c r="B4086" s="36" t="s">
        <v>723</v>
      </c>
      <c r="C4086" t="s">
        <v>389</v>
      </c>
      <c r="D4086" s="36" t="s">
        <v>390</v>
      </c>
      <c r="E4086" t="s">
        <v>10</v>
      </c>
      <c r="F4086">
        <v>0</v>
      </c>
    </row>
    <row r="4087" spans="1:6" x14ac:dyDescent="0.4">
      <c r="A4087" t="s">
        <v>722</v>
      </c>
      <c r="B4087" s="36" t="s">
        <v>723</v>
      </c>
      <c r="C4087" t="s">
        <v>391</v>
      </c>
      <c r="D4087" s="36" t="s">
        <v>392</v>
      </c>
      <c r="E4087" t="s">
        <v>10</v>
      </c>
      <c r="F4087">
        <v>0</v>
      </c>
    </row>
    <row r="4088" spans="1:6" x14ac:dyDescent="0.4">
      <c r="A4088" t="s">
        <v>722</v>
      </c>
      <c r="B4088" s="36" t="s">
        <v>723</v>
      </c>
      <c r="C4088" t="s">
        <v>393</v>
      </c>
      <c r="D4088" s="36" t="s">
        <v>394</v>
      </c>
      <c r="E4088" t="s">
        <v>10</v>
      </c>
      <c r="F4088">
        <v>0</v>
      </c>
    </row>
    <row r="4089" spans="1:6" x14ac:dyDescent="0.4">
      <c r="A4089" t="s">
        <v>722</v>
      </c>
      <c r="B4089" s="36" t="s">
        <v>723</v>
      </c>
      <c r="C4089" t="s">
        <v>395</v>
      </c>
      <c r="D4089" s="36" t="s">
        <v>396</v>
      </c>
      <c r="E4089" t="s">
        <v>10</v>
      </c>
      <c r="F4089">
        <v>0</v>
      </c>
    </row>
    <row r="4090" spans="1:6" x14ac:dyDescent="0.4">
      <c r="A4090" t="s">
        <v>722</v>
      </c>
      <c r="B4090" s="36" t="s">
        <v>723</v>
      </c>
      <c r="C4090" t="s">
        <v>397</v>
      </c>
      <c r="D4090" s="36" t="s">
        <v>398</v>
      </c>
      <c r="E4090" t="s">
        <v>10</v>
      </c>
      <c r="F4090">
        <v>0</v>
      </c>
    </row>
    <row r="4091" spans="1:6" x14ac:dyDescent="0.4">
      <c r="A4091" t="s">
        <v>722</v>
      </c>
      <c r="B4091" s="36" t="s">
        <v>723</v>
      </c>
      <c r="C4091" t="s">
        <v>399</v>
      </c>
      <c r="D4091" s="36" t="s">
        <v>400</v>
      </c>
      <c r="E4091" t="s">
        <v>10</v>
      </c>
      <c r="F4091">
        <v>0</v>
      </c>
    </row>
    <row r="4092" spans="1:6" x14ac:dyDescent="0.4">
      <c r="A4092" t="s">
        <v>722</v>
      </c>
      <c r="B4092" s="36" t="s">
        <v>723</v>
      </c>
      <c r="C4092" t="s">
        <v>401</v>
      </c>
      <c r="D4092" s="36" t="s">
        <v>402</v>
      </c>
      <c r="E4092" t="s">
        <v>10</v>
      </c>
      <c r="F4092">
        <v>0</v>
      </c>
    </row>
    <row r="4093" spans="1:6" x14ac:dyDescent="0.4">
      <c r="A4093" t="s">
        <v>722</v>
      </c>
      <c r="B4093" s="36" t="s">
        <v>723</v>
      </c>
      <c r="C4093" t="s">
        <v>403</v>
      </c>
      <c r="D4093" s="36" t="s">
        <v>404</v>
      </c>
      <c r="E4093" t="s">
        <v>10</v>
      </c>
      <c r="F4093">
        <v>0</v>
      </c>
    </row>
    <row r="4094" spans="1:6" x14ac:dyDescent="0.4">
      <c r="A4094" t="s">
        <v>722</v>
      </c>
      <c r="B4094" s="36" t="s">
        <v>723</v>
      </c>
      <c r="C4094" t="s">
        <v>405</v>
      </c>
      <c r="D4094" s="36" t="s">
        <v>406</v>
      </c>
      <c r="E4094" t="s">
        <v>10</v>
      </c>
      <c r="F4094">
        <v>0</v>
      </c>
    </row>
    <row r="4095" spans="1:6" x14ac:dyDescent="0.4">
      <c r="A4095" t="s">
        <v>722</v>
      </c>
      <c r="B4095" s="36" t="s">
        <v>723</v>
      </c>
      <c r="C4095" t="s">
        <v>407</v>
      </c>
      <c r="D4095" s="36" t="s">
        <v>408</v>
      </c>
      <c r="E4095" t="s">
        <v>10</v>
      </c>
      <c r="F4095">
        <v>0</v>
      </c>
    </row>
    <row r="4096" spans="1:6" x14ac:dyDescent="0.4">
      <c r="A4096" t="s">
        <v>722</v>
      </c>
      <c r="B4096" s="36" t="s">
        <v>723</v>
      </c>
      <c r="C4096" t="s">
        <v>409</v>
      </c>
      <c r="D4096" s="36" t="s">
        <v>410</v>
      </c>
      <c r="E4096" t="s">
        <v>10</v>
      </c>
      <c r="F4096">
        <v>0</v>
      </c>
    </row>
    <row r="4097" spans="1:6" x14ac:dyDescent="0.4">
      <c r="A4097" t="s">
        <v>722</v>
      </c>
      <c r="B4097" s="36" t="s">
        <v>723</v>
      </c>
      <c r="C4097" t="s">
        <v>411</v>
      </c>
      <c r="D4097" s="36" t="s">
        <v>412</v>
      </c>
      <c r="E4097" t="s">
        <v>10</v>
      </c>
      <c r="F4097">
        <v>0</v>
      </c>
    </row>
    <row r="4098" spans="1:6" x14ac:dyDescent="0.4">
      <c r="A4098" t="s">
        <v>722</v>
      </c>
      <c r="B4098" s="36" t="s">
        <v>723</v>
      </c>
      <c r="C4098" t="s">
        <v>413</v>
      </c>
      <c r="D4098" s="36" t="s">
        <v>414</v>
      </c>
      <c r="E4098" t="s">
        <v>10</v>
      </c>
      <c r="F4098">
        <v>0</v>
      </c>
    </row>
    <row r="4099" spans="1:6" x14ac:dyDescent="0.4">
      <c r="A4099" t="s">
        <v>722</v>
      </c>
      <c r="B4099" s="36" t="s">
        <v>723</v>
      </c>
      <c r="C4099" t="s">
        <v>415</v>
      </c>
      <c r="D4099" s="36" t="s">
        <v>416</v>
      </c>
      <c r="E4099" t="s">
        <v>10</v>
      </c>
      <c r="F4099">
        <v>0</v>
      </c>
    </row>
    <row r="4100" spans="1:6" x14ac:dyDescent="0.4">
      <c r="A4100" t="s">
        <v>722</v>
      </c>
      <c r="B4100" s="36" t="s">
        <v>723</v>
      </c>
      <c r="C4100" t="s">
        <v>417</v>
      </c>
      <c r="D4100" s="36" t="s">
        <v>418</v>
      </c>
      <c r="E4100" t="s">
        <v>10</v>
      </c>
      <c r="F4100">
        <v>0</v>
      </c>
    </row>
    <row r="4101" spans="1:6" x14ac:dyDescent="0.4">
      <c r="A4101" t="s">
        <v>722</v>
      </c>
      <c r="B4101" s="36" t="s">
        <v>723</v>
      </c>
      <c r="C4101" t="s">
        <v>419</v>
      </c>
      <c r="D4101" s="36" t="s">
        <v>420</v>
      </c>
      <c r="E4101" t="s">
        <v>10</v>
      </c>
      <c r="F4101">
        <v>-25</v>
      </c>
    </row>
    <row r="4102" spans="1:6" x14ac:dyDescent="0.4">
      <c r="A4102" t="s">
        <v>722</v>
      </c>
      <c r="B4102" s="36" t="s">
        <v>723</v>
      </c>
      <c r="C4102" t="s">
        <v>421</v>
      </c>
      <c r="D4102" s="36" t="s">
        <v>422</v>
      </c>
      <c r="E4102" t="s">
        <v>10</v>
      </c>
      <c r="F4102">
        <v>0</v>
      </c>
    </row>
    <row r="4103" spans="1:6" x14ac:dyDescent="0.4">
      <c r="A4103" t="s">
        <v>722</v>
      </c>
      <c r="B4103" s="36" t="s">
        <v>723</v>
      </c>
      <c r="C4103" t="s">
        <v>423</v>
      </c>
      <c r="D4103" s="36" t="s">
        <v>424</v>
      </c>
      <c r="E4103" t="s">
        <v>10</v>
      </c>
      <c r="F4103">
        <v>0</v>
      </c>
    </row>
    <row r="4104" spans="1:6" x14ac:dyDescent="0.4">
      <c r="A4104" t="s">
        <v>722</v>
      </c>
      <c r="B4104" s="36" t="s">
        <v>723</v>
      </c>
      <c r="C4104" t="s">
        <v>425</v>
      </c>
      <c r="D4104" s="36" t="s">
        <v>426</v>
      </c>
      <c r="E4104" t="s">
        <v>10</v>
      </c>
      <c r="F4104">
        <v>0</v>
      </c>
    </row>
    <row r="4105" spans="1:6" x14ac:dyDescent="0.4">
      <c r="A4105" t="s">
        <v>722</v>
      </c>
      <c r="B4105" s="36" t="s">
        <v>723</v>
      </c>
      <c r="C4105" t="s">
        <v>427</v>
      </c>
      <c r="D4105" s="36" t="s">
        <v>428</v>
      </c>
      <c r="E4105" t="s">
        <v>10</v>
      </c>
      <c r="F4105">
        <v>0</v>
      </c>
    </row>
    <row r="4106" spans="1:6" x14ac:dyDescent="0.4">
      <c r="A4106" t="s">
        <v>722</v>
      </c>
      <c r="B4106" s="36" t="s">
        <v>723</v>
      </c>
      <c r="C4106" t="s">
        <v>429</v>
      </c>
      <c r="D4106" s="36" t="s">
        <v>430</v>
      </c>
      <c r="E4106" t="s">
        <v>10</v>
      </c>
      <c r="F4106">
        <v>0</v>
      </c>
    </row>
    <row r="4107" spans="1:6" x14ac:dyDescent="0.4">
      <c r="A4107" t="s">
        <v>722</v>
      </c>
      <c r="B4107" s="36" t="s">
        <v>723</v>
      </c>
      <c r="C4107" t="s">
        <v>431</v>
      </c>
      <c r="D4107" s="36" t="s">
        <v>432</v>
      </c>
      <c r="E4107" t="s">
        <v>10</v>
      </c>
      <c r="F4107">
        <v>0</v>
      </c>
    </row>
    <row r="4108" spans="1:6" x14ac:dyDescent="0.4">
      <c r="A4108" t="s">
        <v>722</v>
      </c>
      <c r="B4108" s="36" t="s">
        <v>723</v>
      </c>
      <c r="C4108" t="s">
        <v>433</v>
      </c>
      <c r="D4108" s="36" t="s">
        <v>434</v>
      </c>
      <c r="E4108" t="s">
        <v>10</v>
      </c>
      <c r="F4108">
        <v>-25</v>
      </c>
    </row>
    <row r="4109" spans="1:6" x14ac:dyDescent="0.4">
      <c r="A4109" t="s">
        <v>722</v>
      </c>
      <c r="B4109" s="36" t="s">
        <v>723</v>
      </c>
      <c r="C4109" t="s">
        <v>435</v>
      </c>
      <c r="D4109" s="36" t="s">
        <v>436</v>
      </c>
      <c r="E4109" t="s">
        <v>10</v>
      </c>
      <c r="F4109">
        <v>0</v>
      </c>
    </row>
    <row r="4110" spans="1:6" x14ac:dyDescent="0.4">
      <c r="A4110" t="s">
        <v>722</v>
      </c>
      <c r="B4110" s="36" t="s">
        <v>723</v>
      </c>
      <c r="C4110" t="s">
        <v>437</v>
      </c>
      <c r="D4110" s="36" t="s">
        <v>438</v>
      </c>
      <c r="E4110" t="s">
        <v>10</v>
      </c>
      <c r="F4110">
        <v>-25</v>
      </c>
    </row>
    <row r="4111" spans="1:6" x14ac:dyDescent="0.4">
      <c r="A4111" t="s">
        <v>722</v>
      </c>
      <c r="B4111" s="36" t="s">
        <v>723</v>
      </c>
      <c r="C4111" t="s">
        <v>439</v>
      </c>
      <c r="D4111" s="36" t="s">
        <v>440</v>
      </c>
      <c r="E4111" t="s">
        <v>10</v>
      </c>
      <c r="F4111">
        <v>0</v>
      </c>
    </row>
    <row r="4112" spans="1:6" x14ac:dyDescent="0.4">
      <c r="A4112" t="s">
        <v>722</v>
      </c>
      <c r="B4112" s="36" t="s">
        <v>723</v>
      </c>
      <c r="C4112" t="s">
        <v>441</v>
      </c>
      <c r="D4112" s="36" t="s">
        <v>442</v>
      </c>
      <c r="E4112" t="s">
        <v>10</v>
      </c>
      <c r="F4112">
        <v>0</v>
      </c>
    </row>
    <row r="4113" spans="1:6" x14ac:dyDescent="0.4">
      <c r="A4113" t="s">
        <v>722</v>
      </c>
      <c r="B4113" s="36" t="s">
        <v>723</v>
      </c>
      <c r="C4113" t="s">
        <v>443</v>
      </c>
      <c r="D4113" s="36" t="s">
        <v>444</v>
      </c>
      <c r="E4113" t="s">
        <v>10</v>
      </c>
      <c r="F4113">
        <v>0</v>
      </c>
    </row>
    <row r="4114" spans="1:6" x14ac:dyDescent="0.4">
      <c r="A4114" t="s">
        <v>722</v>
      </c>
      <c r="B4114" s="36" t="s">
        <v>723</v>
      </c>
      <c r="C4114" t="s">
        <v>445</v>
      </c>
      <c r="D4114" s="36" t="s">
        <v>446</v>
      </c>
      <c r="E4114" t="s">
        <v>10</v>
      </c>
      <c r="F4114">
        <v>-112</v>
      </c>
    </row>
    <row r="4115" spans="1:6" x14ac:dyDescent="0.4">
      <c r="A4115" t="s">
        <v>722</v>
      </c>
      <c r="B4115" s="36" t="s">
        <v>723</v>
      </c>
      <c r="C4115" t="s">
        <v>447</v>
      </c>
      <c r="D4115" s="36" t="s">
        <v>448</v>
      </c>
      <c r="E4115" t="s">
        <v>10</v>
      </c>
      <c r="F4115">
        <v>0</v>
      </c>
    </row>
    <row r="4116" spans="1:6" x14ac:dyDescent="0.4">
      <c r="A4116" t="s">
        <v>722</v>
      </c>
      <c r="B4116" s="36" t="s">
        <v>723</v>
      </c>
      <c r="C4116" t="s">
        <v>449</v>
      </c>
      <c r="D4116" s="36" t="s">
        <v>450</v>
      </c>
      <c r="E4116" t="s">
        <v>10</v>
      </c>
      <c r="F4116">
        <v>0</v>
      </c>
    </row>
    <row r="4117" spans="1:6" x14ac:dyDescent="0.4">
      <c r="A4117" t="s">
        <v>722</v>
      </c>
      <c r="B4117" s="36" t="s">
        <v>723</v>
      </c>
      <c r="C4117" t="s">
        <v>451</v>
      </c>
      <c r="D4117" s="36" t="s">
        <v>452</v>
      </c>
      <c r="E4117" t="s">
        <v>10</v>
      </c>
      <c r="F4117">
        <v>0</v>
      </c>
    </row>
    <row r="4118" spans="1:6" x14ac:dyDescent="0.4">
      <c r="A4118" t="s">
        <v>722</v>
      </c>
      <c r="B4118" s="36" t="s">
        <v>723</v>
      </c>
      <c r="C4118" t="s">
        <v>453</v>
      </c>
      <c r="D4118" s="36" t="s">
        <v>454</v>
      </c>
      <c r="E4118" t="s">
        <v>10</v>
      </c>
      <c r="F4118">
        <v>0</v>
      </c>
    </row>
    <row r="4119" spans="1:6" x14ac:dyDescent="0.4">
      <c r="A4119" t="s">
        <v>722</v>
      </c>
      <c r="B4119" s="36" t="s">
        <v>723</v>
      </c>
      <c r="C4119" t="s">
        <v>455</v>
      </c>
      <c r="D4119" s="36" t="s">
        <v>456</v>
      </c>
      <c r="E4119" t="s">
        <v>10</v>
      </c>
      <c r="F4119">
        <v>0</v>
      </c>
    </row>
    <row r="4120" spans="1:6" x14ac:dyDescent="0.4">
      <c r="A4120" t="s">
        <v>722</v>
      </c>
      <c r="B4120" s="36" t="s">
        <v>723</v>
      </c>
      <c r="C4120" t="s">
        <v>457</v>
      </c>
      <c r="D4120" s="36" t="s">
        <v>458</v>
      </c>
      <c r="E4120" t="s">
        <v>10</v>
      </c>
      <c r="F4120">
        <v>0</v>
      </c>
    </row>
    <row r="4121" spans="1:6" x14ac:dyDescent="0.4">
      <c r="A4121" t="s">
        <v>722</v>
      </c>
      <c r="B4121" s="36" t="s">
        <v>723</v>
      </c>
      <c r="C4121" t="s">
        <v>459</v>
      </c>
      <c r="D4121" s="36" t="s">
        <v>460</v>
      </c>
      <c r="E4121" t="s">
        <v>10</v>
      </c>
      <c r="F4121">
        <v>-112</v>
      </c>
    </row>
    <row r="4122" spans="1:6" x14ac:dyDescent="0.4">
      <c r="A4122" t="s">
        <v>722</v>
      </c>
      <c r="B4122" s="36" t="s">
        <v>723</v>
      </c>
      <c r="C4122" t="s">
        <v>461</v>
      </c>
      <c r="D4122" s="36" t="s">
        <v>462</v>
      </c>
      <c r="E4122" t="s">
        <v>10</v>
      </c>
      <c r="F4122">
        <v>0</v>
      </c>
    </row>
    <row r="4123" spans="1:6" x14ac:dyDescent="0.4">
      <c r="A4123" t="s">
        <v>722</v>
      </c>
      <c r="B4123" s="36" t="s">
        <v>723</v>
      </c>
      <c r="C4123" t="s">
        <v>463</v>
      </c>
      <c r="D4123" s="36" t="s">
        <v>464</v>
      </c>
      <c r="E4123" t="s">
        <v>10</v>
      </c>
      <c r="F4123">
        <v>-112</v>
      </c>
    </row>
    <row r="4124" spans="1:6" x14ac:dyDescent="0.4">
      <c r="A4124" t="s">
        <v>722</v>
      </c>
      <c r="B4124" s="36" t="s">
        <v>723</v>
      </c>
      <c r="C4124" t="s">
        <v>465</v>
      </c>
      <c r="D4124" s="36" t="s">
        <v>466</v>
      </c>
      <c r="E4124" t="s">
        <v>10</v>
      </c>
      <c r="F4124">
        <v>0</v>
      </c>
    </row>
    <row r="4125" spans="1:6" x14ac:dyDescent="0.4">
      <c r="A4125" t="s">
        <v>722</v>
      </c>
      <c r="B4125" s="36" t="s">
        <v>723</v>
      </c>
      <c r="C4125" t="s">
        <v>467</v>
      </c>
      <c r="D4125" s="36" t="s">
        <v>468</v>
      </c>
      <c r="E4125" t="s">
        <v>10</v>
      </c>
      <c r="F4125">
        <v>0</v>
      </c>
    </row>
    <row r="4126" spans="1:6" x14ac:dyDescent="0.4">
      <c r="A4126" t="s">
        <v>722</v>
      </c>
      <c r="B4126" s="36" t="s">
        <v>723</v>
      </c>
      <c r="C4126" t="s">
        <v>469</v>
      </c>
      <c r="D4126" s="36" t="s">
        <v>470</v>
      </c>
      <c r="E4126" t="s">
        <v>10</v>
      </c>
      <c r="F4126">
        <v>0</v>
      </c>
    </row>
    <row r="4127" spans="1:6" x14ac:dyDescent="0.4">
      <c r="A4127" t="s">
        <v>722</v>
      </c>
      <c r="B4127" s="36" t="s">
        <v>723</v>
      </c>
      <c r="C4127" t="s">
        <v>471</v>
      </c>
      <c r="D4127" s="36" t="s">
        <v>472</v>
      </c>
      <c r="E4127" t="s">
        <v>10</v>
      </c>
      <c r="F4127">
        <v>0</v>
      </c>
    </row>
    <row r="4128" spans="1:6" x14ac:dyDescent="0.4">
      <c r="A4128" t="s">
        <v>722</v>
      </c>
      <c r="B4128" s="36" t="s">
        <v>723</v>
      </c>
      <c r="C4128" t="s">
        <v>473</v>
      </c>
      <c r="D4128" s="36" t="s">
        <v>474</v>
      </c>
      <c r="E4128" t="s">
        <v>10</v>
      </c>
      <c r="F4128">
        <v>0</v>
      </c>
    </row>
    <row r="4129" spans="1:6" x14ac:dyDescent="0.4">
      <c r="A4129" t="s">
        <v>722</v>
      </c>
      <c r="B4129" s="36" t="s">
        <v>723</v>
      </c>
      <c r="C4129" t="s">
        <v>475</v>
      </c>
      <c r="D4129" s="36" t="s">
        <v>476</v>
      </c>
      <c r="E4129" t="s">
        <v>10</v>
      </c>
      <c r="F4129">
        <v>0</v>
      </c>
    </row>
    <row r="4130" spans="1:6" x14ac:dyDescent="0.4">
      <c r="A4130" t="s">
        <v>722</v>
      </c>
      <c r="B4130" s="36" t="s">
        <v>723</v>
      </c>
      <c r="C4130" t="s">
        <v>477</v>
      </c>
      <c r="D4130" s="36" t="s">
        <v>478</v>
      </c>
      <c r="E4130" t="s">
        <v>10</v>
      </c>
      <c r="F4130">
        <v>0</v>
      </c>
    </row>
    <row r="4131" spans="1:6" x14ac:dyDescent="0.4">
      <c r="A4131" t="s">
        <v>722</v>
      </c>
      <c r="B4131" s="36" t="s">
        <v>723</v>
      </c>
      <c r="C4131" t="s">
        <v>479</v>
      </c>
      <c r="D4131" s="36" t="s">
        <v>480</v>
      </c>
      <c r="E4131" t="s">
        <v>10</v>
      </c>
      <c r="F4131">
        <v>-1221</v>
      </c>
    </row>
    <row r="4132" spans="1:6" x14ac:dyDescent="0.4">
      <c r="A4132" t="s">
        <v>722</v>
      </c>
      <c r="B4132" s="36" t="s">
        <v>723</v>
      </c>
      <c r="C4132" t="s">
        <v>481</v>
      </c>
      <c r="D4132" s="36" t="s">
        <v>482</v>
      </c>
      <c r="E4132" t="s">
        <v>10</v>
      </c>
      <c r="F4132">
        <v>-2033</v>
      </c>
    </row>
    <row r="4133" spans="1:6" x14ac:dyDescent="0.4">
      <c r="A4133" t="s">
        <v>722</v>
      </c>
      <c r="B4133" s="36" t="s">
        <v>723</v>
      </c>
      <c r="C4133" t="s">
        <v>483</v>
      </c>
      <c r="D4133" s="36" t="s">
        <v>484</v>
      </c>
      <c r="E4133" t="s">
        <v>10</v>
      </c>
      <c r="F4133">
        <v>0</v>
      </c>
    </row>
    <row r="4134" spans="1:6" x14ac:dyDescent="0.4">
      <c r="A4134" t="s">
        <v>722</v>
      </c>
      <c r="B4134" s="36" t="s">
        <v>723</v>
      </c>
      <c r="C4134" t="s">
        <v>485</v>
      </c>
      <c r="D4134" s="36" t="s">
        <v>486</v>
      </c>
      <c r="E4134" t="s">
        <v>10</v>
      </c>
      <c r="F4134">
        <v>0</v>
      </c>
    </row>
    <row r="4135" spans="1:6" x14ac:dyDescent="0.4">
      <c r="A4135" t="s">
        <v>722</v>
      </c>
      <c r="B4135" s="36" t="s">
        <v>723</v>
      </c>
      <c r="C4135" t="s">
        <v>487</v>
      </c>
      <c r="D4135" s="36" t="s">
        <v>488</v>
      </c>
      <c r="E4135" t="s">
        <v>10</v>
      </c>
      <c r="F4135">
        <v>0</v>
      </c>
    </row>
    <row r="4136" spans="1:6" x14ac:dyDescent="0.4">
      <c r="A4136" t="s">
        <v>722</v>
      </c>
      <c r="B4136" s="36" t="s">
        <v>723</v>
      </c>
      <c r="C4136" t="s">
        <v>489</v>
      </c>
      <c r="D4136" s="36" t="s">
        <v>490</v>
      </c>
      <c r="E4136" t="s">
        <v>10</v>
      </c>
      <c r="F4136">
        <v>0</v>
      </c>
    </row>
    <row r="4137" spans="1:6" x14ac:dyDescent="0.4">
      <c r="A4137" t="s">
        <v>722</v>
      </c>
      <c r="B4137" s="36" t="s">
        <v>723</v>
      </c>
      <c r="C4137" t="s">
        <v>491</v>
      </c>
      <c r="D4137" s="36" t="s">
        <v>492</v>
      </c>
      <c r="E4137" t="s">
        <v>10</v>
      </c>
      <c r="F4137">
        <v>0</v>
      </c>
    </row>
    <row r="4138" spans="1:6" x14ac:dyDescent="0.4">
      <c r="A4138" t="s">
        <v>722</v>
      </c>
      <c r="B4138" s="36" t="s">
        <v>723</v>
      </c>
      <c r="C4138" t="s">
        <v>493</v>
      </c>
      <c r="D4138" s="36" t="s">
        <v>494</v>
      </c>
      <c r="E4138" t="s">
        <v>10</v>
      </c>
      <c r="F4138">
        <v>0</v>
      </c>
    </row>
    <row r="4139" spans="1:6" x14ac:dyDescent="0.4">
      <c r="A4139" t="s">
        <v>722</v>
      </c>
      <c r="B4139" s="36" t="s">
        <v>723</v>
      </c>
      <c r="C4139" t="s">
        <v>495</v>
      </c>
      <c r="D4139" s="36" t="s">
        <v>496</v>
      </c>
      <c r="E4139" t="s">
        <v>10</v>
      </c>
      <c r="F4139">
        <v>0</v>
      </c>
    </row>
    <row r="4140" spans="1:6" x14ac:dyDescent="0.4">
      <c r="A4140" t="s">
        <v>722</v>
      </c>
      <c r="B4140" s="36" t="s">
        <v>723</v>
      </c>
      <c r="C4140" t="s">
        <v>497</v>
      </c>
      <c r="D4140" s="36" t="s">
        <v>498</v>
      </c>
      <c r="E4140" t="s">
        <v>10</v>
      </c>
      <c r="F4140">
        <v>-2033</v>
      </c>
    </row>
    <row r="4141" spans="1:6" x14ac:dyDescent="0.4">
      <c r="A4141" t="s">
        <v>722</v>
      </c>
      <c r="B4141" s="36" t="s">
        <v>723</v>
      </c>
      <c r="C4141" t="s">
        <v>499</v>
      </c>
      <c r="D4141" s="36" t="s">
        <v>500</v>
      </c>
      <c r="E4141" t="s">
        <v>10</v>
      </c>
      <c r="F4141">
        <v>0</v>
      </c>
    </row>
    <row r="4142" spans="1:6" x14ac:dyDescent="0.4">
      <c r="A4142" t="s">
        <v>722</v>
      </c>
      <c r="B4142" s="36" t="s">
        <v>723</v>
      </c>
      <c r="C4142" t="s">
        <v>501</v>
      </c>
      <c r="D4142" s="36" t="s">
        <v>502</v>
      </c>
      <c r="E4142" t="s">
        <v>10</v>
      </c>
      <c r="F4142">
        <v>0</v>
      </c>
    </row>
    <row r="4143" spans="1:6" x14ac:dyDescent="0.4">
      <c r="A4143" t="s">
        <v>722</v>
      </c>
      <c r="B4143" s="36" t="s">
        <v>723</v>
      </c>
      <c r="C4143" t="s">
        <v>503</v>
      </c>
      <c r="D4143" s="36" t="s">
        <v>504</v>
      </c>
      <c r="E4143" t="s">
        <v>10</v>
      </c>
      <c r="F4143">
        <v>-2033</v>
      </c>
    </row>
    <row r="4144" spans="1:6" x14ac:dyDescent="0.4">
      <c r="A4144" t="s">
        <v>722</v>
      </c>
      <c r="B4144" s="36" t="s">
        <v>723</v>
      </c>
      <c r="C4144" t="s">
        <v>505</v>
      </c>
      <c r="D4144" s="36" t="s">
        <v>506</v>
      </c>
      <c r="E4144" t="s">
        <v>10</v>
      </c>
      <c r="F4144">
        <v>0</v>
      </c>
    </row>
    <row r="4145" spans="1:6" x14ac:dyDescent="0.4">
      <c r="A4145" t="s">
        <v>722</v>
      </c>
      <c r="B4145" s="36" t="s">
        <v>723</v>
      </c>
      <c r="C4145" t="s">
        <v>507</v>
      </c>
      <c r="D4145" s="36" t="s">
        <v>508</v>
      </c>
      <c r="E4145" t="s">
        <v>10</v>
      </c>
      <c r="F4145">
        <v>0</v>
      </c>
    </row>
    <row r="4146" spans="1:6" x14ac:dyDescent="0.4">
      <c r="A4146" t="s">
        <v>722</v>
      </c>
      <c r="B4146" s="36" t="s">
        <v>723</v>
      </c>
      <c r="C4146" t="s">
        <v>509</v>
      </c>
      <c r="D4146" s="36" t="s">
        <v>510</v>
      </c>
      <c r="E4146" t="s">
        <v>10</v>
      </c>
      <c r="F4146">
        <v>0</v>
      </c>
    </row>
    <row r="4147" spans="1:6" x14ac:dyDescent="0.4">
      <c r="A4147" t="s">
        <v>722</v>
      </c>
      <c r="B4147" s="36" t="s">
        <v>723</v>
      </c>
      <c r="C4147" t="s">
        <v>511</v>
      </c>
      <c r="D4147" s="36" t="s">
        <v>512</v>
      </c>
      <c r="E4147" t="s">
        <v>10</v>
      </c>
      <c r="F4147">
        <v>0</v>
      </c>
    </row>
    <row r="4148" spans="1:6" x14ac:dyDescent="0.4">
      <c r="A4148" t="s">
        <v>722</v>
      </c>
      <c r="B4148" s="36" t="s">
        <v>723</v>
      </c>
      <c r="C4148" t="s">
        <v>513</v>
      </c>
      <c r="D4148" s="36" t="s">
        <v>514</v>
      </c>
      <c r="E4148" t="s">
        <v>10</v>
      </c>
      <c r="F4148">
        <v>0</v>
      </c>
    </row>
    <row r="4149" spans="1:6" x14ac:dyDescent="0.4">
      <c r="A4149" t="s">
        <v>722</v>
      </c>
      <c r="B4149" s="36" t="s">
        <v>723</v>
      </c>
      <c r="C4149" t="s">
        <v>515</v>
      </c>
      <c r="D4149" s="36" t="s">
        <v>516</v>
      </c>
      <c r="E4149" t="s">
        <v>10</v>
      </c>
      <c r="F4149">
        <v>0</v>
      </c>
    </row>
    <row r="4150" spans="1:6" x14ac:dyDescent="0.4">
      <c r="A4150" t="s">
        <v>722</v>
      </c>
      <c r="B4150" s="36" t="s">
        <v>723</v>
      </c>
      <c r="C4150" t="s">
        <v>517</v>
      </c>
      <c r="D4150" s="36" t="s">
        <v>518</v>
      </c>
      <c r="E4150" t="s">
        <v>10</v>
      </c>
      <c r="F4150">
        <v>0</v>
      </c>
    </row>
    <row r="4151" spans="1:6" x14ac:dyDescent="0.4">
      <c r="A4151" t="s">
        <v>722</v>
      </c>
      <c r="B4151" s="36" t="s">
        <v>723</v>
      </c>
      <c r="C4151" t="s">
        <v>519</v>
      </c>
      <c r="D4151" s="36" t="s">
        <v>520</v>
      </c>
      <c r="E4151" t="s">
        <v>10</v>
      </c>
      <c r="F4151">
        <v>0</v>
      </c>
    </row>
    <row r="4152" spans="1:6" x14ac:dyDescent="0.4">
      <c r="A4152" t="s">
        <v>722</v>
      </c>
      <c r="B4152" s="36" t="s">
        <v>723</v>
      </c>
      <c r="C4152" t="s">
        <v>521</v>
      </c>
      <c r="D4152" s="36" t="s">
        <v>522</v>
      </c>
      <c r="E4152" t="s">
        <v>10</v>
      </c>
      <c r="F4152">
        <v>0</v>
      </c>
    </row>
    <row r="4153" spans="1:6" x14ac:dyDescent="0.4">
      <c r="A4153" t="s">
        <v>722</v>
      </c>
      <c r="B4153" s="36" t="s">
        <v>723</v>
      </c>
      <c r="C4153" t="s">
        <v>523</v>
      </c>
      <c r="D4153" s="36" t="s">
        <v>524</v>
      </c>
      <c r="E4153" t="s">
        <v>10</v>
      </c>
      <c r="F4153">
        <v>0</v>
      </c>
    </row>
    <row r="4154" spans="1:6" x14ac:dyDescent="0.4">
      <c r="A4154" t="s">
        <v>722</v>
      </c>
      <c r="B4154" s="36" t="s">
        <v>723</v>
      </c>
      <c r="C4154" t="s">
        <v>525</v>
      </c>
      <c r="D4154" s="36" t="s">
        <v>526</v>
      </c>
      <c r="E4154" t="s">
        <v>10</v>
      </c>
      <c r="F4154">
        <v>0</v>
      </c>
    </row>
    <row r="4155" spans="1:6" x14ac:dyDescent="0.4">
      <c r="A4155" t="s">
        <v>722</v>
      </c>
      <c r="B4155" s="36" t="s">
        <v>723</v>
      </c>
      <c r="C4155" t="s">
        <v>527</v>
      </c>
      <c r="D4155" s="36" t="s">
        <v>528</v>
      </c>
      <c r="E4155" t="s">
        <v>10</v>
      </c>
      <c r="F4155">
        <v>0</v>
      </c>
    </row>
    <row r="4156" spans="1:6" x14ac:dyDescent="0.4">
      <c r="A4156" t="s">
        <v>722</v>
      </c>
      <c r="B4156" s="36" t="s">
        <v>723</v>
      </c>
      <c r="C4156" t="s">
        <v>529</v>
      </c>
      <c r="D4156" s="36" t="s">
        <v>530</v>
      </c>
      <c r="E4156" t="s">
        <v>10</v>
      </c>
      <c r="F4156">
        <v>0</v>
      </c>
    </row>
    <row r="4157" spans="1:6" x14ac:dyDescent="0.4">
      <c r="A4157" t="s">
        <v>722</v>
      </c>
      <c r="B4157" s="36" t="s">
        <v>723</v>
      </c>
      <c r="C4157" t="s">
        <v>531</v>
      </c>
      <c r="D4157" s="36" t="s">
        <v>532</v>
      </c>
      <c r="E4157" t="s">
        <v>10</v>
      </c>
      <c r="F4157">
        <v>0</v>
      </c>
    </row>
    <row r="4158" spans="1:6" x14ac:dyDescent="0.4">
      <c r="A4158" t="s">
        <v>722</v>
      </c>
      <c r="B4158" s="36" t="s">
        <v>723</v>
      </c>
      <c r="C4158" t="s">
        <v>533</v>
      </c>
      <c r="D4158" s="36" t="s">
        <v>534</v>
      </c>
      <c r="E4158" t="s">
        <v>10</v>
      </c>
      <c r="F4158">
        <v>0</v>
      </c>
    </row>
    <row r="4159" spans="1:6" x14ac:dyDescent="0.4">
      <c r="A4159" t="s">
        <v>722</v>
      </c>
      <c r="B4159" s="36" t="s">
        <v>723</v>
      </c>
      <c r="C4159" t="s">
        <v>535</v>
      </c>
      <c r="D4159" s="36" t="s">
        <v>536</v>
      </c>
      <c r="E4159" t="s">
        <v>10</v>
      </c>
      <c r="F4159">
        <v>0</v>
      </c>
    </row>
    <row r="4160" spans="1:6" x14ac:dyDescent="0.4">
      <c r="A4160" t="s">
        <v>722</v>
      </c>
      <c r="B4160" s="36" t="s">
        <v>723</v>
      </c>
      <c r="C4160" t="s">
        <v>537</v>
      </c>
      <c r="D4160" s="36" t="s">
        <v>538</v>
      </c>
      <c r="E4160" t="s">
        <v>10</v>
      </c>
      <c r="F4160">
        <v>0</v>
      </c>
    </row>
    <row r="4161" spans="1:6" x14ac:dyDescent="0.4">
      <c r="A4161" t="s">
        <v>722</v>
      </c>
      <c r="B4161" s="36" t="s">
        <v>723</v>
      </c>
      <c r="C4161" t="s">
        <v>539</v>
      </c>
      <c r="D4161" s="36" t="s">
        <v>540</v>
      </c>
      <c r="E4161" t="s">
        <v>10</v>
      </c>
      <c r="F4161">
        <v>-19</v>
      </c>
    </row>
    <row r="4162" spans="1:6" x14ac:dyDescent="0.4">
      <c r="A4162" t="s">
        <v>722</v>
      </c>
      <c r="B4162" s="36" t="s">
        <v>723</v>
      </c>
      <c r="C4162" t="s">
        <v>541</v>
      </c>
      <c r="D4162" s="36" t="s">
        <v>542</v>
      </c>
      <c r="E4162" t="s">
        <v>10</v>
      </c>
      <c r="F4162">
        <v>-30</v>
      </c>
    </row>
    <row r="4163" spans="1:6" x14ac:dyDescent="0.4">
      <c r="A4163" t="s">
        <v>722</v>
      </c>
      <c r="B4163" s="36" t="s">
        <v>723</v>
      </c>
      <c r="C4163" t="s">
        <v>543</v>
      </c>
      <c r="D4163" s="36" t="s">
        <v>544</v>
      </c>
      <c r="E4163" t="s">
        <v>10</v>
      </c>
      <c r="F4163">
        <v>0</v>
      </c>
    </row>
    <row r="4164" spans="1:6" x14ac:dyDescent="0.4">
      <c r="A4164" t="s">
        <v>722</v>
      </c>
      <c r="B4164" s="36" t="s">
        <v>723</v>
      </c>
      <c r="C4164" t="s">
        <v>545</v>
      </c>
      <c r="D4164" s="36" t="s">
        <v>546</v>
      </c>
      <c r="E4164" t="s">
        <v>10</v>
      </c>
      <c r="F4164">
        <v>-30</v>
      </c>
    </row>
    <row r="4165" spans="1:6" x14ac:dyDescent="0.4">
      <c r="A4165" t="s">
        <v>722</v>
      </c>
      <c r="B4165" s="36" t="s">
        <v>723</v>
      </c>
      <c r="C4165" t="s">
        <v>547</v>
      </c>
      <c r="D4165" s="36" t="s">
        <v>548</v>
      </c>
      <c r="E4165" t="s">
        <v>10</v>
      </c>
      <c r="F4165">
        <v>0</v>
      </c>
    </row>
    <row r="4166" spans="1:6" x14ac:dyDescent="0.4">
      <c r="A4166" t="s">
        <v>722</v>
      </c>
      <c r="B4166" s="36" t="s">
        <v>723</v>
      </c>
      <c r="C4166" t="s">
        <v>549</v>
      </c>
      <c r="D4166" s="36" t="s">
        <v>550</v>
      </c>
      <c r="E4166" t="s">
        <v>10</v>
      </c>
      <c r="F4166">
        <v>0</v>
      </c>
    </row>
    <row r="4167" spans="1:6" x14ac:dyDescent="0.4">
      <c r="A4167" t="s">
        <v>722</v>
      </c>
      <c r="B4167" s="36" t="s">
        <v>723</v>
      </c>
      <c r="C4167" t="s">
        <v>551</v>
      </c>
      <c r="D4167" s="36" t="s">
        <v>552</v>
      </c>
      <c r="E4167" t="s">
        <v>10</v>
      </c>
      <c r="F4167">
        <v>11</v>
      </c>
    </row>
    <row r="4168" spans="1:6" x14ac:dyDescent="0.4">
      <c r="A4168" t="s">
        <v>722</v>
      </c>
      <c r="B4168" s="36" t="s">
        <v>723</v>
      </c>
      <c r="C4168" t="s">
        <v>553</v>
      </c>
      <c r="D4168" s="36" t="s">
        <v>554</v>
      </c>
      <c r="E4168" t="s">
        <v>10</v>
      </c>
      <c r="F4168">
        <v>0</v>
      </c>
    </row>
    <row r="4169" spans="1:6" x14ac:dyDescent="0.4">
      <c r="A4169" t="s">
        <v>722</v>
      </c>
      <c r="B4169" s="36" t="s">
        <v>723</v>
      </c>
      <c r="C4169" t="s">
        <v>555</v>
      </c>
      <c r="D4169" s="36" t="s">
        <v>556</v>
      </c>
      <c r="E4169" t="s">
        <v>10</v>
      </c>
      <c r="F4169">
        <v>11</v>
      </c>
    </row>
    <row r="4170" spans="1:6" x14ac:dyDescent="0.4">
      <c r="A4170" t="s">
        <v>722</v>
      </c>
      <c r="B4170" s="36" t="s">
        <v>723</v>
      </c>
      <c r="C4170" t="s">
        <v>557</v>
      </c>
      <c r="D4170" s="36" t="s">
        <v>558</v>
      </c>
      <c r="E4170" t="s">
        <v>10</v>
      </c>
      <c r="F4170">
        <v>0</v>
      </c>
    </row>
    <row r="4171" spans="1:6" x14ac:dyDescent="0.4">
      <c r="A4171" t="s">
        <v>722</v>
      </c>
      <c r="B4171" s="36" t="s">
        <v>723</v>
      </c>
      <c r="C4171" t="s">
        <v>559</v>
      </c>
      <c r="D4171" s="36" t="s">
        <v>560</v>
      </c>
      <c r="E4171" t="s">
        <v>10</v>
      </c>
      <c r="F4171">
        <v>0</v>
      </c>
    </row>
    <row r="4172" spans="1:6" x14ac:dyDescent="0.4">
      <c r="A4172" t="s">
        <v>722</v>
      </c>
      <c r="B4172" s="36" t="s">
        <v>723</v>
      </c>
      <c r="C4172" t="s">
        <v>561</v>
      </c>
      <c r="D4172" s="36" t="s">
        <v>562</v>
      </c>
      <c r="E4172" t="s">
        <v>10</v>
      </c>
      <c r="F4172">
        <v>0</v>
      </c>
    </row>
    <row r="4173" spans="1:6" x14ac:dyDescent="0.4">
      <c r="A4173" t="s">
        <v>722</v>
      </c>
      <c r="B4173" s="36" t="s">
        <v>723</v>
      </c>
      <c r="C4173" t="s">
        <v>563</v>
      </c>
      <c r="D4173" s="36" t="s">
        <v>564</v>
      </c>
      <c r="E4173" t="s">
        <v>10</v>
      </c>
      <c r="F4173">
        <v>24</v>
      </c>
    </row>
    <row r="4174" spans="1:6" x14ac:dyDescent="0.4">
      <c r="A4174" t="s">
        <v>722</v>
      </c>
      <c r="B4174" s="36" t="s">
        <v>723</v>
      </c>
      <c r="C4174" t="s">
        <v>565</v>
      </c>
      <c r="D4174" s="36" t="s">
        <v>566</v>
      </c>
      <c r="E4174" t="s">
        <v>10</v>
      </c>
      <c r="F4174">
        <v>7</v>
      </c>
    </row>
    <row r="4175" spans="1:6" x14ac:dyDescent="0.4">
      <c r="A4175" t="s">
        <v>722</v>
      </c>
      <c r="B4175" s="36" t="s">
        <v>723</v>
      </c>
      <c r="C4175" t="s">
        <v>567</v>
      </c>
      <c r="D4175" s="36" t="s">
        <v>568</v>
      </c>
      <c r="E4175" t="s">
        <v>10</v>
      </c>
      <c r="F4175">
        <v>0</v>
      </c>
    </row>
    <row r="4176" spans="1:6" x14ac:dyDescent="0.4">
      <c r="A4176" t="s">
        <v>722</v>
      </c>
      <c r="B4176" s="36" t="s">
        <v>723</v>
      </c>
      <c r="C4176" t="s">
        <v>569</v>
      </c>
      <c r="D4176" s="36" t="s">
        <v>570</v>
      </c>
      <c r="E4176" t="s">
        <v>10</v>
      </c>
      <c r="F4176">
        <v>0</v>
      </c>
    </row>
    <row r="4177" spans="1:6" x14ac:dyDescent="0.4">
      <c r="A4177" t="s">
        <v>722</v>
      </c>
      <c r="B4177" s="36" t="s">
        <v>723</v>
      </c>
      <c r="C4177" t="s">
        <v>571</v>
      </c>
      <c r="D4177" s="36" t="s">
        <v>572</v>
      </c>
      <c r="E4177" t="s">
        <v>10</v>
      </c>
      <c r="F4177">
        <v>-5</v>
      </c>
    </row>
    <row r="4178" spans="1:6" x14ac:dyDescent="0.4">
      <c r="A4178" t="s">
        <v>722</v>
      </c>
      <c r="B4178" s="36" t="s">
        <v>723</v>
      </c>
      <c r="C4178" t="s">
        <v>573</v>
      </c>
      <c r="D4178" s="36" t="s">
        <v>574</v>
      </c>
      <c r="E4178" t="s">
        <v>10</v>
      </c>
      <c r="F4178">
        <v>5</v>
      </c>
    </row>
    <row r="4179" spans="1:6" x14ac:dyDescent="0.4">
      <c r="A4179" t="s">
        <v>722</v>
      </c>
      <c r="B4179" s="36" t="s">
        <v>723</v>
      </c>
      <c r="C4179" t="s">
        <v>575</v>
      </c>
      <c r="D4179" s="36" t="s">
        <v>576</v>
      </c>
      <c r="E4179" t="s">
        <v>10</v>
      </c>
      <c r="F4179">
        <v>7</v>
      </c>
    </row>
    <row r="4180" spans="1:6" x14ac:dyDescent="0.4">
      <c r="A4180" t="s">
        <v>722</v>
      </c>
      <c r="B4180" s="36" t="s">
        <v>723</v>
      </c>
      <c r="C4180" t="s">
        <v>577</v>
      </c>
      <c r="D4180" s="36" t="s">
        <v>578</v>
      </c>
      <c r="E4180" t="s">
        <v>10</v>
      </c>
      <c r="F4180">
        <v>17</v>
      </c>
    </row>
    <row r="4181" spans="1:6" x14ac:dyDescent="0.4">
      <c r="A4181" t="s">
        <v>722</v>
      </c>
      <c r="B4181" s="36" t="s">
        <v>723</v>
      </c>
      <c r="C4181" t="s">
        <v>579</v>
      </c>
      <c r="D4181" s="36" t="s">
        <v>580</v>
      </c>
      <c r="E4181" t="s">
        <v>10</v>
      </c>
      <c r="F4181">
        <v>0</v>
      </c>
    </row>
    <row r="4182" spans="1:6" x14ac:dyDescent="0.4">
      <c r="A4182" t="s">
        <v>722</v>
      </c>
      <c r="B4182" s="36" t="s">
        <v>723</v>
      </c>
      <c r="C4182" t="s">
        <v>581</v>
      </c>
      <c r="D4182" s="36" t="s">
        <v>582</v>
      </c>
      <c r="E4182" t="s">
        <v>10</v>
      </c>
      <c r="F4182">
        <v>37</v>
      </c>
    </row>
    <row r="4183" spans="1:6" x14ac:dyDescent="0.4">
      <c r="A4183" t="s">
        <v>722</v>
      </c>
      <c r="B4183" s="36" t="s">
        <v>723</v>
      </c>
      <c r="C4183" t="s">
        <v>583</v>
      </c>
      <c r="D4183" s="36" t="s">
        <v>584</v>
      </c>
      <c r="E4183" t="s">
        <v>10</v>
      </c>
      <c r="F4183">
        <v>0</v>
      </c>
    </row>
    <row r="4184" spans="1:6" x14ac:dyDescent="0.4">
      <c r="A4184" t="s">
        <v>722</v>
      </c>
      <c r="B4184" s="36" t="s">
        <v>723</v>
      </c>
      <c r="C4184" t="s">
        <v>585</v>
      </c>
      <c r="D4184" s="36" t="s">
        <v>586</v>
      </c>
      <c r="E4184" t="s">
        <v>10</v>
      </c>
      <c r="F4184">
        <v>-18</v>
      </c>
    </row>
    <row r="4185" spans="1:6" x14ac:dyDescent="0.4">
      <c r="A4185" t="s">
        <v>722</v>
      </c>
      <c r="B4185" s="36" t="s">
        <v>723</v>
      </c>
      <c r="C4185" t="s">
        <v>587</v>
      </c>
      <c r="D4185" s="36" t="s">
        <v>588</v>
      </c>
      <c r="E4185" t="s">
        <v>10</v>
      </c>
      <c r="F4185">
        <v>-2</v>
      </c>
    </row>
    <row r="4186" spans="1:6" x14ac:dyDescent="0.4">
      <c r="A4186" t="s">
        <v>722</v>
      </c>
      <c r="B4186" s="36" t="s">
        <v>723</v>
      </c>
      <c r="C4186" t="s">
        <v>589</v>
      </c>
      <c r="D4186" s="36" t="s">
        <v>590</v>
      </c>
      <c r="E4186" t="s">
        <v>10</v>
      </c>
      <c r="F4186">
        <v>4</v>
      </c>
    </row>
    <row r="4187" spans="1:6" x14ac:dyDescent="0.4">
      <c r="A4187" t="s">
        <v>722</v>
      </c>
      <c r="B4187" s="36" t="s">
        <v>723</v>
      </c>
      <c r="C4187" t="s">
        <v>591</v>
      </c>
      <c r="D4187" s="36" t="s">
        <v>592</v>
      </c>
      <c r="E4187" t="s">
        <v>10</v>
      </c>
      <c r="F4187">
        <v>3</v>
      </c>
    </row>
    <row r="4188" spans="1:6" x14ac:dyDescent="0.4">
      <c r="A4188" t="s">
        <v>722</v>
      </c>
      <c r="B4188" s="36" t="s">
        <v>723</v>
      </c>
      <c r="C4188" t="s">
        <v>593</v>
      </c>
      <c r="D4188" s="36" t="s">
        <v>594</v>
      </c>
      <c r="E4188" t="s">
        <v>10</v>
      </c>
      <c r="F4188">
        <v>0</v>
      </c>
    </row>
    <row r="4189" spans="1:6" x14ac:dyDescent="0.4">
      <c r="A4189" t="s">
        <v>722</v>
      </c>
      <c r="B4189" s="36" t="s">
        <v>723</v>
      </c>
      <c r="C4189" t="s">
        <v>595</v>
      </c>
      <c r="D4189" s="36" t="s">
        <v>596</v>
      </c>
      <c r="E4189" t="s">
        <v>10</v>
      </c>
      <c r="F4189">
        <v>1</v>
      </c>
    </row>
    <row r="4190" spans="1:6" x14ac:dyDescent="0.4">
      <c r="A4190" t="s">
        <v>722</v>
      </c>
      <c r="B4190" s="36" t="s">
        <v>723</v>
      </c>
      <c r="C4190" t="s">
        <v>597</v>
      </c>
      <c r="D4190" s="36" t="s">
        <v>598</v>
      </c>
      <c r="E4190" t="s">
        <v>10</v>
      </c>
      <c r="F4190">
        <v>-2024</v>
      </c>
    </row>
    <row r="4191" spans="1:6" x14ac:dyDescent="0.4">
      <c r="A4191" t="s">
        <v>722</v>
      </c>
      <c r="B4191" s="36" t="s">
        <v>723</v>
      </c>
      <c r="C4191" t="s">
        <v>599</v>
      </c>
      <c r="D4191" s="36" t="s">
        <v>600</v>
      </c>
      <c r="E4191" t="s">
        <v>10</v>
      </c>
      <c r="F4191">
        <v>31027</v>
      </c>
    </row>
    <row r="4192" spans="1:6" x14ac:dyDescent="0.4">
      <c r="A4192" t="s">
        <v>722</v>
      </c>
      <c r="B4192" s="36" t="s">
        <v>723</v>
      </c>
      <c r="C4192" t="s">
        <v>601</v>
      </c>
      <c r="D4192" s="36" t="s">
        <v>602</v>
      </c>
      <c r="E4192" t="s">
        <v>10</v>
      </c>
      <c r="F4192">
        <v>1868</v>
      </c>
    </row>
    <row r="4193" spans="1:6" x14ac:dyDescent="0.4">
      <c r="A4193" t="s">
        <v>722</v>
      </c>
      <c r="B4193" s="36" t="s">
        <v>723</v>
      </c>
      <c r="C4193" t="s">
        <v>603</v>
      </c>
      <c r="D4193" s="36" t="s">
        <v>604</v>
      </c>
      <c r="E4193" t="s">
        <v>10</v>
      </c>
      <c r="F4193">
        <v>0</v>
      </c>
    </row>
    <row r="4194" spans="1:6" x14ac:dyDescent="0.4">
      <c r="A4194" t="s">
        <v>722</v>
      </c>
      <c r="B4194" s="36" t="s">
        <v>723</v>
      </c>
      <c r="C4194" t="s">
        <v>605</v>
      </c>
      <c r="D4194" s="36" t="s">
        <v>606</v>
      </c>
      <c r="E4194" t="s">
        <v>10</v>
      </c>
      <c r="F4194">
        <v>1144</v>
      </c>
    </row>
    <row r="4195" spans="1:6" x14ac:dyDescent="0.4">
      <c r="A4195" t="s">
        <v>722</v>
      </c>
      <c r="B4195" s="36" t="s">
        <v>723</v>
      </c>
      <c r="C4195" t="s">
        <v>607</v>
      </c>
      <c r="D4195" s="36" t="s">
        <v>608</v>
      </c>
      <c r="E4195" t="s">
        <v>10</v>
      </c>
      <c r="F4195">
        <v>725</v>
      </c>
    </row>
    <row r="4196" spans="1:6" x14ac:dyDescent="0.4">
      <c r="A4196" t="s">
        <v>722</v>
      </c>
      <c r="B4196" s="36" t="s">
        <v>723</v>
      </c>
      <c r="C4196" t="s">
        <v>609</v>
      </c>
      <c r="D4196" s="36" t="s">
        <v>610</v>
      </c>
      <c r="E4196" t="s">
        <v>10</v>
      </c>
      <c r="F4196">
        <v>0</v>
      </c>
    </row>
    <row r="4197" spans="1:6" x14ac:dyDescent="0.4">
      <c r="A4197" t="s">
        <v>722</v>
      </c>
      <c r="B4197" s="36" t="s">
        <v>723</v>
      </c>
      <c r="C4197" t="s">
        <v>611</v>
      </c>
      <c r="D4197" s="36" t="s">
        <v>612</v>
      </c>
      <c r="E4197" t="s">
        <v>10</v>
      </c>
      <c r="F4197">
        <v>0</v>
      </c>
    </row>
    <row r="4198" spans="1:6" x14ac:dyDescent="0.4">
      <c r="A4198" t="s">
        <v>722</v>
      </c>
      <c r="B4198" s="36" t="s">
        <v>723</v>
      </c>
      <c r="C4198" t="s">
        <v>613</v>
      </c>
      <c r="D4198" s="36" t="s">
        <v>614</v>
      </c>
      <c r="E4198" t="s">
        <v>10</v>
      </c>
      <c r="F4198">
        <v>29159</v>
      </c>
    </row>
    <row r="4199" spans="1:6" x14ac:dyDescent="0.4">
      <c r="A4199" t="s">
        <v>722</v>
      </c>
      <c r="B4199" s="36" t="s">
        <v>723</v>
      </c>
      <c r="C4199" t="s">
        <v>615</v>
      </c>
      <c r="D4199" s="36" t="s">
        <v>616</v>
      </c>
      <c r="E4199" t="s">
        <v>10</v>
      </c>
      <c r="F4199">
        <v>0</v>
      </c>
    </row>
    <row r="4200" spans="1:6" x14ac:dyDescent="0.4">
      <c r="A4200" t="s">
        <v>722</v>
      </c>
      <c r="B4200" s="36" t="s">
        <v>723</v>
      </c>
      <c r="C4200" t="s">
        <v>617</v>
      </c>
      <c r="D4200" s="36" t="s">
        <v>618</v>
      </c>
      <c r="E4200" t="s">
        <v>10</v>
      </c>
      <c r="F4200">
        <v>0</v>
      </c>
    </row>
    <row r="4201" spans="1:6" x14ac:dyDescent="0.4">
      <c r="A4201" t="s">
        <v>722</v>
      </c>
      <c r="B4201" s="36" t="s">
        <v>723</v>
      </c>
      <c r="C4201" t="s">
        <v>619</v>
      </c>
      <c r="D4201" s="36" t="s">
        <v>620</v>
      </c>
      <c r="E4201" t="s">
        <v>10</v>
      </c>
      <c r="F4201">
        <v>24069</v>
      </c>
    </row>
    <row r="4202" spans="1:6" x14ac:dyDescent="0.4">
      <c r="A4202" t="s">
        <v>722</v>
      </c>
      <c r="B4202" s="36" t="s">
        <v>723</v>
      </c>
      <c r="C4202" t="s">
        <v>621</v>
      </c>
      <c r="D4202" s="36" t="s">
        <v>622</v>
      </c>
      <c r="E4202" t="s">
        <v>10</v>
      </c>
      <c r="F4202">
        <v>5089</v>
      </c>
    </row>
    <row r="4203" spans="1:6" x14ac:dyDescent="0.4">
      <c r="A4203" t="s">
        <v>722</v>
      </c>
      <c r="B4203" s="36" t="s">
        <v>723</v>
      </c>
      <c r="C4203" t="s">
        <v>623</v>
      </c>
      <c r="D4203" s="36" t="s">
        <v>624</v>
      </c>
      <c r="E4203" t="s">
        <v>10</v>
      </c>
      <c r="F4203">
        <v>0</v>
      </c>
    </row>
    <row r="4204" spans="1:6" x14ac:dyDescent="0.4">
      <c r="A4204" t="s">
        <v>722</v>
      </c>
      <c r="B4204" s="36" t="s">
        <v>723</v>
      </c>
      <c r="C4204" t="s">
        <v>625</v>
      </c>
      <c r="D4204" s="36" t="s">
        <v>626</v>
      </c>
      <c r="E4204" t="s">
        <v>10</v>
      </c>
      <c r="F4204">
        <v>0</v>
      </c>
    </row>
    <row r="4205" spans="1:6" x14ac:dyDescent="0.4">
      <c r="A4205" t="s">
        <v>722</v>
      </c>
      <c r="B4205" s="36" t="s">
        <v>723</v>
      </c>
      <c r="C4205" t="s">
        <v>627</v>
      </c>
      <c r="D4205" s="36" t="s">
        <v>628</v>
      </c>
      <c r="E4205" t="s">
        <v>10</v>
      </c>
      <c r="F4205">
        <v>13215</v>
      </c>
    </row>
    <row r="4206" spans="1:6" x14ac:dyDescent="0.4">
      <c r="A4206" t="s">
        <v>722</v>
      </c>
      <c r="B4206" s="36" t="s">
        <v>723</v>
      </c>
      <c r="C4206" t="s">
        <v>629</v>
      </c>
      <c r="D4206" s="36" t="s">
        <v>630</v>
      </c>
      <c r="E4206" t="s">
        <v>10</v>
      </c>
      <c r="F4206">
        <v>9198</v>
      </c>
    </row>
    <row r="4207" spans="1:6" x14ac:dyDescent="0.4">
      <c r="A4207" t="s">
        <v>722</v>
      </c>
      <c r="B4207" s="36" t="s">
        <v>723</v>
      </c>
      <c r="C4207" t="s">
        <v>631</v>
      </c>
      <c r="D4207" s="36" t="s">
        <v>632</v>
      </c>
      <c r="E4207" t="s">
        <v>10</v>
      </c>
      <c r="F4207">
        <v>3052</v>
      </c>
    </row>
    <row r="4208" spans="1:6" x14ac:dyDescent="0.4">
      <c r="A4208" t="s">
        <v>722</v>
      </c>
      <c r="B4208" s="36" t="s">
        <v>723</v>
      </c>
      <c r="C4208" t="s">
        <v>633</v>
      </c>
      <c r="D4208" s="36" t="s">
        <v>634</v>
      </c>
      <c r="E4208" t="s">
        <v>10</v>
      </c>
      <c r="F4208">
        <v>0</v>
      </c>
    </row>
    <row r="4209" spans="1:6" x14ac:dyDescent="0.4">
      <c r="A4209" t="s">
        <v>722</v>
      </c>
      <c r="B4209" s="36" t="s">
        <v>723</v>
      </c>
      <c r="C4209" t="s">
        <v>635</v>
      </c>
      <c r="D4209" s="36" t="s">
        <v>636</v>
      </c>
      <c r="E4209" t="s">
        <v>10</v>
      </c>
      <c r="F4209">
        <v>6146</v>
      </c>
    </row>
    <row r="4210" spans="1:6" x14ac:dyDescent="0.4">
      <c r="A4210" t="s">
        <v>722</v>
      </c>
      <c r="B4210" s="36" t="s">
        <v>723</v>
      </c>
      <c r="C4210" t="s">
        <v>637</v>
      </c>
      <c r="D4210" s="36" t="s">
        <v>638</v>
      </c>
      <c r="E4210" t="s">
        <v>10</v>
      </c>
      <c r="F4210">
        <v>0</v>
      </c>
    </row>
    <row r="4211" spans="1:6" x14ac:dyDescent="0.4">
      <c r="A4211" t="s">
        <v>722</v>
      </c>
      <c r="B4211" s="36" t="s">
        <v>723</v>
      </c>
      <c r="C4211" t="s">
        <v>639</v>
      </c>
      <c r="D4211" s="36" t="s">
        <v>640</v>
      </c>
      <c r="E4211" t="s">
        <v>10</v>
      </c>
      <c r="F4211">
        <v>0</v>
      </c>
    </row>
    <row r="4212" spans="1:6" x14ac:dyDescent="0.4">
      <c r="A4212" t="s">
        <v>722</v>
      </c>
      <c r="B4212" s="36" t="s">
        <v>723</v>
      </c>
      <c r="C4212" t="s">
        <v>641</v>
      </c>
      <c r="D4212" s="36" t="s">
        <v>642</v>
      </c>
      <c r="E4212" t="s">
        <v>10</v>
      </c>
      <c r="F4212">
        <v>4017</v>
      </c>
    </row>
    <row r="4213" spans="1:6" x14ac:dyDescent="0.4">
      <c r="A4213" t="s">
        <v>722</v>
      </c>
      <c r="B4213" s="36" t="s">
        <v>723</v>
      </c>
      <c r="C4213" t="s">
        <v>643</v>
      </c>
      <c r="D4213" s="36" t="s">
        <v>644</v>
      </c>
      <c r="E4213" t="s">
        <v>10</v>
      </c>
      <c r="F4213">
        <v>4017</v>
      </c>
    </row>
    <row r="4214" spans="1:6" x14ac:dyDescent="0.4">
      <c r="A4214" t="s">
        <v>722</v>
      </c>
      <c r="B4214" s="36" t="s">
        <v>723</v>
      </c>
      <c r="C4214" t="s">
        <v>645</v>
      </c>
      <c r="D4214" s="36" t="s">
        <v>646</v>
      </c>
      <c r="E4214" t="s">
        <v>10</v>
      </c>
      <c r="F4214">
        <v>0</v>
      </c>
    </row>
    <row r="4215" spans="1:6" x14ac:dyDescent="0.4">
      <c r="A4215" t="s">
        <v>722</v>
      </c>
      <c r="B4215" s="36" t="s">
        <v>723</v>
      </c>
      <c r="C4215" t="s">
        <v>647</v>
      </c>
      <c r="D4215" s="36" t="s">
        <v>648</v>
      </c>
      <c r="E4215" t="s">
        <v>10</v>
      </c>
      <c r="F4215">
        <v>0</v>
      </c>
    </row>
    <row r="4216" spans="1:6" x14ac:dyDescent="0.4">
      <c r="A4216" t="s">
        <v>722</v>
      </c>
      <c r="B4216" s="36" t="s">
        <v>723</v>
      </c>
      <c r="C4216" t="s">
        <v>649</v>
      </c>
      <c r="D4216" s="36" t="s">
        <v>650</v>
      </c>
      <c r="E4216" t="s">
        <v>10</v>
      </c>
      <c r="F4216">
        <v>0</v>
      </c>
    </row>
    <row r="4217" spans="1:6" x14ac:dyDescent="0.4">
      <c r="A4217" t="s">
        <v>722</v>
      </c>
      <c r="B4217" s="36" t="s">
        <v>723</v>
      </c>
      <c r="C4217" t="s">
        <v>651</v>
      </c>
      <c r="D4217" s="36" t="s">
        <v>652</v>
      </c>
      <c r="E4217" t="s">
        <v>10</v>
      </c>
      <c r="F4217">
        <v>0</v>
      </c>
    </row>
    <row r="4218" spans="1:6" x14ac:dyDescent="0.4">
      <c r="A4218" t="s">
        <v>722</v>
      </c>
      <c r="B4218" s="36" t="s">
        <v>723</v>
      </c>
      <c r="C4218" t="s">
        <v>653</v>
      </c>
      <c r="D4218" s="36" t="s">
        <v>654</v>
      </c>
      <c r="E4218" t="s">
        <v>10</v>
      </c>
      <c r="F4218">
        <v>0</v>
      </c>
    </row>
    <row r="4219" spans="1:6" x14ac:dyDescent="0.4">
      <c r="A4219" t="s">
        <v>722</v>
      </c>
      <c r="B4219" s="36" t="s">
        <v>723</v>
      </c>
      <c r="C4219" t="s">
        <v>655</v>
      </c>
      <c r="D4219" s="36" t="s">
        <v>656</v>
      </c>
      <c r="E4219" t="s">
        <v>10</v>
      </c>
      <c r="F4219">
        <v>74065</v>
      </c>
    </row>
    <row r="4220" spans="1:6" x14ac:dyDescent="0.4">
      <c r="A4220" t="s">
        <v>722</v>
      </c>
      <c r="B4220" s="36" t="s">
        <v>723</v>
      </c>
      <c r="C4220" t="s">
        <v>657</v>
      </c>
      <c r="D4220" s="36" t="s">
        <v>658</v>
      </c>
      <c r="E4220" t="s">
        <v>10</v>
      </c>
      <c r="F4220">
        <v>66234</v>
      </c>
    </row>
    <row r="4221" spans="1:6" x14ac:dyDescent="0.4">
      <c r="A4221" t="s">
        <v>722</v>
      </c>
      <c r="B4221" s="36" t="s">
        <v>723</v>
      </c>
      <c r="C4221" t="s">
        <v>659</v>
      </c>
      <c r="D4221" s="36" t="s">
        <v>660</v>
      </c>
      <c r="E4221" t="s">
        <v>10</v>
      </c>
      <c r="F4221">
        <v>37908</v>
      </c>
    </row>
    <row r="4222" spans="1:6" x14ac:dyDescent="0.4">
      <c r="A4222" t="s">
        <v>722</v>
      </c>
      <c r="B4222" s="36" t="s">
        <v>723</v>
      </c>
      <c r="C4222" t="s">
        <v>661</v>
      </c>
      <c r="D4222" s="36" t="s">
        <v>662</v>
      </c>
      <c r="E4222" t="s">
        <v>10</v>
      </c>
      <c r="F4222">
        <v>26998</v>
      </c>
    </row>
    <row r="4223" spans="1:6" x14ac:dyDescent="0.4">
      <c r="A4223" t="s">
        <v>722</v>
      </c>
      <c r="B4223" s="36" t="s">
        <v>723</v>
      </c>
      <c r="C4223" t="s">
        <v>663</v>
      </c>
      <c r="D4223" s="36" t="s">
        <v>664</v>
      </c>
      <c r="E4223" t="s">
        <v>10</v>
      </c>
      <c r="F4223">
        <v>0</v>
      </c>
    </row>
    <row r="4224" spans="1:6" x14ac:dyDescent="0.4">
      <c r="A4224" t="s">
        <v>722</v>
      </c>
      <c r="B4224" s="36" t="s">
        <v>723</v>
      </c>
      <c r="C4224" t="s">
        <v>665</v>
      </c>
      <c r="D4224" s="36" t="s">
        <v>666</v>
      </c>
      <c r="E4224" t="s">
        <v>10</v>
      </c>
      <c r="F4224">
        <v>0</v>
      </c>
    </row>
    <row r="4225" spans="1:6" x14ac:dyDescent="0.4">
      <c r="A4225" t="s">
        <v>722</v>
      </c>
      <c r="B4225" s="36" t="s">
        <v>723</v>
      </c>
      <c r="C4225" t="s">
        <v>667</v>
      </c>
      <c r="D4225" s="36" t="s">
        <v>668</v>
      </c>
      <c r="E4225" t="s">
        <v>10</v>
      </c>
      <c r="F4225">
        <v>1328</v>
      </c>
    </row>
    <row r="4226" spans="1:6" x14ac:dyDescent="0.4">
      <c r="A4226" t="s">
        <v>722</v>
      </c>
      <c r="B4226" s="36" t="s">
        <v>723</v>
      </c>
      <c r="C4226" t="s">
        <v>669</v>
      </c>
      <c r="D4226" s="36" t="s">
        <v>670</v>
      </c>
      <c r="E4226" t="s">
        <v>10</v>
      </c>
      <c r="F4226">
        <v>7831</v>
      </c>
    </row>
    <row r="4227" spans="1:6" x14ac:dyDescent="0.4">
      <c r="A4227" t="s">
        <v>722</v>
      </c>
      <c r="B4227" s="36" t="s">
        <v>723</v>
      </c>
      <c r="C4227" t="s">
        <v>671</v>
      </c>
      <c r="D4227" s="36" t="s">
        <v>672</v>
      </c>
      <c r="E4227" t="s">
        <v>10</v>
      </c>
      <c r="F4227">
        <v>4854</v>
      </c>
    </row>
    <row r="4228" spans="1:6" x14ac:dyDescent="0.4">
      <c r="A4228" t="s">
        <v>722</v>
      </c>
      <c r="B4228" s="36" t="s">
        <v>723</v>
      </c>
      <c r="C4228" t="s">
        <v>673</v>
      </c>
      <c r="D4228" s="36" t="s">
        <v>674</v>
      </c>
      <c r="E4228" t="s">
        <v>10</v>
      </c>
      <c r="F4228">
        <v>2533</v>
      </c>
    </row>
    <row r="4229" spans="1:6" x14ac:dyDescent="0.4">
      <c r="A4229" t="s">
        <v>722</v>
      </c>
      <c r="B4229" s="36" t="s">
        <v>723</v>
      </c>
      <c r="C4229" t="s">
        <v>675</v>
      </c>
      <c r="D4229" s="36" t="s">
        <v>676</v>
      </c>
      <c r="E4229" t="s">
        <v>10</v>
      </c>
      <c r="F4229">
        <v>0</v>
      </c>
    </row>
    <row r="4230" spans="1:6" x14ac:dyDescent="0.4">
      <c r="A4230" t="s">
        <v>722</v>
      </c>
      <c r="B4230" s="36" t="s">
        <v>723</v>
      </c>
      <c r="C4230" t="s">
        <v>677</v>
      </c>
      <c r="D4230" s="36" t="s">
        <v>678</v>
      </c>
      <c r="E4230" t="s">
        <v>10</v>
      </c>
      <c r="F4230">
        <v>0</v>
      </c>
    </row>
    <row r="4231" spans="1:6" x14ac:dyDescent="0.4">
      <c r="A4231" t="s">
        <v>722</v>
      </c>
      <c r="B4231" s="36" t="s">
        <v>723</v>
      </c>
      <c r="C4231" t="s">
        <v>679</v>
      </c>
      <c r="D4231" s="36" t="s">
        <v>680</v>
      </c>
      <c r="E4231" t="s">
        <v>10</v>
      </c>
      <c r="F4231">
        <v>445</v>
      </c>
    </row>
    <row r="4232" spans="1:6" x14ac:dyDescent="0.4">
      <c r="A4232" t="s">
        <v>722</v>
      </c>
      <c r="B4232" s="36" t="s">
        <v>723</v>
      </c>
      <c r="C4232" t="s">
        <v>681</v>
      </c>
      <c r="D4232" s="36" t="s">
        <v>682</v>
      </c>
      <c r="E4232" t="s">
        <v>10</v>
      </c>
      <c r="F4232">
        <v>36902</v>
      </c>
    </row>
    <row r="4233" spans="1:6" x14ac:dyDescent="0.4">
      <c r="A4233" t="s">
        <v>722</v>
      </c>
      <c r="B4233" s="36" t="s">
        <v>723</v>
      </c>
      <c r="C4233" t="s">
        <v>683</v>
      </c>
      <c r="D4233" s="36" t="s">
        <v>684</v>
      </c>
      <c r="E4233" t="s">
        <v>10</v>
      </c>
      <c r="F4233">
        <v>18957</v>
      </c>
    </row>
    <row r="4234" spans="1:6" x14ac:dyDescent="0.4">
      <c r="A4234" t="s">
        <v>722</v>
      </c>
      <c r="B4234" s="36" t="s">
        <v>723</v>
      </c>
      <c r="C4234" t="s">
        <v>685</v>
      </c>
      <c r="D4234" s="36" t="s">
        <v>686</v>
      </c>
      <c r="E4234" t="s">
        <v>10</v>
      </c>
      <c r="F4234">
        <v>0</v>
      </c>
    </row>
    <row r="4235" spans="1:6" x14ac:dyDescent="0.4">
      <c r="A4235" t="s">
        <v>722</v>
      </c>
      <c r="B4235" s="36" t="s">
        <v>723</v>
      </c>
      <c r="C4235" t="s">
        <v>687</v>
      </c>
      <c r="D4235" s="36" t="s">
        <v>688</v>
      </c>
      <c r="E4235" t="s">
        <v>10</v>
      </c>
      <c r="F4235">
        <v>23</v>
      </c>
    </row>
    <row r="4236" spans="1:6" x14ac:dyDescent="0.4">
      <c r="A4236" t="s">
        <v>722</v>
      </c>
      <c r="B4236" s="36" t="s">
        <v>723</v>
      </c>
      <c r="C4236" t="s">
        <v>689</v>
      </c>
      <c r="D4236" s="36" t="s">
        <v>690</v>
      </c>
      <c r="E4236" t="s">
        <v>10</v>
      </c>
      <c r="F4236">
        <v>7081</v>
      </c>
    </row>
    <row r="4237" spans="1:6" x14ac:dyDescent="0.4">
      <c r="A4237" t="s">
        <v>722</v>
      </c>
      <c r="B4237" s="36" t="s">
        <v>723</v>
      </c>
      <c r="C4237" t="s">
        <v>691</v>
      </c>
      <c r="D4237" s="36" t="s">
        <v>692</v>
      </c>
      <c r="E4237" t="s">
        <v>10</v>
      </c>
      <c r="F4237">
        <v>11468</v>
      </c>
    </row>
    <row r="4238" spans="1:6" x14ac:dyDescent="0.4">
      <c r="A4238" t="s">
        <v>722</v>
      </c>
      <c r="B4238" s="36" t="s">
        <v>723</v>
      </c>
      <c r="C4238" t="s">
        <v>693</v>
      </c>
      <c r="D4238" s="36" t="s">
        <v>694</v>
      </c>
      <c r="E4238" t="s">
        <v>10</v>
      </c>
      <c r="F4238">
        <v>385</v>
      </c>
    </row>
    <row r="4239" spans="1:6" x14ac:dyDescent="0.4">
      <c r="A4239" t="s">
        <v>722</v>
      </c>
      <c r="B4239" s="36" t="s">
        <v>723</v>
      </c>
      <c r="C4239" t="s">
        <v>695</v>
      </c>
      <c r="D4239" s="36" t="s">
        <v>696</v>
      </c>
      <c r="E4239" t="s">
        <v>10</v>
      </c>
      <c r="F4239">
        <v>17946</v>
      </c>
    </row>
    <row r="4240" spans="1:6" x14ac:dyDescent="0.4">
      <c r="A4240" t="s">
        <v>722</v>
      </c>
      <c r="B4240" s="36" t="s">
        <v>723</v>
      </c>
      <c r="C4240" t="s">
        <v>697</v>
      </c>
      <c r="D4240" s="36" t="s">
        <v>698</v>
      </c>
      <c r="E4240" t="s">
        <v>10</v>
      </c>
      <c r="F4240">
        <v>0</v>
      </c>
    </row>
    <row r="4241" spans="1:6" x14ac:dyDescent="0.4">
      <c r="A4241" t="s">
        <v>722</v>
      </c>
      <c r="B4241" s="36" t="s">
        <v>723</v>
      </c>
      <c r="C4241" t="s">
        <v>699</v>
      </c>
      <c r="D4241" s="36" t="s">
        <v>700</v>
      </c>
      <c r="E4241" t="s">
        <v>10</v>
      </c>
      <c r="F4241">
        <v>12585</v>
      </c>
    </row>
    <row r="4242" spans="1:6" x14ac:dyDescent="0.4">
      <c r="A4242" t="s">
        <v>722</v>
      </c>
      <c r="B4242" s="36" t="s">
        <v>723</v>
      </c>
      <c r="C4242" t="s">
        <v>701</v>
      </c>
      <c r="D4242" s="36" t="s">
        <v>702</v>
      </c>
      <c r="E4242" t="s">
        <v>10</v>
      </c>
      <c r="F4242">
        <v>3723</v>
      </c>
    </row>
    <row r="4243" spans="1:6" x14ac:dyDescent="0.4">
      <c r="A4243" t="s">
        <v>722</v>
      </c>
      <c r="B4243" s="36" t="s">
        <v>723</v>
      </c>
      <c r="C4243" t="s">
        <v>703</v>
      </c>
      <c r="D4243" s="36" t="s">
        <v>704</v>
      </c>
      <c r="E4243" t="s">
        <v>10</v>
      </c>
      <c r="F4243">
        <v>199</v>
      </c>
    </row>
    <row r="4244" spans="1:6" x14ac:dyDescent="0.4">
      <c r="A4244" t="s">
        <v>722</v>
      </c>
      <c r="B4244" s="36" t="s">
        <v>723</v>
      </c>
      <c r="C4244" t="s">
        <v>705</v>
      </c>
      <c r="D4244" s="36" t="s">
        <v>706</v>
      </c>
      <c r="E4244" t="s">
        <v>10</v>
      </c>
      <c r="F4244">
        <v>1438</v>
      </c>
    </row>
    <row r="4245" spans="1:6" x14ac:dyDescent="0.4">
      <c r="A4245" t="s">
        <v>722</v>
      </c>
      <c r="B4245" s="36" t="s">
        <v>723</v>
      </c>
      <c r="C4245" t="s">
        <v>707</v>
      </c>
      <c r="D4245" s="36" t="s">
        <v>708</v>
      </c>
      <c r="E4245" t="s">
        <v>10</v>
      </c>
      <c r="F4245">
        <v>48493</v>
      </c>
    </row>
    <row r="4246" spans="1:6" x14ac:dyDescent="0.4">
      <c r="A4246" t="s">
        <v>722</v>
      </c>
      <c r="B4246" s="36" t="s">
        <v>723</v>
      </c>
      <c r="C4246" t="s">
        <v>709</v>
      </c>
      <c r="D4246" s="36" t="s">
        <v>710</v>
      </c>
      <c r="E4246" t="s">
        <v>10</v>
      </c>
      <c r="F4246">
        <v>31632</v>
      </c>
    </row>
    <row r="4247" spans="1:6" x14ac:dyDescent="0.4">
      <c r="A4247" t="s">
        <v>722</v>
      </c>
      <c r="B4247" s="36" t="s">
        <v>723</v>
      </c>
      <c r="C4247" t="s">
        <v>711</v>
      </c>
      <c r="D4247" s="36" t="s">
        <v>712</v>
      </c>
      <c r="E4247" t="s">
        <v>10</v>
      </c>
      <c r="F4247">
        <v>2397</v>
      </c>
    </row>
    <row r="4248" spans="1:6" x14ac:dyDescent="0.4">
      <c r="A4248" t="s">
        <v>722</v>
      </c>
      <c r="B4248" s="36" t="s">
        <v>723</v>
      </c>
      <c r="C4248" t="s">
        <v>713</v>
      </c>
      <c r="D4248" s="36" t="s">
        <v>714</v>
      </c>
      <c r="E4248" t="s">
        <v>10</v>
      </c>
      <c r="F4248">
        <v>14464</v>
      </c>
    </row>
    <row r="4249" spans="1:6" x14ac:dyDescent="0.4">
      <c r="A4249" t="s">
        <v>722</v>
      </c>
      <c r="B4249" s="36" t="s">
        <v>723</v>
      </c>
      <c r="C4249" t="s">
        <v>715</v>
      </c>
      <c r="D4249" s="36" t="s">
        <v>716</v>
      </c>
      <c r="E4249" t="s">
        <v>10</v>
      </c>
      <c r="F4249">
        <v>203702</v>
      </c>
    </row>
    <row r="4250" spans="1:6" x14ac:dyDescent="0.4">
      <c r="A4250" t="s">
        <v>724</v>
      </c>
      <c r="B4250" s="36" t="s">
        <v>725</v>
      </c>
      <c r="C4250" t="s">
        <v>8</v>
      </c>
      <c r="D4250" s="36" t="s">
        <v>9</v>
      </c>
      <c r="E4250" t="s">
        <v>10</v>
      </c>
      <c r="F4250">
        <v>82632</v>
      </c>
    </row>
    <row r="4251" spans="1:6" x14ac:dyDescent="0.4">
      <c r="A4251" t="s">
        <v>724</v>
      </c>
      <c r="B4251" s="36" t="s">
        <v>725</v>
      </c>
      <c r="C4251" t="s">
        <v>11</v>
      </c>
      <c r="D4251" s="36" t="s">
        <v>12</v>
      </c>
      <c r="E4251" t="s">
        <v>10</v>
      </c>
      <c r="F4251">
        <v>0</v>
      </c>
    </row>
    <row r="4252" spans="1:6" x14ac:dyDescent="0.4">
      <c r="A4252" t="s">
        <v>724</v>
      </c>
      <c r="B4252" s="36" t="s">
        <v>725</v>
      </c>
      <c r="C4252" t="s">
        <v>13</v>
      </c>
      <c r="D4252" s="36" t="s">
        <v>14</v>
      </c>
      <c r="E4252" t="s">
        <v>10</v>
      </c>
      <c r="F4252">
        <v>0</v>
      </c>
    </row>
    <row r="4253" spans="1:6" x14ac:dyDescent="0.4">
      <c r="A4253" t="s">
        <v>724</v>
      </c>
      <c r="B4253" s="36" t="s">
        <v>725</v>
      </c>
      <c r="C4253" t="s">
        <v>15</v>
      </c>
      <c r="D4253" s="36" t="s">
        <v>16</v>
      </c>
      <c r="E4253" t="s">
        <v>10</v>
      </c>
      <c r="F4253">
        <v>0</v>
      </c>
    </row>
    <row r="4254" spans="1:6" x14ac:dyDescent="0.4">
      <c r="A4254" t="s">
        <v>724</v>
      </c>
      <c r="B4254" s="36" t="s">
        <v>725</v>
      </c>
      <c r="C4254" t="s">
        <v>17</v>
      </c>
      <c r="D4254" s="36" t="s">
        <v>18</v>
      </c>
      <c r="E4254" t="s">
        <v>10</v>
      </c>
      <c r="F4254">
        <v>0</v>
      </c>
    </row>
    <row r="4255" spans="1:6" x14ac:dyDescent="0.4">
      <c r="A4255" t="s">
        <v>724</v>
      </c>
      <c r="B4255" s="36" t="s">
        <v>725</v>
      </c>
      <c r="C4255" t="s">
        <v>19</v>
      </c>
      <c r="D4255" s="36" t="s">
        <v>20</v>
      </c>
      <c r="E4255" t="s">
        <v>10</v>
      </c>
      <c r="F4255">
        <v>0</v>
      </c>
    </row>
    <row r="4256" spans="1:6" x14ac:dyDescent="0.4">
      <c r="A4256" t="s">
        <v>724</v>
      </c>
      <c r="B4256" s="36" t="s">
        <v>725</v>
      </c>
      <c r="C4256" t="s">
        <v>21</v>
      </c>
      <c r="D4256" s="36" t="s">
        <v>22</v>
      </c>
      <c r="E4256" t="s">
        <v>10</v>
      </c>
      <c r="F4256">
        <v>0</v>
      </c>
    </row>
    <row r="4257" spans="1:6" x14ac:dyDescent="0.4">
      <c r="A4257" t="s">
        <v>724</v>
      </c>
      <c r="B4257" s="36" t="s">
        <v>725</v>
      </c>
      <c r="C4257" t="s">
        <v>23</v>
      </c>
      <c r="D4257" s="36" t="s">
        <v>24</v>
      </c>
      <c r="E4257" t="s">
        <v>10</v>
      </c>
      <c r="F4257">
        <v>82632</v>
      </c>
    </row>
    <row r="4258" spans="1:6" x14ac:dyDescent="0.4">
      <c r="A4258" t="s">
        <v>724</v>
      </c>
      <c r="B4258" s="36" t="s">
        <v>725</v>
      </c>
      <c r="C4258" t="s">
        <v>25</v>
      </c>
      <c r="D4258" s="36" t="s">
        <v>26</v>
      </c>
      <c r="E4258" t="s">
        <v>10</v>
      </c>
      <c r="F4258">
        <v>0</v>
      </c>
    </row>
    <row r="4259" spans="1:6" x14ac:dyDescent="0.4">
      <c r="A4259" t="s">
        <v>724</v>
      </c>
      <c r="B4259" s="36" t="s">
        <v>725</v>
      </c>
      <c r="C4259" t="s">
        <v>27</v>
      </c>
      <c r="D4259" s="36" t="s">
        <v>28</v>
      </c>
      <c r="E4259" t="s">
        <v>10</v>
      </c>
      <c r="F4259">
        <v>0</v>
      </c>
    </row>
    <row r="4260" spans="1:6" x14ac:dyDescent="0.4">
      <c r="A4260" t="s">
        <v>724</v>
      </c>
      <c r="B4260" s="36" t="s">
        <v>725</v>
      </c>
      <c r="C4260" t="s">
        <v>29</v>
      </c>
      <c r="D4260" s="36" t="s">
        <v>30</v>
      </c>
      <c r="E4260" t="s">
        <v>10</v>
      </c>
      <c r="F4260">
        <v>31585</v>
      </c>
    </row>
    <row r="4261" spans="1:6" x14ac:dyDescent="0.4">
      <c r="A4261" t="s">
        <v>724</v>
      </c>
      <c r="B4261" s="36" t="s">
        <v>725</v>
      </c>
      <c r="C4261" t="s">
        <v>31</v>
      </c>
      <c r="D4261" s="36" t="s">
        <v>32</v>
      </c>
      <c r="E4261" t="s">
        <v>10</v>
      </c>
      <c r="F4261">
        <v>51047</v>
      </c>
    </row>
    <row r="4262" spans="1:6" x14ac:dyDescent="0.4">
      <c r="A4262" t="s">
        <v>724</v>
      </c>
      <c r="B4262" s="36" t="s">
        <v>725</v>
      </c>
      <c r="C4262" t="s">
        <v>33</v>
      </c>
      <c r="D4262" s="36" t="s">
        <v>34</v>
      </c>
      <c r="E4262" t="s">
        <v>10</v>
      </c>
      <c r="F4262">
        <v>0</v>
      </c>
    </row>
    <row r="4263" spans="1:6" x14ac:dyDescent="0.4">
      <c r="A4263" t="s">
        <v>724</v>
      </c>
      <c r="B4263" s="36" t="s">
        <v>725</v>
      </c>
      <c r="C4263" t="s">
        <v>35</v>
      </c>
      <c r="D4263" s="36" t="s">
        <v>36</v>
      </c>
      <c r="E4263" t="s">
        <v>10</v>
      </c>
      <c r="F4263">
        <v>0</v>
      </c>
    </row>
    <row r="4264" spans="1:6" x14ac:dyDescent="0.4">
      <c r="A4264" t="s">
        <v>724</v>
      </c>
      <c r="B4264" s="36" t="s">
        <v>725</v>
      </c>
      <c r="C4264" t="s">
        <v>37</v>
      </c>
      <c r="D4264" s="36" t="s">
        <v>38</v>
      </c>
      <c r="E4264" t="s">
        <v>10</v>
      </c>
      <c r="F4264">
        <v>24925</v>
      </c>
    </row>
    <row r="4265" spans="1:6" x14ac:dyDescent="0.4">
      <c r="A4265" t="s">
        <v>724</v>
      </c>
      <c r="B4265" s="36" t="s">
        <v>725</v>
      </c>
      <c r="C4265" t="s">
        <v>39</v>
      </c>
      <c r="D4265" s="36" t="s">
        <v>40</v>
      </c>
      <c r="E4265" t="s">
        <v>10</v>
      </c>
      <c r="F4265">
        <v>2812</v>
      </c>
    </row>
    <row r="4266" spans="1:6" x14ac:dyDescent="0.4">
      <c r="A4266" t="s">
        <v>724</v>
      </c>
      <c r="B4266" s="36" t="s">
        <v>725</v>
      </c>
      <c r="C4266" t="s">
        <v>41</v>
      </c>
      <c r="D4266" s="36" t="s">
        <v>42</v>
      </c>
      <c r="E4266" t="s">
        <v>10</v>
      </c>
      <c r="F4266">
        <v>2784</v>
      </c>
    </row>
    <row r="4267" spans="1:6" x14ac:dyDescent="0.4">
      <c r="A4267" t="s">
        <v>724</v>
      </c>
      <c r="B4267" s="36" t="s">
        <v>725</v>
      </c>
      <c r="C4267" t="s">
        <v>43</v>
      </c>
      <c r="D4267" s="36" t="s">
        <v>44</v>
      </c>
      <c r="E4267" t="s">
        <v>10</v>
      </c>
      <c r="F4267">
        <v>0</v>
      </c>
    </row>
    <row r="4268" spans="1:6" x14ac:dyDescent="0.4">
      <c r="A4268" t="s">
        <v>724</v>
      </c>
      <c r="B4268" s="36" t="s">
        <v>725</v>
      </c>
      <c r="C4268" t="s">
        <v>45</v>
      </c>
      <c r="D4268" s="36" t="s">
        <v>46</v>
      </c>
      <c r="E4268" t="s">
        <v>10</v>
      </c>
      <c r="F4268">
        <v>28</v>
      </c>
    </row>
    <row r="4269" spans="1:6" x14ac:dyDescent="0.4">
      <c r="A4269" t="s">
        <v>724</v>
      </c>
      <c r="B4269" s="36" t="s">
        <v>725</v>
      </c>
      <c r="C4269" t="s">
        <v>47</v>
      </c>
      <c r="D4269" s="36" t="s">
        <v>48</v>
      </c>
      <c r="E4269" t="s">
        <v>10</v>
      </c>
      <c r="F4269">
        <v>0</v>
      </c>
    </row>
    <row r="4270" spans="1:6" x14ac:dyDescent="0.4">
      <c r="A4270" t="s">
        <v>724</v>
      </c>
      <c r="B4270" s="36" t="s">
        <v>725</v>
      </c>
      <c r="C4270" t="s">
        <v>49</v>
      </c>
      <c r="D4270" s="36" t="s">
        <v>50</v>
      </c>
      <c r="E4270" t="s">
        <v>10</v>
      </c>
      <c r="F4270">
        <v>0</v>
      </c>
    </row>
    <row r="4271" spans="1:6" x14ac:dyDescent="0.4">
      <c r="A4271" t="s">
        <v>724</v>
      </c>
      <c r="B4271" s="36" t="s">
        <v>725</v>
      </c>
      <c r="C4271" t="s">
        <v>51</v>
      </c>
      <c r="D4271" s="36" t="s">
        <v>52</v>
      </c>
      <c r="E4271" t="s">
        <v>10</v>
      </c>
      <c r="F4271">
        <v>22113</v>
      </c>
    </row>
    <row r="4272" spans="1:6" x14ac:dyDescent="0.4">
      <c r="A4272" t="s">
        <v>724</v>
      </c>
      <c r="B4272" s="36" t="s">
        <v>725</v>
      </c>
      <c r="C4272" t="s">
        <v>53</v>
      </c>
      <c r="D4272" s="36" t="s">
        <v>54</v>
      </c>
      <c r="E4272" t="s">
        <v>10</v>
      </c>
      <c r="F4272">
        <v>4017</v>
      </c>
    </row>
    <row r="4273" spans="1:6" x14ac:dyDescent="0.4">
      <c r="A4273" t="s">
        <v>724</v>
      </c>
      <c r="B4273" s="36" t="s">
        <v>725</v>
      </c>
      <c r="C4273" t="s">
        <v>55</v>
      </c>
      <c r="D4273" s="36" t="s">
        <v>56</v>
      </c>
      <c r="E4273" t="s">
        <v>10</v>
      </c>
      <c r="F4273">
        <v>11977</v>
      </c>
    </row>
    <row r="4274" spans="1:6" x14ac:dyDescent="0.4">
      <c r="A4274" t="s">
        <v>724</v>
      </c>
      <c r="B4274" s="36" t="s">
        <v>725</v>
      </c>
      <c r="C4274" t="s">
        <v>57</v>
      </c>
      <c r="D4274" s="36" t="s">
        <v>58</v>
      </c>
      <c r="E4274" t="s">
        <v>10</v>
      </c>
      <c r="F4274">
        <v>0</v>
      </c>
    </row>
    <row r="4275" spans="1:6" x14ac:dyDescent="0.4">
      <c r="A4275" t="s">
        <v>724</v>
      </c>
      <c r="B4275" s="36" t="s">
        <v>725</v>
      </c>
      <c r="C4275" t="s">
        <v>59</v>
      </c>
      <c r="D4275" s="36" t="s">
        <v>60</v>
      </c>
      <c r="E4275" t="s">
        <v>10</v>
      </c>
      <c r="F4275">
        <v>6120</v>
      </c>
    </row>
    <row r="4276" spans="1:6" x14ac:dyDescent="0.4">
      <c r="A4276" t="s">
        <v>724</v>
      </c>
      <c r="B4276" s="36" t="s">
        <v>725</v>
      </c>
      <c r="C4276" t="s">
        <v>61</v>
      </c>
      <c r="D4276" s="36" t="s">
        <v>62</v>
      </c>
      <c r="E4276" t="s">
        <v>10</v>
      </c>
      <c r="F4276">
        <v>0</v>
      </c>
    </row>
    <row r="4277" spans="1:6" x14ac:dyDescent="0.4">
      <c r="A4277" t="s">
        <v>724</v>
      </c>
      <c r="B4277" s="36" t="s">
        <v>725</v>
      </c>
      <c r="C4277" t="s">
        <v>63</v>
      </c>
      <c r="D4277" s="36" t="s">
        <v>64</v>
      </c>
      <c r="E4277" t="s">
        <v>10</v>
      </c>
      <c r="F4277">
        <v>0</v>
      </c>
    </row>
    <row r="4278" spans="1:6" x14ac:dyDescent="0.4">
      <c r="A4278" t="s">
        <v>724</v>
      </c>
      <c r="B4278" s="36" t="s">
        <v>725</v>
      </c>
      <c r="C4278" t="s">
        <v>65</v>
      </c>
      <c r="D4278" s="36" t="s">
        <v>66</v>
      </c>
      <c r="E4278" t="s">
        <v>10</v>
      </c>
      <c r="F4278">
        <v>14403</v>
      </c>
    </row>
    <row r="4279" spans="1:6" x14ac:dyDescent="0.4">
      <c r="A4279" t="s">
        <v>724</v>
      </c>
      <c r="B4279" s="36" t="s">
        <v>725</v>
      </c>
      <c r="C4279" t="s">
        <v>67</v>
      </c>
      <c r="D4279" s="36" t="s">
        <v>68</v>
      </c>
      <c r="E4279" t="s">
        <v>10</v>
      </c>
      <c r="F4279">
        <v>4167</v>
      </c>
    </row>
    <row r="4280" spans="1:6" x14ac:dyDescent="0.4">
      <c r="A4280" t="s">
        <v>724</v>
      </c>
      <c r="B4280" s="36" t="s">
        <v>725</v>
      </c>
      <c r="C4280" t="s">
        <v>69</v>
      </c>
      <c r="D4280" s="36" t="s">
        <v>70</v>
      </c>
      <c r="E4280" t="s">
        <v>10</v>
      </c>
      <c r="F4280">
        <v>904</v>
      </c>
    </row>
    <row r="4281" spans="1:6" x14ac:dyDescent="0.4">
      <c r="A4281" t="s">
        <v>724</v>
      </c>
      <c r="B4281" s="36" t="s">
        <v>725</v>
      </c>
      <c r="C4281" t="s">
        <v>71</v>
      </c>
      <c r="D4281" s="36" t="s">
        <v>72</v>
      </c>
      <c r="E4281" t="s">
        <v>10</v>
      </c>
      <c r="F4281">
        <v>0</v>
      </c>
    </row>
    <row r="4282" spans="1:6" x14ac:dyDescent="0.4">
      <c r="A4282" t="s">
        <v>724</v>
      </c>
      <c r="B4282" s="36" t="s">
        <v>725</v>
      </c>
      <c r="C4282" t="s">
        <v>73</v>
      </c>
      <c r="D4282" s="36" t="s">
        <v>74</v>
      </c>
      <c r="E4282" t="s">
        <v>10</v>
      </c>
      <c r="F4282">
        <v>3263</v>
      </c>
    </row>
    <row r="4283" spans="1:6" x14ac:dyDescent="0.4">
      <c r="A4283" t="s">
        <v>724</v>
      </c>
      <c r="B4283" s="36" t="s">
        <v>725</v>
      </c>
      <c r="C4283" t="s">
        <v>75</v>
      </c>
      <c r="D4283" s="36" t="s">
        <v>76</v>
      </c>
      <c r="E4283" t="s">
        <v>10</v>
      </c>
      <c r="F4283">
        <v>0</v>
      </c>
    </row>
    <row r="4284" spans="1:6" x14ac:dyDescent="0.4">
      <c r="A4284" t="s">
        <v>724</v>
      </c>
      <c r="B4284" s="36" t="s">
        <v>725</v>
      </c>
      <c r="C4284" t="s">
        <v>77</v>
      </c>
      <c r="D4284" s="36" t="s">
        <v>78</v>
      </c>
      <c r="E4284" t="s">
        <v>10</v>
      </c>
      <c r="F4284">
        <v>0</v>
      </c>
    </row>
    <row r="4285" spans="1:6" x14ac:dyDescent="0.4">
      <c r="A4285" t="s">
        <v>724</v>
      </c>
      <c r="B4285" s="36" t="s">
        <v>725</v>
      </c>
      <c r="C4285" t="s">
        <v>79</v>
      </c>
      <c r="D4285" s="36" t="s">
        <v>80</v>
      </c>
      <c r="E4285" t="s">
        <v>10</v>
      </c>
      <c r="F4285">
        <v>10236</v>
      </c>
    </row>
    <row r="4286" spans="1:6" x14ac:dyDescent="0.4">
      <c r="A4286" t="s">
        <v>724</v>
      </c>
      <c r="B4286" s="36" t="s">
        <v>725</v>
      </c>
      <c r="C4286" t="s">
        <v>81</v>
      </c>
      <c r="D4286" s="36" t="s">
        <v>82</v>
      </c>
      <c r="E4286" t="s">
        <v>10</v>
      </c>
      <c r="F4286">
        <v>0</v>
      </c>
    </row>
    <row r="4287" spans="1:6" x14ac:dyDescent="0.4">
      <c r="A4287" t="s">
        <v>724</v>
      </c>
      <c r="B4287" s="36" t="s">
        <v>725</v>
      </c>
      <c r="C4287" t="s">
        <v>83</v>
      </c>
      <c r="D4287" s="36" t="s">
        <v>84</v>
      </c>
      <c r="E4287" t="s">
        <v>10</v>
      </c>
      <c r="F4287">
        <v>100</v>
      </c>
    </row>
    <row r="4288" spans="1:6" x14ac:dyDescent="0.4">
      <c r="A4288" t="s">
        <v>724</v>
      </c>
      <c r="B4288" s="36" t="s">
        <v>725</v>
      </c>
      <c r="C4288" t="s">
        <v>85</v>
      </c>
      <c r="D4288" s="36" t="s">
        <v>86</v>
      </c>
      <c r="E4288" t="s">
        <v>10</v>
      </c>
      <c r="F4288">
        <v>10136</v>
      </c>
    </row>
    <row r="4289" spans="1:6" x14ac:dyDescent="0.4">
      <c r="A4289" t="s">
        <v>724</v>
      </c>
      <c r="B4289" s="36" t="s">
        <v>725</v>
      </c>
      <c r="C4289" t="s">
        <v>87</v>
      </c>
      <c r="D4289" s="36" t="s">
        <v>88</v>
      </c>
      <c r="E4289" t="s">
        <v>10</v>
      </c>
      <c r="F4289">
        <v>0</v>
      </c>
    </row>
    <row r="4290" spans="1:6" x14ac:dyDescent="0.4">
      <c r="A4290" t="s">
        <v>724</v>
      </c>
      <c r="B4290" s="36" t="s">
        <v>725</v>
      </c>
      <c r="C4290" t="s">
        <v>89</v>
      </c>
      <c r="D4290" s="36" t="s">
        <v>90</v>
      </c>
      <c r="E4290" t="s">
        <v>10</v>
      </c>
      <c r="F4290">
        <v>0</v>
      </c>
    </row>
    <row r="4291" spans="1:6" x14ac:dyDescent="0.4">
      <c r="A4291" t="s">
        <v>724</v>
      </c>
      <c r="B4291" s="36" t="s">
        <v>725</v>
      </c>
      <c r="C4291" t="s">
        <v>91</v>
      </c>
      <c r="D4291" s="36" t="s">
        <v>92</v>
      </c>
      <c r="E4291" t="s">
        <v>10</v>
      </c>
      <c r="F4291">
        <v>15460</v>
      </c>
    </row>
    <row r="4292" spans="1:6" x14ac:dyDescent="0.4">
      <c r="A4292" t="s">
        <v>724</v>
      </c>
      <c r="B4292" s="36" t="s">
        <v>725</v>
      </c>
      <c r="C4292" t="s">
        <v>93</v>
      </c>
      <c r="D4292" s="36" t="s">
        <v>94</v>
      </c>
      <c r="E4292" t="s">
        <v>10</v>
      </c>
      <c r="F4292">
        <v>4502</v>
      </c>
    </row>
    <row r="4293" spans="1:6" x14ac:dyDescent="0.4">
      <c r="A4293" t="s">
        <v>724</v>
      </c>
      <c r="B4293" s="36" t="s">
        <v>725</v>
      </c>
      <c r="C4293" t="s">
        <v>95</v>
      </c>
      <c r="D4293" s="36" t="s">
        <v>96</v>
      </c>
      <c r="E4293" t="s">
        <v>10</v>
      </c>
      <c r="F4293">
        <v>0</v>
      </c>
    </row>
    <row r="4294" spans="1:6" x14ac:dyDescent="0.4">
      <c r="A4294" t="s">
        <v>724</v>
      </c>
      <c r="B4294" s="36" t="s">
        <v>725</v>
      </c>
      <c r="C4294" t="s">
        <v>97</v>
      </c>
      <c r="D4294" s="36" t="s">
        <v>98</v>
      </c>
      <c r="E4294" t="s">
        <v>10</v>
      </c>
      <c r="F4294">
        <v>0</v>
      </c>
    </row>
    <row r="4295" spans="1:6" x14ac:dyDescent="0.4">
      <c r="A4295" t="s">
        <v>724</v>
      </c>
      <c r="B4295" s="36" t="s">
        <v>725</v>
      </c>
      <c r="C4295" t="s">
        <v>99</v>
      </c>
      <c r="D4295" s="36" t="s">
        <v>100</v>
      </c>
      <c r="E4295" t="s">
        <v>10</v>
      </c>
      <c r="F4295">
        <v>0</v>
      </c>
    </row>
    <row r="4296" spans="1:6" x14ac:dyDescent="0.4">
      <c r="A4296" t="s">
        <v>724</v>
      </c>
      <c r="B4296" s="36" t="s">
        <v>725</v>
      </c>
      <c r="C4296" t="s">
        <v>101</v>
      </c>
      <c r="D4296" s="36" t="s">
        <v>102</v>
      </c>
      <c r="E4296" t="s">
        <v>10</v>
      </c>
      <c r="F4296">
        <v>4502</v>
      </c>
    </row>
    <row r="4297" spans="1:6" x14ac:dyDescent="0.4">
      <c r="A4297" t="s">
        <v>724</v>
      </c>
      <c r="B4297" s="36" t="s">
        <v>725</v>
      </c>
      <c r="C4297" t="s">
        <v>103</v>
      </c>
      <c r="D4297" s="36" t="s">
        <v>104</v>
      </c>
      <c r="E4297" t="s">
        <v>10</v>
      </c>
      <c r="F4297">
        <v>0</v>
      </c>
    </row>
    <row r="4298" spans="1:6" x14ac:dyDescent="0.4">
      <c r="A4298" t="s">
        <v>724</v>
      </c>
      <c r="B4298" s="36" t="s">
        <v>725</v>
      </c>
      <c r="C4298" t="s">
        <v>105</v>
      </c>
      <c r="D4298" s="36" t="s">
        <v>106</v>
      </c>
      <c r="E4298" t="s">
        <v>10</v>
      </c>
      <c r="F4298">
        <v>10958</v>
      </c>
    </row>
    <row r="4299" spans="1:6" x14ac:dyDescent="0.4">
      <c r="A4299" t="s">
        <v>724</v>
      </c>
      <c r="B4299" s="36" t="s">
        <v>725</v>
      </c>
      <c r="C4299" t="s">
        <v>107</v>
      </c>
      <c r="D4299" s="36" t="s">
        <v>108</v>
      </c>
      <c r="E4299" t="s">
        <v>10</v>
      </c>
      <c r="F4299">
        <v>0</v>
      </c>
    </row>
    <row r="4300" spans="1:6" x14ac:dyDescent="0.4">
      <c r="A4300" t="s">
        <v>724</v>
      </c>
      <c r="B4300" s="36" t="s">
        <v>725</v>
      </c>
      <c r="C4300" t="s">
        <v>109</v>
      </c>
      <c r="D4300" s="36" t="s">
        <v>110</v>
      </c>
      <c r="E4300" t="s">
        <v>10</v>
      </c>
      <c r="F4300">
        <v>0</v>
      </c>
    </row>
    <row r="4301" spans="1:6" x14ac:dyDescent="0.4">
      <c r="A4301" t="s">
        <v>724</v>
      </c>
      <c r="B4301" s="36" t="s">
        <v>725</v>
      </c>
      <c r="C4301" t="s">
        <v>111</v>
      </c>
      <c r="D4301" s="36" t="s">
        <v>112</v>
      </c>
      <c r="E4301" t="s">
        <v>10</v>
      </c>
      <c r="F4301">
        <v>10958</v>
      </c>
    </row>
    <row r="4302" spans="1:6" x14ac:dyDescent="0.4">
      <c r="A4302" t="s">
        <v>724</v>
      </c>
      <c r="B4302" s="36" t="s">
        <v>725</v>
      </c>
      <c r="C4302" t="s">
        <v>113</v>
      </c>
      <c r="D4302" s="36" t="s">
        <v>114</v>
      </c>
      <c r="E4302" t="s">
        <v>10</v>
      </c>
      <c r="F4302">
        <v>0</v>
      </c>
    </row>
    <row r="4303" spans="1:6" x14ac:dyDescent="0.4">
      <c r="A4303" t="s">
        <v>724</v>
      </c>
      <c r="B4303" s="36" t="s">
        <v>725</v>
      </c>
      <c r="C4303" t="s">
        <v>115</v>
      </c>
      <c r="D4303" s="36" t="s">
        <v>116</v>
      </c>
      <c r="E4303" t="s">
        <v>10</v>
      </c>
      <c r="F4303">
        <v>0</v>
      </c>
    </row>
    <row r="4304" spans="1:6" x14ac:dyDescent="0.4">
      <c r="A4304" t="s">
        <v>724</v>
      </c>
      <c r="B4304" s="36" t="s">
        <v>725</v>
      </c>
      <c r="C4304" t="s">
        <v>117</v>
      </c>
      <c r="D4304" s="36" t="s">
        <v>118</v>
      </c>
      <c r="E4304" t="s">
        <v>10</v>
      </c>
      <c r="F4304">
        <v>0</v>
      </c>
    </row>
    <row r="4305" spans="1:6" x14ac:dyDescent="0.4">
      <c r="A4305" t="s">
        <v>724</v>
      </c>
      <c r="B4305" s="36" t="s">
        <v>725</v>
      </c>
      <c r="C4305" t="s">
        <v>119</v>
      </c>
      <c r="D4305" s="36" t="s">
        <v>120</v>
      </c>
      <c r="E4305" t="s">
        <v>10</v>
      </c>
      <c r="F4305">
        <v>0</v>
      </c>
    </row>
    <row r="4306" spans="1:6" x14ac:dyDescent="0.4">
      <c r="A4306" t="s">
        <v>724</v>
      </c>
      <c r="B4306" s="36" t="s">
        <v>725</v>
      </c>
      <c r="C4306" t="s">
        <v>121</v>
      </c>
      <c r="D4306" s="36" t="s">
        <v>122</v>
      </c>
      <c r="E4306" t="s">
        <v>10</v>
      </c>
      <c r="F4306">
        <v>0</v>
      </c>
    </row>
    <row r="4307" spans="1:6" x14ac:dyDescent="0.4">
      <c r="A4307" t="s">
        <v>724</v>
      </c>
      <c r="B4307" s="36" t="s">
        <v>725</v>
      </c>
      <c r="C4307" t="s">
        <v>123</v>
      </c>
      <c r="D4307" s="36" t="s">
        <v>124</v>
      </c>
      <c r="E4307" t="s">
        <v>10</v>
      </c>
      <c r="F4307">
        <v>0</v>
      </c>
    </row>
    <row r="4308" spans="1:6" x14ac:dyDescent="0.4">
      <c r="A4308" t="s">
        <v>724</v>
      </c>
      <c r="B4308" s="36" t="s">
        <v>725</v>
      </c>
      <c r="C4308" t="s">
        <v>125</v>
      </c>
      <c r="D4308" s="36" t="s">
        <v>126</v>
      </c>
      <c r="E4308" t="s">
        <v>10</v>
      </c>
      <c r="F4308">
        <v>137420</v>
      </c>
    </row>
    <row r="4309" spans="1:6" x14ac:dyDescent="0.4">
      <c r="A4309" t="s">
        <v>724</v>
      </c>
      <c r="B4309" s="36" t="s">
        <v>725</v>
      </c>
      <c r="C4309" t="s">
        <v>127</v>
      </c>
      <c r="D4309" s="36" t="s">
        <v>128</v>
      </c>
      <c r="E4309" t="s">
        <v>10</v>
      </c>
      <c r="F4309">
        <v>3241</v>
      </c>
    </row>
    <row r="4310" spans="1:6" x14ac:dyDescent="0.4">
      <c r="A4310" t="s">
        <v>724</v>
      </c>
      <c r="B4310" s="36" t="s">
        <v>725</v>
      </c>
      <c r="C4310" t="s">
        <v>129</v>
      </c>
      <c r="D4310" s="36" t="s">
        <v>130</v>
      </c>
      <c r="E4310" t="s">
        <v>10</v>
      </c>
      <c r="F4310">
        <v>0</v>
      </c>
    </row>
    <row r="4311" spans="1:6" x14ac:dyDescent="0.4">
      <c r="A4311" t="s">
        <v>724</v>
      </c>
      <c r="B4311" s="36" t="s">
        <v>725</v>
      </c>
      <c r="C4311" t="s">
        <v>131</v>
      </c>
      <c r="D4311" s="36" t="s">
        <v>132</v>
      </c>
      <c r="E4311" t="s">
        <v>10</v>
      </c>
      <c r="F4311" t="s">
        <v>719</v>
      </c>
    </row>
    <row r="4312" spans="1:6" x14ac:dyDescent="0.4">
      <c r="A4312" t="s">
        <v>724</v>
      </c>
      <c r="B4312" s="36" t="s">
        <v>725</v>
      </c>
      <c r="C4312" t="s">
        <v>133</v>
      </c>
      <c r="D4312" s="36" t="s">
        <v>134</v>
      </c>
      <c r="E4312" t="s">
        <v>10</v>
      </c>
      <c r="F4312" t="s">
        <v>719</v>
      </c>
    </row>
    <row r="4313" spans="1:6" x14ac:dyDescent="0.4">
      <c r="A4313" t="s">
        <v>724</v>
      </c>
      <c r="B4313" s="36" t="s">
        <v>725</v>
      </c>
      <c r="C4313" t="s">
        <v>135</v>
      </c>
      <c r="D4313" s="36" t="s">
        <v>136</v>
      </c>
      <c r="E4313" t="s">
        <v>10</v>
      </c>
      <c r="F4313">
        <v>0</v>
      </c>
    </row>
    <row r="4314" spans="1:6" x14ac:dyDescent="0.4">
      <c r="A4314" t="s">
        <v>724</v>
      </c>
      <c r="B4314" s="36" t="s">
        <v>725</v>
      </c>
      <c r="C4314" t="s">
        <v>137</v>
      </c>
      <c r="D4314" s="36" t="s">
        <v>138</v>
      </c>
      <c r="E4314" t="s">
        <v>10</v>
      </c>
      <c r="F4314" t="s">
        <v>719</v>
      </c>
    </row>
    <row r="4315" spans="1:6" x14ac:dyDescent="0.4">
      <c r="A4315" t="s">
        <v>724</v>
      </c>
      <c r="B4315" s="36" t="s">
        <v>725</v>
      </c>
      <c r="C4315" t="s">
        <v>139</v>
      </c>
      <c r="D4315" s="36" t="s">
        <v>140</v>
      </c>
      <c r="E4315" t="s">
        <v>10</v>
      </c>
      <c r="F4315" t="s">
        <v>719</v>
      </c>
    </row>
    <row r="4316" spans="1:6" x14ac:dyDescent="0.4">
      <c r="A4316" t="s">
        <v>724</v>
      </c>
      <c r="B4316" s="36" t="s">
        <v>725</v>
      </c>
      <c r="C4316" t="s">
        <v>141</v>
      </c>
      <c r="D4316" s="36" t="s">
        <v>142</v>
      </c>
      <c r="E4316" t="s">
        <v>10</v>
      </c>
      <c r="F4316">
        <v>3241</v>
      </c>
    </row>
    <row r="4317" spans="1:6" x14ac:dyDescent="0.4">
      <c r="A4317" t="s">
        <v>724</v>
      </c>
      <c r="B4317" s="36" t="s">
        <v>725</v>
      </c>
      <c r="C4317" t="s">
        <v>143</v>
      </c>
      <c r="D4317" s="36" t="s">
        <v>144</v>
      </c>
      <c r="E4317" t="s">
        <v>10</v>
      </c>
      <c r="F4317" t="s">
        <v>719</v>
      </c>
    </row>
    <row r="4318" spans="1:6" x14ac:dyDescent="0.4">
      <c r="A4318" t="s">
        <v>724</v>
      </c>
      <c r="B4318" s="36" t="s">
        <v>725</v>
      </c>
      <c r="C4318" t="s">
        <v>145</v>
      </c>
      <c r="D4318" s="36" t="s">
        <v>146</v>
      </c>
      <c r="E4318" t="s">
        <v>10</v>
      </c>
      <c r="F4318" t="s">
        <v>719</v>
      </c>
    </row>
    <row r="4319" spans="1:6" x14ac:dyDescent="0.4">
      <c r="A4319" t="s">
        <v>724</v>
      </c>
      <c r="B4319" s="36" t="s">
        <v>725</v>
      </c>
      <c r="C4319" t="s">
        <v>147</v>
      </c>
      <c r="D4319" s="36" t="s">
        <v>148</v>
      </c>
      <c r="E4319" t="s">
        <v>10</v>
      </c>
      <c r="F4319">
        <v>-45</v>
      </c>
    </row>
    <row r="4320" spans="1:6" x14ac:dyDescent="0.4">
      <c r="A4320" t="s">
        <v>724</v>
      </c>
      <c r="B4320" s="36" t="s">
        <v>725</v>
      </c>
      <c r="C4320" t="s">
        <v>149</v>
      </c>
      <c r="D4320" s="36" t="s">
        <v>150</v>
      </c>
      <c r="E4320" t="s">
        <v>10</v>
      </c>
      <c r="F4320">
        <v>3286</v>
      </c>
    </row>
    <row r="4321" spans="1:6" x14ac:dyDescent="0.4">
      <c r="A4321" t="s">
        <v>724</v>
      </c>
      <c r="B4321" s="36" t="s">
        <v>725</v>
      </c>
      <c r="C4321" t="s">
        <v>151</v>
      </c>
      <c r="D4321" s="36" t="s">
        <v>152</v>
      </c>
      <c r="E4321" t="s">
        <v>10</v>
      </c>
      <c r="F4321" t="s">
        <v>719</v>
      </c>
    </row>
    <row r="4322" spans="1:6" x14ac:dyDescent="0.4">
      <c r="A4322" t="s">
        <v>724</v>
      </c>
      <c r="B4322" s="36" t="s">
        <v>725</v>
      </c>
      <c r="C4322" t="s">
        <v>153</v>
      </c>
      <c r="D4322" s="36" t="s">
        <v>154</v>
      </c>
      <c r="E4322" t="s">
        <v>10</v>
      </c>
      <c r="F4322" t="s">
        <v>719</v>
      </c>
    </row>
    <row r="4323" spans="1:6" x14ac:dyDescent="0.4">
      <c r="A4323" t="s">
        <v>724</v>
      </c>
      <c r="B4323" s="36" t="s">
        <v>725</v>
      </c>
      <c r="C4323" t="s">
        <v>155</v>
      </c>
      <c r="D4323" s="36" t="s">
        <v>156</v>
      </c>
      <c r="E4323" t="s">
        <v>10</v>
      </c>
      <c r="F4323">
        <v>2867</v>
      </c>
    </row>
    <row r="4324" spans="1:6" x14ac:dyDescent="0.4">
      <c r="A4324" t="s">
        <v>724</v>
      </c>
      <c r="B4324" s="36" t="s">
        <v>725</v>
      </c>
      <c r="C4324" t="s">
        <v>157</v>
      </c>
      <c r="D4324" s="36" t="s">
        <v>158</v>
      </c>
      <c r="E4324" t="s">
        <v>10</v>
      </c>
      <c r="F4324">
        <v>-1</v>
      </c>
    </row>
    <row r="4325" spans="1:6" x14ac:dyDescent="0.4">
      <c r="A4325" t="s">
        <v>724</v>
      </c>
      <c r="B4325" s="36" t="s">
        <v>725</v>
      </c>
      <c r="C4325" t="s">
        <v>159</v>
      </c>
      <c r="D4325" s="36" t="s">
        <v>160</v>
      </c>
      <c r="E4325" t="s">
        <v>10</v>
      </c>
      <c r="F4325">
        <v>0</v>
      </c>
    </row>
    <row r="4326" spans="1:6" x14ac:dyDescent="0.4">
      <c r="A4326" t="s">
        <v>724</v>
      </c>
      <c r="B4326" s="36" t="s">
        <v>725</v>
      </c>
      <c r="C4326" t="s">
        <v>161</v>
      </c>
      <c r="D4326" s="36" t="s">
        <v>162</v>
      </c>
      <c r="E4326" t="s">
        <v>10</v>
      </c>
      <c r="F4326" t="s">
        <v>719</v>
      </c>
    </row>
    <row r="4327" spans="1:6" x14ac:dyDescent="0.4">
      <c r="A4327" t="s">
        <v>724</v>
      </c>
      <c r="B4327" s="36" t="s">
        <v>725</v>
      </c>
      <c r="C4327" t="s">
        <v>163</v>
      </c>
      <c r="D4327" s="36" t="s">
        <v>164</v>
      </c>
      <c r="E4327" t="s">
        <v>10</v>
      </c>
      <c r="F4327">
        <v>-1</v>
      </c>
    </row>
    <row r="4328" spans="1:6" x14ac:dyDescent="0.4">
      <c r="A4328" t="s">
        <v>724</v>
      </c>
      <c r="B4328" s="36" t="s">
        <v>725</v>
      </c>
      <c r="C4328" t="s">
        <v>165</v>
      </c>
      <c r="D4328" s="36" t="s">
        <v>166</v>
      </c>
      <c r="E4328" t="s">
        <v>10</v>
      </c>
      <c r="F4328" t="s">
        <v>719</v>
      </c>
    </row>
    <row r="4329" spans="1:6" x14ac:dyDescent="0.4">
      <c r="A4329" t="s">
        <v>724</v>
      </c>
      <c r="B4329" s="36" t="s">
        <v>725</v>
      </c>
      <c r="C4329" t="s">
        <v>167</v>
      </c>
      <c r="D4329" s="36" t="s">
        <v>168</v>
      </c>
      <c r="E4329" t="s">
        <v>10</v>
      </c>
      <c r="F4329" t="s">
        <v>719</v>
      </c>
    </row>
    <row r="4330" spans="1:6" x14ac:dyDescent="0.4">
      <c r="A4330" t="s">
        <v>724</v>
      </c>
      <c r="B4330" s="36" t="s">
        <v>725</v>
      </c>
      <c r="C4330" t="s">
        <v>169</v>
      </c>
      <c r="D4330" s="36" t="s">
        <v>170</v>
      </c>
      <c r="E4330" t="s">
        <v>10</v>
      </c>
      <c r="F4330">
        <v>2868</v>
      </c>
    </row>
    <row r="4331" spans="1:6" x14ac:dyDescent="0.4">
      <c r="A4331" t="s">
        <v>724</v>
      </c>
      <c r="B4331" s="36" t="s">
        <v>725</v>
      </c>
      <c r="C4331" t="s">
        <v>171</v>
      </c>
      <c r="D4331" s="36" t="s">
        <v>172</v>
      </c>
      <c r="E4331" t="s">
        <v>10</v>
      </c>
      <c r="F4331">
        <v>0</v>
      </c>
    </row>
    <row r="4332" spans="1:6" x14ac:dyDescent="0.4">
      <c r="A4332" t="s">
        <v>724</v>
      </c>
      <c r="B4332" s="36" t="s">
        <v>725</v>
      </c>
      <c r="C4332" t="s">
        <v>173</v>
      </c>
      <c r="D4332" s="36" t="s">
        <v>174</v>
      </c>
      <c r="E4332" t="s">
        <v>10</v>
      </c>
      <c r="F4332">
        <v>3000</v>
      </c>
    </row>
    <row r="4333" spans="1:6" x14ac:dyDescent="0.4">
      <c r="A4333" t="s">
        <v>724</v>
      </c>
      <c r="B4333" s="36" t="s">
        <v>725</v>
      </c>
      <c r="C4333" t="s">
        <v>175</v>
      </c>
      <c r="D4333" s="36" t="s">
        <v>176</v>
      </c>
      <c r="E4333" t="s">
        <v>10</v>
      </c>
      <c r="F4333" t="s">
        <v>719</v>
      </c>
    </row>
    <row r="4334" spans="1:6" x14ac:dyDescent="0.4">
      <c r="A4334" t="s">
        <v>724</v>
      </c>
      <c r="B4334" s="36" t="s">
        <v>725</v>
      </c>
      <c r="C4334" t="s">
        <v>177</v>
      </c>
      <c r="D4334" s="36" t="s">
        <v>178</v>
      </c>
      <c r="E4334" t="s">
        <v>10</v>
      </c>
      <c r="F4334">
        <v>-132</v>
      </c>
    </row>
    <row r="4335" spans="1:6" x14ac:dyDescent="0.4">
      <c r="A4335" t="s">
        <v>724</v>
      </c>
      <c r="B4335" s="36" t="s">
        <v>725</v>
      </c>
      <c r="C4335" t="s">
        <v>179</v>
      </c>
      <c r="D4335" s="36" t="s">
        <v>180</v>
      </c>
      <c r="E4335" t="s">
        <v>10</v>
      </c>
      <c r="F4335" t="s">
        <v>719</v>
      </c>
    </row>
    <row r="4336" spans="1:6" x14ac:dyDescent="0.4">
      <c r="A4336" t="s">
        <v>724</v>
      </c>
      <c r="B4336" s="36" t="s">
        <v>725</v>
      </c>
      <c r="C4336" t="s">
        <v>181</v>
      </c>
      <c r="D4336" s="36" t="s">
        <v>182</v>
      </c>
      <c r="E4336" t="s">
        <v>10</v>
      </c>
      <c r="F4336" t="s">
        <v>719</v>
      </c>
    </row>
    <row r="4337" spans="1:6" x14ac:dyDescent="0.4">
      <c r="A4337" t="s">
        <v>724</v>
      </c>
      <c r="B4337" s="36" t="s">
        <v>725</v>
      </c>
      <c r="C4337" t="s">
        <v>183</v>
      </c>
      <c r="D4337" s="36" t="s">
        <v>184</v>
      </c>
      <c r="E4337" t="s">
        <v>10</v>
      </c>
      <c r="F4337">
        <v>2726</v>
      </c>
    </row>
    <row r="4338" spans="1:6" x14ac:dyDescent="0.4">
      <c r="A4338" t="s">
        <v>724</v>
      </c>
      <c r="B4338" s="36" t="s">
        <v>725</v>
      </c>
      <c r="C4338" t="s">
        <v>185</v>
      </c>
      <c r="D4338" s="36" t="s">
        <v>186</v>
      </c>
      <c r="E4338" t="s">
        <v>10</v>
      </c>
      <c r="F4338">
        <v>1409</v>
      </c>
    </row>
    <row r="4339" spans="1:6" x14ac:dyDescent="0.4">
      <c r="A4339" t="s">
        <v>724</v>
      </c>
      <c r="B4339" s="36" t="s">
        <v>725</v>
      </c>
      <c r="C4339" t="s">
        <v>187</v>
      </c>
      <c r="D4339" s="36" t="s">
        <v>188</v>
      </c>
      <c r="E4339" t="s">
        <v>10</v>
      </c>
      <c r="F4339">
        <v>137</v>
      </c>
    </row>
    <row r="4340" spans="1:6" x14ac:dyDescent="0.4">
      <c r="A4340" t="s">
        <v>724</v>
      </c>
      <c r="B4340" s="36" t="s">
        <v>725</v>
      </c>
      <c r="C4340" t="s">
        <v>189</v>
      </c>
      <c r="D4340" s="36" t="s">
        <v>190</v>
      </c>
      <c r="E4340" t="s">
        <v>10</v>
      </c>
      <c r="F4340" t="s">
        <v>719</v>
      </c>
    </row>
    <row r="4341" spans="1:6" x14ac:dyDescent="0.4">
      <c r="A4341" t="s">
        <v>724</v>
      </c>
      <c r="B4341" s="36" t="s">
        <v>725</v>
      </c>
      <c r="C4341" t="s">
        <v>191</v>
      </c>
      <c r="D4341" s="36" t="s">
        <v>192</v>
      </c>
      <c r="E4341" t="s">
        <v>10</v>
      </c>
      <c r="F4341">
        <v>1271</v>
      </c>
    </row>
    <row r="4342" spans="1:6" x14ac:dyDescent="0.4">
      <c r="A4342" t="s">
        <v>724</v>
      </c>
      <c r="B4342" s="36" t="s">
        <v>725</v>
      </c>
      <c r="C4342" t="s">
        <v>193</v>
      </c>
      <c r="D4342" s="36" t="s">
        <v>194</v>
      </c>
      <c r="E4342" t="s">
        <v>10</v>
      </c>
      <c r="F4342" t="s">
        <v>719</v>
      </c>
    </row>
    <row r="4343" spans="1:6" x14ac:dyDescent="0.4">
      <c r="A4343" t="s">
        <v>724</v>
      </c>
      <c r="B4343" s="36" t="s">
        <v>725</v>
      </c>
      <c r="C4343" t="s">
        <v>195</v>
      </c>
      <c r="D4343" s="36" t="s">
        <v>196</v>
      </c>
      <c r="E4343" t="s">
        <v>10</v>
      </c>
      <c r="F4343" t="s">
        <v>719</v>
      </c>
    </row>
    <row r="4344" spans="1:6" x14ac:dyDescent="0.4">
      <c r="A4344" t="s">
        <v>724</v>
      </c>
      <c r="B4344" s="36" t="s">
        <v>725</v>
      </c>
      <c r="C4344" t="s">
        <v>197</v>
      </c>
      <c r="D4344" s="36" t="s">
        <v>198</v>
      </c>
      <c r="E4344" t="s">
        <v>10</v>
      </c>
      <c r="F4344">
        <v>1317</v>
      </c>
    </row>
    <row r="4345" spans="1:6" x14ac:dyDescent="0.4">
      <c r="A4345" t="s">
        <v>724</v>
      </c>
      <c r="B4345" s="36" t="s">
        <v>725</v>
      </c>
      <c r="C4345" t="s">
        <v>199</v>
      </c>
      <c r="D4345" s="36" t="s">
        <v>200</v>
      </c>
      <c r="E4345" t="s">
        <v>10</v>
      </c>
      <c r="F4345" t="s">
        <v>719</v>
      </c>
    </row>
    <row r="4346" spans="1:6" x14ac:dyDescent="0.4">
      <c r="A4346" t="s">
        <v>724</v>
      </c>
      <c r="B4346" s="36" t="s">
        <v>725</v>
      </c>
      <c r="C4346" t="s">
        <v>201</v>
      </c>
      <c r="D4346" s="36" t="s">
        <v>202</v>
      </c>
      <c r="E4346" t="s">
        <v>10</v>
      </c>
      <c r="F4346">
        <v>0</v>
      </c>
    </row>
    <row r="4347" spans="1:6" x14ac:dyDescent="0.4">
      <c r="A4347" t="s">
        <v>724</v>
      </c>
      <c r="B4347" s="36" t="s">
        <v>725</v>
      </c>
      <c r="C4347" t="s">
        <v>203</v>
      </c>
      <c r="D4347" s="36" t="s">
        <v>204</v>
      </c>
      <c r="E4347" t="s">
        <v>10</v>
      </c>
      <c r="F4347">
        <v>1317</v>
      </c>
    </row>
    <row r="4348" spans="1:6" x14ac:dyDescent="0.4">
      <c r="A4348" t="s">
        <v>724</v>
      </c>
      <c r="B4348" s="36" t="s">
        <v>725</v>
      </c>
      <c r="C4348" t="s">
        <v>205</v>
      </c>
      <c r="D4348" s="36" t="s">
        <v>206</v>
      </c>
      <c r="E4348" t="s">
        <v>10</v>
      </c>
      <c r="F4348" t="s">
        <v>719</v>
      </c>
    </row>
    <row r="4349" spans="1:6" x14ac:dyDescent="0.4">
      <c r="A4349" t="s">
        <v>724</v>
      </c>
      <c r="B4349" s="36" t="s">
        <v>725</v>
      </c>
      <c r="C4349" t="s">
        <v>207</v>
      </c>
      <c r="D4349" s="36" t="s">
        <v>208</v>
      </c>
      <c r="E4349" t="s">
        <v>10</v>
      </c>
      <c r="F4349" t="s">
        <v>719</v>
      </c>
    </row>
    <row r="4350" spans="1:6" x14ac:dyDescent="0.4">
      <c r="A4350" t="s">
        <v>724</v>
      </c>
      <c r="B4350" s="36" t="s">
        <v>725</v>
      </c>
      <c r="C4350" t="s">
        <v>209</v>
      </c>
      <c r="D4350" s="36" t="s">
        <v>210</v>
      </c>
      <c r="E4350" t="s">
        <v>10</v>
      </c>
      <c r="F4350">
        <v>-154</v>
      </c>
    </row>
    <row r="4351" spans="1:6" x14ac:dyDescent="0.4">
      <c r="A4351" t="s">
        <v>724</v>
      </c>
      <c r="B4351" s="36" t="s">
        <v>725</v>
      </c>
      <c r="C4351" t="s">
        <v>211</v>
      </c>
      <c r="D4351" s="36" t="s">
        <v>212</v>
      </c>
      <c r="E4351" t="s">
        <v>10</v>
      </c>
      <c r="F4351">
        <v>-76</v>
      </c>
    </row>
    <row r="4352" spans="1:6" x14ac:dyDescent="0.4">
      <c r="A4352" t="s">
        <v>724</v>
      </c>
      <c r="B4352" s="36" t="s">
        <v>725</v>
      </c>
      <c r="C4352" t="s">
        <v>213</v>
      </c>
      <c r="D4352" s="36" t="s">
        <v>214</v>
      </c>
      <c r="E4352" t="s">
        <v>10</v>
      </c>
      <c r="F4352" t="s">
        <v>719</v>
      </c>
    </row>
    <row r="4353" spans="1:6" x14ac:dyDescent="0.4">
      <c r="A4353" t="s">
        <v>724</v>
      </c>
      <c r="B4353" s="36" t="s">
        <v>725</v>
      </c>
      <c r="C4353" t="s">
        <v>215</v>
      </c>
      <c r="D4353" s="36" t="s">
        <v>216</v>
      </c>
      <c r="E4353" t="s">
        <v>10</v>
      </c>
      <c r="F4353" t="s">
        <v>719</v>
      </c>
    </row>
    <row r="4354" spans="1:6" x14ac:dyDescent="0.4">
      <c r="A4354" t="s">
        <v>724</v>
      </c>
      <c r="B4354" s="36" t="s">
        <v>725</v>
      </c>
      <c r="C4354" t="s">
        <v>217</v>
      </c>
      <c r="D4354" s="36" t="s">
        <v>218</v>
      </c>
      <c r="E4354" t="s">
        <v>10</v>
      </c>
      <c r="F4354" t="s">
        <v>719</v>
      </c>
    </row>
    <row r="4355" spans="1:6" x14ac:dyDescent="0.4">
      <c r="A4355" t="s">
        <v>724</v>
      </c>
      <c r="B4355" s="36" t="s">
        <v>725</v>
      </c>
      <c r="C4355" t="s">
        <v>219</v>
      </c>
      <c r="D4355" s="36" t="s">
        <v>220</v>
      </c>
      <c r="E4355" t="s">
        <v>10</v>
      </c>
      <c r="F4355">
        <v>-76</v>
      </c>
    </row>
    <row r="4356" spans="1:6" x14ac:dyDescent="0.4">
      <c r="A4356" t="s">
        <v>724</v>
      </c>
      <c r="B4356" s="36" t="s">
        <v>725</v>
      </c>
      <c r="C4356" t="s">
        <v>221</v>
      </c>
      <c r="D4356" s="36" t="s">
        <v>222</v>
      </c>
      <c r="E4356" t="s">
        <v>10</v>
      </c>
      <c r="F4356" t="s">
        <v>719</v>
      </c>
    </row>
    <row r="4357" spans="1:6" x14ac:dyDescent="0.4">
      <c r="A4357" t="s">
        <v>724</v>
      </c>
      <c r="B4357" s="36" t="s">
        <v>725</v>
      </c>
      <c r="C4357" t="s">
        <v>223</v>
      </c>
      <c r="D4357" s="36" t="s">
        <v>224</v>
      </c>
      <c r="E4357" t="s">
        <v>10</v>
      </c>
      <c r="F4357">
        <v>-79</v>
      </c>
    </row>
    <row r="4358" spans="1:6" x14ac:dyDescent="0.4">
      <c r="A4358" t="s">
        <v>724</v>
      </c>
      <c r="B4358" s="36" t="s">
        <v>725</v>
      </c>
      <c r="C4358" t="s">
        <v>225</v>
      </c>
      <c r="D4358" s="36" t="s">
        <v>226</v>
      </c>
      <c r="E4358" t="s">
        <v>10</v>
      </c>
      <c r="F4358" t="s">
        <v>719</v>
      </c>
    </row>
    <row r="4359" spans="1:6" x14ac:dyDescent="0.4">
      <c r="A4359" t="s">
        <v>724</v>
      </c>
      <c r="B4359" s="36" t="s">
        <v>725</v>
      </c>
      <c r="C4359" t="s">
        <v>227</v>
      </c>
      <c r="D4359" s="36" t="s">
        <v>228</v>
      </c>
      <c r="E4359" t="s">
        <v>10</v>
      </c>
      <c r="F4359" t="s">
        <v>719</v>
      </c>
    </row>
    <row r="4360" spans="1:6" x14ac:dyDescent="0.4">
      <c r="A4360" t="s">
        <v>724</v>
      </c>
      <c r="B4360" s="36" t="s">
        <v>725</v>
      </c>
      <c r="C4360" t="s">
        <v>229</v>
      </c>
      <c r="D4360" s="36" t="s">
        <v>230</v>
      </c>
      <c r="E4360" t="s">
        <v>10</v>
      </c>
      <c r="F4360">
        <v>-79</v>
      </c>
    </row>
    <row r="4361" spans="1:6" x14ac:dyDescent="0.4">
      <c r="A4361" t="s">
        <v>724</v>
      </c>
      <c r="B4361" s="36" t="s">
        <v>725</v>
      </c>
      <c r="C4361" t="s">
        <v>231</v>
      </c>
      <c r="D4361" s="36" t="s">
        <v>232</v>
      </c>
      <c r="E4361" t="s">
        <v>10</v>
      </c>
      <c r="F4361" t="s">
        <v>719</v>
      </c>
    </row>
    <row r="4362" spans="1:6" x14ac:dyDescent="0.4">
      <c r="A4362" t="s">
        <v>724</v>
      </c>
      <c r="B4362" s="36" t="s">
        <v>725</v>
      </c>
      <c r="C4362" t="s">
        <v>233</v>
      </c>
      <c r="D4362" s="36" t="s">
        <v>234</v>
      </c>
      <c r="E4362" t="s">
        <v>10</v>
      </c>
      <c r="F4362" t="s">
        <v>719</v>
      </c>
    </row>
    <row r="4363" spans="1:6" x14ac:dyDescent="0.4">
      <c r="A4363" t="s">
        <v>724</v>
      </c>
      <c r="B4363" s="36" t="s">
        <v>725</v>
      </c>
      <c r="C4363" t="s">
        <v>235</v>
      </c>
      <c r="D4363" s="36" t="s">
        <v>236</v>
      </c>
      <c r="E4363" t="s">
        <v>10</v>
      </c>
      <c r="F4363">
        <v>0</v>
      </c>
    </row>
    <row r="4364" spans="1:6" x14ac:dyDescent="0.4">
      <c r="A4364" t="s">
        <v>724</v>
      </c>
      <c r="B4364" s="36" t="s">
        <v>725</v>
      </c>
      <c r="C4364" t="s">
        <v>237</v>
      </c>
      <c r="D4364" s="36" t="s">
        <v>238</v>
      </c>
      <c r="E4364" t="s">
        <v>10</v>
      </c>
      <c r="F4364" t="s">
        <v>719</v>
      </c>
    </row>
    <row r="4365" spans="1:6" x14ac:dyDescent="0.4">
      <c r="A4365" t="s">
        <v>724</v>
      </c>
      <c r="B4365" s="36" t="s">
        <v>725</v>
      </c>
      <c r="C4365" t="s">
        <v>239</v>
      </c>
      <c r="D4365" s="36" t="s">
        <v>240</v>
      </c>
      <c r="E4365" t="s">
        <v>10</v>
      </c>
      <c r="F4365" t="s">
        <v>719</v>
      </c>
    </row>
    <row r="4366" spans="1:6" x14ac:dyDescent="0.4">
      <c r="A4366" t="s">
        <v>724</v>
      </c>
      <c r="B4366" s="36" t="s">
        <v>725</v>
      </c>
      <c r="C4366" t="s">
        <v>241</v>
      </c>
      <c r="D4366" s="36" t="s">
        <v>242</v>
      </c>
      <c r="E4366" t="s">
        <v>10</v>
      </c>
      <c r="F4366" t="s">
        <v>719</v>
      </c>
    </row>
    <row r="4367" spans="1:6" x14ac:dyDescent="0.4">
      <c r="A4367" t="s">
        <v>724</v>
      </c>
      <c r="B4367" s="36" t="s">
        <v>725</v>
      </c>
      <c r="C4367" t="s">
        <v>243</v>
      </c>
      <c r="D4367" s="36" t="s">
        <v>244</v>
      </c>
      <c r="E4367" t="s">
        <v>10</v>
      </c>
      <c r="F4367">
        <v>8679</v>
      </c>
    </row>
    <row r="4368" spans="1:6" x14ac:dyDescent="0.4">
      <c r="A4368" t="s">
        <v>724</v>
      </c>
      <c r="B4368" s="36" t="s">
        <v>725</v>
      </c>
      <c r="C4368" t="s">
        <v>245</v>
      </c>
      <c r="D4368" s="36" t="s">
        <v>246</v>
      </c>
      <c r="E4368" t="s">
        <v>10</v>
      </c>
      <c r="F4368">
        <v>-412</v>
      </c>
    </row>
    <row r="4369" spans="1:6" x14ac:dyDescent="0.4">
      <c r="A4369" t="s">
        <v>724</v>
      </c>
      <c r="B4369" s="36" t="s">
        <v>725</v>
      </c>
      <c r="C4369" t="s">
        <v>247</v>
      </c>
      <c r="D4369" s="36" t="s">
        <v>248</v>
      </c>
      <c r="E4369" t="s">
        <v>10</v>
      </c>
      <c r="F4369">
        <v>0</v>
      </c>
    </row>
    <row r="4370" spans="1:6" x14ac:dyDescent="0.4">
      <c r="A4370" t="s">
        <v>724</v>
      </c>
      <c r="B4370" s="36" t="s">
        <v>725</v>
      </c>
      <c r="C4370" t="s">
        <v>249</v>
      </c>
      <c r="D4370" s="36" t="s">
        <v>250</v>
      </c>
      <c r="E4370" t="s">
        <v>10</v>
      </c>
      <c r="F4370" t="s">
        <v>719</v>
      </c>
    </row>
    <row r="4371" spans="1:6" x14ac:dyDescent="0.4">
      <c r="A4371" t="s">
        <v>724</v>
      </c>
      <c r="B4371" s="36" t="s">
        <v>725</v>
      </c>
      <c r="C4371" t="s">
        <v>251</v>
      </c>
      <c r="D4371" s="36" t="s">
        <v>252</v>
      </c>
      <c r="E4371" t="s">
        <v>10</v>
      </c>
      <c r="F4371" t="s">
        <v>719</v>
      </c>
    </row>
    <row r="4372" spans="1:6" x14ac:dyDescent="0.4">
      <c r="A4372" t="s">
        <v>724</v>
      </c>
      <c r="B4372" s="36" t="s">
        <v>725</v>
      </c>
      <c r="C4372" t="s">
        <v>253</v>
      </c>
      <c r="D4372" s="36" t="s">
        <v>254</v>
      </c>
      <c r="E4372" t="s">
        <v>10</v>
      </c>
      <c r="F4372">
        <v>0</v>
      </c>
    </row>
    <row r="4373" spans="1:6" x14ac:dyDescent="0.4">
      <c r="A4373" t="s">
        <v>724</v>
      </c>
      <c r="B4373" s="36" t="s">
        <v>725</v>
      </c>
      <c r="C4373" t="s">
        <v>255</v>
      </c>
      <c r="D4373" s="36" t="s">
        <v>256</v>
      </c>
      <c r="E4373" t="s">
        <v>10</v>
      </c>
      <c r="F4373" t="s">
        <v>719</v>
      </c>
    </row>
    <row r="4374" spans="1:6" x14ac:dyDescent="0.4">
      <c r="A4374" t="s">
        <v>724</v>
      </c>
      <c r="B4374" s="36" t="s">
        <v>725</v>
      </c>
      <c r="C4374" t="s">
        <v>257</v>
      </c>
      <c r="D4374" s="36" t="s">
        <v>258</v>
      </c>
      <c r="E4374" t="s">
        <v>10</v>
      </c>
      <c r="F4374" t="s">
        <v>719</v>
      </c>
    </row>
    <row r="4375" spans="1:6" x14ac:dyDescent="0.4">
      <c r="A4375" t="s">
        <v>724</v>
      </c>
      <c r="B4375" s="36" t="s">
        <v>725</v>
      </c>
      <c r="C4375" t="s">
        <v>259</v>
      </c>
      <c r="D4375" s="36" t="s">
        <v>260</v>
      </c>
      <c r="E4375" t="s">
        <v>10</v>
      </c>
      <c r="F4375">
        <v>-412</v>
      </c>
    </row>
    <row r="4376" spans="1:6" x14ac:dyDescent="0.4">
      <c r="A4376" t="s">
        <v>724</v>
      </c>
      <c r="B4376" s="36" t="s">
        <v>725</v>
      </c>
      <c r="C4376" t="s">
        <v>261</v>
      </c>
      <c r="D4376" s="36" t="s">
        <v>262</v>
      </c>
      <c r="E4376" t="s">
        <v>10</v>
      </c>
      <c r="F4376" t="s">
        <v>719</v>
      </c>
    </row>
    <row r="4377" spans="1:6" x14ac:dyDescent="0.4">
      <c r="A4377" t="s">
        <v>724</v>
      </c>
      <c r="B4377" s="36" t="s">
        <v>725</v>
      </c>
      <c r="C4377" t="s">
        <v>263</v>
      </c>
      <c r="D4377" s="36" t="s">
        <v>264</v>
      </c>
      <c r="E4377" t="s">
        <v>10</v>
      </c>
      <c r="F4377" t="s">
        <v>719</v>
      </c>
    </row>
    <row r="4378" spans="1:6" x14ac:dyDescent="0.4">
      <c r="A4378" t="s">
        <v>724</v>
      </c>
      <c r="B4378" s="36" t="s">
        <v>725</v>
      </c>
      <c r="C4378" t="s">
        <v>265</v>
      </c>
      <c r="D4378" s="36" t="s">
        <v>266</v>
      </c>
      <c r="E4378" t="s">
        <v>10</v>
      </c>
      <c r="F4378">
        <v>-94</v>
      </c>
    </row>
    <row r="4379" spans="1:6" x14ac:dyDescent="0.4">
      <c r="A4379" t="s">
        <v>724</v>
      </c>
      <c r="B4379" s="36" t="s">
        <v>725</v>
      </c>
      <c r="C4379" t="s">
        <v>267</v>
      </c>
      <c r="D4379" s="36" t="s">
        <v>268</v>
      </c>
      <c r="E4379" t="s">
        <v>10</v>
      </c>
      <c r="F4379">
        <v>-318</v>
      </c>
    </row>
    <row r="4380" spans="1:6" x14ac:dyDescent="0.4">
      <c r="A4380" t="s">
        <v>724</v>
      </c>
      <c r="B4380" s="36" t="s">
        <v>725</v>
      </c>
      <c r="C4380" t="s">
        <v>269</v>
      </c>
      <c r="D4380" s="36" t="s">
        <v>270</v>
      </c>
      <c r="E4380" t="s">
        <v>10</v>
      </c>
      <c r="F4380" t="s">
        <v>719</v>
      </c>
    </row>
    <row r="4381" spans="1:6" x14ac:dyDescent="0.4">
      <c r="A4381" t="s">
        <v>724</v>
      </c>
      <c r="B4381" s="36" t="s">
        <v>725</v>
      </c>
      <c r="C4381" t="s">
        <v>271</v>
      </c>
      <c r="D4381" s="36" t="s">
        <v>272</v>
      </c>
      <c r="E4381" t="s">
        <v>10</v>
      </c>
      <c r="F4381" t="s">
        <v>719</v>
      </c>
    </row>
    <row r="4382" spans="1:6" x14ac:dyDescent="0.4">
      <c r="A4382" t="s">
        <v>724</v>
      </c>
      <c r="B4382" s="36" t="s">
        <v>725</v>
      </c>
      <c r="C4382" t="s">
        <v>273</v>
      </c>
      <c r="D4382" s="36" t="s">
        <v>274</v>
      </c>
      <c r="E4382" t="s">
        <v>10</v>
      </c>
      <c r="F4382">
        <v>14</v>
      </c>
    </row>
    <row r="4383" spans="1:6" x14ac:dyDescent="0.4">
      <c r="A4383" t="s">
        <v>724</v>
      </c>
      <c r="B4383" s="36" t="s">
        <v>725</v>
      </c>
      <c r="C4383" t="s">
        <v>275</v>
      </c>
      <c r="D4383" s="36" t="s">
        <v>276</v>
      </c>
      <c r="E4383" t="s">
        <v>10</v>
      </c>
      <c r="F4383">
        <v>38</v>
      </c>
    </row>
    <row r="4384" spans="1:6" x14ac:dyDescent="0.4">
      <c r="A4384" t="s">
        <v>724</v>
      </c>
      <c r="B4384" s="36" t="s">
        <v>725</v>
      </c>
      <c r="C4384" t="s">
        <v>277</v>
      </c>
      <c r="D4384" s="36" t="s">
        <v>278</v>
      </c>
      <c r="E4384" t="s">
        <v>10</v>
      </c>
      <c r="F4384">
        <v>38</v>
      </c>
    </row>
    <row r="4385" spans="1:6" x14ac:dyDescent="0.4">
      <c r="A4385" t="s">
        <v>724</v>
      </c>
      <c r="B4385" s="36" t="s">
        <v>725</v>
      </c>
      <c r="C4385" t="s">
        <v>279</v>
      </c>
      <c r="D4385" s="36" t="s">
        <v>280</v>
      </c>
      <c r="E4385" t="s">
        <v>10</v>
      </c>
      <c r="F4385" t="s">
        <v>719</v>
      </c>
    </row>
    <row r="4386" spans="1:6" x14ac:dyDescent="0.4">
      <c r="A4386" t="s">
        <v>724</v>
      </c>
      <c r="B4386" s="36" t="s">
        <v>725</v>
      </c>
      <c r="C4386" t="s">
        <v>281</v>
      </c>
      <c r="D4386" s="36" t="s">
        <v>282</v>
      </c>
      <c r="E4386" t="s">
        <v>10</v>
      </c>
      <c r="F4386">
        <v>0</v>
      </c>
    </row>
    <row r="4387" spans="1:6" x14ac:dyDescent="0.4">
      <c r="A4387" t="s">
        <v>724</v>
      </c>
      <c r="B4387" s="36" t="s">
        <v>725</v>
      </c>
      <c r="C4387" t="s">
        <v>283</v>
      </c>
      <c r="D4387" s="36" t="s">
        <v>284</v>
      </c>
      <c r="E4387" t="s">
        <v>10</v>
      </c>
      <c r="F4387" t="s">
        <v>719</v>
      </c>
    </row>
    <row r="4388" spans="1:6" x14ac:dyDescent="0.4">
      <c r="A4388" t="s">
        <v>724</v>
      </c>
      <c r="B4388" s="36" t="s">
        <v>725</v>
      </c>
      <c r="C4388" t="s">
        <v>285</v>
      </c>
      <c r="D4388" s="36" t="s">
        <v>286</v>
      </c>
      <c r="E4388" t="s">
        <v>10</v>
      </c>
      <c r="F4388" t="s">
        <v>719</v>
      </c>
    </row>
    <row r="4389" spans="1:6" x14ac:dyDescent="0.4">
      <c r="A4389" t="s">
        <v>724</v>
      </c>
      <c r="B4389" s="36" t="s">
        <v>725</v>
      </c>
      <c r="C4389" t="s">
        <v>287</v>
      </c>
      <c r="D4389" s="36" t="s">
        <v>288</v>
      </c>
      <c r="E4389" t="s">
        <v>10</v>
      </c>
      <c r="F4389">
        <v>-24</v>
      </c>
    </row>
    <row r="4390" spans="1:6" x14ac:dyDescent="0.4">
      <c r="A4390" t="s">
        <v>724</v>
      </c>
      <c r="B4390" s="36" t="s">
        <v>725</v>
      </c>
      <c r="C4390" t="s">
        <v>289</v>
      </c>
      <c r="D4390" s="36" t="s">
        <v>290</v>
      </c>
      <c r="E4390" t="s">
        <v>10</v>
      </c>
      <c r="F4390">
        <v>-26</v>
      </c>
    </row>
    <row r="4391" spans="1:6" x14ac:dyDescent="0.4">
      <c r="A4391" t="s">
        <v>724</v>
      </c>
      <c r="B4391" s="36" t="s">
        <v>725</v>
      </c>
      <c r="C4391" t="s">
        <v>291</v>
      </c>
      <c r="D4391" s="36" t="s">
        <v>292</v>
      </c>
      <c r="E4391" t="s">
        <v>10</v>
      </c>
      <c r="F4391">
        <v>0</v>
      </c>
    </row>
    <row r="4392" spans="1:6" x14ac:dyDescent="0.4">
      <c r="A4392" t="s">
        <v>724</v>
      </c>
      <c r="B4392" s="36" t="s">
        <v>725</v>
      </c>
      <c r="C4392" t="s">
        <v>293</v>
      </c>
      <c r="D4392" s="36" t="s">
        <v>294</v>
      </c>
      <c r="E4392" t="s">
        <v>10</v>
      </c>
      <c r="F4392">
        <v>2</v>
      </c>
    </row>
    <row r="4393" spans="1:6" x14ac:dyDescent="0.4">
      <c r="A4393" t="s">
        <v>724</v>
      </c>
      <c r="B4393" s="36" t="s">
        <v>725</v>
      </c>
      <c r="C4393" t="s">
        <v>295</v>
      </c>
      <c r="D4393" s="36" t="s">
        <v>296</v>
      </c>
      <c r="E4393" t="s">
        <v>10</v>
      </c>
      <c r="F4393" t="s">
        <v>719</v>
      </c>
    </row>
    <row r="4394" spans="1:6" x14ac:dyDescent="0.4">
      <c r="A4394" t="s">
        <v>724</v>
      </c>
      <c r="B4394" s="36" t="s">
        <v>725</v>
      </c>
      <c r="C4394" t="s">
        <v>297</v>
      </c>
      <c r="D4394" s="36" t="s">
        <v>298</v>
      </c>
      <c r="E4394" t="s">
        <v>10</v>
      </c>
      <c r="F4394" t="s">
        <v>719</v>
      </c>
    </row>
    <row r="4395" spans="1:6" x14ac:dyDescent="0.4">
      <c r="A4395" t="s">
        <v>724</v>
      </c>
      <c r="B4395" s="36" t="s">
        <v>725</v>
      </c>
      <c r="C4395" t="s">
        <v>299</v>
      </c>
      <c r="D4395" s="36" t="s">
        <v>300</v>
      </c>
      <c r="E4395" t="s">
        <v>10</v>
      </c>
      <c r="F4395" t="s">
        <v>719</v>
      </c>
    </row>
    <row r="4396" spans="1:6" x14ac:dyDescent="0.4">
      <c r="A4396" t="s">
        <v>724</v>
      </c>
      <c r="B4396" s="36" t="s">
        <v>725</v>
      </c>
      <c r="C4396" t="s">
        <v>301</v>
      </c>
      <c r="D4396" s="36" t="s">
        <v>302</v>
      </c>
      <c r="E4396" t="s">
        <v>10</v>
      </c>
      <c r="F4396">
        <v>-7</v>
      </c>
    </row>
    <row r="4397" spans="1:6" x14ac:dyDescent="0.4">
      <c r="A4397" t="s">
        <v>724</v>
      </c>
      <c r="B4397" s="36" t="s">
        <v>725</v>
      </c>
      <c r="C4397" t="s">
        <v>303</v>
      </c>
      <c r="D4397" s="36" t="s">
        <v>304</v>
      </c>
      <c r="E4397" t="s">
        <v>10</v>
      </c>
      <c r="F4397">
        <v>-3</v>
      </c>
    </row>
    <row r="4398" spans="1:6" x14ac:dyDescent="0.4">
      <c r="A4398" t="s">
        <v>724</v>
      </c>
      <c r="B4398" s="36" t="s">
        <v>725</v>
      </c>
      <c r="C4398" t="s">
        <v>305</v>
      </c>
      <c r="D4398" s="36" t="s">
        <v>306</v>
      </c>
      <c r="E4398" t="s">
        <v>10</v>
      </c>
      <c r="F4398">
        <v>-3</v>
      </c>
    </row>
    <row r="4399" spans="1:6" x14ac:dyDescent="0.4">
      <c r="A4399" t="s">
        <v>724</v>
      </c>
      <c r="B4399" s="36" t="s">
        <v>725</v>
      </c>
      <c r="C4399" t="s">
        <v>307</v>
      </c>
      <c r="D4399" s="36" t="s">
        <v>308</v>
      </c>
      <c r="E4399" t="s">
        <v>10</v>
      </c>
      <c r="F4399" t="s">
        <v>719</v>
      </c>
    </row>
    <row r="4400" spans="1:6" x14ac:dyDescent="0.4">
      <c r="A4400" t="s">
        <v>724</v>
      </c>
      <c r="B4400" s="36" t="s">
        <v>725</v>
      </c>
      <c r="C4400" t="s">
        <v>309</v>
      </c>
      <c r="D4400" s="36" t="s">
        <v>310</v>
      </c>
      <c r="E4400" t="s">
        <v>10</v>
      </c>
      <c r="F4400">
        <v>0</v>
      </c>
    </row>
    <row r="4401" spans="1:6" x14ac:dyDescent="0.4">
      <c r="A4401" t="s">
        <v>724</v>
      </c>
      <c r="B4401" s="36" t="s">
        <v>725</v>
      </c>
      <c r="C4401" t="s">
        <v>311</v>
      </c>
      <c r="D4401" s="36" t="s">
        <v>312</v>
      </c>
      <c r="E4401" t="s">
        <v>10</v>
      </c>
      <c r="F4401" t="s">
        <v>719</v>
      </c>
    </row>
    <row r="4402" spans="1:6" x14ac:dyDescent="0.4">
      <c r="A4402" t="s">
        <v>724</v>
      </c>
      <c r="B4402" s="36" t="s">
        <v>725</v>
      </c>
      <c r="C4402" t="s">
        <v>313</v>
      </c>
      <c r="D4402" s="36" t="s">
        <v>314</v>
      </c>
      <c r="E4402" t="s">
        <v>10</v>
      </c>
      <c r="F4402" t="s">
        <v>719</v>
      </c>
    </row>
    <row r="4403" spans="1:6" x14ac:dyDescent="0.4">
      <c r="A4403" t="s">
        <v>724</v>
      </c>
      <c r="B4403" s="36" t="s">
        <v>725</v>
      </c>
      <c r="C4403" t="s">
        <v>315</v>
      </c>
      <c r="D4403" s="36" t="s">
        <v>316</v>
      </c>
      <c r="E4403" t="s">
        <v>10</v>
      </c>
      <c r="F4403">
        <v>-5</v>
      </c>
    </row>
    <row r="4404" spans="1:6" x14ac:dyDescent="0.4">
      <c r="A4404" t="s">
        <v>724</v>
      </c>
      <c r="B4404" s="36" t="s">
        <v>725</v>
      </c>
      <c r="C4404" t="s">
        <v>317</v>
      </c>
      <c r="D4404" s="36" t="s">
        <v>318</v>
      </c>
      <c r="E4404" t="s">
        <v>10</v>
      </c>
      <c r="F4404" t="s">
        <v>719</v>
      </c>
    </row>
    <row r="4405" spans="1:6" x14ac:dyDescent="0.4">
      <c r="A4405" t="s">
        <v>724</v>
      </c>
      <c r="B4405" s="36" t="s">
        <v>725</v>
      </c>
      <c r="C4405" t="s">
        <v>319</v>
      </c>
      <c r="D4405" s="36" t="s">
        <v>320</v>
      </c>
      <c r="E4405" t="s">
        <v>10</v>
      </c>
      <c r="F4405">
        <v>0</v>
      </c>
    </row>
    <row r="4406" spans="1:6" x14ac:dyDescent="0.4">
      <c r="A4406" t="s">
        <v>724</v>
      </c>
      <c r="B4406" s="36" t="s">
        <v>725</v>
      </c>
      <c r="C4406" t="s">
        <v>321</v>
      </c>
      <c r="D4406" s="36" t="s">
        <v>322</v>
      </c>
      <c r="E4406" t="s">
        <v>10</v>
      </c>
      <c r="F4406">
        <v>-5</v>
      </c>
    </row>
    <row r="4407" spans="1:6" x14ac:dyDescent="0.4">
      <c r="A4407" t="s">
        <v>724</v>
      </c>
      <c r="B4407" s="36" t="s">
        <v>725</v>
      </c>
      <c r="C4407" t="s">
        <v>323</v>
      </c>
      <c r="D4407" s="36" t="s">
        <v>324</v>
      </c>
      <c r="E4407" t="s">
        <v>10</v>
      </c>
      <c r="F4407" t="s">
        <v>719</v>
      </c>
    </row>
    <row r="4408" spans="1:6" x14ac:dyDescent="0.4">
      <c r="A4408" t="s">
        <v>724</v>
      </c>
      <c r="B4408" s="36" t="s">
        <v>725</v>
      </c>
      <c r="C4408" t="s">
        <v>325</v>
      </c>
      <c r="D4408" s="36" t="s">
        <v>326</v>
      </c>
      <c r="E4408" t="s">
        <v>10</v>
      </c>
      <c r="F4408" t="s">
        <v>719</v>
      </c>
    </row>
    <row r="4409" spans="1:6" x14ac:dyDescent="0.4">
      <c r="A4409" t="s">
        <v>724</v>
      </c>
      <c r="B4409" s="36" t="s">
        <v>725</v>
      </c>
      <c r="C4409" t="s">
        <v>327</v>
      </c>
      <c r="D4409" s="36" t="s">
        <v>328</v>
      </c>
      <c r="E4409" t="s">
        <v>10</v>
      </c>
      <c r="F4409">
        <v>-164</v>
      </c>
    </row>
    <row r="4410" spans="1:6" x14ac:dyDescent="0.4">
      <c r="A4410" t="s">
        <v>724</v>
      </c>
      <c r="B4410" s="36" t="s">
        <v>725</v>
      </c>
      <c r="C4410" t="s">
        <v>329</v>
      </c>
      <c r="D4410" s="36" t="s">
        <v>330</v>
      </c>
      <c r="E4410" t="s">
        <v>10</v>
      </c>
      <c r="F4410">
        <v>-6</v>
      </c>
    </row>
    <row r="4411" spans="1:6" x14ac:dyDescent="0.4">
      <c r="A4411" t="s">
        <v>724</v>
      </c>
      <c r="B4411" s="36" t="s">
        <v>725</v>
      </c>
      <c r="C4411" t="s">
        <v>331</v>
      </c>
      <c r="D4411" s="36" t="s">
        <v>332</v>
      </c>
      <c r="E4411" t="s">
        <v>10</v>
      </c>
      <c r="F4411" t="s">
        <v>719</v>
      </c>
    </row>
    <row r="4412" spans="1:6" x14ac:dyDescent="0.4">
      <c r="A4412" t="s">
        <v>724</v>
      </c>
      <c r="B4412" s="36" t="s">
        <v>725</v>
      </c>
      <c r="C4412" t="s">
        <v>333</v>
      </c>
      <c r="D4412" s="36" t="s">
        <v>334</v>
      </c>
      <c r="E4412" t="s">
        <v>10</v>
      </c>
      <c r="F4412" t="s">
        <v>719</v>
      </c>
    </row>
    <row r="4413" spans="1:6" x14ac:dyDescent="0.4">
      <c r="A4413" t="s">
        <v>724</v>
      </c>
      <c r="B4413" s="36" t="s">
        <v>725</v>
      </c>
      <c r="C4413" t="s">
        <v>335</v>
      </c>
      <c r="D4413" s="36" t="s">
        <v>336</v>
      </c>
      <c r="E4413" t="s">
        <v>10</v>
      </c>
      <c r="F4413" t="s">
        <v>719</v>
      </c>
    </row>
    <row r="4414" spans="1:6" x14ac:dyDescent="0.4">
      <c r="A4414" t="s">
        <v>724</v>
      </c>
      <c r="B4414" s="36" t="s">
        <v>725</v>
      </c>
      <c r="C4414" t="s">
        <v>337</v>
      </c>
      <c r="D4414" s="36" t="s">
        <v>338</v>
      </c>
      <c r="E4414" t="s">
        <v>10</v>
      </c>
      <c r="F4414">
        <v>-6</v>
      </c>
    </row>
    <row r="4415" spans="1:6" x14ac:dyDescent="0.4">
      <c r="A4415" t="s">
        <v>724</v>
      </c>
      <c r="B4415" s="36" t="s">
        <v>725</v>
      </c>
      <c r="C4415" t="s">
        <v>339</v>
      </c>
      <c r="D4415" s="36" t="s">
        <v>340</v>
      </c>
      <c r="E4415" t="s">
        <v>10</v>
      </c>
      <c r="F4415">
        <v>-158</v>
      </c>
    </row>
    <row r="4416" spans="1:6" x14ac:dyDescent="0.4">
      <c r="A4416" t="s">
        <v>724</v>
      </c>
      <c r="B4416" s="36" t="s">
        <v>725</v>
      </c>
      <c r="C4416" t="s">
        <v>341</v>
      </c>
      <c r="D4416" s="36" t="s">
        <v>342</v>
      </c>
      <c r="E4416" t="s">
        <v>10</v>
      </c>
      <c r="F4416" t="s">
        <v>719</v>
      </c>
    </row>
    <row r="4417" spans="1:6" x14ac:dyDescent="0.4">
      <c r="A4417" t="s">
        <v>724</v>
      </c>
      <c r="B4417" s="36" t="s">
        <v>725</v>
      </c>
      <c r="C4417" t="s">
        <v>343</v>
      </c>
      <c r="D4417" s="36" t="s">
        <v>344</v>
      </c>
      <c r="E4417" t="s">
        <v>10</v>
      </c>
      <c r="F4417" t="s">
        <v>719</v>
      </c>
    </row>
    <row r="4418" spans="1:6" x14ac:dyDescent="0.4">
      <c r="A4418" t="s">
        <v>724</v>
      </c>
      <c r="B4418" s="36" t="s">
        <v>725</v>
      </c>
      <c r="C4418" t="s">
        <v>345</v>
      </c>
      <c r="D4418" s="36" t="s">
        <v>346</v>
      </c>
      <c r="E4418" t="s">
        <v>10</v>
      </c>
      <c r="F4418" t="s">
        <v>719</v>
      </c>
    </row>
    <row r="4419" spans="1:6" x14ac:dyDescent="0.4">
      <c r="A4419" t="s">
        <v>724</v>
      </c>
      <c r="B4419" s="36" t="s">
        <v>725</v>
      </c>
      <c r="C4419" t="s">
        <v>347</v>
      </c>
      <c r="D4419" s="36" t="s">
        <v>348</v>
      </c>
      <c r="E4419" t="s">
        <v>10</v>
      </c>
      <c r="F4419">
        <v>-158</v>
      </c>
    </row>
    <row r="4420" spans="1:6" x14ac:dyDescent="0.4">
      <c r="A4420" t="s">
        <v>724</v>
      </c>
      <c r="B4420" s="36" t="s">
        <v>725</v>
      </c>
      <c r="C4420" t="s">
        <v>349</v>
      </c>
      <c r="D4420" s="36" t="s">
        <v>350</v>
      </c>
      <c r="E4420" t="s">
        <v>10</v>
      </c>
      <c r="F4420" t="s">
        <v>719</v>
      </c>
    </row>
    <row r="4421" spans="1:6" x14ac:dyDescent="0.4">
      <c r="A4421" t="s">
        <v>724</v>
      </c>
      <c r="B4421" s="36" t="s">
        <v>725</v>
      </c>
      <c r="C4421" t="s">
        <v>351</v>
      </c>
      <c r="D4421" s="36" t="s">
        <v>352</v>
      </c>
      <c r="E4421" t="s">
        <v>10</v>
      </c>
      <c r="F4421" t="s">
        <v>719</v>
      </c>
    </row>
    <row r="4422" spans="1:6" x14ac:dyDescent="0.4">
      <c r="A4422" t="s">
        <v>724</v>
      </c>
      <c r="B4422" s="36" t="s">
        <v>725</v>
      </c>
      <c r="C4422" t="s">
        <v>353</v>
      </c>
      <c r="D4422" s="36" t="s">
        <v>354</v>
      </c>
      <c r="E4422" t="s">
        <v>10</v>
      </c>
      <c r="F4422">
        <v>0</v>
      </c>
    </row>
    <row r="4423" spans="1:6" x14ac:dyDescent="0.4">
      <c r="A4423" t="s">
        <v>724</v>
      </c>
      <c r="B4423" s="36" t="s">
        <v>725</v>
      </c>
      <c r="C4423" t="s">
        <v>355</v>
      </c>
      <c r="D4423" s="36" t="s">
        <v>356</v>
      </c>
      <c r="E4423" t="s">
        <v>10</v>
      </c>
      <c r="F4423" t="s">
        <v>719</v>
      </c>
    </row>
    <row r="4424" spans="1:6" x14ac:dyDescent="0.4">
      <c r="A4424" t="s">
        <v>724</v>
      </c>
      <c r="B4424" s="36" t="s">
        <v>725</v>
      </c>
      <c r="C4424" t="s">
        <v>357</v>
      </c>
      <c r="D4424" s="36" t="s">
        <v>358</v>
      </c>
      <c r="E4424" t="s">
        <v>10</v>
      </c>
      <c r="F4424" t="s">
        <v>719</v>
      </c>
    </row>
    <row r="4425" spans="1:6" x14ac:dyDescent="0.4">
      <c r="A4425" t="s">
        <v>724</v>
      </c>
      <c r="B4425" s="36" t="s">
        <v>725</v>
      </c>
      <c r="C4425" t="s">
        <v>359</v>
      </c>
      <c r="D4425" s="36" t="s">
        <v>360</v>
      </c>
      <c r="E4425" t="s">
        <v>10</v>
      </c>
      <c r="F4425" t="s">
        <v>719</v>
      </c>
    </row>
    <row r="4426" spans="1:6" x14ac:dyDescent="0.4">
      <c r="A4426" t="s">
        <v>724</v>
      </c>
      <c r="B4426" s="36" t="s">
        <v>725</v>
      </c>
      <c r="C4426" t="s">
        <v>361</v>
      </c>
      <c r="D4426" s="36" t="s">
        <v>362</v>
      </c>
      <c r="E4426" t="s">
        <v>10</v>
      </c>
      <c r="F4426">
        <v>-570</v>
      </c>
    </row>
    <row r="4427" spans="1:6" x14ac:dyDescent="0.4">
      <c r="A4427" t="s">
        <v>724</v>
      </c>
      <c r="B4427" s="36" t="s">
        <v>725</v>
      </c>
      <c r="C4427" t="s">
        <v>363</v>
      </c>
      <c r="D4427" s="36" t="s">
        <v>364</v>
      </c>
      <c r="E4427" t="s">
        <v>10</v>
      </c>
      <c r="F4427">
        <v>0</v>
      </c>
    </row>
    <row r="4428" spans="1:6" x14ac:dyDescent="0.4">
      <c r="A4428" t="s">
        <v>724</v>
      </c>
      <c r="B4428" s="36" t="s">
        <v>725</v>
      </c>
      <c r="C4428" t="s">
        <v>365</v>
      </c>
      <c r="D4428" s="36" t="s">
        <v>366</v>
      </c>
      <c r="E4428" t="s">
        <v>10</v>
      </c>
      <c r="F4428">
        <v>0</v>
      </c>
    </row>
    <row r="4429" spans="1:6" x14ac:dyDescent="0.4">
      <c r="A4429" t="s">
        <v>724</v>
      </c>
      <c r="B4429" s="36" t="s">
        <v>725</v>
      </c>
      <c r="C4429" t="s">
        <v>367</v>
      </c>
      <c r="D4429" s="36" t="s">
        <v>368</v>
      </c>
      <c r="E4429" t="s">
        <v>10</v>
      </c>
      <c r="F4429" t="s">
        <v>719</v>
      </c>
    </row>
    <row r="4430" spans="1:6" x14ac:dyDescent="0.4">
      <c r="A4430" t="s">
        <v>724</v>
      </c>
      <c r="B4430" s="36" t="s">
        <v>725</v>
      </c>
      <c r="C4430" t="s">
        <v>369</v>
      </c>
      <c r="D4430" s="36" t="s">
        <v>370</v>
      </c>
      <c r="E4430" t="s">
        <v>10</v>
      </c>
      <c r="F4430" t="s">
        <v>719</v>
      </c>
    </row>
    <row r="4431" spans="1:6" x14ac:dyDescent="0.4">
      <c r="A4431" t="s">
        <v>724</v>
      </c>
      <c r="B4431" s="36" t="s">
        <v>725</v>
      </c>
      <c r="C4431" t="s">
        <v>371</v>
      </c>
      <c r="D4431" s="36" t="s">
        <v>372</v>
      </c>
      <c r="E4431" t="s">
        <v>10</v>
      </c>
      <c r="F4431" t="s">
        <v>719</v>
      </c>
    </row>
    <row r="4432" spans="1:6" x14ac:dyDescent="0.4">
      <c r="A4432" t="s">
        <v>724</v>
      </c>
      <c r="B4432" s="36" t="s">
        <v>725</v>
      </c>
      <c r="C4432" t="s">
        <v>373</v>
      </c>
      <c r="D4432" s="36" t="s">
        <v>374</v>
      </c>
      <c r="E4432" t="s">
        <v>10</v>
      </c>
      <c r="F4432" t="s">
        <v>719</v>
      </c>
    </row>
    <row r="4433" spans="1:6" x14ac:dyDescent="0.4">
      <c r="A4433" t="s">
        <v>724</v>
      </c>
      <c r="B4433" s="36" t="s">
        <v>725</v>
      </c>
      <c r="C4433" t="s">
        <v>375</v>
      </c>
      <c r="D4433" s="36" t="s">
        <v>376</v>
      </c>
      <c r="E4433" t="s">
        <v>10</v>
      </c>
      <c r="F4433" t="s">
        <v>719</v>
      </c>
    </row>
    <row r="4434" spans="1:6" x14ac:dyDescent="0.4">
      <c r="A4434" t="s">
        <v>724</v>
      </c>
      <c r="B4434" s="36" t="s">
        <v>725</v>
      </c>
      <c r="C4434" t="s">
        <v>377</v>
      </c>
      <c r="D4434" s="36" t="s">
        <v>378</v>
      </c>
      <c r="E4434" t="s">
        <v>10</v>
      </c>
      <c r="F4434">
        <v>0</v>
      </c>
    </row>
    <row r="4435" spans="1:6" x14ac:dyDescent="0.4">
      <c r="A4435" t="s">
        <v>724</v>
      </c>
      <c r="B4435" s="36" t="s">
        <v>725</v>
      </c>
      <c r="C4435" t="s">
        <v>379</v>
      </c>
      <c r="D4435" s="36" t="s">
        <v>380</v>
      </c>
      <c r="E4435" t="s">
        <v>10</v>
      </c>
      <c r="F4435" t="s">
        <v>719</v>
      </c>
    </row>
    <row r="4436" spans="1:6" x14ac:dyDescent="0.4">
      <c r="A4436" t="s">
        <v>724</v>
      </c>
      <c r="B4436" s="36" t="s">
        <v>725</v>
      </c>
      <c r="C4436" t="s">
        <v>381</v>
      </c>
      <c r="D4436" s="36" t="s">
        <v>382</v>
      </c>
      <c r="E4436" t="s">
        <v>10</v>
      </c>
      <c r="F4436" t="s">
        <v>719</v>
      </c>
    </row>
    <row r="4437" spans="1:6" x14ac:dyDescent="0.4">
      <c r="A4437" t="s">
        <v>724</v>
      </c>
      <c r="B4437" s="36" t="s">
        <v>725</v>
      </c>
      <c r="C4437" t="s">
        <v>383</v>
      </c>
      <c r="D4437" s="36" t="s">
        <v>384</v>
      </c>
      <c r="E4437" t="s">
        <v>10</v>
      </c>
      <c r="F4437" t="s">
        <v>719</v>
      </c>
    </row>
    <row r="4438" spans="1:6" x14ac:dyDescent="0.4">
      <c r="A4438" t="s">
        <v>724</v>
      </c>
      <c r="B4438" s="36" t="s">
        <v>725</v>
      </c>
      <c r="C4438" t="s">
        <v>385</v>
      </c>
      <c r="D4438" s="36" t="s">
        <v>386</v>
      </c>
      <c r="E4438" t="s">
        <v>10</v>
      </c>
      <c r="F4438" t="s">
        <v>719</v>
      </c>
    </row>
    <row r="4439" spans="1:6" x14ac:dyDescent="0.4">
      <c r="A4439" t="s">
        <v>724</v>
      </c>
      <c r="B4439" s="36" t="s">
        <v>725</v>
      </c>
      <c r="C4439" t="s">
        <v>387</v>
      </c>
      <c r="D4439" s="36" t="s">
        <v>388</v>
      </c>
      <c r="E4439" t="s">
        <v>10</v>
      </c>
      <c r="F4439" t="s">
        <v>719</v>
      </c>
    </row>
    <row r="4440" spans="1:6" x14ac:dyDescent="0.4">
      <c r="A4440" t="s">
        <v>724</v>
      </c>
      <c r="B4440" s="36" t="s">
        <v>725</v>
      </c>
      <c r="C4440" t="s">
        <v>389</v>
      </c>
      <c r="D4440" s="36" t="s">
        <v>390</v>
      </c>
      <c r="E4440" t="s">
        <v>10</v>
      </c>
      <c r="F4440" t="s">
        <v>719</v>
      </c>
    </row>
    <row r="4441" spans="1:6" x14ac:dyDescent="0.4">
      <c r="A4441" t="s">
        <v>724</v>
      </c>
      <c r="B4441" s="36" t="s">
        <v>725</v>
      </c>
      <c r="C4441" t="s">
        <v>391</v>
      </c>
      <c r="D4441" s="36" t="s">
        <v>392</v>
      </c>
      <c r="E4441" t="s">
        <v>10</v>
      </c>
      <c r="F4441">
        <v>0</v>
      </c>
    </row>
    <row r="4442" spans="1:6" x14ac:dyDescent="0.4">
      <c r="A4442" t="s">
        <v>724</v>
      </c>
      <c r="B4442" s="36" t="s">
        <v>725</v>
      </c>
      <c r="C4442" t="s">
        <v>393</v>
      </c>
      <c r="D4442" s="36" t="s">
        <v>394</v>
      </c>
      <c r="E4442" t="s">
        <v>10</v>
      </c>
      <c r="F4442">
        <v>0</v>
      </c>
    </row>
    <row r="4443" spans="1:6" x14ac:dyDescent="0.4">
      <c r="A4443" t="s">
        <v>724</v>
      </c>
      <c r="B4443" s="36" t="s">
        <v>725</v>
      </c>
      <c r="C4443" t="s">
        <v>395</v>
      </c>
      <c r="D4443" s="36" t="s">
        <v>396</v>
      </c>
      <c r="E4443" t="s">
        <v>10</v>
      </c>
      <c r="F4443" t="s">
        <v>719</v>
      </c>
    </row>
    <row r="4444" spans="1:6" x14ac:dyDescent="0.4">
      <c r="A4444" t="s">
        <v>724</v>
      </c>
      <c r="B4444" s="36" t="s">
        <v>725</v>
      </c>
      <c r="C4444" t="s">
        <v>397</v>
      </c>
      <c r="D4444" s="36" t="s">
        <v>398</v>
      </c>
      <c r="E4444" t="s">
        <v>10</v>
      </c>
      <c r="F4444" t="s">
        <v>719</v>
      </c>
    </row>
    <row r="4445" spans="1:6" x14ac:dyDescent="0.4">
      <c r="A4445" t="s">
        <v>724</v>
      </c>
      <c r="B4445" s="36" t="s">
        <v>725</v>
      </c>
      <c r="C4445" t="s">
        <v>399</v>
      </c>
      <c r="D4445" s="36" t="s">
        <v>400</v>
      </c>
      <c r="E4445" t="s">
        <v>10</v>
      </c>
      <c r="F4445" t="s">
        <v>719</v>
      </c>
    </row>
    <row r="4446" spans="1:6" x14ac:dyDescent="0.4">
      <c r="A4446" t="s">
        <v>724</v>
      </c>
      <c r="B4446" s="36" t="s">
        <v>725</v>
      </c>
      <c r="C4446" t="s">
        <v>401</v>
      </c>
      <c r="D4446" s="36" t="s">
        <v>402</v>
      </c>
      <c r="E4446" t="s">
        <v>10</v>
      </c>
      <c r="F4446" t="s">
        <v>719</v>
      </c>
    </row>
    <row r="4447" spans="1:6" x14ac:dyDescent="0.4">
      <c r="A4447" t="s">
        <v>724</v>
      </c>
      <c r="B4447" s="36" t="s">
        <v>725</v>
      </c>
      <c r="C4447" t="s">
        <v>403</v>
      </c>
      <c r="D4447" s="36" t="s">
        <v>404</v>
      </c>
      <c r="E4447" t="s">
        <v>10</v>
      </c>
      <c r="F4447" t="s">
        <v>719</v>
      </c>
    </row>
    <row r="4448" spans="1:6" x14ac:dyDescent="0.4">
      <c r="A4448" t="s">
        <v>724</v>
      </c>
      <c r="B4448" s="36" t="s">
        <v>725</v>
      </c>
      <c r="C4448" t="s">
        <v>405</v>
      </c>
      <c r="D4448" s="36" t="s">
        <v>406</v>
      </c>
      <c r="E4448" t="s">
        <v>10</v>
      </c>
      <c r="F4448">
        <v>0</v>
      </c>
    </row>
    <row r="4449" spans="1:6" x14ac:dyDescent="0.4">
      <c r="A4449" t="s">
        <v>724</v>
      </c>
      <c r="B4449" s="36" t="s">
        <v>725</v>
      </c>
      <c r="C4449" t="s">
        <v>407</v>
      </c>
      <c r="D4449" s="36" t="s">
        <v>408</v>
      </c>
      <c r="E4449" t="s">
        <v>10</v>
      </c>
      <c r="F4449" t="s">
        <v>719</v>
      </c>
    </row>
    <row r="4450" spans="1:6" x14ac:dyDescent="0.4">
      <c r="A4450" t="s">
        <v>724</v>
      </c>
      <c r="B4450" s="36" t="s">
        <v>725</v>
      </c>
      <c r="C4450" t="s">
        <v>409</v>
      </c>
      <c r="D4450" s="36" t="s">
        <v>410</v>
      </c>
      <c r="E4450" t="s">
        <v>10</v>
      </c>
      <c r="F4450" t="s">
        <v>719</v>
      </c>
    </row>
    <row r="4451" spans="1:6" x14ac:dyDescent="0.4">
      <c r="A4451" t="s">
        <v>724</v>
      </c>
      <c r="B4451" s="36" t="s">
        <v>725</v>
      </c>
      <c r="C4451" t="s">
        <v>411</v>
      </c>
      <c r="D4451" s="36" t="s">
        <v>412</v>
      </c>
      <c r="E4451" t="s">
        <v>10</v>
      </c>
      <c r="F4451" t="s">
        <v>719</v>
      </c>
    </row>
    <row r="4452" spans="1:6" x14ac:dyDescent="0.4">
      <c r="A4452" t="s">
        <v>724</v>
      </c>
      <c r="B4452" s="36" t="s">
        <v>725</v>
      </c>
      <c r="C4452" t="s">
        <v>413</v>
      </c>
      <c r="D4452" s="36" t="s">
        <v>414</v>
      </c>
      <c r="E4452" t="s">
        <v>10</v>
      </c>
      <c r="F4452" t="s">
        <v>719</v>
      </c>
    </row>
    <row r="4453" spans="1:6" x14ac:dyDescent="0.4">
      <c r="A4453" t="s">
        <v>724</v>
      </c>
      <c r="B4453" s="36" t="s">
        <v>725</v>
      </c>
      <c r="C4453" t="s">
        <v>415</v>
      </c>
      <c r="D4453" s="36" t="s">
        <v>416</v>
      </c>
      <c r="E4453" t="s">
        <v>10</v>
      </c>
      <c r="F4453" t="s">
        <v>719</v>
      </c>
    </row>
    <row r="4454" spans="1:6" x14ac:dyDescent="0.4">
      <c r="A4454" t="s">
        <v>724</v>
      </c>
      <c r="B4454" s="36" t="s">
        <v>725</v>
      </c>
      <c r="C4454" t="s">
        <v>417</v>
      </c>
      <c r="D4454" s="36" t="s">
        <v>418</v>
      </c>
      <c r="E4454" t="s">
        <v>10</v>
      </c>
      <c r="F4454" t="s">
        <v>719</v>
      </c>
    </row>
    <row r="4455" spans="1:6" x14ac:dyDescent="0.4">
      <c r="A4455" t="s">
        <v>724</v>
      </c>
      <c r="B4455" s="36" t="s">
        <v>725</v>
      </c>
      <c r="C4455" t="s">
        <v>419</v>
      </c>
      <c r="D4455" s="36" t="s">
        <v>420</v>
      </c>
      <c r="E4455" t="s">
        <v>10</v>
      </c>
      <c r="F4455">
        <v>0</v>
      </c>
    </row>
    <row r="4456" spans="1:6" x14ac:dyDescent="0.4">
      <c r="A4456" t="s">
        <v>724</v>
      </c>
      <c r="B4456" s="36" t="s">
        <v>725</v>
      </c>
      <c r="C4456" t="s">
        <v>421</v>
      </c>
      <c r="D4456" s="36" t="s">
        <v>422</v>
      </c>
      <c r="E4456" t="s">
        <v>10</v>
      </c>
      <c r="F4456">
        <v>0</v>
      </c>
    </row>
    <row r="4457" spans="1:6" x14ac:dyDescent="0.4">
      <c r="A4457" t="s">
        <v>724</v>
      </c>
      <c r="B4457" s="36" t="s">
        <v>725</v>
      </c>
      <c r="C4457" t="s">
        <v>423</v>
      </c>
      <c r="D4457" s="36" t="s">
        <v>424</v>
      </c>
      <c r="E4457" t="s">
        <v>10</v>
      </c>
      <c r="F4457" t="s">
        <v>719</v>
      </c>
    </row>
    <row r="4458" spans="1:6" x14ac:dyDescent="0.4">
      <c r="A4458" t="s">
        <v>724</v>
      </c>
      <c r="B4458" s="36" t="s">
        <v>725</v>
      </c>
      <c r="C4458" t="s">
        <v>425</v>
      </c>
      <c r="D4458" s="36" t="s">
        <v>426</v>
      </c>
      <c r="E4458" t="s">
        <v>10</v>
      </c>
      <c r="F4458" t="s">
        <v>719</v>
      </c>
    </row>
    <row r="4459" spans="1:6" x14ac:dyDescent="0.4">
      <c r="A4459" t="s">
        <v>724</v>
      </c>
      <c r="B4459" s="36" t="s">
        <v>725</v>
      </c>
      <c r="C4459" t="s">
        <v>427</v>
      </c>
      <c r="D4459" s="36" t="s">
        <v>428</v>
      </c>
      <c r="E4459" t="s">
        <v>10</v>
      </c>
      <c r="F4459" t="s">
        <v>719</v>
      </c>
    </row>
    <row r="4460" spans="1:6" x14ac:dyDescent="0.4">
      <c r="A4460" t="s">
        <v>724</v>
      </c>
      <c r="B4460" s="36" t="s">
        <v>725</v>
      </c>
      <c r="C4460" t="s">
        <v>429</v>
      </c>
      <c r="D4460" s="36" t="s">
        <v>430</v>
      </c>
      <c r="E4460" t="s">
        <v>10</v>
      </c>
      <c r="F4460" t="s">
        <v>719</v>
      </c>
    </row>
    <row r="4461" spans="1:6" x14ac:dyDescent="0.4">
      <c r="A4461" t="s">
        <v>724</v>
      </c>
      <c r="B4461" s="36" t="s">
        <v>725</v>
      </c>
      <c r="C4461" t="s">
        <v>431</v>
      </c>
      <c r="D4461" s="36" t="s">
        <v>432</v>
      </c>
      <c r="E4461" t="s">
        <v>10</v>
      </c>
      <c r="F4461" t="s">
        <v>719</v>
      </c>
    </row>
    <row r="4462" spans="1:6" x14ac:dyDescent="0.4">
      <c r="A4462" t="s">
        <v>724</v>
      </c>
      <c r="B4462" s="36" t="s">
        <v>725</v>
      </c>
      <c r="C4462" t="s">
        <v>433</v>
      </c>
      <c r="D4462" s="36" t="s">
        <v>434</v>
      </c>
      <c r="E4462" t="s">
        <v>10</v>
      </c>
      <c r="F4462">
        <v>0</v>
      </c>
    </row>
    <row r="4463" spans="1:6" x14ac:dyDescent="0.4">
      <c r="A4463" t="s">
        <v>724</v>
      </c>
      <c r="B4463" s="36" t="s">
        <v>725</v>
      </c>
      <c r="C4463" t="s">
        <v>435</v>
      </c>
      <c r="D4463" s="36" t="s">
        <v>436</v>
      </c>
      <c r="E4463" t="s">
        <v>10</v>
      </c>
      <c r="F4463" t="s">
        <v>719</v>
      </c>
    </row>
    <row r="4464" spans="1:6" x14ac:dyDescent="0.4">
      <c r="A4464" t="s">
        <v>724</v>
      </c>
      <c r="B4464" s="36" t="s">
        <v>725</v>
      </c>
      <c r="C4464" t="s">
        <v>437</v>
      </c>
      <c r="D4464" s="36" t="s">
        <v>438</v>
      </c>
      <c r="E4464" t="s">
        <v>10</v>
      </c>
      <c r="F4464" t="s">
        <v>719</v>
      </c>
    </row>
    <row r="4465" spans="1:6" x14ac:dyDescent="0.4">
      <c r="A4465" t="s">
        <v>724</v>
      </c>
      <c r="B4465" s="36" t="s">
        <v>725</v>
      </c>
      <c r="C4465" t="s">
        <v>439</v>
      </c>
      <c r="D4465" s="36" t="s">
        <v>440</v>
      </c>
      <c r="E4465" t="s">
        <v>10</v>
      </c>
      <c r="F4465" t="s">
        <v>719</v>
      </c>
    </row>
    <row r="4466" spans="1:6" x14ac:dyDescent="0.4">
      <c r="A4466" t="s">
        <v>724</v>
      </c>
      <c r="B4466" s="36" t="s">
        <v>725</v>
      </c>
      <c r="C4466" t="s">
        <v>441</v>
      </c>
      <c r="D4466" s="36" t="s">
        <v>442</v>
      </c>
      <c r="E4466" t="s">
        <v>10</v>
      </c>
      <c r="F4466" t="s">
        <v>719</v>
      </c>
    </row>
    <row r="4467" spans="1:6" x14ac:dyDescent="0.4">
      <c r="A4467" t="s">
        <v>724</v>
      </c>
      <c r="B4467" s="36" t="s">
        <v>725</v>
      </c>
      <c r="C4467" t="s">
        <v>443</v>
      </c>
      <c r="D4467" s="36" t="s">
        <v>444</v>
      </c>
      <c r="E4467" t="s">
        <v>10</v>
      </c>
      <c r="F4467" t="s">
        <v>719</v>
      </c>
    </row>
    <row r="4468" spans="1:6" x14ac:dyDescent="0.4">
      <c r="A4468" t="s">
        <v>724</v>
      </c>
      <c r="B4468" s="36" t="s">
        <v>725</v>
      </c>
      <c r="C4468" t="s">
        <v>445</v>
      </c>
      <c r="D4468" s="36" t="s">
        <v>446</v>
      </c>
      <c r="E4468" t="s">
        <v>10</v>
      </c>
      <c r="F4468">
        <v>0</v>
      </c>
    </row>
    <row r="4469" spans="1:6" x14ac:dyDescent="0.4">
      <c r="A4469" t="s">
        <v>724</v>
      </c>
      <c r="B4469" s="36" t="s">
        <v>725</v>
      </c>
      <c r="C4469" t="s">
        <v>447</v>
      </c>
      <c r="D4469" s="36" t="s">
        <v>448</v>
      </c>
      <c r="E4469" t="s">
        <v>10</v>
      </c>
      <c r="F4469">
        <v>0</v>
      </c>
    </row>
    <row r="4470" spans="1:6" x14ac:dyDescent="0.4">
      <c r="A4470" t="s">
        <v>724</v>
      </c>
      <c r="B4470" s="36" t="s">
        <v>725</v>
      </c>
      <c r="C4470" t="s">
        <v>449</v>
      </c>
      <c r="D4470" s="36" t="s">
        <v>450</v>
      </c>
      <c r="E4470" t="s">
        <v>10</v>
      </c>
      <c r="F4470" t="s">
        <v>719</v>
      </c>
    </row>
    <row r="4471" spans="1:6" x14ac:dyDescent="0.4">
      <c r="A4471" t="s">
        <v>724</v>
      </c>
      <c r="B4471" s="36" t="s">
        <v>725</v>
      </c>
      <c r="C4471" t="s">
        <v>451</v>
      </c>
      <c r="D4471" s="36" t="s">
        <v>452</v>
      </c>
      <c r="E4471" t="s">
        <v>10</v>
      </c>
      <c r="F4471" t="s">
        <v>719</v>
      </c>
    </row>
    <row r="4472" spans="1:6" x14ac:dyDescent="0.4">
      <c r="A4472" t="s">
        <v>724</v>
      </c>
      <c r="B4472" s="36" t="s">
        <v>725</v>
      </c>
      <c r="C4472" t="s">
        <v>453</v>
      </c>
      <c r="D4472" s="36" t="s">
        <v>454</v>
      </c>
      <c r="E4472" t="s">
        <v>10</v>
      </c>
      <c r="F4472" t="s">
        <v>719</v>
      </c>
    </row>
    <row r="4473" spans="1:6" x14ac:dyDescent="0.4">
      <c r="A4473" t="s">
        <v>724</v>
      </c>
      <c r="B4473" s="36" t="s">
        <v>725</v>
      </c>
      <c r="C4473" t="s">
        <v>455</v>
      </c>
      <c r="D4473" s="36" t="s">
        <v>456</v>
      </c>
      <c r="E4473" t="s">
        <v>10</v>
      </c>
      <c r="F4473" t="s">
        <v>719</v>
      </c>
    </row>
    <row r="4474" spans="1:6" x14ac:dyDescent="0.4">
      <c r="A4474" t="s">
        <v>724</v>
      </c>
      <c r="B4474" s="36" t="s">
        <v>725</v>
      </c>
      <c r="C4474" t="s">
        <v>457</v>
      </c>
      <c r="D4474" s="36" t="s">
        <v>458</v>
      </c>
      <c r="E4474" t="s">
        <v>10</v>
      </c>
      <c r="F4474" t="s">
        <v>719</v>
      </c>
    </row>
    <row r="4475" spans="1:6" x14ac:dyDescent="0.4">
      <c r="A4475" t="s">
        <v>724</v>
      </c>
      <c r="B4475" s="36" t="s">
        <v>725</v>
      </c>
      <c r="C4475" t="s">
        <v>459</v>
      </c>
      <c r="D4475" s="36" t="s">
        <v>460</v>
      </c>
      <c r="E4475" t="s">
        <v>10</v>
      </c>
      <c r="F4475">
        <v>0</v>
      </c>
    </row>
    <row r="4476" spans="1:6" x14ac:dyDescent="0.4">
      <c r="A4476" t="s">
        <v>724</v>
      </c>
      <c r="B4476" s="36" t="s">
        <v>725</v>
      </c>
      <c r="C4476" t="s">
        <v>461</v>
      </c>
      <c r="D4476" s="36" t="s">
        <v>462</v>
      </c>
      <c r="E4476" t="s">
        <v>10</v>
      </c>
      <c r="F4476" t="s">
        <v>719</v>
      </c>
    </row>
    <row r="4477" spans="1:6" x14ac:dyDescent="0.4">
      <c r="A4477" t="s">
        <v>724</v>
      </c>
      <c r="B4477" s="36" t="s">
        <v>725</v>
      </c>
      <c r="C4477" t="s">
        <v>463</v>
      </c>
      <c r="D4477" s="36" t="s">
        <v>464</v>
      </c>
      <c r="E4477" t="s">
        <v>10</v>
      </c>
      <c r="F4477" t="s">
        <v>719</v>
      </c>
    </row>
    <row r="4478" spans="1:6" x14ac:dyDescent="0.4">
      <c r="A4478" t="s">
        <v>724</v>
      </c>
      <c r="B4478" s="36" t="s">
        <v>725</v>
      </c>
      <c r="C4478" t="s">
        <v>465</v>
      </c>
      <c r="D4478" s="36" t="s">
        <v>466</v>
      </c>
      <c r="E4478" t="s">
        <v>10</v>
      </c>
      <c r="F4478" t="s">
        <v>719</v>
      </c>
    </row>
    <row r="4479" spans="1:6" x14ac:dyDescent="0.4">
      <c r="A4479" t="s">
        <v>724</v>
      </c>
      <c r="B4479" s="36" t="s">
        <v>725</v>
      </c>
      <c r="C4479" t="s">
        <v>467</v>
      </c>
      <c r="D4479" s="36" t="s">
        <v>468</v>
      </c>
      <c r="E4479" t="s">
        <v>10</v>
      </c>
      <c r="F4479" t="s">
        <v>719</v>
      </c>
    </row>
    <row r="4480" spans="1:6" x14ac:dyDescent="0.4">
      <c r="A4480" t="s">
        <v>724</v>
      </c>
      <c r="B4480" s="36" t="s">
        <v>725</v>
      </c>
      <c r="C4480" t="s">
        <v>469</v>
      </c>
      <c r="D4480" s="36" t="s">
        <v>470</v>
      </c>
      <c r="E4480" t="s">
        <v>10</v>
      </c>
      <c r="F4480" t="s">
        <v>719</v>
      </c>
    </row>
    <row r="4481" spans="1:6" x14ac:dyDescent="0.4">
      <c r="A4481" t="s">
        <v>724</v>
      </c>
      <c r="B4481" s="36" t="s">
        <v>725</v>
      </c>
      <c r="C4481" t="s">
        <v>471</v>
      </c>
      <c r="D4481" s="36" t="s">
        <v>472</v>
      </c>
      <c r="E4481" t="s">
        <v>10</v>
      </c>
      <c r="F4481">
        <v>0</v>
      </c>
    </row>
    <row r="4482" spans="1:6" x14ac:dyDescent="0.4">
      <c r="A4482" t="s">
        <v>724</v>
      </c>
      <c r="B4482" s="36" t="s">
        <v>725</v>
      </c>
      <c r="C4482" t="s">
        <v>473</v>
      </c>
      <c r="D4482" s="36" t="s">
        <v>474</v>
      </c>
      <c r="E4482" t="s">
        <v>10</v>
      </c>
      <c r="F4482" t="s">
        <v>719</v>
      </c>
    </row>
    <row r="4483" spans="1:6" x14ac:dyDescent="0.4">
      <c r="A4483" t="s">
        <v>724</v>
      </c>
      <c r="B4483" s="36" t="s">
        <v>725</v>
      </c>
      <c r="C4483" t="s">
        <v>475</v>
      </c>
      <c r="D4483" s="36" t="s">
        <v>476</v>
      </c>
      <c r="E4483" t="s">
        <v>10</v>
      </c>
      <c r="F4483" t="s">
        <v>719</v>
      </c>
    </row>
    <row r="4484" spans="1:6" x14ac:dyDescent="0.4">
      <c r="A4484" t="s">
        <v>724</v>
      </c>
      <c r="B4484" s="36" t="s">
        <v>725</v>
      </c>
      <c r="C4484" t="s">
        <v>477</v>
      </c>
      <c r="D4484" s="36" t="s">
        <v>478</v>
      </c>
      <c r="E4484" t="s">
        <v>10</v>
      </c>
      <c r="F4484" t="s">
        <v>719</v>
      </c>
    </row>
    <row r="4485" spans="1:6" x14ac:dyDescent="0.4">
      <c r="A4485" t="s">
        <v>724</v>
      </c>
      <c r="B4485" s="36" t="s">
        <v>725</v>
      </c>
      <c r="C4485" t="s">
        <v>479</v>
      </c>
      <c r="D4485" s="36" t="s">
        <v>480</v>
      </c>
      <c r="E4485" t="s">
        <v>10</v>
      </c>
      <c r="F4485">
        <v>0</v>
      </c>
    </row>
    <row r="4486" spans="1:6" x14ac:dyDescent="0.4">
      <c r="A4486" t="s">
        <v>724</v>
      </c>
      <c r="B4486" s="36" t="s">
        <v>725</v>
      </c>
      <c r="C4486" t="s">
        <v>481</v>
      </c>
      <c r="D4486" s="36" t="s">
        <v>482</v>
      </c>
      <c r="E4486" t="s">
        <v>10</v>
      </c>
      <c r="F4486">
        <v>0</v>
      </c>
    </row>
    <row r="4487" spans="1:6" x14ac:dyDescent="0.4">
      <c r="A4487" t="s">
        <v>724</v>
      </c>
      <c r="B4487" s="36" t="s">
        <v>725</v>
      </c>
      <c r="C4487" t="s">
        <v>483</v>
      </c>
      <c r="D4487" s="36" t="s">
        <v>484</v>
      </c>
      <c r="E4487" t="s">
        <v>10</v>
      </c>
      <c r="F4487">
        <v>0</v>
      </c>
    </row>
    <row r="4488" spans="1:6" x14ac:dyDescent="0.4">
      <c r="A4488" t="s">
        <v>724</v>
      </c>
      <c r="B4488" s="36" t="s">
        <v>725</v>
      </c>
      <c r="C4488" t="s">
        <v>485</v>
      </c>
      <c r="D4488" s="36" t="s">
        <v>486</v>
      </c>
      <c r="E4488" t="s">
        <v>10</v>
      </c>
      <c r="F4488" t="s">
        <v>719</v>
      </c>
    </row>
    <row r="4489" spans="1:6" x14ac:dyDescent="0.4">
      <c r="A4489" t="s">
        <v>724</v>
      </c>
      <c r="B4489" s="36" t="s">
        <v>725</v>
      </c>
      <c r="C4489" t="s">
        <v>487</v>
      </c>
      <c r="D4489" s="36" t="s">
        <v>488</v>
      </c>
      <c r="E4489" t="s">
        <v>10</v>
      </c>
      <c r="F4489" t="s">
        <v>719</v>
      </c>
    </row>
    <row r="4490" spans="1:6" x14ac:dyDescent="0.4">
      <c r="A4490" t="s">
        <v>724</v>
      </c>
      <c r="B4490" s="36" t="s">
        <v>725</v>
      </c>
      <c r="C4490" t="s">
        <v>489</v>
      </c>
      <c r="D4490" s="36" t="s">
        <v>490</v>
      </c>
      <c r="E4490" t="s">
        <v>10</v>
      </c>
      <c r="F4490" t="s">
        <v>719</v>
      </c>
    </row>
    <row r="4491" spans="1:6" x14ac:dyDescent="0.4">
      <c r="A4491" t="s">
        <v>724</v>
      </c>
      <c r="B4491" s="36" t="s">
        <v>725</v>
      </c>
      <c r="C4491" t="s">
        <v>491</v>
      </c>
      <c r="D4491" s="36" t="s">
        <v>492</v>
      </c>
      <c r="E4491" t="s">
        <v>10</v>
      </c>
      <c r="F4491" t="s">
        <v>719</v>
      </c>
    </row>
    <row r="4492" spans="1:6" x14ac:dyDescent="0.4">
      <c r="A4492" t="s">
        <v>724</v>
      </c>
      <c r="B4492" s="36" t="s">
        <v>725</v>
      </c>
      <c r="C4492" t="s">
        <v>493</v>
      </c>
      <c r="D4492" s="36" t="s">
        <v>494</v>
      </c>
      <c r="E4492" t="s">
        <v>10</v>
      </c>
      <c r="F4492" t="s">
        <v>719</v>
      </c>
    </row>
    <row r="4493" spans="1:6" x14ac:dyDescent="0.4">
      <c r="A4493" t="s">
        <v>724</v>
      </c>
      <c r="B4493" s="36" t="s">
        <v>725</v>
      </c>
      <c r="C4493" t="s">
        <v>495</v>
      </c>
      <c r="D4493" s="36" t="s">
        <v>496</v>
      </c>
      <c r="E4493" t="s">
        <v>10</v>
      </c>
      <c r="F4493" t="s">
        <v>719</v>
      </c>
    </row>
    <row r="4494" spans="1:6" x14ac:dyDescent="0.4">
      <c r="A4494" t="s">
        <v>724</v>
      </c>
      <c r="B4494" s="36" t="s">
        <v>725</v>
      </c>
      <c r="C4494" t="s">
        <v>497</v>
      </c>
      <c r="D4494" s="36" t="s">
        <v>498</v>
      </c>
      <c r="E4494" t="s">
        <v>10</v>
      </c>
      <c r="F4494">
        <v>0</v>
      </c>
    </row>
    <row r="4495" spans="1:6" x14ac:dyDescent="0.4">
      <c r="A4495" t="s">
        <v>724</v>
      </c>
      <c r="B4495" s="36" t="s">
        <v>725</v>
      </c>
      <c r="C4495" t="s">
        <v>499</v>
      </c>
      <c r="D4495" s="36" t="s">
        <v>500</v>
      </c>
      <c r="E4495" t="s">
        <v>10</v>
      </c>
      <c r="F4495" t="s">
        <v>719</v>
      </c>
    </row>
    <row r="4496" spans="1:6" x14ac:dyDescent="0.4">
      <c r="A4496" t="s">
        <v>724</v>
      </c>
      <c r="B4496" s="36" t="s">
        <v>725</v>
      </c>
      <c r="C4496" t="s">
        <v>501</v>
      </c>
      <c r="D4496" s="36" t="s">
        <v>502</v>
      </c>
      <c r="E4496" t="s">
        <v>10</v>
      </c>
      <c r="F4496" t="s">
        <v>719</v>
      </c>
    </row>
    <row r="4497" spans="1:6" x14ac:dyDescent="0.4">
      <c r="A4497" t="s">
        <v>724</v>
      </c>
      <c r="B4497" s="36" t="s">
        <v>725</v>
      </c>
      <c r="C4497" t="s">
        <v>503</v>
      </c>
      <c r="D4497" s="36" t="s">
        <v>504</v>
      </c>
      <c r="E4497" t="s">
        <v>10</v>
      </c>
      <c r="F4497" t="s">
        <v>719</v>
      </c>
    </row>
    <row r="4498" spans="1:6" x14ac:dyDescent="0.4">
      <c r="A4498" t="s">
        <v>724</v>
      </c>
      <c r="B4498" s="36" t="s">
        <v>725</v>
      </c>
      <c r="C4498" t="s">
        <v>505</v>
      </c>
      <c r="D4498" s="36" t="s">
        <v>506</v>
      </c>
      <c r="E4498" t="s">
        <v>10</v>
      </c>
      <c r="F4498" t="s">
        <v>719</v>
      </c>
    </row>
    <row r="4499" spans="1:6" x14ac:dyDescent="0.4">
      <c r="A4499" t="s">
        <v>724</v>
      </c>
      <c r="B4499" s="36" t="s">
        <v>725</v>
      </c>
      <c r="C4499" t="s">
        <v>507</v>
      </c>
      <c r="D4499" s="36" t="s">
        <v>508</v>
      </c>
      <c r="E4499" t="s">
        <v>10</v>
      </c>
      <c r="F4499" t="s">
        <v>719</v>
      </c>
    </row>
    <row r="4500" spans="1:6" x14ac:dyDescent="0.4">
      <c r="A4500" t="s">
        <v>724</v>
      </c>
      <c r="B4500" s="36" t="s">
        <v>725</v>
      </c>
      <c r="C4500" t="s">
        <v>509</v>
      </c>
      <c r="D4500" s="36" t="s">
        <v>510</v>
      </c>
      <c r="E4500" t="s">
        <v>10</v>
      </c>
      <c r="F4500" t="s">
        <v>719</v>
      </c>
    </row>
    <row r="4501" spans="1:6" x14ac:dyDescent="0.4">
      <c r="A4501" t="s">
        <v>724</v>
      </c>
      <c r="B4501" s="36" t="s">
        <v>725</v>
      </c>
      <c r="C4501" t="s">
        <v>511</v>
      </c>
      <c r="D4501" s="36" t="s">
        <v>512</v>
      </c>
      <c r="E4501" t="s">
        <v>10</v>
      </c>
      <c r="F4501">
        <v>0</v>
      </c>
    </row>
    <row r="4502" spans="1:6" x14ac:dyDescent="0.4">
      <c r="A4502" t="s">
        <v>724</v>
      </c>
      <c r="B4502" s="36" t="s">
        <v>725</v>
      </c>
      <c r="C4502" t="s">
        <v>513</v>
      </c>
      <c r="D4502" s="36" t="s">
        <v>514</v>
      </c>
      <c r="E4502" t="s">
        <v>10</v>
      </c>
      <c r="F4502">
        <v>0</v>
      </c>
    </row>
    <row r="4503" spans="1:6" x14ac:dyDescent="0.4">
      <c r="A4503" t="s">
        <v>724</v>
      </c>
      <c r="B4503" s="36" t="s">
        <v>725</v>
      </c>
      <c r="C4503" t="s">
        <v>515</v>
      </c>
      <c r="D4503" s="36" t="s">
        <v>516</v>
      </c>
      <c r="E4503" t="s">
        <v>10</v>
      </c>
      <c r="F4503" t="s">
        <v>719</v>
      </c>
    </row>
    <row r="4504" spans="1:6" x14ac:dyDescent="0.4">
      <c r="A4504" t="s">
        <v>724</v>
      </c>
      <c r="B4504" s="36" t="s">
        <v>725</v>
      </c>
      <c r="C4504" t="s">
        <v>517</v>
      </c>
      <c r="D4504" s="36" t="s">
        <v>518</v>
      </c>
      <c r="E4504" t="s">
        <v>10</v>
      </c>
      <c r="F4504" t="s">
        <v>719</v>
      </c>
    </row>
    <row r="4505" spans="1:6" x14ac:dyDescent="0.4">
      <c r="A4505" t="s">
        <v>724</v>
      </c>
      <c r="B4505" s="36" t="s">
        <v>725</v>
      </c>
      <c r="C4505" t="s">
        <v>519</v>
      </c>
      <c r="D4505" s="36" t="s">
        <v>520</v>
      </c>
      <c r="E4505" t="s">
        <v>10</v>
      </c>
      <c r="F4505" t="s">
        <v>719</v>
      </c>
    </row>
    <row r="4506" spans="1:6" x14ac:dyDescent="0.4">
      <c r="A4506" t="s">
        <v>724</v>
      </c>
      <c r="B4506" s="36" t="s">
        <v>725</v>
      </c>
      <c r="C4506" t="s">
        <v>521</v>
      </c>
      <c r="D4506" s="36" t="s">
        <v>522</v>
      </c>
      <c r="E4506" t="s">
        <v>10</v>
      </c>
      <c r="F4506" t="s">
        <v>719</v>
      </c>
    </row>
    <row r="4507" spans="1:6" x14ac:dyDescent="0.4">
      <c r="A4507" t="s">
        <v>724</v>
      </c>
      <c r="B4507" s="36" t="s">
        <v>725</v>
      </c>
      <c r="C4507" t="s">
        <v>523</v>
      </c>
      <c r="D4507" s="36" t="s">
        <v>524</v>
      </c>
      <c r="E4507" t="s">
        <v>10</v>
      </c>
      <c r="F4507" t="s">
        <v>719</v>
      </c>
    </row>
    <row r="4508" spans="1:6" x14ac:dyDescent="0.4">
      <c r="A4508" t="s">
        <v>724</v>
      </c>
      <c r="B4508" s="36" t="s">
        <v>725</v>
      </c>
      <c r="C4508" t="s">
        <v>525</v>
      </c>
      <c r="D4508" s="36" t="s">
        <v>526</v>
      </c>
      <c r="E4508" t="s">
        <v>10</v>
      </c>
      <c r="F4508">
        <v>0</v>
      </c>
    </row>
    <row r="4509" spans="1:6" x14ac:dyDescent="0.4">
      <c r="A4509" t="s">
        <v>724</v>
      </c>
      <c r="B4509" s="36" t="s">
        <v>725</v>
      </c>
      <c r="C4509" t="s">
        <v>527</v>
      </c>
      <c r="D4509" s="36" t="s">
        <v>528</v>
      </c>
      <c r="E4509" t="s">
        <v>10</v>
      </c>
      <c r="F4509" t="s">
        <v>719</v>
      </c>
    </row>
    <row r="4510" spans="1:6" x14ac:dyDescent="0.4">
      <c r="A4510" t="s">
        <v>724</v>
      </c>
      <c r="B4510" s="36" t="s">
        <v>725</v>
      </c>
      <c r="C4510" t="s">
        <v>529</v>
      </c>
      <c r="D4510" s="36" t="s">
        <v>530</v>
      </c>
      <c r="E4510" t="s">
        <v>10</v>
      </c>
      <c r="F4510" t="s">
        <v>719</v>
      </c>
    </row>
    <row r="4511" spans="1:6" x14ac:dyDescent="0.4">
      <c r="A4511" t="s">
        <v>724</v>
      </c>
      <c r="B4511" s="36" t="s">
        <v>725</v>
      </c>
      <c r="C4511" t="s">
        <v>531</v>
      </c>
      <c r="D4511" s="36" t="s">
        <v>532</v>
      </c>
      <c r="E4511" t="s">
        <v>10</v>
      </c>
      <c r="F4511" t="s">
        <v>719</v>
      </c>
    </row>
    <row r="4512" spans="1:6" x14ac:dyDescent="0.4">
      <c r="A4512" t="s">
        <v>724</v>
      </c>
      <c r="B4512" s="36" t="s">
        <v>725</v>
      </c>
      <c r="C4512" t="s">
        <v>533</v>
      </c>
      <c r="D4512" s="36" t="s">
        <v>534</v>
      </c>
      <c r="E4512" t="s">
        <v>10</v>
      </c>
      <c r="F4512" t="s">
        <v>719</v>
      </c>
    </row>
    <row r="4513" spans="1:6" x14ac:dyDescent="0.4">
      <c r="A4513" t="s">
        <v>724</v>
      </c>
      <c r="B4513" s="36" t="s">
        <v>725</v>
      </c>
      <c r="C4513" t="s">
        <v>535</v>
      </c>
      <c r="D4513" s="36" t="s">
        <v>536</v>
      </c>
      <c r="E4513" t="s">
        <v>10</v>
      </c>
      <c r="F4513" t="s">
        <v>719</v>
      </c>
    </row>
    <row r="4514" spans="1:6" x14ac:dyDescent="0.4">
      <c r="A4514" t="s">
        <v>724</v>
      </c>
      <c r="B4514" s="36" t="s">
        <v>725</v>
      </c>
      <c r="C4514" t="s">
        <v>537</v>
      </c>
      <c r="D4514" s="36" t="s">
        <v>538</v>
      </c>
      <c r="E4514" t="s">
        <v>10</v>
      </c>
      <c r="F4514" t="s">
        <v>719</v>
      </c>
    </row>
    <row r="4515" spans="1:6" x14ac:dyDescent="0.4">
      <c r="A4515" t="s">
        <v>724</v>
      </c>
      <c r="B4515" s="36" t="s">
        <v>725</v>
      </c>
      <c r="C4515" t="s">
        <v>539</v>
      </c>
      <c r="D4515" s="36" t="s">
        <v>540</v>
      </c>
      <c r="E4515" t="s">
        <v>10</v>
      </c>
      <c r="F4515">
        <v>0</v>
      </c>
    </row>
    <row r="4516" spans="1:6" x14ac:dyDescent="0.4">
      <c r="A4516" t="s">
        <v>724</v>
      </c>
      <c r="B4516" s="36" t="s">
        <v>725</v>
      </c>
      <c r="C4516" t="s">
        <v>541</v>
      </c>
      <c r="D4516" s="36" t="s">
        <v>542</v>
      </c>
      <c r="E4516" t="s">
        <v>10</v>
      </c>
      <c r="F4516">
        <v>0</v>
      </c>
    </row>
    <row r="4517" spans="1:6" x14ac:dyDescent="0.4">
      <c r="A4517" t="s">
        <v>724</v>
      </c>
      <c r="B4517" s="36" t="s">
        <v>725</v>
      </c>
      <c r="C4517" t="s">
        <v>543</v>
      </c>
      <c r="D4517" s="36" t="s">
        <v>544</v>
      </c>
      <c r="E4517" t="s">
        <v>10</v>
      </c>
      <c r="F4517" t="s">
        <v>719</v>
      </c>
    </row>
    <row r="4518" spans="1:6" x14ac:dyDescent="0.4">
      <c r="A4518" t="s">
        <v>724</v>
      </c>
      <c r="B4518" s="36" t="s">
        <v>725</v>
      </c>
      <c r="C4518" t="s">
        <v>545</v>
      </c>
      <c r="D4518" s="36" t="s">
        <v>546</v>
      </c>
      <c r="E4518" t="s">
        <v>10</v>
      </c>
      <c r="F4518" t="s">
        <v>719</v>
      </c>
    </row>
    <row r="4519" spans="1:6" x14ac:dyDescent="0.4">
      <c r="A4519" t="s">
        <v>724</v>
      </c>
      <c r="B4519" s="36" t="s">
        <v>725</v>
      </c>
      <c r="C4519" t="s">
        <v>547</v>
      </c>
      <c r="D4519" s="36" t="s">
        <v>548</v>
      </c>
      <c r="E4519" t="s">
        <v>10</v>
      </c>
      <c r="F4519" t="s">
        <v>719</v>
      </c>
    </row>
    <row r="4520" spans="1:6" x14ac:dyDescent="0.4">
      <c r="A4520" t="s">
        <v>724</v>
      </c>
      <c r="B4520" s="36" t="s">
        <v>725</v>
      </c>
      <c r="C4520" t="s">
        <v>549</v>
      </c>
      <c r="D4520" s="36" t="s">
        <v>550</v>
      </c>
      <c r="E4520" t="s">
        <v>10</v>
      </c>
      <c r="F4520" t="s">
        <v>719</v>
      </c>
    </row>
    <row r="4521" spans="1:6" x14ac:dyDescent="0.4">
      <c r="A4521" t="s">
        <v>724</v>
      </c>
      <c r="B4521" s="36" t="s">
        <v>725</v>
      </c>
      <c r="C4521" t="s">
        <v>551</v>
      </c>
      <c r="D4521" s="36" t="s">
        <v>552</v>
      </c>
      <c r="E4521" t="s">
        <v>10</v>
      </c>
      <c r="F4521">
        <v>0</v>
      </c>
    </row>
    <row r="4522" spans="1:6" x14ac:dyDescent="0.4">
      <c r="A4522" t="s">
        <v>724</v>
      </c>
      <c r="B4522" s="36" t="s">
        <v>725</v>
      </c>
      <c r="C4522" t="s">
        <v>553</v>
      </c>
      <c r="D4522" s="36" t="s">
        <v>554</v>
      </c>
      <c r="E4522" t="s">
        <v>10</v>
      </c>
      <c r="F4522" t="s">
        <v>719</v>
      </c>
    </row>
    <row r="4523" spans="1:6" x14ac:dyDescent="0.4">
      <c r="A4523" t="s">
        <v>724</v>
      </c>
      <c r="B4523" s="36" t="s">
        <v>725</v>
      </c>
      <c r="C4523" t="s">
        <v>555</v>
      </c>
      <c r="D4523" s="36" t="s">
        <v>556</v>
      </c>
      <c r="E4523" t="s">
        <v>10</v>
      </c>
      <c r="F4523" t="s">
        <v>719</v>
      </c>
    </row>
    <row r="4524" spans="1:6" x14ac:dyDescent="0.4">
      <c r="A4524" t="s">
        <v>724</v>
      </c>
      <c r="B4524" s="36" t="s">
        <v>725</v>
      </c>
      <c r="C4524" t="s">
        <v>557</v>
      </c>
      <c r="D4524" s="36" t="s">
        <v>558</v>
      </c>
      <c r="E4524" t="s">
        <v>10</v>
      </c>
      <c r="F4524" t="s">
        <v>719</v>
      </c>
    </row>
    <row r="4525" spans="1:6" x14ac:dyDescent="0.4">
      <c r="A4525" t="s">
        <v>724</v>
      </c>
      <c r="B4525" s="36" t="s">
        <v>725</v>
      </c>
      <c r="C4525" t="s">
        <v>559</v>
      </c>
      <c r="D4525" s="36" t="s">
        <v>560</v>
      </c>
      <c r="E4525" t="s">
        <v>10</v>
      </c>
      <c r="F4525" t="s">
        <v>719</v>
      </c>
    </row>
    <row r="4526" spans="1:6" x14ac:dyDescent="0.4">
      <c r="A4526" t="s">
        <v>724</v>
      </c>
      <c r="B4526" s="36" t="s">
        <v>725</v>
      </c>
      <c r="C4526" t="s">
        <v>561</v>
      </c>
      <c r="D4526" s="36" t="s">
        <v>562</v>
      </c>
      <c r="E4526" t="s">
        <v>10</v>
      </c>
      <c r="F4526" t="s">
        <v>719</v>
      </c>
    </row>
    <row r="4527" spans="1:6" x14ac:dyDescent="0.4">
      <c r="A4527" t="s">
        <v>724</v>
      </c>
      <c r="B4527" s="36" t="s">
        <v>725</v>
      </c>
      <c r="C4527" t="s">
        <v>563</v>
      </c>
      <c r="D4527" s="36" t="s">
        <v>564</v>
      </c>
      <c r="E4527" t="s">
        <v>10</v>
      </c>
      <c r="F4527">
        <v>0</v>
      </c>
    </row>
    <row r="4528" spans="1:6" x14ac:dyDescent="0.4">
      <c r="A4528" t="s">
        <v>724</v>
      </c>
      <c r="B4528" s="36" t="s">
        <v>725</v>
      </c>
      <c r="C4528" t="s">
        <v>565</v>
      </c>
      <c r="D4528" s="36" t="s">
        <v>566</v>
      </c>
      <c r="E4528" t="s">
        <v>10</v>
      </c>
      <c r="F4528">
        <v>0</v>
      </c>
    </row>
    <row r="4529" spans="1:6" x14ac:dyDescent="0.4">
      <c r="A4529" t="s">
        <v>724</v>
      </c>
      <c r="B4529" s="36" t="s">
        <v>725</v>
      </c>
      <c r="C4529" t="s">
        <v>567</v>
      </c>
      <c r="D4529" s="36" t="s">
        <v>568</v>
      </c>
      <c r="E4529" t="s">
        <v>10</v>
      </c>
      <c r="F4529" t="s">
        <v>719</v>
      </c>
    </row>
    <row r="4530" spans="1:6" x14ac:dyDescent="0.4">
      <c r="A4530" t="s">
        <v>724</v>
      </c>
      <c r="B4530" s="36" t="s">
        <v>725</v>
      </c>
      <c r="C4530" t="s">
        <v>569</v>
      </c>
      <c r="D4530" s="36" t="s">
        <v>570</v>
      </c>
      <c r="E4530" t="s">
        <v>10</v>
      </c>
      <c r="F4530" t="s">
        <v>719</v>
      </c>
    </row>
    <row r="4531" spans="1:6" x14ac:dyDescent="0.4">
      <c r="A4531" t="s">
        <v>724</v>
      </c>
      <c r="B4531" s="36" t="s">
        <v>725</v>
      </c>
      <c r="C4531" t="s">
        <v>571</v>
      </c>
      <c r="D4531" s="36" t="s">
        <v>572</v>
      </c>
      <c r="E4531" t="s">
        <v>10</v>
      </c>
      <c r="F4531" t="s">
        <v>719</v>
      </c>
    </row>
    <row r="4532" spans="1:6" x14ac:dyDescent="0.4">
      <c r="A4532" t="s">
        <v>724</v>
      </c>
      <c r="B4532" s="36" t="s">
        <v>725</v>
      </c>
      <c r="C4532" t="s">
        <v>573</v>
      </c>
      <c r="D4532" s="36" t="s">
        <v>574</v>
      </c>
      <c r="E4532" t="s">
        <v>10</v>
      </c>
      <c r="F4532" t="s">
        <v>719</v>
      </c>
    </row>
    <row r="4533" spans="1:6" x14ac:dyDescent="0.4">
      <c r="A4533" t="s">
        <v>724</v>
      </c>
      <c r="B4533" s="36" t="s">
        <v>725</v>
      </c>
      <c r="C4533" t="s">
        <v>575</v>
      </c>
      <c r="D4533" s="36" t="s">
        <v>576</v>
      </c>
      <c r="E4533" t="s">
        <v>10</v>
      </c>
      <c r="F4533" t="s">
        <v>719</v>
      </c>
    </row>
    <row r="4534" spans="1:6" x14ac:dyDescent="0.4">
      <c r="A4534" t="s">
        <v>724</v>
      </c>
      <c r="B4534" s="36" t="s">
        <v>725</v>
      </c>
      <c r="C4534" t="s">
        <v>577</v>
      </c>
      <c r="D4534" s="36" t="s">
        <v>578</v>
      </c>
      <c r="E4534" t="s">
        <v>10</v>
      </c>
      <c r="F4534">
        <v>0</v>
      </c>
    </row>
    <row r="4535" spans="1:6" x14ac:dyDescent="0.4">
      <c r="A4535" t="s">
        <v>724</v>
      </c>
      <c r="B4535" s="36" t="s">
        <v>725</v>
      </c>
      <c r="C4535" t="s">
        <v>579</v>
      </c>
      <c r="D4535" s="36" t="s">
        <v>580</v>
      </c>
      <c r="E4535" t="s">
        <v>10</v>
      </c>
      <c r="F4535" t="s">
        <v>719</v>
      </c>
    </row>
    <row r="4536" spans="1:6" x14ac:dyDescent="0.4">
      <c r="A4536" t="s">
        <v>724</v>
      </c>
      <c r="B4536" s="36" t="s">
        <v>725</v>
      </c>
      <c r="C4536" t="s">
        <v>581</v>
      </c>
      <c r="D4536" s="36" t="s">
        <v>582</v>
      </c>
      <c r="E4536" t="s">
        <v>10</v>
      </c>
      <c r="F4536" t="s">
        <v>719</v>
      </c>
    </row>
    <row r="4537" spans="1:6" x14ac:dyDescent="0.4">
      <c r="A4537" t="s">
        <v>724</v>
      </c>
      <c r="B4537" s="36" t="s">
        <v>725</v>
      </c>
      <c r="C4537" t="s">
        <v>583</v>
      </c>
      <c r="D4537" s="36" t="s">
        <v>584</v>
      </c>
      <c r="E4537" t="s">
        <v>10</v>
      </c>
      <c r="F4537" t="s">
        <v>719</v>
      </c>
    </row>
    <row r="4538" spans="1:6" x14ac:dyDescent="0.4">
      <c r="A4538" t="s">
        <v>724</v>
      </c>
      <c r="B4538" s="36" t="s">
        <v>725</v>
      </c>
      <c r="C4538" t="s">
        <v>585</v>
      </c>
      <c r="D4538" s="36" t="s">
        <v>586</v>
      </c>
      <c r="E4538" t="s">
        <v>10</v>
      </c>
      <c r="F4538" t="s">
        <v>719</v>
      </c>
    </row>
    <row r="4539" spans="1:6" x14ac:dyDescent="0.4">
      <c r="A4539" t="s">
        <v>724</v>
      </c>
      <c r="B4539" s="36" t="s">
        <v>725</v>
      </c>
      <c r="C4539" t="s">
        <v>587</v>
      </c>
      <c r="D4539" s="36" t="s">
        <v>588</v>
      </c>
      <c r="E4539" t="s">
        <v>10</v>
      </c>
      <c r="F4539" t="s">
        <v>719</v>
      </c>
    </row>
    <row r="4540" spans="1:6" x14ac:dyDescent="0.4">
      <c r="A4540" t="s">
        <v>724</v>
      </c>
      <c r="B4540" s="36" t="s">
        <v>725</v>
      </c>
      <c r="C4540" t="s">
        <v>589</v>
      </c>
      <c r="D4540" s="36" t="s">
        <v>590</v>
      </c>
      <c r="E4540" t="s">
        <v>10</v>
      </c>
      <c r="F4540">
        <v>0</v>
      </c>
    </row>
    <row r="4541" spans="1:6" x14ac:dyDescent="0.4">
      <c r="A4541" t="s">
        <v>724</v>
      </c>
      <c r="B4541" s="36" t="s">
        <v>725</v>
      </c>
      <c r="C4541" t="s">
        <v>591</v>
      </c>
      <c r="D4541" s="36" t="s">
        <v>592</v>
      </c>
      <c r="E4541" t="s">
        <v>10</v>
      </c>
      <c r="F4541" t="s">
        <v>719</v>
      </c>
    </row>
    <row r="4542" spans="1:6" x14ac:dyDescent="0.4">
      <c r="A4542" t="s">
        <v>724</v>
      </c>
      <c r="B4542" s="36" t="s">
        <v>725</v>
      </c>
      <c r="C4542" t="s">
        <v>593</v>
      </c>
      <c r="D4542" s="36" t="s">
        <v>594</v>
      </c>
      <c r="E4542" t="s">
        <v>10</v>
      </c>
      <c r="F4542" t="s">
        <v>719</v>
      </c>
    </row>
    <row r="4543" spans="1:6" x14ac:dyDescent="0.4">
      <c r="A4543" t="s">
        <v>724</v>
      </c>
      <c r="B4543" s="36" t="s">
        <v>725</v>
      </c>
      <c r="C4543" t="s">
        <v>595</v>
      </c>
      <c r="D4543" s="36" t="s">
        <v>596</v>
      </c>
      <c r="E4543" t="s">
        <v>10</v>
      </c>
      <c r="F4543" t="s">
        <v>719</v>
      </c>
    </row>
    <row r="4544" spans="1:6" x14ac:dyDescent="0.4">
      <c r="A4544" t="s">
        <v>724</v>
      </c>
      <c r="B4544" s="36" t="s">
        <v>725</v>
      </c>
      <c r="C4544" t="s">
        <v>597</v>
      </c>
      <c r="D4544" s="36" t="s">
        <v>598</v>
      </c>
      <c r="E4544" t="s">
        <v>10</v>
      </c>
      <c r="F4544">
        <v>0</v>
      </c>
    </row>
    <row r="4545" spans="1:6" x14ac:dyDescent="0.4">
      <c r="A4545" t="s">
        <v>724</v>
      </c>
      <c r="B4545" s="36" t="s">
        <v>725</v>
      </c>
      <c r="C4545" t="s">
        <v>599</v>
      </c>
      <c r="D4545" s="36" t="s">
        <v>600</v>
      </c>
      <c r="E4545" t="s">
        <v>10</v>
      </c>
      <c r="F4545">
        <v>85461</v>
      </c>
    </row>
    <row r="4546" spans="1:6" x14ac:dyDescent="0.4">
      <c r="A4546" t="s">
        <v>724</v>
      </c>
      <c r="B4546" s="36" t="s">
        <v>725</v>
      </c>
      <c r="C4546" t="s">
        <v>601</v>
      </c>
      <c r="D4546" s="36" t="s">
        <v>602</v>
      </c>
      <c r="E4546" t="s">
        <v>10</v>
      </c>
      <c r="F4546">
        <v>0</v>
      </c>
    </row>
    <row r="4547" spans="1:6" x14ac:dyDescent="0.4">
      <c r="A4547" t="s">
        <v>724</v>
      </c>
      <c r="B4547" s="36" t="s">
        <v>725</v>
      </c>
      <c r="C4547" t="s">
        <v>603</v>
      </c>
      <c r="D4547" s="36" t="s">
        <v>604</v>
      </c>
      <c r="E4547" t="s">
        <v>10</v>
      </c>
      <c r="F4547">
        <v>0</v>
      </c>
    </row>
    <row r="4548" spans="1:6" x14ac:dyDescent="0.4">
      <c r="A4548" t="s">
        <v>724</v>
      </c>
      <c r="B4548" s="36" t="s">
        <v>725</v>
      </c>
      <c r="C4548" t="s">
        <v>605</v>
      </c>
      <c r="D4548" s="36" t="s">
        <v>606</v>
      </c>
      <c r="E4548" t="s">
        <v>10</v>
      </c>
      <c r="F4548">
        <v>0</v>
      </c>
    </row>
    <row r="4549" spans="1:6" x14ac:dyDescent="0.4">
      <c r="A4549" t="s">
        <v>724</v>
      </c>
      <c r="B4549" s="36" t="s">
        <v>725</v>
      </c>
      <c r="C4549" t="s">
        <v>607</v>
      </c>
      <c r="D4549" s="36" t="s">
        <v>608</v>
      </c>
      <c r="E4549" t="s">
        <v>10</v>
      </c>
      <c r="F4549">
        <v>0</v>
      </c>
    </row>
    <row r="4550" spans="1:6" x14ac:dyDescent="0.4">
      <c r="A4550" t="s">
        <v>724</v>
      </c>
      <c r="B4550" s="36" t="s">
        <v>725</v>
      </c>
      <c r="C4550" t="s">
        <v>609</v>
      </c>
      <c r="D4550" s="36" t="s">
        <v>610</v>
      </c>
      <c r="E4550" t="s">
        <v>10</v>
      </c>
      <c r="F4550">
        <v>0</v>
      </c>
    </row>
    <row r="4551" spans="1:6" x14ac:dyDescent="0.4">
      <c r="A4551" t="s">
        <v>724</v>
      </c>
      <c r="B4551" s="36" t="s">
        <v>725</v>
      </c>
      <c r="C4551" t="s">
        <v>611</v>
      </c>
      <c r="D4551" s="36" t="s">
        <v>612</v>
      </c>
      <c r="E4551" t="s">
        <v>10</v>
      </c>
      <c r="F4551">
        <v>0</v>
      </c>
    </row>
    <row r="4552" spans="1:6" x14ac:dyDescent="0.4">
      <c r="A4552" t="s">
        <v>724</v>
      </c>
      <c r="B4552" s="36" t="s">
        <v>725</v>
      </c>
      <c r="C4552" t="s">
        <v>613</v>
      </c>
      <c r="D4552" s="36" t="s">
        <v>614</v>
      </c>
      <c r="E4552" t="s">
        <v>10</v>
      </c>
      <c r="F4552">
        <v>85461</v>
      </c>
    </row>
    <row r="4553" spans="1:6" x14ac:dyDescent="0.4">
      <c r="A4553" t="s">
        <v>724</v>
      </c>
      <c r="B4553" s="36" t="s">
        <v>725</v>
      </c>
      <c r="C4553" t="s">
        <v>615</v>
      </c>
      <c r="D4553" s="36" t="s">
        <v>616</v>
      </c>
      <c r="E4553" t="s">
        <v>10</v>
      </c>
      <c r="F4553">
        <v>0</v>
      </c>
    </row>
    <row r="4554" spans="1:6" x14ac:dyDescent="0.4">
      <c r="A4554" t="s">
        <v>724</v>
      </c>
      <c r="B4554" s="36" t="s">
        <v>725</v>
      </c>
      <c r="C4554" t="s">
        <v>617</v>
      </c>
      <c r="D4554" s="36" t="s">
        <v>618</v>
      </c>
      <c r="E4554" t="s">
        <v>10</v>
      </c>
      <c r="F4554">
        <v>0</v>
      </c>
    </row>
    <row r="4555" spans="1:6" x14ac:dyDescent="0.4">
      <c r="A4555" t="s">
        <v>724</v>
      </c>
      <c r="B4555" s="36" t="s">
        <v>725</v>
      </c>
      <c r="C4555" t="s">
        <v>619</v>
      </c>
      <c r="D4555" s="36" t="s">
        <v>620</v>
      </c>
      <c r="E4555" t="s">
        <v>10</v>
      </c>
      <c r="F4555">
        <v>31446</v>
      </c>
    </row>
    <row r="4556" spans="1:6" x14ac:dyDescent="0.4">
      <c r="A4556" t="s">
        <v>724</v>
      </c>
      <c r="B4556" s="36" t="s">
        <v>725</v>
      </c>
      <c r="C4556" t="s">
        <v>621</v>
      </c>
      <c r="D4556" s="36" t="s">
        <v>622</v>
      </c>
      <c r="E4556" t="s">
        <v>10</v>
      </c>
      <c r="F4556">
        <v>54015</v>
      </c>
    </row>
    <row r="4557" spans="1:6" x14ac:dyDescent="0.4">
      <c r="A4557" t="s">
        <v>724</v>
      </c>
      <c r="B4557" s="36" t="s">
        <v>725</v>
      </c>
      <c r="C4557" t="s">
        <v>623</v>
      </c>
      <c r="D4557" s="36" t="s">
        <v>624</v>
      </c>
      <c r="E4557" t="s">
        <v>10</v>
      </c>
      <c r="F4557">
        <v>0</v>
      </c>
    </row>
    <row r="4558" spans="1:6" x14ac:dyDescent="0.4">
      <c r="A4558" t="s">
        <v>724</v>
      </c>
      <c r="B4558" s="36" t="s">
        <v>725</v>
      </c>
      <c r="C4558" t="s">
        <v>625</v>
      </c>
      <c r="D4558" s="36" t="s">
        <v>626</v>
      </c>
      <c r="E4558" t="s">
        <v>10</v>
      </c>
      <c r="F4558">
        <v>0</v>
      </c>
    </row>
    <row r="4559" spans="1:6" x14ac:dyDescent="0.4">
      <c r="A4559" t="s">
        <v>724</v>
      </c>
      <c r="B4559" s="36" t="s">
        <v>725</v>
      </c>
      <c r="C4559" t="s">
        <v>627</v>
      </c>
      <c r="D4559" s="36" t="s">
        <v>628</v>
      </c>
      <c r="E4559" t="s">
        <v>10</v>
      </c>
      <c r="F4559">
        <v>27806</v>
      </c>
    </row>
    <row r="4560" spans="1:6" x14ac:dyDescent="0.4">
      <c r="A4560" t="s">
        <v>724</v>
      </c>
      <c r="B4560" s="36" t="s">
        <v>725</v>
      </c>
      <c r="C4560" t="s">
        <v>629</v>
      </c>
      <c r="D4560" s="36" t="s">
        <v>630</v>
      </c>
      <c r="E4560" t="s">
        <v>10</v>
      </c>
      <c r="F4560">
        <v>2849</v>
      </c>
    </row>
    <row r="4561" spans="1:6" x14ac:dyDescent="0.4">
      <c r="A4561" t="s">
        <v>724</v>
      </c>
      <c r="B4561" s="36" t="s">
        <v>725</v>
      </c>
      <c r="C4561" t="s">
        <v>631</v>
      </c>
      <c r="D4561" s="36" t="s">
        <v>632</v>
      </c>
      <c r="E4561" t="s">
        <v>10</v>
      </c>
      <c r="F4561">
        <v>2822</v>
      </c>
    </row>
    <row r="4562" spans="1:6" x14ac:dyDescent="0.4">
      <c r="A4562" t="s">
        <v>724</v>
      </c>
      <c r="B4562" s="36" t="s">
        <v>725</v>
      </c>
      <c r="C4562" t="s">
        <v>633</v>
      </c>
      <c r="D4562" s="36" t="s">
        <v>634</v>
      </c>
      <c r="E4562" t="s">
        <v>10</v>
      </c>
      <c r="F4562">
        <v>0</v>
      </c>
    </row>
    <row r="4563" spans="1:6" x14ac:dyDescent="0.4">
      <c r="A4563" t="s">
        <v>724</v>
      </c>
      <c r="B4563" s="36" t="s">
        <v>725</v>
      </c>
      <c r="C4563" t="s">
        <v>635</v>
      </c>
      <c r="D4563" s="36" t="s">
        <v>636</v>
      </c>
      <c r="E4563" t="s">
        <v>10</v>
      </c>
      <c r="F4563">
        <v>26</v>
      </c>
    </row>
    <row r="4564" spans="1:6" x14ac:dyDescent="0.4">
      <c r="A4564" t="s">
        <v>724</v>
      </c>
      <c r="B4564" s="36" t="s">
        <v>725</v>
      </c>
      <c r="C4564" t="s">
        <v>637</v>
      </c>
      <c r="D4564" s="36" t="s">
        <v>638</v>
      </c>
      <c r="E4564" t="s">
        <v>10</v>
      </c>
      <c r="F4564">
        <v>0</v>
      </c>
    </row>
    <row r="4565" spans="1:6" x14ac:dyDescent="0.4">
      <c r="A4565" t="s">
        <v>724</v>
      </c>
      <c r="B4565" s="36" t="s">
        <v>725</v>
      </c>
      <c r="C4565" t="s">
        <v>639</v>
      </c>
      <c r="D4565" s="36" t="s">
        <v>640</v>
      </c>
      <c r="E4565" t="s">
        <v>10</v>
      </c>
      <c r="F4565">
        <v>0</v>
      </c>
    </row>
    <row r="4566" spans="1:6" x14ac:dyDescent="0.4">
      <c r="A4566" t="s">
        <v>724</v>
      </c>
      <c r="B4566" s="36" t="s">
        <v>725</v>
      </c>
      <c r="C4566" t="s">
        <v>641</v>
      </c>
      <c r="D4566" s="36" t="s">
        <v>642</v>
      </c>
      <c r="E4566" t="s">
        <v>10</v>
      </c>
      <c r="F4566">
        <v>24957</v>
      </c>
    </row>
    <row r="4567" spans="1:6" x14ac:dyDescent="0.4">
      <c r="A4567" t="s">
        <v>724</v>
      </c>
      <c r="B4567" s="36" t="s">
        <v>725</v>
      </c>
      <c r="C4567" t="s">
        <v>643</v>
      </c>
      <c r="D4567" s="36" t="s">
        <v>644</v>
      </c>
      <c r="E4567" t="s">
        <v>10</v>
      </c>
      <c r="F4567">
        <v>3990</v>
      </c>
    </row>
    <row r="4568" spans="1:6" x14ac:dyDescent="0.4">
      <c r="A4568" t="s">
        <v>724</v>
      </c>
      <c r="B4568" s="36" t="s">
        <v>725</v>
      </c>
      <c r="C4568" t="s">
        <v>645</v>
      </c>
      <c r="D4568" s="36" t="s">
        <v>646</v>
      </c>
      <c r="E4568" t="s">
        <v>10</v>
      </c>
      <c r="F4568">
        <v>14977</v>
      </c>
    </row>
    <row r="4569" spans="1:6" x14ac:dyDescent="0.4">
      <c r="A4569" t="s">
        <v>724</v>
      </c>
      <c r="B4569" s="36" t="s">
        <v>725</v>
      </c>
      <c r="C4569" t="s">
        <v>647</v>
      </c>
      <c r="D4569" s="36" t="s">
        <v>648</v>
      </c>
      <c r="E4569" t="s">
        <v>10</v>
      </c>
      <c r="F4569">
        <v>0</v>
      </c>
    </row>
    <row r="4570" spans="1:6" x14ac:dyDescent="0.4">
      <c r="A4570" t="s">
        <v>724</v>
      </c>
      <c r="B4570" s="36" t="s">
        <v>725</v>
      </c>
      <c r="C4570" t="s">
        <v>649</v>
      </c>
      <c r="D4570" s="36" t="s">
        <v>650</v>
      </c>
      <c r="E4570" t="s">
        <v>10</v>
      </c>
      <c r="F4570">
        <v>5990</v>
      </c>
    </row>
    <row r="4571" spans="1:6" x14ac:dyDescent="0.4">
      <c r="A4571" t="s">
        <v>724</v>
      </c>
      <c r="B4571" s="36" t="s">
        <v>725</v>
      </c>
      <c r="C4571" t="s">
        <v>651</v>
      </c>
      <c r="D4571" s="36" t="s">
        <v>652</v>
      </c>
      <c r="E4571" t="s">
        <v>10</v>
      </c>
      <c r="F4571">
        <v>0</v>
      </c>
    </row>
    <row r="4572" spans="1:6" x14ac:dyDescent="0.4">
      <c r="A4572" t="s">
        <v>724</v>
      </c>
      <c r="B4572" s="36" t="s">
        <v>725</v>
      </c>
      <c r="C4572" t="s">
        <v>653</v>
      </c>
      <c r="D4572" s="36" t="s">
        <v>654</v>
      </c>
      <c r="E4572" t="s">
        <v>10</v>
      </c>
      <c r="F4572">
        <v>0</v>
      </c>
    </row>
    <row r="4573" spans="1:6" x14ac:dyDescent="0.4">
      <c r="A4573" t="s">
        <v>724</v>
      </c>
      <c r="B4573" s="36" t="s">
        <v>725</v>
      </c>
      <c r="C4573" t="s">
        <v>655</v>
      </c>
      <c r="D4573" s="36" t="s">
        <v>656</v>
      </c>
      <c r="E4573" t="s">
        <v>10</v>
      </c>
      <c r="F4573">
        <v>17121</v>
      </c>
    </row>
    <row r="4574" spans="1:6" x14ac:dyDescent="0.4">
      <c r="A4574" t="s">
        <v>724</v>
      </c>
      <c r="B4574" s="36" t="s">
        <v>725</v>
      </c>
      <c r="C4574" t="s">
        <v>657</v>
      </c>
      <c r="D4574" s="36" t="s">
        <v>658</v>
      </c>
      <c r="E4574" t="s">
        <v>10</v>
      </c>
      <c r="F4574">
        <v>5573</v>
      </c>
    </row>
    <row r="4575" spans="1:6" x14ac:dyDescent="0.4">
      <c r="A4575" t="s">
        <v>724</v>
      </c>
      <c r="B4575" s="36" t="s">
        <v>725</v>
      </c>
      <c r="C4575" t="s">
        <v>659</v>
      </c>
      <c r="D4575" s="36" t="s">
        <v>660</v>
      </c>
      <c r="E4575" t="s">
        <v>10</v>
      </c>
      <c r="F4575">
        <v>1039</v>
      </c>
    </row>
    <row r="4576" spans="1:6" x14ac:dyDescent="0.4">
      <c r="A4576" t="s">
        <v>724</v>
      </c>
      <c r="B4576" s="36" t="s">
        <v>725</v>
      </c>
      <c r="C4576" t="s">
        <v>661</v>
      </c>
      <c r="D4576" s="36" t="s">
        <v>662</v>
      </c>
      <c r="E4576" t="s">
        <v>10</v>
      </c>
      <c r="F4576">
        <v>0</v>
      </c>
    </row>
    <row r="4577" spans="1:6" x14ac:dyDescent="0.4">
      <c r="A4577" t="s">
        <v>724</v>
      </c>
      <c r="B4577" s="36" t="s">
        <v>725</v>
      </c>
      <c r="C4577" t="s">
        <v>663</v>
      </c>
      <c r="D4577" s="36" t="s">
        <v>664</v>
      </c>
      <c r="E4577" t="s">
        <v>10</v>
      </c>
      <c r="F4577">
        <v>4534</v>
      </c>
    </row>
    <row r="4578" spans="1:6" x14ac:dyDescent="0.4">
      <c r="A4578" t="s">
        <v>724</v>
      </c>
      <c r="B4578" s="36" t="s">
        <v>725</v>
      </c>
      <c r="C4578" t="s">
        <v>665</v>
      </c>
      <c r="D4578" s="36" t="s">
        <v>666</v>
      </c>
      <c r="E4578" t="s">
        <v>10</v>
      </c>
      <c r="F4578">
        <v>0</v>
      </c>
    </row>
    <row r="4579" spans="1:6" x14ac:dyDescent="0.4">
      <c r="A4579" t="s">
        <v>724</v>
      </c>
      <c r="B4579" s="36" t="s">
        <v>725</v>
      </c>
      <c r="C4579" t="s">
        <v>667</v>
      </c>
      <c r="D4579" s="36" t="s">
        <v>668</v>
      </c>
      <c r="E4579" t="s">
        <v>10</v>
      </c>
      <c r="F4579">
        <v>0</v>
      </c>
    </row>
    <row r="4580" spans="1:6" x14ac:dyDescent="0.4">
      <c r="A4580" t="s">
        <v>724</v>
      </c>
      <c r="B4580" s="36" t="s">
        <v>725</v>
      </c>
      <c r="C4580" t="s">
        <v>669</v>
      </c>
      <c r="D4580" s="36" t="s">
        <v>670</v>
      </c>
      <c r="E4580" t="s">
        <v>10</v>
      </c>
      <c r="F4580">
        <v>11548</v>
      </c>
    </row>
    <row r="4581" spans="1:6" x14ac:dyDescent="0.4">
      <c r="A4581" t="s">
        <v>724</v>
      </c>
      <c r="B4581" s="36" t="s">
        <v>725</v>
      </c>
      <c r="C4581" t="s">
        <v>671</v>
      </c>
      <c r="D4581" s="36" t="s">
        <v>672</v>
      </c>
      <c r="E4581" t="s">
        <v>10</v>
      </c>
      <c r="F4581">
        <v>0</v>
      </c>
    </row>
    <row r="4582" spans="1:6" x14ac:dyDescent="0.4">
      <c r="A4582" t="s">
        <v>724</v>
      </c>
      <c r="B4582" s="36" t="s">
        <v>725</v>
      </c>
      <c r="C4582" t="s">
        <v>673</v>
      </c>
      <c r="D4582" s="36" t="s">
        <v>674</v>
      </c>
      <c r="E4582" t="s">
        <v>10</v>
      </c>
      <c r="F4582">
        <v>100</v>
      </c>
    </row>
    <row r="4583" spans="1:6" x14ac:dyDescent="0.4">
      <c r="A4583" t="s">
        <v>724</v>
      </c>
      <c r="B4583" s="36" t="s">
        <v>725</v>
      </c>
      <c r="C4583" t="s">
        <v>675</v>
      </c>
      <c r="D4583" s="36" t="s">
        <v>676</v>
      </c>
      <c r="E4583" t="s">
        <v>10</v>
      </c>
      <c r="F4583">
        <v>11448</v>
      </c>
    </row>
    <row r="4584" spans="1:6" x14ac:dyDescent="0.4">
      <c r="A4584" t="s">
        <v>724</v>
      </c>
      <c r="B4584" s="36" t="s">
        <v>725</v>
      </c>
      <c r="C4584" t="s">
        <v>677</v>
      </c>
      <c r="D4584" s="36" t="s">
        <v>678</v>
      </c>
      <c r="E4584" t="s">
        <v>10</v>
      </c>
      <c r="F4584">
        <v>0</v>
      </c>
    </row>
    <row r="4585" spans="1:6" x14ac:dyDescent="0.4">
      <c r="A4585" t="s">
        <v>724</v>
      </c>
      <c r="B4585" s="36" t="s">
        <v>725</v>
      </c>
      <c r="C4585" t="s">
        <v>679</v>
      </c>
      <c r="D4585" s="36" t="s">
        <v>680</v>
      </c>
      <c r="E4585" t="s">
        <v>10</v>
      </c>
      <c r="F4585">
        <v>0</v>
      </c>
    </row>
    <row r="4586" spans="1:6" x14ac:dyDescent="0.4">
      <c r="A4586" t="s">
        <v>724</v>
      </c>
      <c r="B4586" s="36" t="s">
        <v>725</v>
      </c>
      <c r="C4586" t="s">
        <v>681</v>
      </c>
      <c r="D4586" s="36" t="s">
        <v>682</v>
      </c>
      <c r="E4586" t="s">
        <v>10</v>
      </c>
      <c r="F4586">
        <v>15142</v>
      </c>
    </row>
    <row r="4587" spans="1:6" x14ac:dyDescent="0.4">
      <c r="A4587" t="s">
        <v>724</v>
      </c>
      <c r="B4587" s="36" t="s">
        <v>725</v>
      </c>
      <c r="C4587" t="s">
        <v>683</v>
      </c>
      <c r="D4587" s="36" t="s">
        <v>684</v>
      </c>
      <c r="E4587" t="s">
        <v>10</v>
      </c>
      <c r="F4587">
        <v>4421</v>
      </c>
    </row>
    <row r="4588" spans="1:6" x14ac:dyDescent="0.4">
      <c r="A4588" t="s">
        <v>724</v>
      </c>
      <c r="B4588" s="36" t="s">
        <v>725</v>
      </c>
      <c r="C4588" t="s">
        <v>685</v>
      </c>
      <c r="D4588" s="36" t="s">
        <v>686</v>
      </c>
      <c r="E4588" t="s">
        <v>10</v>
      </c>
      <c r="F4588">
        <v>0</v>
      </c>
    </row>
    <row r="4589" spans="1:6" x14ac:dyDescent="0.4">
      <c r="A4589" t="s">
        <v>724</v>
      </c>
      <c r="B4589" s="36" t="s">
        <v>725</v>
      </c>
      <c r="C4589" t="s">
        <v>687</v>
      </c>
      <c r="D4589" s="36" t="s">
        <v>688</v>
      </c>
      <c r="E4589" t="s">
        <v>10</v>
      </c>
      <c r="F4589">
        <v>0</v>
      </c>
    </row>
    <row r="4590" spans="1:6" x14ac:dyDescent="0.4">
      <c r="A4590" t="s">
        <v>724</v>
      </c>
      <c r="B4590" s="36" t="s">
        <v>725</v>
      </c>
      <c r="C4590" t="s">
        <v>689</v>
      </c>
      <c r="D4590" s="36" t="s">
        <v>690</v>
      </c>
      <c r="E4590" t="s">
        <v>10</v>
      </c>
      <c r="F4590">
        <v>0</v>
      </c>
    </row>
    <row r="4591" spans="1:6" x14ac:dyDescent="0.4">
      <c r="A4591" t="s">
        <v>724</v>
      </c>
      <c r="B4591" s="36" t="s">
        <v>725</v>
      </c>
      <c r="C4591" t="s">
        <v>691</v>
      </c>
      <c r="D4591" s="36" t="s">
        <v>692</v>
      </c>
      <c r="E4591" t="s">
        <v>10</v>
      </c>
      <c r="F4591">
        <v>4421</v>
      </c>
    </row>
    <row r="4592" spans="1:6" x14ac:dyDescent="0.4">
      <c r="A4592" t="s">
        <v>724</v>
      </c>
      <c r="B4592" s="36" t="s">
        <v>725</v>
      </c>
      <c r="C4592" t="s">
        <v>693</v>
      </c>
      <c r="D4592" s="36" t="s">
        <v>694</v>
      </c>
      <c r="E4592" t="s">
        <v>10</v>
      </c>
      <c r="F4592">
        <v>0</v>
      </c>
    </row>
    <row r="4593" spans="1:6" x14ac:dyDescent="0.4">
      <c r="A4593" t="s">
        <v>724</v>
      </c>
      <c r="B4593" s="36" t="s">
        <v>725</v>
      </c>
      <c r="C4593" t="s">
        <v>695</v>
      </c>
      <c r="D4593" s="36" t="s">
        <v>696</v>
      </c>
      <c r="E4593" t="s">
        <v>10</v>
      </c>
      <c r="F4593">
        <v>10721</v>
      </c>
    </row>
    <row r="4594" spans="1:6" x14ac:dyDescent="0.4">
      <c r="A4594" t="s">
        <v>724</v>
      </c>
      <c r="B4594" s="36" t="s">
        <v>725</v>
      </c>
      <c r="C4594" t="s">
        <v>697</v>
      </c>
      <c r="D4594" s="36" t="s">
        <v>698</v>
      </c>
      <c r="E4594" t="s">
        <v>10</v>
      </c>
      <c r="F4594">
        <v>0</v>
      </c>
    </row>
    <row r="4595" spans="1:6" x14ac:dyDescent="0.4">
      <c r="A4595" t="s">
        <v>724</v>
      </c>
      <c r="B4595" s="36" t="s">
        <v>725</v>
      </c>
      <c r="C4595" t="s">
        <v>699</v>
      </c>
      <c r="D4595" s="36" t="s">
        <v>700</v>
      </c>
      <c r="E4595" t="s">
        <v>10</v>
      </c>
      <c r="F4595">
        <v>0</v>
      </c>
    </row>
    <row r="4596" spans="1:6" x14ac:dyDescent="0.4">
      <c r="A4596" t="s">
        <v>724</v>
      </c>
      <c r="B4596" s="36" t="s">
        <v>725</v>
      </c>
      <c r="C4596" t="s">
        <v>701</v>
      </c>
      <c r="D4596" s="36" t="s">
        <v>702</v>
      </c>
      <c r="E4596" t="s">
        <v>10</v>
      </c>
      <c r="F4596">
        <v>10721</v>
      </c>
    </row>
    <row r="4597" spans="1:6" x14ac:dyDescent="0.4">
      <c r="A4597" t="s">
        <v>724</v>
      </c>
      <c r="B4597" s="36" t="s">
        <v>725</v>
      </c>
      <c r="C4597" t="s">
        <v>703</v>
      </c>
      <c r="D4597" s="36" t="s">
        <v>704</v>
      </c>
      <c r="E4597" t="s">
        <v>10</v>
      </c>
      <c r="F4597">
        <v>0</v>
      </c>
    </row>
    <row r="4598" spans="1:6" x14ac:dyDescent="0.4">
      <c r="A4598" t="s">
        <v>724</v>
      </c>
      <c r="B4598" s="36" t="s">
        <v>725</v>
      </c>
      <c r="C4598" t="s">
        <v>705</v>
      </c>
      <c r="D4598" s="36" t="s">
        <v>706</v>
      </c>
      <c r="E4598" t="s">
        <v>10</v>
      </c>
      <c r="F4598">
        <v>0</v>
      </c>
    </row>
    <row r="4599" spans="1:6" x14ac:dyDescent="0.4">
      <c r="A4599" t="s">
        <v>724</v>
      </c>
      <c r="B4599" s="36" t="s">
        <v>725</v>
      </c>
      <c r="C4599" t="s">
        <v>707</v>
      </c>
      <c r="D4599" s="36" t="s">
        <v>708</v>
      </c>
      <c r="E4599" t="s">
        <v>10</v>
      </c>
      <c r="F4599">
        <v>0</v>
      </c>
    </row>
    <row r="4600" spans="1:6" x14ac:dyDescent="0.4">
      <c r="A4600" t="s">
        <v>724</v>
      </c>
      <c r="B4600" s="36" t="s">
        <v>725</v>
      </c>
      <c r="C4600" t="s">
        <v>709</v>
      </c>
      <c r="D4600" s="36" t="s">
        <v>710</v>
      </c>
      <c r="E4600" t="s">
        <v>10</v>
      </c>
      <c r="F4600">
        <v>0</v>
      </c>
    </row>
    <row r="4601" spans="1:6" x14ac:dyDescent="0.4">
      <c r="A4601" t="s">
        <v>724</v>
      </c>
      <c r="B4601" s="36" t="s">
        <v>725</v>
      </c>
      <c r="C4601" t="s">
        <v>711</v>
      </c>
      <c r="D4601" s="36" t="s">
        <v>712</v>
      </c>
      <c r="E4601" t="s">
        <v>10</v>
      </c>
      <c r="F4601">
        <v>0</v>
      </c>
    </row>
    <row r="4602" spans="1:6" x14ac:dyDescent="0.4">
      <c r="A4602" t="s">
        <v>724</v>
      </c>
      <c r="B4602" s="36" t="s">
        <v>725</v>
      </c>
      <c r="C4602" t="s">
        <v>713</v>
      </c>
      <c r="D4602" s="36" t="s">
        <v>714</v>
      </c>
      <c r="E4602" t="s">
        <v>10</v>
      </c>
      <c r="F4602">
        <v>0</v>
      </c>
    </row>
    <row r="4603" spans="1:6" x14ac:dyDescent="0.4">
      <c r="A4603" t="s">
        <v>724</v>
      </c>
      <c r="B4603" s="36" t="s">
        <v>725</v>
      </c>
      <c r="C4603" t="s">
        <v>715</v>
      </c>
      <c r="D4603" s="36" t="s">
        <v>716</v>
      </c>
      <c r="E4603" t="s">
        <v>10</v>
      </c>
      <c r="F4603">
        <v>145529</v>
      </c>
    </row>
    <row r="4604" spans="1:6" x14ac:dyDescent="0.4">
      <c r="A4604" t="s">
        <v>724</v>
      </c>
      <c r="B4604" s="36" t="s">
        <v>725</v>
      </c>
      <c r="C4604" t="s">
        <v>8</v>
      </c>
      <c r="D4604" s="36" t="s">
        <v>9</v>
      </c>
      <c r="E4604" t="s">
        <v>10</v>
      </c>
      <c r="F4604">
        <v>82632</v>
      </c>
    </row>
    <row r="4605" spans="1:6" x14ac:dyDescent="0.4">
      <c r="A4605" t="s">
        <v>724</v>
      </c>
      <c r="B4605" s="36" t="s">
        <v>725</v>
      </c>
      <c r="C4605" t="s">
        <v>11</v>
      </c>
      <c r="D4605" s="36" t="s">
        <v>12</v>
      </c>
      <c r="E4605" t="s">
        <v>10</v>
      </c>
      <c r="F4605">
        <v>0</v>
      </c>
    </row>
    <row r="4606" spans="1:6" x14ac:dyDescent="0.4">
      <c r="A4606" t="s">
        <v>724</v>
      </c>
      <c r="B4606" s="36" t="s">
        <v>725</v>
      </c>
      <c r="C4606" t="s">
        <v>13</v>
      </c>
      <c r="D4606" s="36" t="s">
        <v>14</v>
      </c>
      <c r="E4606" t="s">
        <v>10</v>
      </c>
      <c r="F4606">
        <v>0</v>
      </c>
    </row>
    <row r="4607" spans="1:6" x14ac:dyDescent="0.4">
      <c r="A4607" t="s">
        <v>724</v>
      </c>
      <c r="B4607" s="36" t="s">
        <v>725</v>
      </c>
      <c r="C4607" t="s">
        <v>15</v>
      </c>
      <c r="D4607" s="36" t="s">
        <v>16</v>
      </c>
      <c r="E4607" t="s">
        <v>10</v>
      </c>
      <c r="F4607">
        <v>0</v>
      </c>
    </row>
    <row r="4608" spans="1:6" x14ac:dyDescent="0.4">
      <c r="A4608" t="s">
        <v>724</v>
      </c>
      <c r="B4608" s="36" t="s">
        <v>725</v>
      </c>
      <c r="C4608" t="s">
        <v>17</v>
      </c>
      <c r="D4608" s="36" t="s">
        <v>18</v>
      </c>
      <c r="E4608" t="s">
        <v>10</v>
      </c>
      <c r="F4608">
        <v>0</v>
      </c>
    </row>
    <row r="4609" spans="1:6" x14ac:dyDescent="0.4">
      <c r="A4609" t="s">
        <v>724</v>
      </c>
      <c r="B4609" s="36" t="s">
        <v>725</v>
      </c>
      <c r="C4609" t="s">
        <v>19</v>
      </c>
      <c r="D4609" s="36" t="s">
        <v>20</v>
      </c>
      <c r="E4609" t="s">
        <v>10</v>
      </c>
      <c r="F4609">
        <v>0</v>
      </c>
    </row>
    <row r="4610" spans="1:6" x14ac:dyDescent="0.4">
      <c r="A4610" t="s">
        <v>724</v>
      </c>
      <c r="B4610" s="36" t="s">
        <v>725</v>
      </c>
      <c r="C4610" t="s">
        <v>21</v>
      </c>
      <c r="D4610" s="36" t="s">
        <v>22</v>
      </c>
      <c r="E4610" t="s">
        <v>10</v>
      </c>
      <c r="F4610">
        <v>0</v>
      </c>
    </row>
    <row r="4611" spans="1:6" x14ac:dyDescent="0.4">
      <c r="A4611" t="s">
        <v>724</v>
      </c>
      <c r="B4611" s="36" t="s">
        <v>725</v>
      </c>
      <c r="C4611" t="s">
        <v>23</v>
      </c>
      <c r="D4611" s="36" t="s">
        <v>24</v>
      </c>
      <c r="E4611" t="s">
        <v>10</v>
      </c>
      <c r="F4611">
        <v>82632</v>
      </c>
    </row>
    <row r="4612" spans="1:6" x14ac:dyDescent="0.4">
      <c r="A4612" t="s">
        <v>724</v>
      </c>
      <c r="B4612" s="36" t="s">
        <v>725</v>
      </c>
      <c r="C4612" t="s">
        <v>25</v>
      </c>
      <c r="D4612" s="36" t="s">
        <v>26</v>
      </c>
      <c r="E4612" t="s">
        <v>10</v>
      </c>
      <c r="F4612">
        <v>0</v>
      </c>
    </row>
    <row r="4613" spans="1:6" x14ac:dyDescent="0.4">
      <c r="A4613" t="s">
        <v>724</v>
      </c>
      <c r="B4613" s="36" t="s">
        <v>725</v>
      </c>
      <c r="C4613" t="s">
        <v>27</v>
      </c>
      <c r="D4613" s="36" t="s">
        <v>28</v>
      </c>
      <c r="E4613" t="s">
        <v>10</v>
      </c>
      <c r="F4613">
        <v>0</v>
      </c>
    </row>
    <row r="4614" spans="1:6" x14ac:dyDescent="0.4">
      <c r="A4614" t="s">
        <v>724</v>
      </c>
      <c r="B4614" s="36" t="s">
        <v>725</v>
      </c>
      <c r="C4614" t="s">
        <v>29</v>
      </c>
      <c r="D4614" s="36" t="s">
        <v>30</v>
      </c>
      <c r="E4614" t="s">
        <v>10</v>
      </c>
      <c r="F4614">
        <v>31585</v>
      </c>
    </row>
    <row r="4615" spans="1:6" x14ac:dyDescent="0.4">
      <c r="A4615" t="s">
        <v>724</v>
      </c>
      <c r="B4615" s="36" t="s">
        <v>725</v>
      </c>
      <c r="C4615" t="s">
        <v>31</v>
      </c>
      <c r="D4615" s="36" t="s">
        <v>32</v>
      </c>
      <c r="E4615" t="s">
        <v>10</v>
      </c>
      <c r="F4615">
        <v>51047</v>
      </c>
    </row>
    <row r="4616" spans="1:6" x14ac:dyDescent="0.4">
      <c r="A4616" t="s">
        <v>724</v>
      </c>
      <c r="B4616" s="36" t="s">
        <v>725</v>
      </c>
      <c r="C4616" t="s">
        <v>33</v>
      </c>
      <c r="D4616" s="36" t="s">
        <v>34</v>
      </c>
      <c r="E4616" t="s">
        <v>10</v>
      </c>
      <c r="F4616">
        <v>0</v>
      </c>
    </row>
    <row r="4617" spans="1:6" x14ac:dyDescent="0.4">
      <c r="A4617" t="s">
        <v>724</v>
      </c>
      <c r="B4617" s="36" t="s">
        <v>725</v>
      </c>
      <c r="C4617" t="s">
        <v>35</v>
      </c>
      <c r="D4617" s="36" t="s">
        <v>36</v>
      </c>
      <c r="E4617" t="s">
        <v>10</v>
      </c>
      <c r="F4617">
        <v>0</v>
      </c>
    </row>
    <row r="4618" spans="1:6" x14ac:dyDescent="0.4">
      <c r="A4618" t="s">
        <v>724</v>
      </c>
      <c r="B4618" s="36" t="s">
        <v>725</v>
      </c>
      <c r="C4618" t="s">
        <v>37</v>
      </c>
      <c r="D4618" s="36" t="s">
        <v>38</v>
      </c>
      <c r="E4618" t="s">
        <v>10</v>
      </c>
      <c r="F4618">
        <v>24925</v>
      </c>
    </row>
    <row r="4619" spans="1:6" x14ac:dyDescent="0.4">
      <c r="A4619" t="s">
        <v>724</v>
      </c>
      <c r="B4619" s="36" t="s">
        <v>725</v>
      </c>
      <c r="C4619" t="s">
        <v>39</v>
      </c>
      <c r="D4619" s="36" t="s">
        <v>40</v>
      </c>
      <c r="E4619" t="s">
        <v>10</v>
      </c>
      <c r="F4619">
        <v>2812</v>
      </c>
    </row>
    <row r="4620" spans="1:6" x14ac:dyDescent="0.4">
      <c r="A4620" t="s">
        <v>724</v>
      </c>
      <c r="B4620" s="36" t="s">
        <v>725</v>
      </c>
      <c r="C4620" t="s">
        <v>41</v>
      </c>
      <c r="D4620" s="36" t="s">
        <v>42</v>
      </c>
      <c r="E4620" t="s">
        <v>10</v>
      </c>
      <c r="F4620">
        <v>2784</v>
      </c>
    </row>
    <row r="4621" spans="1:6" x14ac:dyDescent="0.4">
      <c r="A4621" t="s">
        <v>724</v>
      </c>
      <c r="B4621" s="36" t="s">
        <v>725</v>
      </c>
      <c r="C4621" t="s">
        <v>43</v>
      </c>
      <c r="D4621" s="36" t="s">
        <v>44</v>
      </c>
      <c r="E4621" t="s">
        <v>10</v>
      </c>
      <c r="F4621">
        <v>0</v>
      </c>
    </row>
    <row r="4622" spans="1:6" x14ac:dyDescent="0.4">
      <c r="A4622" t="s">
        <v>724</v>
      </c>
      <c r="B4622" s="36" t="s">
        <v>725</v>
      </c>
      <c r="C4622" t="s">
        <v>45</v>
      </c>
      <c r="D4622" s="36" t="s">
        <v>46</v>
      </c>
      <c r="E4622" t="s">
        <v>10</v>
      </c>
      <c r="F4622">
        <v>28</v>
      </c>
    </row>
    <row r="4623" spans="1:6" x14ac:dyDescent="0.4">
      <c r="A4623" t="s">
        <v>724</v>
      </c>
      <c r="B4623" s="36" t="s">
        <v>725</v>
      </c>
      <c r="C4623" t="s">
        <v>47</v>
      </c>
      <c r="D4623" s="36" t="s">
        <v>48</v>
      </c>
      <c r="E4623" t="s">
        <v>10</v>
      </c>
      <c r="F4623">
        <v>0</v>
      </c>
    </row>
    <row r="4624" spans="1:6" x14ac:dyDescent="0.4">
      <c r="A4624" t="s">
        <v>724</v>
      </c>
      <c r="B4624" s="36" t="s">
        <v>725</v>
      </c>
      <c r="C4624" t="s">
        <v>49</v>
      </c>
      <c r="D4624" s="36" t="s">
        <v>50</v>
      </c>
      <c r="E4624" t="s">
        <v>10</v>
      </c>
      <c r="F4624">
        <v>0</v>
      </c>
    </row>
    <row r="4625" spans="1:6" x14ac:dyDescent="0.4">
      <c r="A4625" t="s">
        <v>724</v>
      </c>
      <c r="B4625" s="36" t="s">
        <v>725</v>
      </c>
      <c r="C4625" t="s">
        <v>51</v>
      </c>
      <c r="D4625" s="36" t="s">
        <v>52</v>
      </c>
      <c r="E4625" t="s">
        <v>10</v>
      </c>
      <c r="F4625">
        <v>22113</v>
      </c>
    </row>
    <row r="4626" spans="1:6" x14ac:dyDescent="0.4">
      <c r="A4626" t="s">
        <v>724</v>
      </c>
      <c r="B4626" s="36" t="s">
        <v>725</v>
      </c>
      <c r="C4626" t="s">
        <v>53</v>
      </c>
      <c r="D4626" s="36" t="s">
        <v>54</v>
      </c>
      <c r="E4626" t="s">
        <v>10</v>
      </c>
      <c r="F4626">
        <v>4017</v>
      </c>
    </row>
    <row r="4627" spans="1:6" x14ac:dyDescent="0.4">
      <c r="A4627" t="s">
        <v>724</v>
      </c>
      <c r="B4627" s="36" t="s">
        <v>725</v>
      </c>
      <c r="C4627" t="s">
        <v>55</v>
      </c>
      <c r="D4627" s="36" t="s">
        <v>56</v>
      </c>
      <c r="E4627" t="s">
        <v>10</v>
      </c>
      <c r="F4627">
        <v>11977</v>
      </c>
    </row>
    <row r="4628" spans="1:6" x14ac:dyDescent="0.4">
      <c r="A4628" t="s">
        <v>724</v>
      </c>
      <c r="B4628" s="36" t="s">
        <v>725</v>
      </c>
      <c r="C4628" t="s">
        <v>57</v>
      </c>
      <c r="D4628" s="36" t="s">
        <v>58</v>
      </c>
      <c r="E4628" t="s">
        <v>10</v>
      </c>
      <c r="F4628">
        <v>0</v>
      </c>
    </row>
    <row r="4629" spans="1:6" x14ac:dyDescent="0.4">
      <c r="A4629" t="s">
        <v>724</v>
      </c>
      <c r="B4629" s="36" t="s">
        <v>725</v>
      </c>
      <c r="C4629" t="s">
        <v>59</v>
      </c>
      <c r="D4629" s="36" t="s">
        <v>60</v>
      </c>
      <c r="E4629" t="s">
        <v>10</v>
      </c>
      <c r="F4629">
        <v>6120</v>
      </c>
    </row>
    <row r="4630" spans="1:6" x14ac:dyDescent="0.4">
      <c r="A4630" t="s">
        <v>724</v>
      </c>
      <c r="B4630" s="36" t="s">
        <v>725</v>
      </c>
      <c r="C4630" t="s">
        <v>61</v>
      </c>
      <c r="D4630" s="36" t="s">
        <v>62</v>
      </c>
      <c r="E4630" t="s">
        <v>10</v>
      </c>
      <c r="F4630">
        <v>0</v>
      </c>
    </row>
    <row r="4631" spans="1:6" x14ac:dyDescent="0.4">
      <c r="A4631" t="s">
        <v>724</v>
      </c>
      <c r="B4631" s="36" t="s">
        <v>725</v>
      </c>
      <c r="C4631" t="s">
        <v>63</v>
      </c>
      <c r="D4631" s="36" t="s">
        <v>64</v>
      </c>
      <c r="E4631" t="s">
        <v>10</v>
      </c>
      <c r="F4631">
        <v>0</v>
      </c>
    </row>
    <row r="4632" spans="1:6" x14ac:dyDescent="0.4">
      <c r="A4632" t="s">
        <v>724</v>
      </c>
      <c r="B4632" s="36" t="s">
        <v>725</v>
      </c>
      <c r="C4632" t="s">
        <v>65</v>
      </c>
      <c r="D4632" s="36" t="s">
        <v>66</v>
      </c>
      <c r="E4632" t="s">
        <v>10</v>
      </c>
      <c r="F4632">
        <v>14403</v>
      </c>
    </row>
    <row r="4633" spans="1:6" x14ac:dyDescent="0.4">
      <c r="A4633" t="s">
        <v>724</v>
      </c>
      <c r="B4633" s="36" t="s">
        <v>725</v>
      </c>
      <c r="C4633" t="s">
        <v>67</v>
      </c>
      <c r="D4633" s="36" t="s">
        <v>68</v>
      </c>
      <c r="E4633" t="s">
        <v>10</v>
      </c>
      <c r="F4633">
        <v>4167</v>
      </c>
    </row>
    <row r="4634" spans="1:6" x14ac:dyDescent="0.4">
      <c r="A4634" t="s">
        <v>724</v>
      </c>
      <c r="B4634" s="36" t="s">
        <v>725</v>
      </c>
      <c r="C4634" t="s">
        <v>69</v>
      </c>
      <c r="D4634" s="36" t="s">
        <v>70</v>
      </c>
      <c r="E4634" t="s">
        <v>10</v>
      </c>
      <c r="F4634">
        <v>904</v>
      </c>
    </row>
    <row r="4635" spans="1:6" x14ac:dyDescent="0.4">
      <c r="A4635" t="s">
        <v>724</v>
      </c>
      <c r="B4635" s="36" t="s">
        <v>725</v>
      </c>
      <c r="C4635" t="s">
        <v>71</v>
      </c>
      <c r="D4635" s="36" t="s">
        <v>72</v>
      </c>
      <c r="E4635" t="s">
        <v>10</v>
      </c>
      <c r="F4635">
        <v>0</v>
      </c>
    </row>
    <row r="4636" spans="1:6" x14ac:dyDescent="0.4">
      <c r="A4636" t="s">
        <v>724</v>
      </c>
      <c r="B4636" s="36" t="s">
        <v>725</v>
      </c>
      <c r="C4636" t="s">
        <v>73</v>
      </c>
      <c r="D4636" s="36" t="s">
        <v>74</v>
      </c>
      <c r="E4636" t="s">
        <v>10</v>
      </c>
      <c r="F4636">
        <v>3263</v>
      </c>
    </row>
    <row r="4637" spans="1:6" x14ac:dyDescent="0.4">
      <c r="A4637" t="s">
        <v>724</v>
      </c>
      <c r="B4637" s="36" t="s">
        <v>725</v>
      </c>
      <c r="C4637" t="s">
        <v>75</v>
      </c>
      <c r="D4637" s="36" t="s">
        <v>76</v>
      </c>
      <c r="E4637" t="s">
        <v>10</v>
      </c>
      <c r="F4637">
        <v>0</v>
      </c>
    </row>
    <row r="4638" spans="1:6" x14ac:dyDescent="0.4">
      <c r="A4638" t="s">
        <v>724</v>
      </c>
      <c r="B4638" s="36" t="s">
        <v>725</v>
      </c>
      <c r="C4638" t="s">
        <v>77</v>
      </c>
      <c r="D4638" s="36" t="s">
        <v>78</v>
      </c>
      <c r="E4638" t="s">
        <v>10</v>
      </c>
      <c r="F4638">
        <v>0</v>
      </c>
    </row>
    <row r="4639" spans="1:6" x14ac:dyDescent="0.4">
      <c r="A4639" t="s">
        <v>724</v>
      </c>
      <c r="B4639" s="36" t="s">
        <v>725</v>
      </c>
      <c r="C4639" t="s">
        <v>79</v>
      </c>
      <c r="D4639" s="36" t="s">
        <v>80</v>
      </c>
      <c r="E4639" t="s">
        <v>10</v>
      </c>
      <c r="F4639">
        <v>10236</v>
      </c>
    </row>
    <row r="4640" spans="1:6" x14ac:dyDescent="0.4">
      <c r="A4640" t="s">
        <v>724</v>
      </c>
      <c r="B4640" s="36" t="s">
        <v>725</v>
      </c>
      <c r="C4640" t="s">
        <v>81</v>
      </c>
      <c r="D4640" s="36" t="s">
        <v>82</v>
      </c>
      <c r="E4640" t="s">
        <v>10</v>
      </c>
      <c r="F4640">
        <v>0</v>
      </c>
    </row>
    <row r="4641" spans="1:6" x14ac:dyDescent="0.4">
      <c r="A4641" t="s">
        <v>724</v>
      </c>
      <c r="B4641" s="36" t="s">
        <v>725</v>
      </c>
      <c r="C4641" t="s">
        <v>83</v>
      </c>
      <c r="D4641" s="36" t="s">
        <v>84</v>
      </c>
      <c r="E4641" t="s">
        <v>10</v>
      </c>
      <c r="F4641">
        <v>100</v>
      </c>
    </row>
    <row r="4642" spans="1:6" x14ac:dyDescent="0.4">
      <c r="A4642" t="s">
        <v>724</v>
      </c>
      <c r="B4642" s="36" t="s">
        <v>725</v>
      </c>
      <c r="C4642" t="s">
        <v>85</v>
      </c>
      <c r="D4642" s="36" t="s">
        <v>86</v>
      </c>
      <c r="E4642" t="s">
        <v>10</v>
      </c>
      <c r="F4642">
        <v>10136</v>
      </c>
    </row>
    <row r="4643" spans="1:6" x14ac:dyDescent="0.4">
      <c r="A4643" t="s">
        <v>724</v>
      </c>
      <c r="B4643" s="36" t="s">
        <v>725</v>
      </c>
      <c r="C4643" t="s">
        <v>87</v>
      </c>
      <c r="D4643" s="36" t="s">
        <v>88</v>
      </c>
      <c r="E4643" t="s">
        <v>10</v>
      </c>
      <c r="F4643">
        <v>0</v>
      </c>
    </row>
    <row r="4644" spans="1:6" x14ac:dyDescent="0.4">
      <c r="A4644" t="s">
        <v>724</v>
      </c>
      <c r="B4644" s="36" t="s">
        <v>725</v>
      </c>
      <c r="C4644" t="s">
        <v>89</v>
      </c>
      <c r="D4644" s="36" t="s">
        <v>90</v>
      </c>
      <c r="E4644" t="s">
        <v>10</v>
      </c>
      <c r="F4644">
        <v>0</v>
      </c>
    </row>
    <row r="4645" spans="1:6" x14ac:dyDescent="0.4">
      <c r="A4645" t="s">
        <v>724</v>
      </c>
      <c r="B4645" s="36" t="s">
        <v>725</v>
      </c>
      <c r="C4645" t="s">
        <v>91</v>
      </c>
      <c r="D4645" s="36" t="s">
        <v>92</v>
      </c>
      <c r="E4645" t="s">
        <v>10</v>
      </c>
      <c r="F4645">
        <v>15460</v>
      </c>
    </row>
    <row r="4646" spans="1:6" x14ac:dyDescent="0.4">
      <c r="A4646" t="s">
        <v>724</v>
      </c>
      <c r="B4646" s="36" t="s">
        <v>725</v>
      </c>
      <c r="C4646" t="s">
        <v>93</v>
      </c>
      <c r="D4646" s="36" t="s">
        <v>94</v>
      </c>
      <c r="E4646" t="s">
        <v>10</v>
      </c>
      <c r="F4646">
        <v>4502</v>
      </c>
    </row>
    <row r="4647" spans="1:6" x14ac:dyDescent="0.4">
      <c r="A4647" t="s">
        <v>724</v>
      </c>
      <c r="B4647" s="36" t="s">
        <v>725</v>
      </c>
      <c r="C4647" t="s">
        <v>95</v>
      </c>
      <c r="D4647" s="36" t="s">
        <v>96</v>
      </c>
      <c r="E4647" t="s">
        <v>10</v>
      </c>
      <c r="F4647">
        <v>0</v>
      </c>
    </row>
    <row r="4648" spans="1:6" x14ac:dyDescent="0.4">
      <c r="A4648" t="s">
        <v>724</v>
      </c>
      <c r="B4648" s="36" t="s">
        <v>725</v>
      </c>
      <c r="C4648" t="s">
        <v>97</v>
      </c>
      <c r="D4648" s="36" t="s">
        <v>98</v>
      </c>
      <c r="E4648" t="s">
        <v>10</v>
      </c>
      <c r="F4648">
        <v>0</v>
      </c>
    </row>
    <row r="4649" spans="1:6" x14ac:dyDescent="0.4">
      <c r="A4649" t="s">
        <v>724</v>
      </c>
      <c r="B4649" s="36" t="s">
        <v>725</v>
      </c>
      <c r="C4649" t="s">
        <v>99</v>
      </c>
      <c r="D4649" s="36" t="s">
        <v>100</v>
      </c>
      <c r="E4649" t="s">
        <v>10</v>
      </c>
      <c r="F4649">
        <v>0</v>
      </c>
    </row>
    <row r="4650" spans="1:6" x14ac:dyDescent="0.4">
      <c r="A4650" t="s">
        <v>724</v>
      </c>
      <c r="B4650" s="36" t="s">
        <v>725</v>
      </c>
      <c r="C4650" t="s">
        <v>101</v>
      </c>
      <c r="D4650" s="36" t="s">
        <v>102</v>
      </c>
      <c r="E4650" t="s">
        <v>10</v>
      </c>
      <c r="F4650">
        <v>4502</v>
      </c>
    </row>
    <row r="4651" spans="1:6" x14ac:dyDescent="0.4">
      <c r="A4651" t="s">
        <v>724</v>
      </c>
      <c r="B4651" s="36" t="s">
        <v>725</v>
      </c>
      <c r="C4651" t="s">
        <v>103</v>
      </c>
      <c r="D4651" s="36" t="s">
        <v>104</v>
      </c>
      <c r="E4651" t="s">
        <v>10</v>
      </c>
      <c r="F4651">
        <v>0</v>
      </c>
    </row>
    <row r="4652" spans="1:6" x14ac:dyDescent="0.4">
      <c r="A4652" t="s">
        <v>724</v>
      </c>
      <c r="B4652" s="36" t="s">
        <v>725</v>
      </c>
      <c r="C4652" t="s">
        <v>105</v>
      </c>
      <c r="D4652" s="36" t="s">
        <v>106</v>
      </c>
      <c r="E4652" t="s">
        <v>10</v>
      </c>
      <c r="F4652">
        <v>10958</v>
      </c>
    </row>
    <row r="4653" spans="1:6" x14ac:dyDescent="0.4">
      <c r="A4653" t="s">
        <v>724</v>
      </c>
      <c r="B4653" s="36" t="s">
        <v>725</v>
      </c>
      <c r="C4653" t="s">
        <v>107</v>
      </c>
      <c r="D4653" s="36" t="s">
        <v>108</v>
      </c>
      <c r="E4653" t="s">
        <v>10</v>
      </c>
      <c r="F4653">
        <v>0</v>
      </c>
    </row>
    <row r="4654" spans="1:6" x14ac:dyDescent="0.4">
      <c r="A4654" t="s">
        <v>724</v>
      </c>
      <c r="B4654" s="36" t="s">
        <v>725</v>
      </c>
      <c r="C4654" t="s">
        <v>109</v>
      </c>
      <c r="D4654" s="36" t="s">
        <v>110</v>
      </c>
      <c r="E4654" t="s">
        <v>10</v>
      </c>
      <c r="F4654">
        <v>0</v>
      </c>
    </row>
    <row r="4655" spans="1:6" x14ac:dyDescent="0.4">
      <c r="A4655" t="s">
        <v>724</v>
      </c>
      <c r="B4655" s="36" t="s">
        <v>725</v>
      </c>
      <c r="C4655" t="s">
        <v>111</v>
      </c>
      <c r="D4655" s="36" t="s">
        <v>112</v>
      </c>
      <c r="E4655" t="s">
        <v>10</v>
      </c>
      <c r="F4655">
        <v>10958</v>
      </c>
    </row>
    <row r="4656" spans="1:6" x14ac:dyDescent="0.4">
      <c r="A4656" t="s">
        <v>724</v>
      </c>
      <c r="B4656" s="36" t="s">
        <v>725</v>
      </c>
      <c r="C4656" t="s">
        <v>113</v>
      </c>
      <c r="D4656" s="36" t="s">
        <v>114</v>
      </c>
      <c r="E4656" t="s">
        <v>10</v>
      </c>
      <c r="F4656">
        <v>0</v>
      </c>
    </row>
    <row r="4657" spans="1:6" x14ac:dyDescent="0.4">
      <c r="A4657" t="s">
        <v>724</v>
      </c>
      <c r="B4657" s="36" t="s">
        <v>725</v>
      </c>
      <c r="C4657" t="s">
        <v>115</v>
      </c>
      <c r="D4657" s="36" t="s">
        <v>116</v>
      </c>
      <c r="E4657" t="s">
        <v>10</v>
      </c>
      <c r="F4657">
        <v>0</v>
      </c>
    </row>
    <row r="4658" spans="1:6" x14ac:dyDescent="0.4">
      <c r="A4658" t="s">
        <v>724</v>
      </c>
      <c r="B4658" s="36" t="s">
        <v>725</v>
      </c>
      <c r="C4658" t="s">
        <v>117</v>
      </c>
      <c r="D4658" s="36" t="s">
        <v>118</v>
      </c>
      <c r="E4658" t="s">
        <v>10</v>
      </c>
      <c r="F4658">
        <v>0</v>
      </c>
    </row>
    <row r="4659" spans="1:6" x14ac:dyDescent="0.4">
      <c r="A4659" t="s">
        <v>724</v>
      </c>
      <c r="B4659" s="36" t="s">
        <v>725</v>
      </c>
      <c r="C4659" t="s">
        <v>119</v>
      </c>
      <c r="D4659" s="36" t="s">
        <v>120</v>
      </c>
      <c r="E4659" t="s">
        <v>10</v>
      </c>
      <c r="F4659">
        <v>0</v>
      </c>
    </row>
    <row r="4660" spans="1:6" x14ac:dyDescent="0.4">
      <c r="A4660" t="s">
        <v>724</v>
      </c>
      <c r="B4660" s="36" t="s">
        <v>725</v>
      </c>
      <c r="C4660" t="s">
        <v>121</v>
      </c>
      <c r="D4660" s="36" t="s">
        <v>122</v>
      </c>
      <c r="E4660" t="s">
        <v>10</v>
      </c>
      <c r="F4660">
        <v>0</v>
      </c>
    </row>
    <row r="4661" spans="1:6" x14ac:dyDescent="0.4">
      <c r="A4661" t="s">
        <v>724</v>
      </c>
      <c r="B4661" s="36" t="s">
        <v>725</v>
      </c>
      <c r="C4661" t="s">
        <v>123</v>
      </c>
      <c r="D4661" s="36" t="s">
        <v>124</v>
      </c>
      <c r="E4661" t="s">
        <v>10</v>
      </c>
      <c r="F4661">
        <v>0</v>
      </c>
    </row>
    <row r="4662" spans="1:6" x14ac:dyDescent="0.4">
      <c r="A4662" t="s">
        <v>724</v>
      </c>
      <c r="B4662" s="36" t="s">
        <v>725</v>
      </c>
      <c r="C4662" t="s">
        <v>125</v>
      </c>
      <c r="D4662" s="36" t="s">
        <v>126</v>
      </c>
      <c r="E4662" t="s">
        <v>10</v>
      </c>
      <c r="F4662">
        <v>137420</v>
      </c>
    </row>
    <row r="4663" spans="1:6" x14ac:dyDescent="0.4">
      <c r="A4663" t="s">
        <v>724</v>
      </c>
      <c r="B4663" s="36" t="s">
        <v>725</v>
      </c>
      <c r="C4663" t="s">
        <v>127</v>
      </c>
      <c r="D4663" s="36" t="s">
        <v>128</v>
      </c>
      <c r="E4663" t="s">
        <v>10</v>
      </c>
      <c r="F4663">
        <v>3241</v>
      </c>
    </row>
    <row r="4664" spans="1:6" x14ac:dyDescent="0.4">
      <c r="A4664" t="s">
        <v>724</v>
      </c>
      <c r="B4664" s="36" t="s">
        <v>725</v>
      </c>
      <c r="C4664" t="s">
        <v>129</v>
      </c>
      <c r="D4664" s="36" t="s">
        <v>130</v>
      </c>
      <c r="E4664" t="s">
        <v>10</v>
      </c>
      <c r="F4664">
        <v>0</v>
      </c>
    </row>
    <row r="4665" spans="1:6" x14ac:dyDescent="0.4">
      <c r="A4665" t="s">
        <v>724</v>
      </c>
      <c r="B4665" s="36" t="s">
        <v>725</v>
      </c>
      <c r="C4665" t="s">
        <v>131</v>
      </c>
      <c r="D4665" s="36" t="s">
        <v>132</v>
      </c>
      <c r="E4665" t="s">
        <v>10</v>
      </c>
      <c r="F4665" t="s">
        <v>719</v>
      </c>
    </row>
    <row r="4666" spans="1:6" x14ac:dyDescent="0.4">
      <c r="A4666" t="s">
        <v>724</v>
      </c>
      <c r="B4666" s="36" t="s">
        <v>725</v>
      </c>
      <c r="C4666" t="s">
        <v>133</v>
      </c>
      <c r="D4666" s="36" t="s">
        <v>134</v>
      </c>
      <c r="E4666" t="s">
        <v>10</v>
      </c>
      <c r="F4666" t="s">
        <v>719</v>
      </c>
    </row>
    <row r="4667" spans="1:6" x14ac:dyDescent="0.4">
      <c r="A4667" t="s">
        <v>724</v>
      </c>
      <c r="B4667" s="36" t="s">
        <v>725</v>
      </c>
      <c r="C4667" t="s">
        <v>135</v>
      </c>
      <c r="D4667" s="36" t="s">
        <v>136</v>
      </c>
      <c r="E4667" t="s">
        <v>10</v>
      </c>
      <c r="F4667">
        <v>0</v>
      </c>
    </row>
    <row r="4668" spans="1:6" x14ac:dyDescent="0.4">
      <c r="A4668" t="s">
        <v>724</v>
      </c>
      <c r="B4668" s="36" t="s">
        <v>725</v>
      </c>
      <c r="C4668" t="s">
        <v>137</v>
      </c>
      <c r="D4668" s="36" t="s">
        <v>138</v>
      </c>
      <c r="E4668" t="s">
        <v>10</v>
      </c>
      <c r="F4668" t="s">
        <v>719</v>
      </c>
    </row>
    <row r="4669" spans="1:6" x14ac:dyDescent="0.4">
      <c r="A4669" t="s">
        <v>724</v>
      </c>
      <c r="B4669" s="36" t="s">
        <v>725</v>
      </c>
      <c r="C4669" t="s">
        <v>139</v>
      </c>
      <c r="D4669" s="36" t="s">
        <v>140</v>
      </c>
      <c r="E4669" t="s">
        <v>10</v>
      </c>
      <c r="F4669" t="s">
        <v>719</v>
      </c>
    </row>
    <row r="4670" spans="1:6" x14ac:dyDescent="0.4">
      <c r="A4670" t="s">
        <v>724</v>
      </c>
      <c r="B4670" s="36" t="s">
        <v>725</v>
      </c>
      <c r="C4670" t="s">
        <v>141</v>
      </c>
      <c r="D4670" s="36" t="s">
        <v>142</v>
      </c>
      <c r="E4670" t="s">
        <v>10</v>
      </c>
      <c r="F4670">
        <v>3241</v>
      </c>
    </row>
    <row r="4671" spans="1:6" x14ac:dyDescent="0.4">
      <c r="A4671" t="s">
        <v>724</v>
      </c>
      <c r="B4671" s="36" t="s">
        <v>725</v>
      </c>
      <c r="C4671" t="s">
        <v>143</v>
      </c>
      <c r="D4671" s="36" t="s">
        <v>144</v>
      </c>
      <c r="E4671" t="s">
        <v>10</v>
      </c>
      <c r="F4671" t="s">
        <v>719</v>
      </c>
    </row>
    <row r="4672" spans="1:6" x14ac:dyDescent="0.4">
      <c r="A4672" t="s">
        <v>724</v>
      </c>
      <c r="B4672" s="36" t="s">
        <v>725</v>
      </c>
      <c r="C4672" t="s">
        <v>145</v>
      </c>
      <c r="D4672" s="36" t="s">
        <v>146</v>
      </c>
      <c r="E4672" t="s">
        <v>10</v>
      </c>
      <c r="F4672" t="s">
        <v>719</v>
      </c>
    </row>
    <row r="4673" spans="1:6" x14ac:dyDescent="0.4">
      <c r="A4673" t="s">
        <v>724</v>
      </c>
      <c r="B4673" s="36" t="s">
        <v>725</v>
      </c>
      <c r="C4673" t="s">
        <v>147</v>
      </c>
      <c r="D4673" s="36" t="s">
        <v>148</v>
      </c>
      <c r="E4673" t="s">
        <v>10</v>
      </c>
      <c r="F4673">
        <v>-45</v>
      </c>
    </row>
    <row r="4674" spans="1:6" x14ac:dyDescent="0.4">
      <c r="A4674" t="s">
        <v>724</v>
      </c>
      <c r="B4674" s="36" t="s">
        <v>725</v>
      </c>
      <c r="C4674" t="s">
        <v>149</v>
      </c>
      <c r="D4674" s="36" t="s">
        <v>150</v>
      </c>
      <c r="E4674" t="s">
        <v>10</v>
      </c>
      <c r="F4674">
        <v>3286</v>
      </c>
    </row>
    <row r="4675" spans="1:6" x14ac:dyDescent="0.4">
      <c r="A4675" t="s">
        <v>724</v>
      </c>
      <c r="B4675" s="36" t="s">
        <v>725</v>
      </c>
      <c r="C4675" t="s">
        <v>151</v>
      </c>
      <c r="D4675" s="36" t="s">
        <v>152</v>
      </c>
      <c r="E4675" t="s">
        <v>10</v>
      </c>
      <c r="F4675" t="s">
        <v>719</v>
      </c>
    </row>
    <row r="4676" spans="1:6" x14ac:dyDescent="0.4">
      <c r="A4676" t="s">
        <v>724</v>
      </c>
      <c r="B4676" s="36" t="s">
        <v>725</v>
      </c>
      <c r="C4676" t="s">
        <v>153</v>
      </c>
      <c r="D4676" s="36" t="s">
        <v>154</v>
      </c>
      <c r="E4676" t="s">
        <v>10</v>
      </c>
      <c r="F4676" t="s">
        <v>719</v>
      </c>
    </row>
    <row r="4677" spans="1:6" x14ac:dyDescent="0.4">
      <c r="A4677" t="s">
        <v>724</v>
      </c>
      <c r="B4677" s="36" t="s">
        <v>725</v>
      </c>
      <c r="C4677" t="s">
        <v>155</v>
      </c>
      <c r="D4677" s="36" t="s">
        <v>156</v>
      </c>
      <c r="E4677" t="s">
        <v>10</v>
      </c>
      <c r="F4677">
        <v>2867</v>
      </c>
    </row>
    <row r="4678" spans="1:6" x14ac:dyDescent="0.4">
      <c r="A4678" t="s">
        <v>724</v>
      </c>
      <c r="B4678" s="36" t="s">
        <v>725</v>
      </c>
      <c r="C4678" t="s">
        <v>157</v>
      </c>
      <c r="D4678" s="36" t="s">
        <v>158</v>
      </c>
      <c r="E4678" t="s">
        <v>10</v>
      </c>
      <c r="F4678">
        <v>-1</v>
      </c>
    </row>
    <row r="4679" spans="1:6" x14ac:dyDescent="0.4">
      <c r="A4679" t="s">
        <v>724</v>
      </c>
      <c r="B4679" s="36" t="s">
        <v>725</v>
      </c>
      <c r="C4679" t="s">
        <v>159</v>
      </c>
      <c r="D4679" s="36" t="s">
        <v>160</v>
      </c>
      <c r="E4679" t="s">
        <v>10</v>
      </c>
      <c r="F4679">
        <v>0</v>
      </c>
    </row>
    <row r="4680" spans="1:6" x14ac:dyDescent="0.4">
      <c r="A4680" t="s">
        <v>724</v>
      </c>
      <c r="B4680" s="36" t="s">
        <v>725</v>
      </c>
      <c r="C4680" t="s">
        <v>161</v>
      </c>
      <c r="D4680" s="36" t="s">
        <v>162</v>
      </c>
      <c r="E4680" t="s">
        <v>10</v>
      </c>
      <c r="F4680" t="s">
        <v>719</v>
      </c>
    </row>
    <row r="4681" spans="1:6" x14ac:dyDescent="0.4">
      <c r="A4681" t="s">
        <v>724</v>
      </c>
      <c r="B4681" s="36" t="s">
        <v>725</v>
      </c>
      <c r="C4681" t="s">
        <v>163</v>
      </c>
      <c r="D4681" s="36" t="s">
        <v>164</v>
      </c>
      <c r="E4681" t="s">
        <v>10</v>
      </c>
      <c r="F4681">
        <v>-1</v>
      </c>
    </row>
    <row r="4682" spans="1:6" x14ac:dyDescent="0.4">
      <c r="A4682" t="s">
        <v>724</v>
      </c>
      <c r="B4682" s="36" t="s">
        <v>725</v>
      </c>
      <c r="C4682" t="s">
        <v>165</v>
      </c>
      <c r="D4682" s="36" t="s">
        <v>166</v>
      </c>
      <c r="E4682" t="s">
        <v>10</v>
      </c>
      <c r="F4682" t="s">
        <v>719</v>
      </c>
    </row>
    <row r="4683" spans="1:6" x14ac:dyDescent="0.4">
      <c r="A4683" t="s">
        <v>724</v>
      </c>
      <c r="B4683" s="36" t="s">
        <v>725</v>
      </c>
      <c r="C4683" t="s">
        <v>167</v>
      </c>
      <c r="D4683" s="36" t="s">
        <v>168</v>
      </c>
      <c r="E4683" t="s">
        <v>10</v>
      </c>
      <c r="F4683" t="s">
        <v>719</v>
      </c>
    </row>
    <row r="4684" spans="1:6" x14ac:dyDescent="0.4">
      <c r="A4684" t="s">
        <v>724</v>
      </c>
      <c r="B4684" s="36" t="s">
        <v>725</v>
      </c>
      <c r="C4684" t="s">
        <v>169</v>
      </c>
      <c r="D4684" s="36" t="s">
        <v>170</v>
      </c>
      <c r="E4684" t="s">
        <v>10</v>
      </c>
      <c r="F4684">
        <v>2868</v>
      </c>
    </row>
    <row r="4685" spans="1:6" x14ac:dyDescent="0.4">
      <c r="A4685" t="s">
        <v>724</v>
      </c>
      <c r="B4685" s="36" t="s">
        <v>725</v>
      </c>
      <c r="C4685" t="s">
        <v>171</v>
      </c>
      <c r="D4685" s="36" t="s">
        <v>172</v>
      </c>
      <c r="E4685" t="s">
        <v>10</v>
      </c>
      <c r="F4685">
        <v>0</v>
      </c>
    </row>
    <row r="4686" spans="1:6" x14ac:dyDescent="0.4">
      <c r="A4686" t="s">
        <v>724</v>
      </c>
      <c r="B4686" s="36" t="s">
        <v>725</v>
      </c>
      <c r="C4686" t="s">
        <v>173</v>
      </c>
      <c r="D4686" s="36" t="s">
        <v>174</v>
      </c>
      <c r="E4686" t="s">
        <v>10</v>
      </c>
      <c r="F4686">
        <v>3000</v>
      </c>
    </row>
    <row r="4687" spans="1:6" x14ac:dyDescent="0.4">
      <c r="A4687" t="s">
        <v>724</v>
      </c>
      <c r="B4687" s="36" t="s">
        <v>725</v>
      </c>
      <c r="C4687" t="s">
        <v>175</v>
      </c>
      <c r="D4687" s="36" t="s">
        <v>176</v>
      </c>
      <c r="E4687" t="s">
        <v>10</v>
      </c>
      <c r="F4687" t="s">
        <v>719</v>
      </c>
    </row>
    <row r="4688" spans="1:6" x14ac:dyDescent="0.4">
      <c r="A4688" t="s">
        <v>724</v>
      </c>
      <c r="B4688" s="36" t="s">
        <v>725</v>
      </c>
      <c r="C4688" t="s">
        <v>177</v>
      </c>
      <c r="D4688" s="36" t="s">
        <v>178</v>
      </c>
      <c r="E4688" t="s">
        <v>10</v>
      </c>
      <c r="F4688">
        <v>-132</v>
      </c>
    </row>
    <row r="4689" spans="1:6" x14ac:dyDescent="0.4">
      <c r="A4689" t="s">
        <v>724</v>
      </c>
      <c r="B4689" s="36" t="s">
        <v>725</v>
      </c>
      <c r="C4689" t="s">
        <v>179</v>
      </c>
      <c r="D4689" s="36" t="s">
        <v>180</v>
      </c>
      <c r="E4689" t="s">
        <v>10</v>
      </c>
      <c r="F4689" t="s">
        <v>719</v>
      </c>
    </row>
    <row r="4690" spans="1:6" x14ac:dyDescent="0.4">
      <c r="A4690" t="s">
        <v>724</v>
      </c>
      <c r="B4690" s="36" t="s">
        <v>725</v>
      </c>
      <c r="C4690" t="s">
        <v>181</v>
      </c>
      <c r="D4690" s="36" t="s">
        <v>182</v>
      </c>
      <c r="E4690" t="s">
        <v>10</v>
      </c>
      <c r="F4690" t="s">
        <v>719</v>
      </c>
    </row>
    <row r="4691" spans="1:6" x14ac:dyDescent="0.4">
      <c r="A4691" t="s">
        <v>724</v>
      </c>
      <c r="B4691" s="36" t="s">
        <v>725</v>
      </c>
      <c r="C4691" t="s">
        <v>183</v>
      </c>
      <c r="D4691" s="36" t="s">
        <v>184</v>
      </c>
      <c r="E4691" t="s">
        <v>10</v>
      </c>
      <c r="F4691">
        <v>2726</v>
      </c>
    </row>
    <row r="4692" spans="1:6" x14ac:dyDescent="0.4">
      <c r="A4692" t="s">
        <v>724</v>
      </c>
      <c r="B4692" s="36" t="s">
        <v>725</v>
      </c>
      <c r="C4692" t="s">
        <v>185</v>
      </c>
      <c r="D4692" s="36" t="s">
        <v>186</v>
      </c>
      <c r="E4692" t="s">
        <v>10</v>
      </c>
      <c r="F4692">
        <v>1409</v>
      </c>
    </row>
    <row r="4693" spans="1:6" x14ac:dyDescent="0.4">
      <c r="A4693" t="s">
        <v>724</v>
      </c>
      <c r="B4693" s="36" t="s">
        <v>725</v>
      </c>
      <c r="C4693" t="s">
        <v>187</v>
      </c>
      <c r="D4693" s="36" t="s">
        <v>188</v>
      </c>
      <c r="E4693" t="s">
        <v>10</v>
      </c>
      <c r="F4693">
        <v>137</v>
      </c>
    </row>
    <row r="4694" spans="1:6" x14ac:dyDescent="0.4">
      <c r="A4694" t="s">
        <v>724</v>
      </c>
      <c r="B4694" s="36" t="s">
        <v>725</v>
      </c>
      <c r="C4694" t="s">
        <v>189</v>
      </c>
      <c r="D4694" s="36" t="s">
        <v>190</v>
      </c>
      <c r="E4694" t="s">
        <v>10</v>
      </c>
      <c r="F4694" t="s">
        <v>719</v>
      </c>
    </row>
    <row r="4695" spans="1:6" x14ac:dyDescent="0.4">
      <c r="A4695" t="s">
        <v>724</v>
      </c>
      <c r="B4695" s="36" t="s">
        <v>725</v>
      </c>
      <c r="C4695" t="s">
        <v>191</v>
      </c>
      <c r="D4695" s="36" t="s">
        <v>192</v>
      </c>
      <c r="E4695" t="s">
        <v>10</v>
      </c>
      <c r="F4695">
        <v>1271</v>
      </c>
    </row>
    <row r="4696" spans="1:6" x14ac:dyDescent="0.4">
      <c r="A4696" t="s">
        <v>724</v>
      </c>
      <c r="B4696" s="36" t="s">
        <v>725</v>
      </c>
      <c r="C4696" t="s">
        <v>193</v>
      </c>
      <c r="D4696" s="36" t="s">
        <v>194</v>
      </c>
      <c r="E4696" t="s">
        <v>10</v>
      </c>
      <c r="F4696" t="s">
        <v>719</v>
      </c>
    </row>
    <row r="4697" spans="1:6" x14ac:dyDescent="0.4">
      <c r="A4697" t="s">
        <v>724</v>
      </c>
      <c r="B4697" s="36" t="s">
        <v>725</v>
      </c>
      <c r="C4697" t="s">
        <v>195</v>
      </c>
      <c r="D4697" s="36" t="s">
        <v>196</v>
      </c>
      <c r="E4697" t="s">
        <v>10</v>
      </c>
      <c r="F4697" t="s">
        <v>719</v>
      </c>
    </row>
    <row r="4698" spans="1:6" x14ac:dyDescent="0.4">
      <c r="A4698" t="s">
        <v>724</v>
      </c>
      <c r="B4698" s="36" t="s">
        <v>725</v>
      </c>
      <c r="C4698" t="s">
        <v>197</v>
      </c>
      <c r="D4698" s="36" t="s">
        <v>198</v>
      </c>
      <c r="E4698" t="s">
        <v>10</v>
      </c>
      <c r="F4698">
        <v>1317</v>
      </c>
    </row>
    <row r="4699" spans="1:6" x14ac:dyDescent="0.4">
      <c r="A4699" t="s">
        <v>724</v>
      </c>
      <c r="B4699" s="36" t="s">
        <v>725</v>
      </c>
      <c r="C4699" t="s">
        <v>199</v>
      </c>
      <c r="D4699" s="36" t="s">
        <v>200</v>
      </c>
      <c r="E4699" t="s">
        <v>10</v>
      </c>
      <c r="F4699" t="s">
        <v>719</v>
      </c>
    </row>
    <row r="4700" spans="1:6" x14ac:dyDescent="0.4">
      <c r="A4700" t="s">
        <v>724</v>
      </c>
      <c r="B4700" s="36" t="s">
        <v>725</v>
      </c>
      <c r="C4700" t="s">
        <v>201</v>
      </c>
      <c r="D4700" s="36" t="s">
        <v>202</v>
      </c>
      <c r="E4700" t="s">
        <v>10</v>
      </c>
      <c r="F4700">
        <v>0</v>
      </c>
    </row>
    <row r="4701" spans="1:6" x14ac:dyDescent="0.4">
      <c r="A4701" t="s">
        <v>724</v>
      </c>
      <c r="B4701" s="36" t="s">
        <v>725</v>
      </c>
      <c r="C4701" t="s">
        <v>203</v>
      </c>
      <c r="D4701" s="36" t="s">
        <v>204</v>
      </c>
      <c r="E4701" t="s">
        <v>10</v>
      </c>
      <c r="F4701">
        <v>1317</v>
      </c>
    </row>
    <row r="4702" spans="1:6" x14ac:dyDescent="0.4">
      <c r="A4702" t="s">
        <v>724</v>
      </c>
      <c r="B4702" s="36" t="s">
        <v>725</v>
      </c>
      <c r="C4702" t="s">
        <v>205</v>
      </c>
      <c r="D4702" s="36" t="s">
        <v>206</v>
      </c>
      <c r="E4702" t="s">
        <v>10</v>
      </c>
      <c r="F4702" t="s">
        <v>719</v>
      </c>
    </row>
    <row r="4703" spans="1:6" x14ac:dyDescent="0.4">
      <c r="A4703" t="s">
        <v>724</v>
      </c>
      <c r="B4703" s="36" t="s">
        <v>725</v>
      </c>
      <c r="C4703" t="s">
        <v>207</v>
      </c>
      <c r="D4703" s="36" t="s">
        <v>208</v>
      </c>
      <c r="E4703" t="s">
        <v>10</v>
      </c>
      <c r="F4703" t="s">
        <v>719</v>
      </c>
    </row>
    <row r="4704" spans="1:6" x14ac:dyDescent="0.4">
      <c r="A4704" t="s">
        <v>724</v>
      </c>
      <c r="B4704" s="36" t="s">
        <v>725</v>
      </c>
      <c r="C4704" t="s">
        <v>209</v>
      </c>
      <c r="D4704" s="36" t="s">
        <v>210</v>
      </c>
      <c r="E4704" t="s">
        <v>10</v>
      </c>
      <c r="F4704">
        <v>-154</v>
      </c>
    </row>
    <row r="4705" spans="1:6" x14ac:dyDescent="0.4">
      <c r="A4705" t="s">
        <v>724</v>
      </c>
      <c r="B4705" s="36" t="s">
        <v>725</v>
      </c>
      <c r="C4705" t="s">
        <v>211</v>
      </c>
      <c r="D4705" s="36" t="s">
        <v>212</v>
      </c>
      <c r="E4705" t="s">
        <v>10</v>
      </c>
      <c r="F4705">
        <v>-76</v>
      </c>
    </row>
    <row r="4706" spans="1:6" x14ac:dyDescent="0.4">
      <c r="A4706" t="s">
        <v>724</v>
      </c>
      <c r="B4706" s="36" t="s">
        <v>725</v>
      </c>
      <c r="C4706" t="s">
        <v>213</v>
      </c>
      <c r="D4706" s="36" t="s">
        <v>214</v>
      </c>
      <c r="E4706" t="s">
        <v>10</v>
      </c>
      <c r="F4706" t="s">
        <v>719</v>
      </c>
    </row>
    <row r="4707" spans="1:6" x14ac:dyDescent="0.4">
      <c r="A4707" t="s">
        <v>724</v>
      </c>
      <c r="B4707" s="36" t="s">
        <v>725</v>
      </c>
      <c r="C4707" t="s">
        <v>215</v>
      </c>
      <c r="D4707" s="36" t="s">
        <v>216</v>
      </c>
      <c r="E4707" t="s">
        <v>10</v>
      </c>
      <c r="F4707" t="s">
        <v>719</v>
      </c>
    </row>
    <row r="4708" spans="1:6" x14ac:dyDescent="0.4">
      <c r="A4708" t="s">
        <v>724</v>
      </c>
      <c r="B4708" s="36" t="s">
        <v>725</v>
      </c>
      <c r="C4708" t="s">
        <v>217</v>
      </c>
      <c r="D4708" s="36" t="s">
        <v>218</v>
      </c>
      <c r="E4708" t="s">
        <v>10</v>
      </c>
      <c r="F4708" t="s">
        <v>719</v>
      </c>
    </row>
    <row r="4709" spans="1:6" x14ac:dyDescent="0.4">
      <c r="A4709" t="s">
        <v>724</v>
      </c>
      <c r="B4709" s="36" t="s">
        <v>725</v>
      </c>
      <c r="C4709" t="s">
        <v>219</v>
      </c>
      <c r="D4709" s="36" t="s">
        <v>220</v>
      </c>
      <c r="E4709" t="s">
        <v>10</v>
      </c>
      <c r="F4709">
        <v>-76</v>
      </c>
    </row>
    <row r="4710" spans="1:6" x14ac:dyDescent="0.4">
      <c r="A4710" t="s">
        <v>724</v>
      </c>
      <c r="B4710" s="36" t="s">
        <v>725</v>
      </c>
      <c r="C4710" t="s">
        <v>221</v>
      </c>
      <c r="D4710" s="36" t="s">
        <v>222</v>
      </c>
      <c r="E4710" t="s">
        <v>10</v>
      </c>
      <c r="F4710" t="s">
        <v>719</v>
      </c>
    </row>
    <row r="4711" spans="1:6" x14ac:dyDescent="0.4">
      <c r="A4711" t="s">
        <v>724</v>
      </c>
      <c r="B4711" s="36" t="s">
        <v>725</v>
      </c>
      <c r="C4711" t="s">
        <v>223</v>
      </c>
      <c r="D4711" s="36" t="s">
        <v>224</v>
      </c>
      <c r="E4711" t="s">
        <v>10</v>
      </c>
      <c r="F4711">
        <v>-79</v>
      </c>
    </row>
    <row r="4712" spans="1:6" x14ac:dyDescent="0.4">
      <c r="A4712" t="s">
        <v>724</v>
      </c>
      <c r="B4712" s="36" t="s">
        <v>725</v>
      </c>
      <c r="C4712" t="s">
        <v>225</v>
      </c>
      <c r="D4712" s="36" t="s">
        <v>226</v>
      </c>
      <c r="E4712" t="s">
        <v>10</v>
      </c>
      <c r="F4712" t="s">
        <v>719</v>
      </c>
    </row>
    <row r="4713" spans="1:6" x14ac:dyDescent="0.4">
      <c r="A4713" t="s">
        <v>724</v>
      </c>
      <c r="B4713" s="36" t="s">
        <v>725</v>
      </c>
      <c r="C4713" t="s">
        <v>227</v>
      </c>
      <c r="D4713" s="36" t="s">
        <v>228</v>
      </c>
      <c r="E4713" t="s">
        <v>10</v>
      </c>
      <c r="F4713" t="s">
        <v>719</v>
      </c>
    </row>
    <row r="4714" spans="1:6" x14ac:dyDescent="0.4">
      <c r="A4714" t="s">
        <v>724</v>
      </c>
      <c r="B4714" s="36" t="s">
        <v>725</v>
      </c>
      <c r="C4714" t="s">
        <v>229</v>
      </c>
      <c r="D4714" s="36" t="s">
        <v>230</v>
      </c>
      <c r="E4714" t="s">
        <v>10</v>
      </c>
      <c r="F4714">
        <v>-79</v>
      </c>
    </row>
    <row r="4715" spans="1:6" x14ac:dyDescent="0.4">
      <c r="A4715" t="s">
        <v>724</v>
      </c>
      <c r="B4715" s="36" t="s">
        <v>725</v>
      </c>
      <c r="C4715" t="s">
        <v>231</v>
      </c>
      <c r="D4715" s="36" t="s">
        <v>232</v>
      </c>
      <c r="E4715" t="s">
        <v>10</v>
      </c>
      <c r="F4715" t="s">
        <v>719</v>
      </c>
    </row>
    <row r="4716" spans="1:6" x14ac:dyDescent="0.4">
      <c r="A4716" t="s">
        <v>724</v>
      </c>
      <c r="B4716" s="36" t="s">
        <v>725</v>
      </c>
      <c r="C4716" t="s">
        <v>233</v>
      </c>
      <c r="D4716" s="36" t="s">
        <v>234</v>
      </c>
      <c r="E4716" t="s">
        <v>10</v>
      </c>
      <c r="F4716" t="s">
        <v>719</v>
      </c>
    </row>
    <row r="4717" spans="1:6" x14ac:dyDescent="0.4">
      <c r="A4717" t="s">
        <v>724</v>
      </c>
      <c r="B4717" s="36" t="s">
        <v>725</v>
      </c>
      <c r="C4717" t="s">
        <v>235</v>
      </c>
      <c r="D4717" s="36" t="s">
        <v>236</v>
      </c>
      <c r="E4717" t="s">
        <v>10</v>
      </c>
      <c r="F4717">
        <v>0</v>
      </c>
    </row>
    <row r="4718" spans="1:6" x14ac:dyDescent="0.4">
      <c r="A4718" t="s">
        <v>724</v>
      </c>
      <c r="B4718" s="36" t="s">
        <v>725</v>
      </c>
      <c r="C4718" t="s">
        <v>237</v>
      </c>
      <c r="D4718" s="36" t="s">
        <v>238</v>
      </c>
      <c r="E4718" t="s">
        <v>10</v>
      </c>
      <c r="F4718" t="s">
        <v>719</v>
      </c>
    </row>
    <row r="4719" spans="1:6" x14ac:dyDescent="0.4">
      <c r="A4719" t="s">
        <v>724</v>
      </c>
      <c r="B4719" s="36" t="s">
        <v>725</v>
      </c>
      <c r="C4719" t="s">
        <v>239</v>
      </c>
      <c r="D4719" s="36" t="s">
        <v>240</v>
      </c>
      <c r="E4719" t="s">
        <v>10</v>
      </c>
      <c r="F4719" t="s">
        <v>719</v>
      </c>
    </row>
    <row r="4720" spans="1:6" x14ac:dyDescent="0.4">
      <c r="A4720" t="s">
        <v>724</v>
      </c>
      <c r="B4720" s="36" t="s">
        <v>725</v>
      </c>
      <c r="C4720" t="s">
        <v>241</v>
      </c>
      <c r="D4720" s="36" t="s">
        <v>242</v>
      </c>
      <c r="E4720" t="s">
        <v>10</v>
      </c>
      <c r="F4720" t="s">
        <v>719</v>
      </c>
    </row>
    <row r="4721" spans="1:6" x14ac:dyDescent="0.4">
      <c r="A4721" t="s">
        <v>724</v>
      </c>
      <c r="B4721" s="36" t="s">
        <v>725</v>
      </c>
      <c r="C4721" t="s">
        <v>243</v>
      </c>
      <c r="D4721" s="36" t="s">
        <v>244</v>
      </c>
      <c r="E4721" t="s">
        <v>10</v>
      </c>
      <c r="F4721">
        <v>8679</v>
      </c>
    </row>
    <row r="4722" spans="1:6" x14ac:dyDescent="0.4">
      <c r="A4722" t="s">
        <v>724</v>
      </c>
      <c r="B4722" s="36" t="s">
        <v>725</v>
      </c>
      <c r="C4722" t="s">
        <v>245</v>
      </c>
      <c r="D4722" s="36" t="s">
        <v>246</v>
      </c>
      <c r="E4722" t="s">
        <v>10</v>
      </c>
      <c r="F4722">
        <v>-412</v>
      </c>
    </row>
    <row r="4723" spans="1:6" x14ac:dyDescent="0.4">
      <c r="A4723" t="s">
        <v>724</v>
      </c>
      <c r="B4723" s="36" t="s">
        <v>725</v>
      </c>
      <c r="C4723" t="s">
        <v>247</v>
      </c>
      <c r="D4723" s="36" t="s">
        <v>248</v>
      </c>
      <c r="E4723" t="s">
        <v>10</v>
      </c>
      <c r="F4723">
        <v>0</v>
      </c>
    </row>
    <row r="4724" spans="1:6" x14ac:dyDescent="0.4">
      <c r="A4724" t="s">
        <v>724</v>
      </c>
      <c r="B4724" s="36" t="s">
        <v>725</v>
      </c>
      <c r="C4724" t="s">
        <v>249</v>
      </c>
      <c r="D4724" s="36" t="s">
        <v>250</v>
      </c>
      <c r="E4724" t="s">
        <v>10</v>
      </c>
      <c r="F4724" t="s">
        <v>719</v>
      </c>
    </row>
    <row r="4725" spans="1:6" x14ac:dyDescent="0.4">
      <c r="A4725" t="s">
        <v>724</v>
      </c>
      <c r="B4725" s="36" t="s">
        <v>725</v>
      </c>
      <c r="C4725" t="s">
        <v>251</v>
      </c>
      <c r="D4725" s="36" t="s">
        <v>252</v>
      </c>
      <c r="E4725" t="s">
        <v>10</v>
      </c>
      <c r="F4725" t="s">
        <v>719</v>
      </c>
    </row>
    <row r="4726" spans="1:6" x14ac:dyDescent="0.4">
      <c r="A4726" t="s">
        <v>724</v>
      </c>
      <c r="B4726" s="36" t="s">
        <v>725</v>
      </c>
      <c r="C4726" t="s">
        <v>253</v>
      </c>
      <c r="D4726" s="36" t="s">
        <v>254</v>
      </c>
      <c r="E4726" t="s">
        <v>10</v>
      </c>
      <c r="F4726">
        <v>0</v>
      </c>
    </row>
    <row r="4727" spans="1:6" x14ac:dyDescent="0.4">
      <c r="A4727" t="s">
        <v>724</v>
      </c>
      <c r="B4727" s="36" t="s">
        <v>725</v>
      </c>
      <c r="C4727" t="s">
        <v>255</v>
      </c>
      <c r="D4727" s="36" t="s">
        <v>256</v>
      </c>
      <c r="E4727" t="s">
        <v>10</v>
      </c>
      <c r="F4727" t="s">
        <v>719</v>
      </c>
    </row>
    <row r="4728" spans="1:6" x14ac:dyDescent="0.4">
      <c r="A4728" t="s">
        <v>724</v>
      </c>
      <c r="B4728" s="36" t="s">
        <v>725</v>
      </c>
      <c r="C4728" t="s">
        <v>257</v>
      </c>
      <c r="D4728" s="36" t="s">
        <v>258</v>
      </c>
      <c r="E4728" t="s">
        <v>10</v>
      </c>
      <c r="F4728" t="s">
        <v>719</v>
      </c>
    </row>
    <row r="4729" spans="1:6" x14ac:dyDescent="0.4">
      <c r="A4729" t="s">
        <v>724</v>
      </c>
      <c r="B4729" s="36" t="s">
        <v>725</v>
      </c>
      <c r="C4729" t="s">
        <v>259</v>
      </c>
      <c r="D4729" s="36" t="s">
        <v>260</v>
      </c>
      <c r="E4729" t="s">
        <v>10</v>
      </c>
      <c r="F4729">
        <v>-412</v>
      </c>
    </row>
    <row r="4730" spans="1:6" x14ac:dyDescent="0.4">
      <c r="A4730" t="s">
        <v>724</v>
      </c>
      <c r="B4730" s="36" t="s">
        <v>725</v>
      </c>
      <c r="C4730" t="s">
        <v>261</v>
      </c>
      <c r="D4730" s="36" t="s">
        <v>262</v>
      </c>
      <c r="E4730" t="s">
        <v>10</v>
      </c>
      <c r="F4730" t="s">
        <v>719</v>
      </c>
    </row>
    <row r="4731" spans="1:6" x14ac:dyDescent="0.4">
      <c r="A4731" t="s">
        <v>724</v>
      </c>
      <c r="B4731" s="36" t="s">
        <v>725</v>
      </c>
      <c r="C4731" t="s">
        <v>263</v>
      </c>
      <c r="D4731" s="36" t="s">
        <v>264</v>
      </c>
      <c r="E4731" t="s">
        <v>10</v>
      </c>
      <c r="F4731" t="s">
        <v>719</v>
      </c>
    </row>
    <row r="4732" spans="1:6" x14ac:dyDescent="0.4">
      <c r="A4732" t="s">
        <v>724</v>
      </c>
      <c r="B4732" s="36" t="s">
        <v>725</v>
      </c>
      <c r="C4732" t="s">
        <v>265</v>
      </c>
      <c r="D4732" s="36" t="s">
        <v>266</v>
      </c>
      <c r="E4732" t="s">
        <v>10</v>
      </c>
      <c r="F4732">
        <v>-94</v>
      </c>
    </row>
    <row r="4733" spans="1:6" x14ac:dyDescent="0.4">
      <c r="A4733" t="s">
        <v>724</v>
      </c>
      <c r="B4733" s="36" t="s">
        <v>725</v>
      </c>
      <c r="C4733" t="s">
        <v>267</v>
      </c>
      <c r="D4733" s="36" t="s">
        <v>268</v>
      </c>
      <c r="E4733" t="s">
        <v>10</v>
      </c>
      <c r="F4733">
        <v>-318</v>
      </c>
    </row>
    <row r="4734" spans="1:6" x14ac:dyDescent="0.4">
      <c r="A4734" t="s">
        <v>724</v>
      </c>
      <c r="B4734" s="36" t="s">
        <v>725</v>
      </c>
      <c r="C4734" t="s">
        <v>269</v>
      </c>
      <c r="D4734" s="36" t="s">
        <v>270</v>
      </c>
      <c r="E4734" t="s">
        <v>10</v>
      </c>
      <c r="F4734" t="s">
        <v>719</v>
      </c>
    </row>
    <row r="4735" spans="1:6" x14ac:dyDescent="0.4">
      <c r="A4735" t="s">
        <v>724</v>
      </c>
      <c r="B4735" s="36" t="s">
        <v>725</v>
      </c>
      <c r="C4735" t="s">
        <v>271</v>
      </c>
      <c r="D4735" s="36" t="s">
        <v>272</v>
      </c>
      <c r="E4735" t="s">
        <v>10</v>
      </c>
      <c r="F4735" t="s">
        <v>719</v>
      </c>
    </row>
    <row r="4736" spans="1:6" x14ac:dyDescent="0.4">
      <c r="A4736" t="s">
        <v>724</v>
      </c>
      <c r="B4736" s="36" t="s">
        <v>725</v>
      </c>
      <c r="C4736" t="s">
        <v>273</v>
      </c>
      <c r="D4736" s="36" t="s">
        <v>274</v>
      </c>
      <c r="E4736" t="s">
        <v>10</v>
      </c>
      <c r="F4736">
        <v>14</v>
      </c>
    </row>
    <row r="4737" spans="1:6" x14ac:dyDescent="0.4">
      <c r="A4737" t="s">
        <v>724</v>
      </c>
      <c r="B4737" s="36" t="s">
        <v>725</v>
      </c>
      <c r="C4737" t="s">
        <v>275</v>
      </c>
      <c r="D4737" s="36" t="s">
        <v>276</v>
      </c>
      <c r="E4737" t="s">
        <v>10</v>
      </c>
      <c r="F4737">
        <v>38</v>
      </c>
    </row>
    <row r="4738" spans="1:6" x14ac:dyDescent="0.4">
      <c r="A4738" t="s">
        <v>724</v>
      </c>
      <c r="B4738" s="36" t="s">
        <v>725</v>
      </c>
      <c r="C4738" t="s">
        <v>277</v>
      </c>
      <c r="D4738" s="36" t="s">
        <v>278</v>
      </c>
      <c r="E4738" t="s">
        <v>10</v>
      </c>
      <c r="F4738">
        <v>38</v>
      </c>
    </row>
    <row r="4739" spans="1:6" x14ac:dyDescent="0.4">
      <c r="A4739" t="s">
        <v>724</v>
      </c>
      <c r="B4739" s="36" t="s">
        <v>725</v>
      </c>
      <c r="C4739" t="s">
        <v>279</v>
      </c>
      <c r="D4739" s="36" t="s">
        <v>280</v>
      </c>
      <c r="E4739" t="s">
        <v>10</v>
      </c>
      <c r="F4739" t="s">
        <v>719</v>
      </c>
    </row>
    <row r="4740" spans="1:6" x14ac:dyDescent="0.4">
      <c r="A4740" t="s">
        <v>724</v>
      </c>
      <c r="B4740" s="36" t="s">
        <v>725</v>
      </c>
      <c r="C4740" t="s">
        <v>281</v>
      </c>
      <c r="D4740" s="36" t="s">
        <v>282</v>
      </c>
      <c r="E4740" t="s">
        <v>10</v>
      </c>
      <c r="F4740">
        <v>0</v>
      </c>
    </row>
    <row r="4741" spans="1:6" x14ac:dyDescent="0.4">
      <c r="A4741" t="s">
        <v>724</v>
      </c>
      <c r="B4741" s="36" t="s">
        <v>725</v>
      </c>
      <c r="C4741" t="s">
        <v>283</v>
      </c>
      <c r="D4741" s="36" t="s">
        <v>284</v>
      </c>
      <c r="E4741" t="s">
        <v>10</v>
      </c>
      <c r="F4741" t="s">
        <v>719</v>
      </c>
    </row>
    <row r="4742" spans="1:6" x14ac:dyDescent="0.4">
      <c r="A4742" t="s">
        <v>724</v>
      </c>
      <c r="B4742" s="36" t="s">
        <v>725</v>
      </c>
      <c r="C4742" t="s">
        <v>285</v>
      </c>
      <c r="D4742" s="36" t="s">
        <v>286</v>
      </c>
      <c r="E4742" t="s">
        <v>10</v>
      </c>
      <c r="F4742" t="s">
        <v>719</v>
      </c>
    </row>
    <row r="4743" spans="1:6" x14ac:dyDescent="0.4">
      <c r="A4743" t="s">
        <v>724</v>
      </c>
      <c r="B4743" s="36" t="s">
        <v>725</v>
      </c>
      <c r="C4743" t="s">
        <v>287</v>
      </c>
      <c r="D4743" s="36" t="s">
        <v>288</v>
      </c>
      <c r="E4743" t="s">
        <v>10</v>
      </c>
      <c r="F4743">
        <v>-24</v>
      </c>
    </row>
    <row r="4744" spans="1:6" x14ac:dyDescent="0.4">
      <c r="A4744" t="s">
        <v>724</v>
      </c>
      <c r="B4744" s="36" t="s">
        <v>725</v>
      </c>
      <c r="C4744" t="s">
        <v>289</v>
      </c>
      <c r="D4744" s="36" t="s">
        <v>290</v>
      </c>
      <c r="E4744" t="s">
        <v>10</v>
      </c>
      <c r="F4744">
        <v>-26</v>
      </c>
    </row>
    <row r="4745" spans="1:6" x14ac:dyDescent="0.4">
      <c r="A4745" t="s">
        <v>724</v>
      </c>
      <c r="B4745" s="36" t="s">
        <v>725</v>
      </c>
      <c r="C4745" t="s">
        <v>291</v>
      </c>
      <c r="D4745" s="36" t="s">
        <v>292</v>
      </c>
      <c r="E4745" t="s">
        <v>10</v>
      </c>
      <c r="F4745">
        <v>0</v>
      </c>
    </row>
    <row r="4746" spans="1:6" x14ac:dyDescent="0.4">
      <c r="A4746" t="s">
        <v>724</v>
      </c>
      <c r="B4746" s="36" t="s">
        <v>725</v>
      </c>
      <c r="C4746" t="s">
        <v>293</v>
      </c>
      <c r="D4746" s="36" t="s">
        <v>294</v>
      </c>
      <c r="E4746" t="s">
        <v>10</v>
      </c>
      <c r="F4746">
        <v>2</v>
      </c>
    </row>
    <row r="4747" spans="1:6" x14ac:dyDescent="0.4">
      <c r="A4747" t="s">
        <v>724</v>
      </c>
      <c r="B4747" s="36" t="s">
        <v>725</v>
      </c>
      <c r="C4747" t="s">
        <v>295</v>
      </c>
      <c r="D4747" s="36" t="s">
        <v>296</v>
      </c>
      <c r="E4747" t="s">
        <v>10</v>
      </c>
      <c r="F4747" t="s">
        <v>719</v>
      </c>
    </row>
    <row r="4748" spans="1:6" x14ac:dyDescent="0.4">
      <c r="A4748" t="s">
        <v>724</v>
      </c>
      <c r="B4748" s="36" t="s">
        <v>725</v>
      </c>
      <c r="C4748" t="s">
        <v>297</v>
      </c>
      <c r="D4748" s="36" t="s">
        <v>298</v>
      </c>
      <c r="E4748" t="s">
        <v>10</v>
      </c>
      <c r="F4748" t="s">
        <v>719</v>
      </c>
    </row>
    <row r="4749" spans="1:6" x14ac:dyDescent="0.4">
      <c r="A4749" t="s">
        <v>724</v>
      </c>
      <c r="B4749" s="36" t="s">
        <v>725</v>
      </c>
      <c r="C4749" t="s">
        <v>299</v>
      </c>
      <c r="D4749" s="36" t="s">
        <v>300</v>
      </c>
      <c r="E4749" t="s">
        <v>10</v>
      </c>
      <c r="F4749" t="s">
        <v>719</v>
      </c>
    </row>
    <row r="4750" spans="1:6" x14ac:dyDescent="0.4">
      <c r="A4750" t="s">
        <v>724</v>
      </c>
      <c r="B4750" s="36" t="s">
        <v>725</v>
      </c>
      <c r="C4750" t="s">
        <v>301</v>
      </c>
      <c r="D4750" s="36" t="s">
        <v>302</v>
      </c>
      <c r="E4750" t="s">
        <v>10</v>
      </c>
      <c r="F4750">
        <v>-7</v>
      </c>
    </row>
    <row r="4751" spans="1:6" x14ac:dyDescent="0.4">
      <c r="A4751" t="s">
        <v>724</v>
      </c>
      <c r="B4751" s="36" t="s">
        <v>725</v>
      </c>
      <c r="C4751" t="s">
        <v>303</v>
      </c>
      <c r="D4751" s="36" t="s">
        <v>304</v>
      </c>
      <c r="E4751" t="s">
        <v>10</v>
      </c>
      <c r="F4751">
        <v>-3</v>
      </c>
    </row>
    <row r="4752" spans="1:6" x14ac:dyDescent="0.4">
      <c r="A4752" t="s">
        <v>724</v>
      </c>
      <c r="B4752" s="36" t="s">
        <v>725</v>
      </c>
      <c r="C4752" t="s">
        <v>305</v>
      </c>
      <c r="D4752" s="36" t="s">
        <v>306</v>
      </c>
      <c r="E4752" t="s">
        <v>10</v>
      </c>
      <c r="F4752">
        <v>-3</v>
      </c>
    </row>
    <row r="4753" spans="1:6" x14ac:dyDescent="0.4">
      <c r="A4753" t="s">
        <v>724</v>
      </c>
      <c r="B4753" s="36" t="s">
        <v>725</v>
      </c>
      <c r="C4753" t="s">
        <v>307</v>
      </c>
      <c r="D4753" s="36" t="s">
        <v>308</v>
      </c>
      <c r="E4753" t="s">
        <v>10</v>
      </c>
      <c r="F4753" t="s">
        <v>719</v>
      </c>
    </row>
    <row r="4754" spans="1:6" x14ac:dyDescent="0.4">
      <c r="A4754" t="s">
        <v>724</v>
      </c>
      <c r="B4754" s="36" t="s">
        <v>725</v>
      </c>
      <c r="C4754" t="s">
        <v>309</v>
      </c>
      <c r="D4754" s="36" t="s">
        <v>310</v>
      </c>
      <c r="E4754" t="s">
        <v>10</v>
      </c>
      <c r="F4754">
        <v>0</v>
      </c>
    </row>
    <row r="4755" spans="1:6" x14ac:dyDescent="0.4">
      <c r="A4755" t="s">
        <v>724</v>
      </c>
      <c r="B4755" s="36" t="s">
        <v>725</v>
      </c>
      <c r="C4755" t="s">
        <v>311</v>
      </c>
      <c r="D4755" s="36" t="s">
        <v>312</v>
      </c>
      <c r="E4755" t="s">
        <v>10</v>
      </c>
      <c r="F4755" t="s">
        <v>719</v>
      </c>
    </row>
    <row r="4756" spans="1:6" x14ac:dyDescent="0.4">
      <c r="A4756" t="s">
        <v>724</v>
      </c>
      <c r="B4756" s="36" t="s">
        <v>725</v>
      </c>
      <c r="C4756" t="s">
        <v>313</v>
      </c>
      <c r="D4756" s="36" t="s">
        <v>314</v>
      </c>
      <c r="E4756" t="s">
        <v>10</v>
      </c>
      <c r="F4756" t="s">
        <v>719</v>
      </c>
    </row>
    <row r="4757" spans="1:6" x14ac:dyDescent="0.4">
      <c r="A4757" t="s">
        <v>724</v>
      </c>
      <c r="B4757" s="36" t="s">
        <v>725</v>
      </c>
      <c r="C4757" t="s">
        <v>315</v>
      </c>
      <c r="D4757" s="36" t="s">
        <v>316</v>
      </c>
      <c r="E4757" t="s">
        <v>10</v>
      </c>
      <c r="F4757">
        <v>-5</v>
      </c>
    </row>
    <row r="4758" spans="1:6" x14ac:dyDescent="0.4">
      <c r="A4758" t="s">
        <v>724</v>
      </c>
      <c r="B4758" s="36" t="s">
        <v>725</v>
      </c>
      <c r="C4758" t="s">
        <v>317</v>
      </c>
      <c r="D4758" s="36" t="s">
        <v>318</v>
      </c>
      <c r="E4758" t="s">
        <v>10</v>
      </c>
      <c r="F4758" t="s">
        <v>719</v>
      </c>
    </row>
    <row r="4759" spans="1:6" x14ac:dyDescent="0.4">
      <c r="A4759" t="s">
        <v>724</v>
      </c>
      <c r="B4759" s="36" t="s">
        <v>725</v>
      </c>
      <c r="C4759" t="s">
        <v>319</v>
      </c>
      <c r="D4759" s="36" t="s">
        <v>320</v>
      </c>
      <c r="E4759" t="s">
        <v>10</v>
      </c>
      <c r="F4759">
        <v>0</v>
      </c>
    </row>
    <row r="4760" spans="1:6" x14ac:dyDescent="0.4">
      <c r="A4760" t="s">
        <v>724</v>
      </c>
      <c r="B4760" s="36" t="s">
        <v>725</v>
      </c>
      <c r="C4760" t="s">
        <v>321</v>
      </c>
      <c r="D4760" s="36" t="s">
        <v>322</v>
      </c>
      <c r="E4760" t="s">
        <v>10</v>
      </c>
      <c r="F4760">
        <v>-5</v>
      </c>
    </row>
    <row r="4761" spans="1:6" x14ac:dyDescent="0.4">
      <c r="A4761" t="s">
        <v>724</v>
      </c>
      <c r="B4761" s="36" t="s">
        <v>725</v>
      </c>
      <c r="C4761" t="s">
        <v>323</v>
      </c>
      <c r="D4761" s="36" t="s">
        <v>324</v>
      </c>
      <c r="E4761" t="s">
        <v>10</v>
      </c>
      <c r="F4761" t="s">
        <v>719</v>
      </c>
    </row>
    <row r="4762" spans="1:6" x14ac:dyDescent="0.4">
      <c r="A4762" t="s">
        <v>724</v>
      </c>
      <c r="B4762" s="36" t="s">
        <v>725</v>
      </c>
      <c r="C4762" t="s">
        <v>325</v>
      </c>
      <c r="D4762" s="36" t="s">
        <v>326</v>
      </c>
      <c r="E4762" t="s">
        <v>10</v>
      </c>
      <c r="F4762" t="s">
        <v>719</v>
      </c>
    </row>
    <row r="4763" spans="1:6" x14ac:dyDescent="0.4">
      <c r="A4763" t="s">
        <v>724</v>
      </c>
      <c r="B4763" s="36" t="s">
        <v>725</v>
      </c>
      <c r="C4763" t="s">
        <v>327</v>
      </c>
      <c r="D4763" s="36" t="s">
        <v>328</v>
      </c>
      <c r="E4763" t="s">
        <v>10</v>
      </c>
      <c r="F4763">
        <v>-164</v>
      </c>
    </row>
    <row r="4764" spans="1:6" x14ac:dyDescent="0.4">
      <c r="A4764" t="s">
        <v>724</v>
      </c>
      <c r="B4764" s="36" t="s">
        <v>725</v>
      </c>
      <c r="C4764" t="s">
        <v>329</v>
      </c>
      <c r="D4764" s="36" t="s">
        <v>330</v>
      </c>
      <c r="E4764" t="s">
        <v>10</v>
      </c>
      <c r="F4764">
        <v>-6</v>
      </c>
    </row>
    <row r="4765" spans="1:6" x14ac:dyDescent="0.4">
      <c r="A4765" t="s">
        <v>724</v>
      </c>
      <c r="B4765" s="36" t="s">
        <v>725</v>
      </c>
      <c r="C4765" t="s">
        <v>331</v>
      </c>
      <c r="D4765" s="36" t="s">
        <v>332</v>
      </c>
      <c r="E4765" t="s">
        <v>10</v>
      </c>
      <c r="F4765" t="s">
        <v>719</v>
      </c>
    </row>
    <row r="4766" spans="1:6" x14ac:dyDescent="0.4">
      <c r="A4766" t="s">
        <v>724</v>
      </c>
      <c r="B4766" s="36" t="s">
        <v>725</v>
      </c>
      <c r="C4766" t="s">
        <v>333</v>
      </c>
      <c r="D4766" s="36" t="s">
        <v>334</v>
      </c>
      <c r="E4766" t="s">
        <v>10</v>
      </c>
      <c r="F4766" t="s">
        <v>719</v>
      </c>
    </row>
    <row r="4767" spans="1:6" x14ac:dyDescent="0.4">
      <c r="A4767" t="s">
        <v>724</v>
      </c>
      <c r="B4767" s="36" t="s">
        <v>725</v>
      </c>
      <c r="C4767" t="s">
        <v>335</v>
      </c>
      <c r="D4767" s="36" t="s">
        <v>336</v>
      </c>
      <c r="E4767" t="s">
        <v>10</v>
      </c>
      <c r="F4767" t="s">
        <v>719</v>
      </c>
    </row>
    <row r="4768" spans="1:6" x14ac:dyDescent="0.4">
      <c r="A4768" t="s">
        <v>724</v>
      </c>
      <c r="B4768" s="36" t="s">
        <v>725</v>
      </c>
      <c r="C4768" t="s">
        <v>337</v>
      </c>
      <c r="D4768" s="36" t="s">
        <v>338</v>
      </c>
      <c r="E4768" t="s">
        <v>10</v>
      </c>
      <c r="F4768">
        <v>-6</v>
      </c>
    </row>
    <row r="4769" spans="1:6" x14ac:dyDescent="0.4">
      <c r="A4769" t="s">
        <v>724</v>
      </c>
      <c r="B4769" s="36" t="s">
        <v>725</v>
      </c>
      <c r="C4769" t="s">
        <v>339</v>
      </c>
      <c r="D4769" s="36" t="s">
        <v>340</v>
      </c>
      <c r="E4769" t="s">
        <v>10</v>
      </c>
      <c r="F4769">
        <v>-158</v>
      </c>
    </row>
    <row r="4770" spans="1:6" x14ac:dyDescent="0.4">
      <c r="A4770" t="s">
        <v>724</v>
      </c>
      <c r="B4770" s="36" t="s">
        <v>725</v>
      </c>
      <c r="C4770" t="s">
        <v>341</v>
      </c>
      <c r="D4770" s="36" t="s">
        <v>342</v>
      </c>
      <c r="E4770" t="s">
        <v>10</v>
      </c>
      <c r="F4770" t="s">
        <v>719</v>
      </c>
    </row>
    <row r="4771" spans="1:6" x14ac:dyDescent="0.4">
      <c r="A4771" t="s">
        <v>724</v>
      </c>
      <c r="B4771" s="36" t="s">
        <v>725</v>
      </c>
      <c r="C4771" t="s">
        <v>343</v>
      </c>
      <c r="D4771" s="36" t="s">
        <v>344</v>
      </c>
      <c r="E4771" t="s">
        <v>10</v>
      </c>
      <c r="F4771" t="s">
        <v>719</v>
      </c>
    </row>
    <row r="4772" spans="1:6" x14ac:dyDescent="0.4">
      <c r="A4772" t="s">
        <v>724</v>
      </c>
      <c r="B4772" s="36" t="s">
        <v>725</v>
      </c>
      <c r="C4772" t="s">
        <v>345</v>
      </c>
      <c r="D4772" s="36" t="s">
        <v>346</v>
      </c>
      <c r="E4772" t="s">
        <v>10</v>
      </c>
      <c r="F4772" t="s">
        <v>719</v>
      </c>
    </row>
    <row r="4773" spans="1:6" x14ac:dyDescent="0.4">
      <c r="A4773" t="s">
        <v>724</v>
      </c>
      <c r="B4773" s="36" t="s">
        <v>725</v>
      </c>
      <c r="C4773" t="s">
        <v>347</v>
      </c>
      <c r="D4773" s="36" t="s">
        <v>348</v>
      </c>
      <c r="E4773" t="s">
        <v>10</v>
      </c>
      <c r="F4773">
        <v>-158</v>
      </c>
    </row>
    <row r="4774" spans="1:6" x14ac:dyDescent="0.4">
      <c r="A4774" t="s">
        <v>724</v>
      </c>
      <c r="B4774" s="36" t="s">
        <v>725</v>
      </c>
      <c r="C4774" t="s">
        <v>349</v>
      </c>
      <c r="D4774" s="36" t="s">
        <v>350</v>
      </c>
      <c r="E4774" t="s">
        <v>10</v>
      </c>
      <c r="F4774" t="s">
        <v>719</v>
      </c>
    </row>
    <row r="4775" spans="1:6" x14ac:dyDescent="0.4">
      <c r="A4775" t="s">
        <v>724</v>
      </c>
      <c r="B4775" s="36" t="s">
        <v>725</v>
      </c>
      <c r="C4775" t="s">
        <v>351</v>
      </c>
      <c r="D4775" s="36" t="s">
        <v>352</v>
      </c>
      <c r="E4775" t="s">
        <v>10</v>
      </c>
      <c r="F4775" t="s">
        <v>719</v>
      </c>
    </row>
    <row r="4776" spans="1:6" x14ac:dyDescent="0.4">
      <c r="A4776" t="s">
        <v>724</v>
      </c>
      <c r="B4776" s="36" t="s">
        <v>725</v>
      </c>
      <c r="C4776" t="s">
        <v>353</v>
      </c>
      <c r="D4776" s="36" t="s">
        <v>354</v>
      </c>
      <c r="E4776" t="s">
        <v>10</v>
      </c>
      <c r="F4776">
        <v>0</v>
      </c>
    </row>
    <row r="4777" spans="1:6" x14ac:dyDescent="0.4">
      <c r="A4777" t="s">
        <v>724</v>
      </c>
      <c r="B4777" s="36" t="s">
        <v>725</v>
      </c>
      <c r="C4777" t="s">
        <v>355</v>
      </c>
      <c r="D4777" s="36" t="s">
        <v>356</v>
      </c>
      <c r="E4777" t="s">
        <v>10</v>
      </c>
      <c r="F4777" t="s">
        <v>719</v>
      </c>
    </row>
    <row r="4778" spans="1:6" x14ac:dyDescent="0.4">
      <c r="A4778" t="s">
        <v>724</v>
      </c>
      <c r="B4778" s="36" t="s">
        <v>725</v>
      </c>
      <c r="C4778" t="s">
        <v>357</v>
      </c>
      <c r="D4778" s="36" t="s">
        <v>358</v>
      </c>
      <c r="E4778" t="s">
        <v>10</v>
      </c>
      <c r="F4778" t="s">
        <v>719</v>
      </c>
    </row>
    <row r="4779" spans="1:6" x14ac:dyDescent="0.4">
      <c r="A4779" t="s">
        <v>724</v>
      </c>
      <c r="B4779" s="36" t="s">
        <v>725</v>
      </c>
      <c r="C4779" t="s">
        <v>359</v>
      </c>
      <c r="D4779" s="36" t="s">
        <v>360</v>
      </c>
      <c r="E4779" t="s">
        <v>10</v>
      </c>
      <c r="F4779" t="s">
        <v>719</v>
      </c>
    </row>
    <row r="4780" spans="1:6" x14ac:dyDescent="0.4">
      <c r="A4780" t="s">
        <v>724</v>
      </c>
      <c r="B4780" s="36" t="s">
        <v>725</v>
      </c>
      <c r="C4780" t="s">
        <v>361</v>
      </c>
      <c r="D4780" s="36" t="s">
        <v>362</v>
      </c>
      <c r="E4780" t="s">
        <v>10</v>
      </c>
      <c r="F4780">
        <v>-570</v>
      </c>
    </row>
    <row r="4781" spans="1:6" x14ac:dyDescent="0.4">
      <c r="A4781" t="s">
        <v>724</v>
      </c>
      <c r="B4781" s="36" t="s">
        <v>725</v>
      </c>
      <c r="C4781" t="s">
        <v>363</v>
      </c>
      <c r="D4781" s="36" t="s">
        <v>364</v>
      </c>
      <c r="E4781" t="s">
        <v>10</v>
      </c>
      <c r="F4781">
        <v>0</v>
      </c>
    </row>
    <row r="4782" spans="1:6" x14ac:dyDescent="0.4">
      <c r="A4782" t="s">
        <v>724</v>
      </c>
      <c r="B4782" s="36" t="s">
        <v>725</v>
      </c>
      <c r="C4782" t="s">
        <v>365</v>
      </c>
      <c r="D4782" s="36" t="s">
        <v>366</v>
      </c>
      <c r="E4782" t="s">
        <v>10</v>
      </c>
      <c r="F4782">
        <v>0</v>
      </c>
    </row>
    <row r="4783" spans="1:6" x14ac:dyDescent="0.4">
      <c r="A4783" t="s">
        <v>724</v>
      </c>
      <c r="B4783" s="36" t="s">
        <v>725</v>
      </c>
      <c r="C4783" t="s">
        <v>367</v>
      </c>
      <c r="D4783" s="36" t="s">
        <v>368</v>
      </c>
      <c r="E4783" t="s">
        <v>10</v>
      </c>
      <c r="F4783" t="s">
        <v>719</v>
      </c>
    </row>
    <row r="4784" spans="1:6" x14ac:dyDescent="0.4">
      <c r="A4784" t="s">
        <v>724</v>
      </c>
      <c r="B4784" s="36" t="s">
        <v>725</v>
      </c>
      <c r="C4784" t="s">
        <v>369</v>
      </c>
      <c r="D4784" s="36" t="s">
        <v>370</v>
      </c>
      <c r="E4784" t="s">
        <v>10</v>
      </c>
      <c r="F4784" t="s">
        <v>719</v>
      </c>
    </row>
    <row r="4785" spans="1:6" x14ac:dyDescent="0.4">
      <c r="A4785" t="s">
        <v>724</v>
      </c>
      <c r="B4785" s="36" t="s">
        <v>725</v>
      </c>
      <c r="C4785" t="s">
        <v>371</v>
      </c>
      <c r="D4785" s="36" t="s">
        <v>372</v>
      </c>
      <c r="E4785" t="s">
        <v>10</v>
      </c>
      <c r="F4785" t="s">
        <v>719</v>
      </c>
    </row>
    <row r="4786" spans="1:6" x14ac:dyDescent="0.4">
      <c r="A4786" t="s">
        <v>724</v>
      </c>
      <c r="B4786" s="36" t="s">
        <v>725</v>
      </c>
      <c r="C4786" t="s">
        <v>373</v>
      </c>
      <c r="D4786" s="36" t="s">
        <v>374</v>
      </c>
      <c r="E4786" t="s">
        <v>10</v>
      </c>
      <c r="F4786" t="s">
        <v>719</v>
      </c>
    </row>
    <row r="4787" spans="1:6" x14ac:dyDescent="0.4">
      <c r="A4787" t="s">
        <v>724</v>
      </c>
      <c r="B4787" s="36" t="s">
        <v>725</v>
      </c>
      <c r="C4787" t="s">
        <v>375</v>
      </c>
      <c r="D4787" s="36" t="s">
        <v>376</v>
      </c>
      <c r="E4787" t="s">
        <v>10</v>
      </c>
      <c r="F4787" t="s">
        <v>719</v>
      </c>
    </row>
    <row r="4788" spans="1:6" x14ac:dyDescent="0.4">
      <c r="A4788" t="s">
        <v>724</v>
      </c>
      <c r="B4788" s="36" t="s">
        <v>725</v>
      </c>
      <c r="C4788" t="s">
        <v>377</v>
      </c>
      <c r="D4788" s="36" t="s">
        <v>378</v>
      </c>
      <c r="E4788" t="s">
        <v>10</v>
      </c>
      <c r="F4788">
        <v>0</v>
      </c>
    </row>
    <row r="4789" spans="1:6" x14ac:dyDescent="0.4">
      <c r="A4789" t="s">
        <v>724</v>
      </c>
      <c r="B4789" s="36" t="s">
        <v>725</v>
      </c>
      <c r="C4789" t="s">
        <v>379</v>
      </c>
      <c r="D4789" s="36" t="s">
        <v>380</v>
      </c>
      <c r="E4789" t="s">
        <v>10</v>
      </c>
      <c r="F4789" t="s">
        <v>719</v>
      </c>
    </row>
    <row r="4790" spans="1:6" x14ac:dyDescent="0.4">
      <c r="A4790" t="s">
        <v>724</v>
      </c>
      <c r="B4790" s="36" t="s">
        <v>725</v>
      </c>
      <c r="C4790" t="s">
        <v>381</v>
      </c>
      <c r="D4790" s="36" t="s">
        <v>382</v>
      </c>
      <c r="E4790" t="s">
        <v>10</v>
      </c>
      <c r="F4790" t="s">
        <v>719</v>
      </c>
    </row>
    <row r="4791" spans="1:6" x14ac:dyDescent="0.4">
      <c r="A4791" t="s">
        <v>724</v>
      </c>
      <c r="B4791" s="36" t="s">
        <v>725</v>
      </c>
      <c r="C4791" t="s">
        <v>383</v>
      </c>
      <c r="D4791" s="36" t="s">
        <v>384</v>
      </c>
      <c r="E4791" t="s">
        <v>10</v>
      </c>
      <c r="F4791" t="s">
        <v>719</v>
      </c>
    </row>
    <row r="4792" spans="1:6" x14ac:dyDescent="0.4">
      <c r="A4792" t="s">
        <v>724</v>
      </c>
      <c r="B4792" s="36" t="s">
        <v>725</v>
      </c>
      <c r="C4792" t="s">
        <v>385</v>
      </c>
      <c r="D4792" s="36" t="s">
        <v>386</v>
      </c>
      <c r="E4792" t="s">
        <v>10</v>
      </c>
      <c r="F4792" t="s">
        <v>719</v>
      </c>
    </row>
    <row r="4793" spans="1:6" x14ac:dyDescent="0.4">
      <c r="A4793" t="s">
        <v>724</v>
      </c>
      <c r="B4793" s="36" t="s">
        <v>725</v>
      </c>
      <c r="C4793" t="s">
        <v>387</v>
      </c>
      <c r="D4793" s="36" t="s">
        <v>388</v>
      </c>
      <c r="E4793" t="s">
        <v>10</v>
      </c>
      <c r="F4793" t="s">
        <v>719</v>
      </c>
    </row>
    <row r="4794" spans="1:6" x14ac:dyDescent="0.4">
      <c r="A4794" t="s">
        <v>724</v>
      </c>
      <c r="B4794" s="36" t="s">
        <v>725</v>
      </c>
      <c r="C4794" t="s">
        <v>389</v>
      </c>
      <c r="D4794" s="36" t="s">
        <v>390</v>
      </c>
      <c r="E4794" t="s">
        <v>10</v>
      </c>
      <c r="F4794" t="s">
        <v>719</v>
      </c>
    </row>
    <row r="4795" spans="1:6" x14ac:dyDescent="0.4">
      <c r="A4795" t="s">
        <v>724</v>
      </c>
      <c r="B4795" s="36" t="s">
        <v>725</v>
      </c>
      <c r="C4795" t="s">
        <v>391</v>
      </c>
      <c r="D4795" s="36" t="s">
        <v>392</v>
      </c>
      <c r="E4795" t="s">
        <v>10</v>
      </c>
      <c r="F4795">
        <v>0</v>
      </c>
    </row>
    <row r="4796" spans="1:6" x14ac:dyDescent="0.4">
      <c r="A4796" t="s">
        <v>724</v>
      </c>
      <c r="B4796" s="36" t="s">
        <v>725</v>
      </c>
      <c r="C4796" t="s">
        <v>393</v>
      </c>
      <c r="D4796" s="36" t="s">
        <v>394</v>
      </c>
      <c r="E4796" t="s">
        <v>10</v>
      </c>
      <c r="F4796">
        <v>0</v>
      </c>
    </row>
    <row r="4797" spans="1:6" x14ac:dyDescent="0.4">
      <c r="A4797" t="s">
        <v>724</v>
      </c>
      <c r="B4797" s="36" t="s">
        <v>725</v>
      </c>
      <c r="C4797" t="s">
        <v>395</v>
      </c>
      <c r="D4797" s="36" t="s">
        <v>396</v>
      </c>
      <c r="E4797" t="s">
        <v>10</v>
      </c>
      <c r="F4797" t="s">
        <v>719</v>
      </c>
    </row>
    <row r="4798" spans="1:6" x14ac:dyDescent="0.4">
      <c r="A4798" t="s">
        <v>724</v>
      </c>
      <c r="B4798" s="36" t="s">
        <v>725</v>
      </c>
      <c r="C4798" t="s">
        <v>397</v>
      </c>
      <c r="D4798" s="36" t="s">
        <v>398</v>
      </c>
      <c r="E4798" t="s">
        <v>10</v>
      </c>
      <c r="F4798" t="s">
        <v>719</v>
      </c>
    </row>
    <row r="4799" spans="1:6" x14ac:dyDescent="0.4">
      <c r="A4799" t="s">
        <v>724</v>
      </c>
      <c r="B4799" s="36" t="s">
        <v>725</v>
      </c>
      <c r="C4799" t="s">
        <v>399</v>
      </c>
      <c r="D4799" s="36" t="s">
        <v>400</v>
      </c>
      <c r="E4799" t="s">
        <v>10</v>
      </c>
      <c r="F4799" t="s">
        <v>719</v>
      </c>
    </row>
    <row r="4800" spans="1:6" x14ac:dyDescent="0.4">
      <c r="A4800" t="s">
        <v>724</v>
      </c>
      <c r="B4800" s="36" t="s">
        <v>725</v>
      </c>
      <c r="C4800" t="s">
        <v>401</v>
      </c>
      <c r="D4800" s="36" t="s">
        <v>402</v>
      </c>
      <c r="E4800" t="s">
        <v>10</v>
      </c>
      <c r="F4800" t="s">
        <v>719</v>
      </c>
    </row>
    <row r="4801" spans="1:6" x14ac:dyDescent="0.4">
      <c r="A4801" t="s">
        <v>724</v>
      </c>
      <c r="B4801" s="36" t="s">
        <v>725</v>
      </c>
      <c r="C4801" t="s">
        <v>403</v>
      </c>
      <c r="D4801" s="36" t="s">
        <v>404</v>
      </c>
      <c r="E4801" t="s">
        <v>10</v>
      </c>
      <c r="F4801" t="s">
        <v>719</v>
      </c>
    </row>
    <row r="4802" spans="1:6" x14ac:dyDescent="0.4">
      <c r="A4802" t="s">
        <v>724</v>
      </c>
      <c r="B4802" s="36" t="s">
        <v>725</v>
      </c>
      <c r="C4802" t="s">
        <v>405</v>
      </c>
      <c r="D4802" s="36" t="s">
        <v>406</v>
      </c>
      <c r="E4802" t="s">
        <v>10</v>
      </c>
      <c r="F4802">
        <v>0</v>
      </c>
    </row>
    <row r="4803" spans="1:6" x14ac:dyDescent="0.4">
      <c r="A4803" t="s">
        <v>724</v>
      </c>
      <c r="B4803" s="36" t="s">
        <v>725</v>
      </c>
      <c r="C4803" t="s">
        <v>407</v>
      </c>
      <c r="D4803" s="36" t="s">
        <v>408</v>
      </c>
      <c r="E4803" t="s">
        <v>10</v>
      </c>
      <c r="F4803" t="s">
        <v>719</v>
      </c>
    </row>
    <row r="4804" spans="1:6" x14ac:dyDescent="0.4">
      <c r="A4804" t="s">
        <v>724</v>
      </c>
      <c r="B4804" s="36" t="s">
        <v>725</v>
      </c>
      <c r="C4804" t="s">
        <v>409</v>
      </c>
      <c r="D4804" s="36" t="s">
        <v>410</v>
      </c>
      <c r="E4804" t="s">
        <v>10</v>
      </c>
      <c r="F4804" t="s">
        <v>719</v>
      </c>
    </row>
    <row r="4805" spans="1:6" x14ac:dyDescent="0.4">
      <c r="A4805" t="s">
        <v>724</v>
      </c>
      <c r="B4805" s="36" t="s">
        <v>725</v>
      </c>
      <c r="C4805" t="s">
        <v>411</v>
      </c>
      <c r="D4805" s="36" t="s">
        <v>412</v>
      </c>
      <c r="E4805" t="s">
        <v>10</v>
      </c>
      <c r="F4805" t="s">
        <v>719</v>
      </c>
    </row>
    <row r="4806" spans="1:6" x14ac:dyDescent="0.4">
      <c r="A4806" t="s">
        <v>724</v>
      </c>
      <c r="B4806" s="36" t="s">
        <v>725</v>
      </c>
      <c r="C4806" t="s">
        <v>413</v>
      </c>
      <c r="D4806" s="36" t="s">
        <v>414</v>
      </c>
      <c r="E4806" t="s">
        <v>10</v>
      </c>
      <c r="F4806" t="s">
        <v>719</v>
      </c>
    </row>
    <row r="4807" spans="1:6" x14ac:dyDescent="0.4">
      <c r="A4807" t="s">
        <v>724</v>
      </c>
      <c r="B4807" s="36" t="s">
        <v>725</v>
      </c>
      <c r="C4807" t="s">
        <v>415</v>
      </c>
      <c r="D4807" s="36" t="s">
        <v>416</v>
      </c>
      <c r="E4807" t="s">
        <v>10</v>
      </c>
      <c r="F4807" t="s">
        <v>719</v>
      </c>
    </row>
    <row r="4808" spans="1:6" x14ac:dyDescent="0.4">
      <c r="A4808" t="s">
        <v>724</v>
      </c>
      <c r="B4808" s="36" t="s">
        <v>725</v>
      </c>
      <c r="C4808" t="s">
        <v>417</v>
      </c>
      <c r="D4808" s="36" t="s">
        <v>418</v>
      </c>
      <c r="E4808" t="s">
        <v>10</v>
      </c>
      <c r="F4808" t="s">
        <v>719</v>
      </c>
    </row>
    <row r="4809" spans="1:6" x14ac:dyDescent="0.4">
      <c r="A4809" t="s">
        <v>724</v>
      </c>
      <c r="B4809" s="36" t="s">
        <v>725</v>
      </c>
      <c r="C4809" t="s">
        <v>419</v>
      </c>
      <c r="D4809" s="36" t="s">
        <v>420</v>
      </c>
      <c r="E4809" t="s">
        <v>10</v>
      </c>
      <c r="F4809">
        <v>0</v>
      </c>
    </row>
    <row r="4810" spans="1:6" x14ac:dyDescent="0.4">
      <c r="A4810" t="s">
        <v>724</v>
      </c>
      <c r="B4810" s="36" t="s">
        <v>725</v>
      </c>
      <c r="C4810" t="s">
        <v>421</v>
      </c>
      <c r="D4810" s="36" t="s">
        <v>422</v>
      </c>
      <c r="E4810" t="s">
        <v>10</v>
      </c>
      <c r="F4810">
        <v>0</v>
      </c>
    </row>
    <row r="4811" spans="1:6" x14ac:dyDescent="0.4">
      <c r="A4811" t="s">
        <v>724</v>
      </c>
      <c r="B4811" s="36" t="s">
        <v>725</v>
      </c>
      <c r="C4811" t="s">
        <v>423</v>
      </c>
      <c r="D4811" s="36" t="s">
        <v>424</v>
      </c>
      <c r="E4811" t="s">
        <v>10</v>
      </c>
      <c r="F4811" t="s">
        <v>719</v>
      </c>
    </row>
    <row r="4812" spans="1:6" x14ac:dyDescent="0.4">
      <c r="A4812" t="s">
        <v>724</v>
      </c>
      <c r="B4812" s="36" t="s">
        <v>725</v>
      </c>
      <c r="C4812" t="s">
        <v>425</v>
      </c>
      <c r="D4812" s="36" t="s">
        <v>426</v>
      </c>
      <c r="E4812" t="s">
        <v>10</v>
      </c>
      <c r="F4812" t="s">
        <v>719</v>
      </c>
    </row>
    <row r="4813" spans="1:6" x14ac:dyDescent="0.4">
      <c r="A4813" t="s">
        <v>724</v>
      </c>
      <c r="B4813" s="36" t="s">
        <v>725</v>
      </c>
      <c r="C4813" t="s">
        <v>427</v>
      </c>
      <c r="D4813" s="36" t="s">
        <v>428</v>
      </c>
      <c r="E4813" t="s">
        <v>10</v>
      </c>
      <c r="F4813" t="s">
        <v>719</v>
      </c>
    </row>
    <row r="4814" spans="1:6" x14ac:dyDescent="0.4">
      <c r="A4814" t="s">
        <v>724</v>
      </c>
      <c r="B4814" s="36" t="s">
        <v>725</v>
      </c>
      <c r="C4814" t="s">
        <v>429</v>
      </c>
      <c r="D4814" s="36" t="s">
        <v>430</v>
      </c>
      <c r="E4814" t="s">
        <v>10</v>
      </c>
      <c r="F4814" t="s">
        <v>719</v>
      </c>
    </row>
    <row r="4815" spans="1:6" x14ac:dyDescent="0.4">
      <c r="A4815" t="s">
        <v>724</v>
      </c>
      <c r="B4815" s="36" t="s">
        <v>725</v>
      </c>
      <c r="C4815" t="s">
        <v>431</v>
      </c>
      <c r="D4815" s="36" t="s">
        <v>432</v>
      </c>
      <c r="E4815" t="s">
        <v>10</v>
      </c>
      <c r="F4815" t="s">
        <v>719</v>
      </c>
    </row>
    <row r="4816" spans="1:6" x14ac:dyDescent="0.4">
      <c r="A4816" t="s">
        <v>724</v>
      </c>
      <c r="B4816" s="36" t="s">
        <v>725</v>
      </c>
      <c r="C4816" t="s">
        <v>433</v>
      </c>
      <c r="D4816" s="36" t="s">
        <v>434</v>
      </c>
      <c r="E4816" t="s">
        <v>10</v>
      </c>
      <c r="F4816">
        <v>0</v>
      </c>
    </row>
    <row r="4817" spans="1:6" x14ac:dyDescent="0.4">
      <c r="A4817" t="s">
        <v>724</v>
      </c>
      <c r="B4817" s="36" t="s">
        <v>725</v>
      </c>
      <c r="C4817" t="s">
        <v>435</v>
      </c>
      <c r="D4817" s="36" t="s">
        <v>436</v>
      </c>
      <c r="E4817" t="s">
        <v>10</v>
      </c>
      <c r="F4817" t="s">
        <v>719</v>
      </c>
    </row>
    <row r="4818" spans="1:6" x14ac:dyDescent="0.4">
      <c r="A4818" t="s">
        <v>724</v>
      </c>
      <c r="B4818" s="36" t="s">
        <v>725</v>
      </c>
      <c r="C4818" t="s">
        <v>437</v>
      </c>
      <c r="D4818" s="36" t="s">
        <v>438</v>
      </c>
      <c r="E4818" t="s">
        <v>10</v>
      </c>
      <c r="F4818" t="s">
        <v>719</v>
      </c>
    </row>
    <row r="4819" spans="1:6" x14ac:dyDescent="0.4">
      <c r="A4819" t="s">
        <v>724</v>
      </c>
      <c r="B4819" s="36" t="s">
        <v>725</v>
      </c>
      <c r="C4819" t="s">
        <v>439</v>
      </c>
      <c r="D4819" s="36" t="s">
        <v>440</v>
      </c>
      <c r="E4819" t="s">
        <v>10</v>
      </c>
      <c r="F4819" t="s">
        <v>719</v>
      </c>
    </row>
    <row r="4820" spans="1:6" x14ac:dyDescent="0.4">
      <c r="A4820" t="s">
        <v>724</v>
      </c>
      <c r="B4820" s="36" t="s">
        <v>725</v>
      </c>
      <c r="C4820" t="s">
        <v>441</v>
      </c>
      <c r="D4820" s="36" t="s">
        <v>442</v>
      </c>
      <c r="E4820" t="s">
        <v>10</v>
      </c>
      <c r="F4820" t="s">
        <v>719</v>
      </c>
    </row>
    <row r="4821" spans="1:6" x14ac:dyDescent="0.4">
      <c r="A4821" t="s">
        <v>724</v>
      </c>
      <c r="B4821" s="36" t="s">
        <v>725</v>
      </c>
      <c r="C4821" t="s">
        <v>443</v>
      </c>
      <c r="D4821" s="36" t="s">
        <v>444</v>
      </c>
      <c r="E4821" t="s">
        <v>10</v>
      </c>
      <c r="F4821" t="s">
        <v>719</v>
      </c>
    </row>
    <row r="4822" spans="1:6" x14ac:dyDescent="0.4">
      <c r="A4822" t="s">
        <v>724</v>
      </c>
      <c r="B4822" s="36" t="s">
        <v>725</v>
      </c>
      <c r="C4822" t="s">
        <v>445</v>
      </c>
      <c r="D4822" s="36" t="s">
        <v>446</v>
      </c>
      <c r="E4822" t="s">
        <v>10</v>
      </c>
      <c r="F4822">
        <v>0</v>
      </c>
    </row>
    <row r="4823" spans="1:6" x14ac:dyDescent="0.4">
      <c r="A4823" t="s">
        <v>724</v>
      </c>
      <c r="B4823" s="36" t="s">
        <v>725</v>
      </c>
      <c r="C4823" t="s">
        <v>447</v>
      </c>
      <c r="D4823" s="36" t="s">
        <v>448</v>
      </c>
      <c r="E4823" t="s">
        <v>10</v>
      </c>
      <c r="F4823">
        <v>0</v>
      </c>
    </row>
    <row r="4824" spans="1:6" x14ac:dyDescent="0.4">
      <c r="A4824" t="s">
        <v>724</v>
      </c>
      <c r="B4824" s="36" t="s">
        <v>725</v>
      </c>
      <c r="C4824" t="s">
        <v>449</v>
      </c>
      <c r="D4824" s="36" t="s">
        <v>450</v>
      </c>
      <c r="E4824" t="s">
        <v>10</v>
      </c>
      <c r="F4824" t="s">
        <v>719</v>
      </c>
    </row>
    <row r="4825" spans="1:6" x14ac:dyDescent="0.4">
      <c r="A4825" t="s">
        <v>724</v>
      </c>
      <c r="B4825" s="36" t="s">
        <v>725</v>
      </c>
      <c r="C4825" t="s">
        <v>451</v>
      </c>
      <c r="D4825" s="36" t="s">
        <v>452</v>
      </c>
      <c r="E4825" t="s">
        <v>10</v>
      </c>
      <c r="F4825" t="s">
        <v>719</v>
      </c>
    </row>
    <row r="4826" spans="1:6" x14ac:dyDescent="0.4">
      <c r="A4826" t="s">
        <v>724</v>
      </c>
      <c r="B4826" s="36" t="s">
        <v>725</v>
      </c>
      <c r="C4826" t="s">
        <v>453</v>
      </c>
      <c r="D4826" s="36" t="s">
        <v>454</v>
      </c>
      <c r="E4826" t="s">
        <v>10</v>
      </c>
      <c r="F4826" t="s">
        <v>719</v>
      </c>
    </row>
    <row r="4827" spans="1:6" x14ac:dyDescent="0.4">
      <c r="A4827" t="s">
        <v>724</v>
      </c>
      <c r="B4827" s="36" t="s">
        <v>725</v>
      </c>
      <c r="C4827" t="s">
        <v>455</v>
      </c>
      <c r="D4827" s="36" t="s">
        <v>456</v>
      </c>
      <c r="E4827" t="s">
        <v>10</v>
      </c>
      <c r="F4827" t="s">
        <v>719</v>
      </c>
    </row>
    <row r="4828" spans="1:6" x14ac:dyDescent="0.4">
      <c r="A4828" t="s">
        <v>724</v>
      </c>
      <c r="B4828" s="36" t="s">
        <v>725</v>
      </c>
      <c r="C4828" t="s">
        <v>457</v>
      </c>
      <c r="D4828" s="36" t="s">
        <v>458</v>
      </c>
      <c r="E4828" t="s">
        <v>10</v>
      </c>
      <c r="F4828" t="s">
        <v>719</v>
      </c>
    </row>
    <row r="4829" spans="1:6" x14ac:dyDescent="0.4">
      <c r="A4829" t="s">
        <v>724</v>
      </c>
      <c r="B4829" s="36" t="s">
        <v>725</v>
      </c>
      <c r="C4829" t="s">
        <v>459</v>
      </c>
      <c r="D4829" s="36" t="s">
        <v>460</v>
      </c>
      <c r="E4829" t="s">
        <v>10</v>
      </c>
      <c r="F4829">
        <v>0</v>
      </c>
    </row>
    <row r="4830" spans="1:6" x14ac:dyDescent="0.4">
      <c r="A4830" t="s">
        <v>724</v>
      </c>
      <c r="B4830" s="36" t="s">
        <v>725</v>
      </c>
      <c r="C4830" t="s">
        <v>461</v>
      </c>
      <c r="D4830" s="36" t="s">
        <v>462</v>
      </c>
      <c r="E4830" t="s">
        <v>10</v>
      </c>
      <c r="F4830" t="s">
        <v>719</v>
      </c>
    </row>
    <row r="4831" spans="1:6" x14ac:dyDescent="0.4">
      <c r="A4831" t="s">
        <v>724</v>
      </c>
      <c r="B4831" s="36" t="s">
        <v>725</v>
      </c>
      <c r="C4831" t="s">
        <v>463</v>
      </c>
      <c r="D4831" s="36" t="s">
        <v>464</v>
      </c>
      <c r="E4831" t="s">
        <v>10</v>
      </c>
      <c r="F4831" t="s">
        <v>719</v>
      </c>
    </row>
    <row r="4832" spans="1:6" x14ac:dyDescent="0.4">
      <c r="A4832" t="s">
        <v>724</v>
      </c>
      <c r="B4832" s="36" t="s">
        <v>725</v>
      </c>
      <c r="C4832" t="s">
        <v>465</v>
      </c>
      <c r="D4832" s="36" t="s">
        <v>466</v>
      </c>
      <c r="E4832" t="s">
        <v>10</v>
      </c>
      <c r="F4832" t="s">
        <v>719</v>
      </c>
    </row>
    <row r="4833" spans="1:6" x14ac:dyDescent="0.4">
      <c r="A4833" t="s">
        <v>724</v>
      </c>
      <c r="B4833" s="36" t="s">
        <v>725</v>
      </c>
      <c r="C4833" t="s">
        <v>467</v>
      </c>
      <c r="D4833" s="36" t="s">
        <v>468</v>
      </c>
      <c r="E4833" t="s">
        <v>10</v>
      </c>
      <c r="F4833" t="s">
        <v>719</v>
      </c>
    </row>
    <row r="4834" spans="1:6" x14ac:dyDescent="0.4">
      <c r="A4834" t="s">
        <v>724</v>
      </c>
      <c r="B4834" s="36" t="s">
        <v>725</v>
      </c>
      <c r="C4834" t="s">
        <v>469</v>
      </c>
      <c r="D4834" s="36" t="s">
        <v>470</v>
      </c>
      <c r="E4834" t="s">
        <v>10</v>
      </c>
      <c r="F4834" t="s">
        <v>719</v>
      </c>
    </row>
    <row r="4835" spans="1:6" x14ac:dyDescent="0.4">
      <c r="A4835" t="s">
        <v>724</v>
      </c>
      <c r="B4835" s="36" t="s">
        <v>725</v>
      </c>
      <c r="C4835" t="s">
        <v>471</v>
      </c>
      <c r="D4835" s="36" t="s">
        <v>472</v>
      </c>
      <c r="E4835" t="s">
        <v>10</v>
      </c>
      <c r="F4835">
        <v>0</v>
      </c>
    </row>
    <row r="4836" spans="1:6" x14ac:dyDescent="0.4">
      <c r="A4836" t="s">
        <v>724</v>
      </c>
      <c r="B4836" s="36" t="s">
        <v>725</v>
      </c>
      <c r="C4836" t="s">
        <v>473</v>
      </c>
      <c r="D4836" s="36" t="s">
        <v>474</v>
      </c>
      <c r="E4836" t="s">
        <v>10</v>
      </c>
      <c r="F4836" t="s">
        <v>719</v>
      </c>
    </row>
    <row r="4837" spans="1:6" x14ac:dyDescent="0.4">
      <c r="A4837" t="s">
        <v>724</v>
      </c>
      <c r="B4837" s="36" t="s">
        <v>725</v>
      </c>
      <c r="C4837" t="s">
        <v>475</v>
      </c>
      <c r="D4837" s="36" t="s">
        <v>476</v>
      </c>
      <c r="E4837" t="s">
        <v>10</v>
      </c>
      <c r="F4837" t="s">
        <v>719</v>
      </c>
    </row>
    <row r="4838" spans="1:6" x14ac:dyDescent="0.4">
      <c r="A4838" t="s">
        <v>724</v>
      </c>
      <c r="B4838" s="36" t="s">
        <v>725</v>
      </c>
      <c r="C4838" t="s">
        <v>477</v>
      </c>
      <c r="D4838" s="36" t="s">
        <v>478</v>
      </c>
      <c r="E4838" t="s">
        <v>10</v>
      </c>
      <c r="F4838" t="s">
        <v>719</v>
      </c>
    </row>
    <row r="4839" spans="1:6" x14ac:dyDescent="0.4">
      <c r="A4839" t="s">
        <v>724</v>
      </c>
      <c r="B4839" s="36" t="s">
        <v>725</v>
      </c>
      <c r="C4839" t="s">
        <v>479</v>
      </c>
      <c r="D4839" s="36" t="s">
        <v>480</v>
      </c>
      <c r="E4839" t="s">
        <v>10</v>
      </c>
      <c r="F4839">
        <v>0</v>
      </c>
    </row>
    <row r="4840" spans="1:6" x14ac:dyDescent="0.4">
      <c r="A4840" t="s">
        <v>724</v>
      </c>
      <c r="B4840" s="36" t="s">
        <v>725</v>
      </c>
      <c r="C4840" t="s">
        <v>481</v>
      </c>
      <c r="D4840" s="36" t="s">
        <v>482</v>
      </c>
      <c r="E4840" t="s">
        <v>10</v>
      </c>
      <c r="F4840">
        <v>0</v>
      </c>
    </row>
    <row r="4841" spans="1:6" x14ac:dyDescent="0.4">
      <c r="A4841" t="s">
        <v>724</v>
      </c>
      <c r="B4841" s="36" t="s">
        <v>725</v>
      </c>
      <c r="C4841" t="s">
        <v>483</v>
      </c>
      <c r="D4841" s="36" t="s">
        <v>484</v>
      </c>
      <c r="E4841" t="s">
        <v>10</v>
      </c>
      <c r="F4841">
        <v>0</v>
      </c>
    </row>
    <row r="4842" spans="1:6" x14ac:dyDescent="0.4">
      <c r="A4842" t="s">
        <v>724</v>
      </c>
      <c r="B4842" s="36" t="s">
        <v>725</v>
      </c>
      <c r="C4842" t="s">
        <v>485</v>
      </c>
      <c r="D4842" s="36" t="s">
        <v>486</v>
      </c>
      <c r="E4842" t="s">
        <v>10</v>
      </c>
      <c r="F4842" t="s">
        <v>719</v>
      </c>
    </row>
    <row r="4843" spans="1:6" x14ac:dyDescent="0.4">
      <c r="A4843" t="s">
        <v>724</v>
      </c>
      <c r="B4843" s="36" t="s">
        <v>725</v>
      </c>
      <c r="C4843" t="s">
        <v>487</v>
      </c>
      <c r="D4843" s="36" t="s">
        <v>488</v>
      </c>
      <c r="E4843" t="s">
        <v>10</v>
      </c>
      <c r="F4843" t="s">
        <v>719</v>
      </c>
    </row>
    <row r="4844" spans="1:6" x14ac:dyDescent="0.4">
      <c r="A4844" t="s">
        <v>724</v>
      </c>
      <c r="B4844" s="36" t="s">
        <v>725</v>
      </c>
      <c r="C4844" t="s">
        <v>489</v>
      </c>
      <c r="D4844" s="36" t="s">
        <v>490</v>
      </c>
      <c r="E4844" t="s">
        <v>10</v>
      </c>
      <c r="F4844" t="s">
        <v>719</v>
      </c>
    </row>
    <row r="4845" spans="1:6" x14ac:dyDescent="0.4">
      <c r="A4845" t="s">
        <v>724</v>
      </c>
      <c r="B4845" s="36" t="s">
        <v>725</v>
      </c>
      <c r="C4845" t="s">
        <v>491</v>
      </c>
      <c r="D4845" s="36" t="s">
        <v>492</v>
      </c>
      <c r="E4845" t="s">
        <v>10</v>
      </c>
      <c r="F4845" t="s">
        <v>719</v>
      </c>
    </row>
    <row r="4846" spans="1:6" x14ac:dyDescent="0.4">
      <c r="A4846" t="s">
        <v>724</v>
      </c>
      <c r="B4846" s="36" t="s">
        <v>725</v>
      </c>
      <c r="C4846" t="s">
        <v>493</v>
      </c>
      <c r="D4846" s="36" t="s">
        <v>494</v>
      </c>
      <c r="E4846" t="s">
        <v>10</v>
      </c>
      <c r="F4846" t="s">
        <v>719</v>
      </c>
    </row>
    <row r="4847" spans="1:6" x14ac:dyDescent="0.4">
      <c r="A4847" t="s">
        <v>724</v>
      </c>
      <c r="B4847" s="36" t="s">
        <v>725</v>
      </c>
      <c r="C4847" t="s">
        <v>495</v>
      </c>
      <c r="D4847" s="36" t="s">
        <v>496</v>
      </c>
      <c r="E4847" t="s">
        <v>10</v>
      </c>
      <c r="F4847" t="s">
        <v>719</v>
      </c>
    </row>
    <row r="4848" spans="1:6" x14ac:dyDescent="0.4">
      <c r="A4848" t="s">
        <v>724</v>
      </c>
      <c r="B4848" s="36" t="s">
        <v>725</v>
      </c>
      <c r="C4848" t="s">
        <v>497</v>
      </c>
      <c r="D4848" s="36" t="s">
        <v>498</v>
      </c>
      <c r="E4848" t="s">
        <v>10</v>
      </c>
      <c r="F4848">
        <v>0</v>
      </c>
    </row>
    <row r="4849" spans="1:6" x14ac:dyDescent="0.4">
      <c r="A4849" t="s">
        <v>724</v>
      </c>
      <c r="B4849" s="36" t="s">
        <v>725</v>
      </c>
      <c r="C4849" t="s">
        <v>499</v>
      </c>
      <c r="D4849" s="36" t="s">
        <v>500</v>
      </c>
      <c r="E4849" t="s">
        <v>10</v>
      </c>
      <c r="F4849" t="s">
        <v>719</v>
      </c>
    </row>
    <row r="4850" spans="1:6" x14ac:dyDescent="0.4">
      <c r="A4850" t="s">
        <v>724</v>
      </c>
      <c r="B4850" s="36" t="s">
        <v>725</v>
      </c>
      <c r="C4850" t="s">
        <v>501</v>
      </c>
      <c r="D4850" s="36" t="s">
        <v>502</v>
      </c>
      <c r="E4850" t="s">
        <v>10</v>
      </c>
      <c r="F4850" t="s">
        <v>719</v>
      </c>
    </row>
    <row r="4851" spans="1:6" x14ac:dyDescent="0.4">
      <c r="A4851" t="s">
        <v>724</v>
      </c>
      <c r="B4851" s="36" t="s">
        <v>725</v>
      </c>
      <c r="C4851" t="s">
        <v>503</v>
      </c>
      <c r="D4851" s="36" t="s">
        <v>504</v>
      </c>
      <c r="E4851" t="s">
        <v>10</v>
      </c>
      <c r="F4851" t="s">
        <v>719</v>
      </c>
    </row>
    <row r="4852" spans="1:6" x14ac:dyDescent="0.4">
      <c r="A4852" t="s">
        <v>724</v>
      </c>
      <c r="B4852" s="36" t="s">
        <v>725</v>
      </c>
      <c r="C4852" t="s">
        <v>505</v>
      </c>
      <c r="D4852" s="36" t="s">
        <v>506</v>
      </c>
      <c r="E4852" t="s">
        <v>10</v>
      </c>
      <c r="F4852" t="s">
        <v>719</v>
      </c>
    </row>
    <row r="4853" spans="1:6" x14ac:dyDescent="0.4">
      <c r="A4853" t="s">
        <v>724</v>
      </c>
      <c r="B4853" s="36" t="s">
        <v>725</v>
      </c>
      <c r="C4853" t="s">
        <v>507</v>
      </c>
      <c r="D4853" s="36" t="s">
        <v>508</v>
      </c>
      <c r="E4853" t="s">
        <v>10</v>
      </c>
      <c r="F4853" t="s">
        <v>719</v>
      </c>
    </row>
    <row r="4854" spans="1:6" x14ac:dyDescent="0.4">
      <c r="A4854" t="s">
        <v>724</v>
      </c>
      <c r="B4854" s="36" t="s">
        <v>725</v>
      </c>
      <c r="C4854" t="s">
        <v>509</v>
      </c>
      <c r="D4854" s="36" t="s">
        <v>510</v>
      </c>
      <c r="E4854" t="s">
        <v>10</v>
      </c>
      <c r="F4854" t="s">
        <v>719</v>
      </c>
    </row>
    <row r="4855" spans="1:6" x14ac:dyDescent="0.4">
      <c r="A4855" t="s">
        <v>724</v>
      </c>
      <c r="B4855" s="36" t="s">
        <v>725</v>
      </c>
      <c r="C4855" t="s">
        <v>511</v>
      </c>
      <c r="D4855" s="36" t="s">
        <v>512</v>
      </c>
      <c r="E4855" t="s">
        <v>10</v>
      </c>
      <c r="F4855">
        <v>0</v>
      </c>
    </row>
    <row r="4856" spans="1:6" x14ac:dyDescent="0.4">
      <c r="A4856" t="s">
        <v>724</v>
      </c>
      <c r="B4856" s="36" t="s">
        <v>725</v>
      </c>
      <c r="C4856" t="s">
        <v>513</v>
      </c>
      <c r="D4856" s="36" t="s">
        <v>514</v>
      </c>
      <c r="E4856" t="s">
        <v>10</v>
      </c>
      <c r="F4856">
        <v>0</v>
      </c>
    </row>
    <row r="4857" spans="1:6" x14ac:dyDescent="0.4">
      <c r="A4857" t="s">
        <v>724</v>
      </c>
      <c r="B4857" s="36" t="s">
        <v>725</v>
      </c>
      <c r="C4857" t="s">
        <v>515</v>
      </c>
      <c r="D4857" s="36" t="s">
        <v>516</v>
      </c>
      <c r="E4857" t="s">
        <v>10</v>
      </c>
      <c r="F4857" t="s">
        <v>719</v>
      </c>
    </row>
    <row r="4858" spans="1:6" x14ac:dyDescent="0.4">
      <c r="A4858" t="s">
        <v>724</v>
      </c>
      <c r="B4858" s="36" t="s">
        <v>725</v>
      </c>
      <c r="C4858" t="s">
        <v>517</v>
      </c>
      <c r="D4858" s="36" t="s">
        <v>518</v>
      </c>
      <c r="E4858" t="s">
        <v>10</v>
      </c>
      <c r="F4858" t="s">
        <v>719</v>
      </c>
    </row>
    <row r="4859" spans="1:6" x14ac:dyDescent="0.4">
      <c r="A4859" t="s">
        <v>724</v>
      </c>
      <c r="B4859" s="36" t="s">
        <v>725</v>
      </c>
      <c r="C4859" t="s">
        <v>519</v>
      </c>
      <c r="D4859" s="36" t="s">
        <v>520</v>
      </c>
      <c r="E4859" t="s">
        <v>10</v>
      </c>
      <c r="F4859" t="s">
        <v>719</v>
      </c>
    </row>
    <row r="4860" spans="1:6" x14ac:dyDescent="0.4">
      <c r="A4860" t="s">
        <v>724</v>
      </c>
      <c r="B4860" s="36" t="s">
        <v>725</v>
      </c>
      <c r="C4860" t="s">
        <v>521</v>
      </c>
      <c r="D4860" s="36" t="s">
        <v>522</v>
      </c>
      <c r="E4860" t="s">
        <v>10</v>
      </c>
      <c r="F4860" t="s">
        <v>719</v>
      </c>
    </row>
    <row r="4861" spans="1:6" x14ac:dyDescent="0.4">
      <c r="A4861" t="s">
        <v>724</v>
      </c>
      <c r="B4861" s="36" t="s">
        <v>725</v>
      </c>
      <c r="C4861" t="s">
        <v>523</v>
      </c>
      <c r="D4861" s="36" t="s">
        <v>524</v>
      </c>
      <c r="E4861" t="s">
        <v>10</v>
      </c>
      <c r="F4861" t="s">
        <v>719</v>
      </c>
    </row>
    <row r="4862" spans="1:6" x14ac:dyDescent="0.4">
      <c r="A4862" t="s">
        <v>724</v>
      </c>
      <c r="B4862" s="36" t="s">
        <v>725</v>
      </c>
      <c r="C4862" t="s">
        <v>525</v>
      </c>
      <c r="D4862" s="36" t="s">
        <v>526</v>
      </c>
      <c r="E4862" t="s">
        <v>10</v>
      </c>
      <c r="F4862">
        <v>0</v>
      </c>
    </row>
    <row r="4863" spans="1:6" x14ac:dyDescent="0.4">
      <c r="A4863" t="s">
        <v>724</v>
      </c>
      <c r="B4863" s="36" t="s">
        <v>725</v>
      </c>
      <c r="C4863" t="s">
        <v>527</v>
      </c>
      <c r="D4863" s="36" t="s">
        <v>528</v>
      </c>
      <c r="E4863" t="s">
        <v>10</v>
      </c>
      <c r="F4863" t="s">
        <v>719</v>
      </c>
    </row>
    <row r="4864" spans="1:6" x14ac:dyDescent="0.4">
      <c r="A4864" t="s">
        <v>724</v>
      </c>
      <c r="B4864" s="36" t="s">
        <v>725</v>
      </c>
      <c r="C4864" t="s">
        <v>529</v>
      </c>
      <c r="D4864" s="36" t="s">
        <v>530</v>
      </c>
      <c r="E4864" t="s">
        <v>10</v>
      </c>
      <c r="F4864" t="s">
        <v>719</v>
      </c>
    </row>
    <row r="4865" spans="1:6" x14ac:dyDescent="0.4">
      <c r="A4865" t="s">
        <v>724</v>
      </c>
      <c r="B4865" s="36" t="s">
        <v>725</v>
      </c>
      <c r="C4865" t="s">
        <v>531</v>
      </c>
      <c r="D4865" s="36" t="s">
        <v>532</v>
      </c>
      <c r="E4865" t="s">
        <v>10</v>
      </c>
      <c r="F4865" t="s">
        <v>719</v>
      </c>
    </row>
    <row r="4866" spans="1:6" x14ac:dyDescent="0.4">
      <c r="A4866" t="s">
        <v>724</v>
      </c>
      <c r="B4866" s="36" t="s">
        <v>725</v>
      </c>
      <c r="C4866" t="s">
        <v>533</v>
      </c>
      <c r="D4866" s="36" t="s">
        <v>534</v>
      </c>
      <c r="E4866" t="s">
        <v>10</v>
      </c>
      <c r="F4866" t="s">
        <v>719</v>
      </c>
    </row>
    <row r="4867" spans="1:6" x14ac:dyDescent="0.4">
      <c r="A4867" t="s">
        <v>724</v>
      </c>
      <c r="B4867" s="36" t="s">
        <v>725</v>
      </c>
      <c r="C4867" t="s">
        <v>535</v>
      </c>
      <c r="D4867" s="36" t="s">
        <v>536</v>
      </c>
      <c r="E4867" t="s">
        <v>10</v>
      </c>
      <c r="F4867" t="s">
        <v>719</v>
      </c>
    </row>
    <row r="4868" spans="1:6" x14ac:dyDescent="0.4">
      <c r="A4868" t="s">
        <v>724</v>
      </c>
      <c r="B4868" s="36" t="s">
        <v>725</v>
      </c>
      <c r="C4868" t="s">
        <v>537</v>
      </c>
      <c r="D4868" s="36" t="s">
        <v>538</v>
      </c>
      <c r="E4868" t="s">
        <v>10</v>
      </c>
      <c r="F4868" t="s">
        <v>719</v>
      </c>
    </row>
    <row r="4869" spans="1:6" x14ac:dyDescent="0.4">
      <c r="A4869" t="s">
        <v>724</v>
      </c>
      <c r="B4869" s="36" t="s">
        <v>725</v>
      </c>
      <c r="C4869" t="s">
        <v>539</v>
      </c>
      <c r="D4869" s="36" t="s">
        <v>540</v>
      </c>
      <c r="E4869" t="s">
        <v>10</v>
      </c>
      <c r="F4869">
        <v>0</v>
      </c>
    </row>
    <row r="4870" spans="1:6" x14ac:dyDescent="0.4">
      <c r="A4870" t="s">
        <v>724</v>
      </c>
      <c r="B4870" s="36" t="s">
        <v>725</v>
      </c>
      <c r="C4870" t="s">
        <v>541</v>
      </c>
      <c r="D4870" s="36" t="s">
        <v>542</v>
      </c>
      <c r="E4870" t="s">
        <v>10</v>
      </c>
      <c r="F4870">
        <v>0</v>
      </c>
    </row>
    <row r="4871" spans="1:6" x14ac:dyDescent="0.4">
      <c r="A4871" t="s">
        <v>724</v>
      </c>
      <c r="B4871" s="36" t="s">
        <v>725</v>
      </c>
      <c r="C4871" t="s">
        <v>543</v>
      </c>
      <c r="D4871" s="36" t="s">
        <v>544</v>
      </c>
      <c r="E4871" t="s">
        <v>10</v>
      </c>
      <c r="F4871" t="s">
        <v>719</v>
      </c>
    </row>
    <row r="4872" spans="1:6" x14ac:dyDescent="0.4">
      <c r="A4872" t="s">
        <v>724</v>
      </c>
      <c r="B4872" s="36" t="s">
        <v>725</v>
      </c>
      <c r="C4872" t="s">
        <v>545</v>
      </c>
      <c r="D4872" s="36" t="s">
        <v>546</v>
      </c>
      <c r="E4872" t="s">
        <v>10</v>
      </c>
      <c r="F4872" t="s">
        <v>719</v>
      </c>
    </row>
    <row r="4873" spans="1:6" x14ac:dyDescent="0.4">
      <c r="A4873" t="s">
        <v>724</v>
      </c>
      <c r="B4873" s="36" t="s">
        <v>725</v>
      </c>
      <c r="C4873" t="s">
        <v>547</v>
      </c>
      <c r="D4873" s="36" t="s">
        <v>548</v>
      </c>
      <c r="E4873" t="s">
        <v>10</v>
      </c>
      <c r="F4873" t="s">
        <v>719</v>
      </c>
    </row>
    <row r="4874" spans="1:6" x14ac:dyDescent="0.4">
      <c r="A4874" t="s">
        <v>724</v>
      </c>
      <c r="B4874" s="36" t="s">
        <v>725</v>
      </c>
      <c r="C4874" t="s">
        <v>549</v>
      </c>
      <c r="D4874" s="36" t="s">
        <v>550</v>
      </c>
      <c r="E4874" t="s">
        <v>10</v>
      </c>
      <c r="F4874" t="s">
        <v>719</v>
      </c>
    </row>
    <row r="4875" spans="1:6" x14ac:dyDescent="0.4">
      <c r="A4875" t="s">
        <v>724</v>
      </c>
      <c r="B4875" s="36" t="s">
        <v>725</v>
      </c>
      <c r="C4875" t="s">
        <v>551</v>
      </c>
      <c r="D4875" s="36" t="s">
        <v>552</v>
      </c>
      <c r="E4875" t="s">
        <v>10</v>
      </c>
      <c r="F4875">
        <v>0</v>
      </c>
    </row>
    <row r="4876" spans="1:6" x14ac:dyDescent="0.4">
      <c r="A4876" t="s">
        <v>724</v>
      </c>
      <c r="B4876" s="36" t="s">
        <v>725</v>
      </c>
      <c r="C4876" t="s">
        <v>553</v>
      </c>
      <c r="D4876" s="36" t="s">
        <v>554</v>
      </c>
      <c r="E4876" t="s">
        <v>10</v>
      </c>
      <c r="F4876" t="s">
        <v>719</v>
      </c>
    </row>
    <row r="4877" spans="1:6" x14ac:dyDescent="0.4">
      <c r="A4877" t="s">
        <v>724</v>
      </c>
      <c r="B4877" s="36" t="s">
        <v>725</v>
      </c>
      <c r="C4877" t="s">
        <v>555</v>
      </c>
      <c r="D4877" s="36" t="s">
        <v>556</v>
      </c>
      <c r="E4877" t="s">
        <v>10</v>
      </c>
      <c r="F4877" t="s">
        <v>719</v>
      </c>
    </row>
    <row r="4878" spans="1:6" x14ac:dyDescent="0.4">
      <c r="A4878" t="s">
        <v>724</v>
      </c>
      <c r="B4878" s="36" t="s">
        <v>725</v>
      </c>
      <c r="C4878" t="s">
        <v>557</v>
      </c>
      <c r="D4878" s="36" t="s">
        <v>558</v>
      </c>
      <c r="E4878" t="s">
        <v>10</v>
      </c>
      <c r="F4878" t="s">
        <v>719</v>
      </c>
    </row>
    <row r="4879" spans="1:6" x14ac:dyDescent="0.4">
      <c r="A4879" t="s">
        <v>724</v>
      </c>
      <c r="B4879" s="36" t="s">
        <v>725</v>
      </c>
      <c r="C4879" t="s">
        <v>559</v>
      </c>
      <c r="D4879" s="36" t="s">
        <v>560</v>
      </c>
      <c r="E4879" t="s">
        <v>10</v>
      </c>
      <c r="F4879" t="s">
        <v>719</v>
      </c>
    </row>
    <row r="4880" spans="1:6" x14ac:dyDescent="0.4">
      <c r="A4880" t="s">
        <v>724</v>
      </c>
      <c r="B4880" s="36" t="s">
        <v>725</v>
      </c>
      <c r="C4880" t="s">
        <v>561</v>
      </c>
      <c r="D4880" s="36" t="s">
        <v>562</v>
      </c>
      <c r="E4880" t="s">
        <v>10</v>
      </c>
      <c r="F4880" t="s">
        <v>719</v>
      </c>
    </row>
    <row r="4881" spans="1:6" x14ac:dyDescent="0.4">
      <c r="A4881" t="s">
        <v>724</v>
      </c>
      <c r="B4881" s="36" t="s">
        <v>725</v>
      </c>
      <c r="C4881" t="s">
        <v>563</v>
      </c>
      <c r="D4881" s="36" t="s">
        <v>564</v>
      </c>
      <c r="E4881" t="s">
        <v>10</v>
      </c>
      <c r="F4881">
        <v>0</v>
      </c>
    </row>
    <row r="4882" spans="1:6" x14ac:dyDescent="0.4">
      <c r="A4882" t="s">
        <v>724</v>
      </c>
      <c r="B4882" s="36" t="s">
        <v>725</v>
      </c>
      <c r="C4882" t="s">
        <v>565</v>
      </c>
      <c r="D4882" s="36" t="s">
        <v>566</v>
      </c>
      <c r="E4882" t="s">
        <v>10</v>
      </c>
      <c r="F4882">
        <v>0</v>
      </c>
    </row>
    <row r="4883" spans="1:6" x14ac:dyDescent="0.4">
      <c r="A4883" t="s">
        <v>724</v>
      </c>
      <c r="B4883" s="36" t="s">
        <v>725</v>
      </c>
      <c r="C4883" t="s">
        <v>567</v>
      </c>
      <c r="D4883" s="36" t="s">
        <v>568</v>
      </c>
      <c r="E4883" t="s">
        <v>10</v>
      </c>
      <c r="F4883" t="s">
        <v>719</v>
      </c>
    </row>
    <row r="4884" spans="1:6" x14ac:dyDescent="0.4">
      <c r="A4884" t="s">
        <v>724</v>
      </c>
      <c r="B4884" s="36" t="s">
        <v>725</v>
      </c>
      <c r="C4884" t="s">
        <v>569</v>
      </c>
      <c r="D4884" s="36" t="s">
        <v>570</v>
      </c>
      <c r="E4884" t="s">
        <v>10</v>
      </c>
      <c r="F4884" t="s">
        <v>719</v>
      </c>
    </row>
    <row r="4885" spans="1:6" x14ac:dyDescent="0.4">
      <c r="A4885" t="s">
        <v>724</v>
      </c>
      <c r="B4885" s="36" t="s">
        <v>725</v>
      </c>
      <c r="C4885" t="s">
        <v>571</v>
      </c>
      <c r="D4885" s="36" t="s">
        <v>572</v>
      </c>
      <c r="E4885" t="s">
        <v>10</v>
      </c>
      <c r="F4885" t="s">
        <v>719</v>
      </c>
    </row>
    <row r="4886" spans="1:6" x14ac:dyDescent="0.4">
      <c r="A4886" t="s">
        <v>724</v>
      </c>
      <c r="B4886" s="36" t="s">
        <v>725</v>
      </c>
      <c r="C4886" t="s">
        <v>573</v>
      </c>
      <c r="D4886" s="36" t="s">
        <v>574</v>
      </c>
      <c r="E4886" t="s">
        <v>10</v>
      </c>
      <c r="F4886" t="s">
        <v>719</v>
      </c>
    </row>
    <row r="4887" spans="1:6" x14ac:dyDescent="0.4">
      <c r="A4887" t="s">
        <v>724</v>
      </c>
      <c r="B4887" s="36" t="s">
        <v>725</v>
      </c>
      <c r="C4887" t="s">
        <v>575</v>
      </c>
      <c r="D4887" s="36" t="s">
        <v>576</v>
      </c>
      <c r="E4887" t="s">
        <v>10</v>
      </c>
      <c r="F4887" t="s">
        <v>719</v>
      </c>
    </row>
    <row r="4888" spans="1:6" x14ac:dyDescent="0.4">
      <c r="A4888" t="s">
        <v>724</v>
      </c>
      <c r="B4888" s="36" t="s">
        <v>725</v>
      </c>
      <c r="C4888" t="s">
        <v>577</v>
      </c>
      <c r="D4888" s="36" t="s">
        <v>578</v>
      </c>
      <c r="E4888" t="s">
        <v>10</v>
      </c>
      <c r="F4888">
        <v>0</v>
      </c>
    </row>
    <row r="4889" spans="1:6" x14ac:dyDescent="0.4">
      <c r="A4889" t="s">
        <v>724</v>
      </c>
      <c r="B4889" s="36" t="s">
        <v>725</v>
      </c>
      <c r="C4889" t="s">
        <v>579</v>
      </c>
      <c r="D4889" s="36" t="s">
        <v>580</v>
      </c>
      <c r="E4889" t="s">
        <v>10</v>
      </c>
      <c r="F4889" t="s">
        <v>719</v>
      </c>
    </row>
    <row r="4890" spans="1:6" x14ac:dyDescent="0.4">
      <c r="A4890" t="s">
        <v>724</v>
      </c>
      <c r="B4890" s="36" t="s">
        <v>725</v>
      </c>
      <c r="C4890" t="s">
        <v>581</v>
      </c>
      <c r="D4890" s="36" t="s">
        <v>582</v>
      </c>
      <c r="E4890" t="s">
        <v>10</v>
      </c>
      <c r="F4890" t="s">
        <v>719</v>
      </c>
    </row>
    <row r="4891" spans="1:6" x14ac:dyDescent="0.4">
      <c r="A4891" t="s">
        <v>724</v>
      </c>
      <c r="B4891" s="36" t="s">
        <v>725</v>
      </c>
      <c r="C4891" t="s">
        <v>583</v>
      </c>
      <c r="D4891" s="36" t="s">
        <v>584</v>
      </c>
      <c r="E4891" t="s">
        <v>10</v>
      </c>
      <c r="F4891" t="s">
        <v>719</v>
      </c>
    </row>
    <row r="4892" spans="1:6" x14ac:dyDescent="0.4">
      <c r="A4892" t="s">
        <v>724</v>
      </c>
      <c r="B4892" s="36" t="s">
        <v>725</v>
      </c>
      <c r="C4892" t="s">
        <v>585</v>
      </c>
      <c r="D4892" s="36" t="s">
        <v>586</v>
      </c>
      <c r="E4892" t="s">
        <v>10</v>
      </c>
      <c r="F4892" t="s">
        <v>719</v>
      </c>
    </row>
    <row r="4893" spans="1:6" x14ac:dyDescent="0.4">
      <c r="A4893" t="s">
        <v>724</v>
      </c>
      <c r="B4893" s="36" t="s">
        <v>725</v>
      </c>
      <c r="C4893" t="s">
        <v>587</v>
      </c>
      <c r="D4893" s="36" t="s">
        <v>588</v>
      </c>
      <c r="E4893" t="s">
        <v>10</v>
      </c>
      <c r="F4893" t="s">
        <v>719</v>
      </c>
    </row>
    <row r="4894" spans="1:6" x14ac:dyDescent="0.4">
      <c r="A4894" t="s">
        <v>724</v>
      </c>
      <c r="B4894" s="36" t="s">
        <v>725</v>
      </c>
      <c r="C4894" t="s">
        <v>589</v>
      </c>
      <c r="D4894" s="36" t="s">
        <v>590</v>
      </c>
      <c r="E4894" t="s">
        <v>10</v>
      </c>
      <c r="F4894">
        <v>0</v>
      </c>
    </row>
    <row r="4895" spans="1:6" x14ac:dyDescent="0.4">
      <c r="A4895" t="s">
        <v>724</v>
      </c>
      <c r="B4895" s="36" t="s">
        <v>725</v>
      </c>
      <c r="C4895" t="s">
        <v>591</v>
      </c>
      <c r="D4895" s="36" t="s">
        <v>592</v>
      </c>
      <c r="E4895" t="s">
        <v>10</v>
      </c>
      <c r="F4895" t="s">
        <v>719</v>
      </c>
    </row>
    <row r="4896" spans="1:6" x14ac:dyDescent="0.4">
      <c r="A4896" t="s">
        <v>724</v>
      </c>
      <c r="B4896" s="36" t="s">
        <v>725</v>
      </c>
      <c r="C4896" t="s">
        <v>593</v>
      </c>
      <c r="D4896" s="36" t="s">
        <v>594</v>
      </c>
      <c r="E4896" t="s">
        <v>10</v>
      </c>
      <c r="F4896" t="s">
        <v>719</v>
      </c>
    </row>
    <row r="4897" spans="1:6" x14ac:dyDescent="0.4">
      <c r="A4897" t="s">
        <v>724</v>
      </c>
      <c r="B4897" s="36" t="s">
        <v>725</v>
      </c>
      <c r="C4897" t="s">
        <v>595</v>
      </c>
      <c r="D4897" s="36" t="s">
        <v>596</v>
      </c>
      <c r="E4897" t="s">
        <v>10</v>
      </c>
      <c r="F4897" t="s">
        <v>719</v>
      </c>
    </row>
    <row r="4898" spans="1:6" x14ac:dyDescent="0.4">
      <c r="A4898" t="s">
        <v>724</v>
      </c>
      <c r="B4898" s="36" t="s">
        <v>725</v>
      </c>
      <c r="C4898" t="s">
        <v>597</v>
      </c>
      <c r="D4898" s="36" t="s">
        <v>598</v>
      </c>
      <c r="E4898" t="s">
        <v>10</v>
      </c>
      <c r="F4898">
        <v>0</v>
      </c>
    </row>
    <row r="4899" spans="1:6" x14ac:dyDescent="0.4">
      <c r="A4899" t="s">
        <v>724</v>
      </c>
      <c r="B4899" s="36" t="s">
        <v>725</v>
      </c>
      <c r="C4899" t="s">
        <v>599</v>
      </c>
      <c r="D4899" s="36" t="s">
        <v>600</v>
      </c>
      <c r="E4899" t="s">
        <v>10</v>
      </c>
      <c r="F4899">
        <v>85461</v>
      </c>
    </row>
    <row r="4900" spans="1:6" x14ac:dyDescent="0.4">
      <c r="A4900" t="s">
        <v>724</v>
      </c>
      <c r="B4900" s="36" t="s">
        <v>725</v>
      </c>
      <c r="C4900" t="s">
        <v>601</v>
      </c>
      <c r="D4900" s="36" t="s">
        <v>602</v>
      </c>
      <c r="E4900" t="s">
        <v>10</v>
      </c>
      <c r="F4900">
        <v>0</v>
      </c>
    </row>
    <row r="4901" spans="1:6" x14ac:dyDescent="0.4">
      <c r="A4901" t="s">
        <v>724</v>
      </c>
      <c r="B4901" s="36" t="s">
        <v>725</v>
      </c>
      <c r="C4901" t="s">
        <v>603</v>
      </c>
      <c r="D4901" s="36" t="s">
        <v>604</v>
      </c>
      <c r="E4901" t="s">
        <v>10</v>
      </c>
      <c r="F4901">
        <v>0</v>
      </c>
    </row>
    <row r="4902" spans="1:6" x14ac:dyDescent="0.4">
      <c r="A4902" t="s">
        <v>724</v>
      </c>
      <c r="B4902" s="36" t="s">
        <v>725</v>
      </c>
      <c r="C4902" t="s">
        <v>605</v>
      </c>
      <c r="D4902" s="36" t="s">
        <v>606</v>
      </c>
      <c r="E4902" t="s">
        <v>10</v>
      </c>
      <c r="F4902">
        <v>0</v>
      </c>
    </row>
    <row r="4903" spans="1:6" x14ac:dyDescent="0.4">
      <c r="A4903" t="s">
        <v>724</v>
      </c>
      <c r="B4903" s="36" t="s">
        <v>725</v>
      </c>
      <c r="C4903" t="s">
        <v>607</v>
      </c>
      <c r="D4903" s="36" t="s">
        <v>608</v>
      </c>
      <c r="E4903" t="s">
        <v>10</v>
      </c>
      <c r="F4903">
        <v>0</v>
      </c>
    </row>
    <row r="4904" spans="1:6" x14ac:dyDescent="0.4">
      <c r="A4904" t="s">
        <v>724</v>
      </c>
      <c r="B4904" s="36" t="s">
        <v>725</v>
      </c>
      <c r="C4904" t="s">
        <v>609</v>
      </c>
      <c r="D4904" s="36" t="s">
        <v>610</v>
      </c>
      <c r="E4904" t="s">
        <v>10</v>
      </c>
      <c r="F4904">
        <v>0</v>
      </c>
    </row>
    <row r="4905" spans="1:6" x14ac:dyDescent="0.4">
      <c r="A4905" t="s">
        <v>724</v>
      </c>
      <c r="B4905" s="36" t="s">
        <v>725</v>
      </c>
      <c r="C4905" t="s">
        <v>611</v>
      </c>
      <c r="D4905" s="36" t="s">
        <v>612</v>
      </c>
      <c r="E4905" t="s">
        <v>10</v>
      </c>
      <c r="F4905">
        <v>0</v>
      </c>
    </row>
    <row r="4906" spans="1:6" x14ac:dyDescent="0.4">
      <c r="A4906" t="s">
        <v>724</v>
      </c>
      <c r="B4906" s="36" t="s">
        <v>725</v>
      </c>
      <c r="C4906" t="s">
        <v>613</v>
      </c>
      <c r="D4906" s="36" t="s">
        <v>614</v>
      </c>
      <c r="E4906" t="s">
        <v>10</v>
      </c>
      <c r="F4906">
        <v>85461</v>
      </c>
    </row>
    <row r="4907" spans="1:6" x14ac:dyDescent="0.4">
      <c r="A4907" t="s">
        <v>724</v>
      </c>
      <c r="B4907" s="36" t="s">
        <v>725</v>
      </c>
      <c r="C4907" t="s">
        <v>615</v>
      </c>
      <c r="D4907" s="36" t="s">
        <v>616</v>
      </c>
      <c r="E4907" t="s">
        <v>10</v>
      </c>
      <c r="F4907">
        <v>0</v>
      </c>
    </row>
    <row r="4908" spans="1:6" x14ac:dyDescent="0.4">
      <c r="A4908" t="s">
        <v>724</v>
      </c>
      <c r="B4908" s="36" t="s">
        <v>725</v>
      </c>
      <c r="C4908" t="s">
        <v>617</v>
      </c>
      <c r="D4908" s="36" t="s">
        <v>618</v>
      </c>
      <c r="E4908" t="s">
        <v>10</v>
      </c>
      <c r="F4908">
        <v>0</v>
      </c>
    </row>
    <row r="4909" spans="1:6" x14ac:dyDescent="0.4">
      <c r="A4909" t="s">
        <v>724</v>
      </c>
      <c r="B4909" s="36" t="s">
        <v>725</v>
      </c>
      <c r="C4909" t="s">
        <v>619</v>
      </c>
      <c r="D4909" s="36" t="s">
        <v>620</v>
      </c>
      <c r="E4909" t="s">
        <v>10</v>
      </c>
      <c r="F4909">
        <v>31446</v>
      </c>
    </row>
    <row r="4910" spans="1:6" x14ac:dyDescent="0.4">
      <c r="A4910" t="s">
        <v>724</v>
      </c>
      <c r="B4910" s="36" t="s">
        <v>725</v>
      </c>
      <c r="C4910" t="s">
        <v>621</v>
      </c>
      <c r="D4910" s="36" t="s">
        <v>622</v>
      </c>
      <c r="E4910" t="s">
        <v>10</v>
      </c>
      <c r="F4910">
        <v>54015</v>
      </c>
    </row>
    <row r="4911" spans="1:6" x14ac:dyDescent="0.4">
      <c r="A4911" t="s">
        <v>724</v>
      </c>
      <c r="B4911" s="36" t="s">
        <v>725</v>
      </c>
      <c r="C4911" t="s">
        <v>623</v>
      </c>
      <c r="D4911" s="36" t="s">
        <v>624</v>
      </c>
      <c r="E4911" t="s">
        <v>10</v>
      </c>
      <c r="F4911">
        <v>0</v>
      </c>
    </row>
    <row r="4912" spans="1:6" x14ac:dyDescent="0.4">
      <c r="A4912" t="s">
        <v>724</v>
      </c>
      <c r="B4912" s="36" t="s">
        <v>725</v>
      </c>
      <c r="C4912" t="s">
        <v>625</v>
      </c>
      <c r="D4912" s="36" t="s">
        <v>626</v>
      </c>
      <c r="E4912" t="s">
        <v>10</v>
      </c>
      <c r="F4912">
        <v>0</v>
      </c>
    </row>
    <row r="4913" spans="1:6" x14ac:dyDescent="0.4">
      <c r="A4913" t="s">
        <v>724</v>
      </c>
      <c r="B4913" s="36" t="s">
        <v>725</v>
      </c>
      <c r="C4913" t="s">
        <v>627</v>
      </c>
      <c r="D4913" s="36" t="s">
        <v>628</v>
      </c>
      <c r="E4913" t="s">
        <v>10</v>
      </c>
      <c r="F4913">
        <v>27806</v>
      </c>
    </row>
    <row r="4914" spans="1:6" x14ac:dyDescent="0.4">
      <c r="A4914" t="s">
        <v>724</v>
      </c>
      <c r="B4914" s="36" t="s">
        <v>725</v>
      </c>
      <c r="C4914" t="s">
        <v>629</v>
      </c>
      <c r="D4914" s="36" t="s">
        <v>630</v>
      </c>
      <c r="E4914" t="s">
        <v>10</v>
      </c>
      <c r="F4914">
        <v>2849</v>
      </c>
    </row>
    <row r="4915" spans="1:6" x14ac:dyDescent="0.4">
      <c r="A4915" t="s">
        <v>724</v>
      </c>
      <c r="B4915" s="36" t="s">
        <v>725</v>
      </c>
      <c r="C4915" t="s">
        <v>631</v>
      </c>
      <c r="D4915" s="36" t="s">
        <v>632</v>
      </c>
      <c r="E4915" t="s">
        <v>10</v>
      </c>
      <c r="F4915">
        <v>2822</v>
      </c>
    </row>
    <row r="4916" spans="1:6" x14ac:dyDescent="0.4">
      <c r="A4916" t="s">
        <v>724</v>
      </c>
      <c r="B4916" s="36" t="s">
        <v>725</v>
      </c>
      <c r="C4916" t="s">
        <v>633</v>
      </c>
      <c r="D4916" s="36" t="s">
        <v>634</v>
      </c>
      <c r="E4916" t="s">
        <v>10</v>
      </c>
      <c r="F4916">
        <v>0</v>
      </c>
    </row>
    <row r="4917" spans="1:6" x14ac:dyDescent="0.4">
      <c r="A4917" t="s">
        <v>724</v>
      </c>
      <c r="B4917" s="36" t="s">
        <v>725</v>
      </c>
      <c r="C4917" t="s">
        <v>635</v>
      </c>
      <c r="D4917" s="36" t="s">
        <v>636</v>
      </c>
      <c r="E4917" t="s">
        <v>10</v>
      </c>
      <c r="F4917">
        <v>26</v>
      </c>
    </row>
    <row r="4918" spans="1:6" x14ac:dyDescent="0.4">
      <c r="A4918" t="s">
        <v>724</v>
      </c>
      <c r="B4918" s="36" t="s">
        <v>725</v>
      </c>
      <c r="C4918" t="s">
        <v>637</v>
      </c>
      <c r="D4918" s="36" t="s">
        <v>638</v>
      </c>
      <c r="E4918" t="s">
        <v>10</v>
      </c>
      <c r="F4918">
        <v>0</v>
      </c>
    </row>
    <row r="4919" spans="1:6" x14ac:dyDescent="0.4">
      <c r="A4919" t="s">
        <v>724</v>
      </c>
      <c r="B4919" s="36" t="s">
        <v>725</v>
      </c>
      <c r="C4919" t="s">
        <v>639</v>
      </c>
      <c r="D4919" s="36" t="s">
        <v>640</v>
      </c>
      <c r="E4919" t="s">
        <v>10</v>
      </c>
      <c r="F4919">
        <v>0</v>
      </c>
    </row>
    <row r="4920" spans="1:6" x14ac:dyDescent="0.4">
      <c r="A4920" t="s">
        <v>724</v>
      </c>
      <c r="B4920" s="36" t="s">
        <v>725</v>
      </c>
      <c r="C4920" t="s">
        <v>641</v>
      </c>
      <c r="D4920" s="36" t="s">
        <v>642</v>
      </c>
      <c r="E4920" t="s">
        <v>10</v>
      </c>
      <c r="F4920">
        <v>24957</v>
      </c>
    </row>
    <row r="4921" spans="1:6" x14ac:dyDescent="0.4">
      <c r="A4921" t="s">
        <v>724</v>
      </c>
      <c r="B4921" s="36" t="s">
        <v>725</v>
      </c>
      <c r="C4921" t="s">
        <v>643</v>
      </c>
      <c r="D4921" s="36" t="s">
        <v>644</v>
      </c>
      <c r="E4921" t="s">
        <v>10</v>
      </c>
      <c r="F4921">
        <v>3990</v>
      </c>
    </row>
    <row r="4922" spans="1:6" x14ac:dyDescent="0.4">
      <c r="A4922" t="s">
        <v>724</v>
      </c>
      <c r="B4922" s="36" t="s">
        <v>725</v>
      </c>
      <c r="C4922" t="s">
        <v>645</v>
      </c>
      <c r="D4922" s="36" t="s">
        <v>646</v>
      </c>
      <c r="E4922" t="s">
        <v>10</v>
      </c>
      <c r="F4922">
        <v>14977</v>
      </c>
    </row>
    <row r="4923" spans="1:6" x14ac:dyDescent="0.4">
      <c r="A4923" t="s">
        <v>724</v>
      </c>
      <c r="B4923" s="36" t="s">
        <v>725</v>
      </c>
      <c r="C4923" t="s">
        <v>647</v>
      </c>
      <c r="D4923" s="36" t="s">
        <v>648</v>
      </c>
      <c r="E4923" t="s">
        <v>10</v>
      </c>
      <c r="F4923">
        <v>0</v>
      </c>
    </row>
    <row r="4924" spans="1:6" x14ac:dyDescent="0.4">
      <c r="A4924" t="s">
        <v>724</v>
      </c>
      <c r="B4924" s="36" t="s">
        <v>725</v>
      </c>
      <c r="C4924" t="s">
        <v>649</v>
      </c>
      <c r="D4924" s="36" t="s">
        <v>650</v>
      </c>
      <c r="E4924" t="s">
        <v>10</v>
      </c>
      <c r="F4924">
        <v>5990</v>
      </c>
    </row>
    <row r="4925" spans="1:6" x14ac:dyDescent="0.4">
      <c r="A4925" t="s">
        <v>724</v>
      </c>
      <c r="B4925" s="36" t="s">
        <v>725</v>
      </c>
      <c r="C4925" t="s">
        <v>651</v>
      </c>
      <c r="D4925" s="36" t="s">
        <v>652</v>
      </c>
      <c r="E4925" t="s">
        <v>10</v>
      </c>
      <c r="F4925">
        <v>0</v>
      </c>
    </row>
    <row r="4926" spans="1:6" x14ac:dyDescent="0.4">
      <c r="A4926" t="s">
        <v>724</v>
      </c>
      <c r="B4926" s="36" t="s">
        <v>725</v>
      </c>
      <c r="C4926" t="s">
        <v>653</v>
      </c>
      <c r="D4926" s="36" t="s">
        <v>654</v>
      </c>
      <c r="E4926" t="s">
        <v>10</v>
      </c>
      <c r="F4926">
        <v>0</v>
      </c>
    </row>
    <row r="4927" spans="1:6" x14ac:dyDescent="0.4">
      <c r="A4927" t="s">
        <v>724</v>
      </c>
      <c r="B4927" s="36" t="s">
        <v>725</v>
      </c>
      <c r="C4927" t="s">
        <v>655</v>
      </c>
      <c r="D4927" s="36" t="s">
        <v>656</v>
      </c>
      <c r="E4927" t="s">
        <v>10</v>
      </c>
      <c r="F4927">
        <v>17121</v>
      </c>
    </row>
    <row r="4928" spans="1:6" x14ac:dyDescent="0.4">
      <c r="A4928" t="s">
        <v>724</v>
      </c>
      <c r="B4928" s="36" t="s">
        <v>725</v>
      </c>
      <c r="C4928" t="s">
        <v>657</v>
      </c>
      <c r="D4928" s="36" t="s">
        <v>658</v>
      </c>
      <c r="E4928" t="s">
        <v>10</v>
      </c>
      <c r="F4928">
        <v>5573</v>
      </c>
    </row>
    <row r="4929" spans="1:6" x14ac:dyDescent="0.4">
      <c r="A4929" t="s">
        <v>724</v>
      </c>
      <c r="B4929" s="36" t="s">
        <v>725</v>
      </c>
      <c r="C4929" t="s">
        <v>659</v>
      </c>
      <c r="D4929" s="36" t="s">
        <v>660</v>
      </c>
      <c r="E4929" t="s">
        <v>10</v>
      </c>
      <c r="F4929">
        <v>1039</v>
      </c>
    </row>
    <row r="4930" spans="1:6" x14ac:dyDescent="0.4">
      <c r="A4930" t="s">
        <v>724</v>
      </c>
      <c r="B4930" s="36" t="s">
        <v>725</v>
      </c>
      <c r="C4930" t="s">
        <v>661</v>
      </c>
      <c r="D4930" s="36" t="s">
        <v>662</v>
      </c>
      <c r="E4930" t="s">
        <v>10</v>
      </c>
      <c r="F4930">
        <v>0</v>
      </c>
    </row>
    <row r="4931" spans="1:6" x14ac:dyDescent="0.4">
      <c r="A4931" t="s">
        <v>724</v>
      </c>
      <c r="B4931" s="36" t="s">
        <v>725</v>
      </c>
      <c r="C4931" t="s">
        <v>663</v>
      </c>
      <c r="D4931" s="36" t="s">
        <v>664</v>
      </c>
      <c r="E4931" t="s">
        <v>10</v>
      </c>
      <c r="F4931">
        <v>4534</v>
      </c>
    </row>
    <row r="4932" spans="1:6" x14ac:dyDescent="0.4">
      <c r="A4932" t="s">
        <v>724</v>
      </c>
      <c r="B4932" s="36" t="s">
        <v>725</v>
      </c>
      <c r="C4932" t="s">
        <v>665</v>
      </c>
      <c r="D4932" s="36" t="s">
        <v>666</v>
      </c>
      <c r="E4932" t="s">
        <v>10</v>
      </c>
      <c r="F4932">
        <v>0</v>
      </c>
    </row>
    <row r="4933" spans="1:6" x14ac:dyDescent="0.4">
      <c r="A4933" t="s">
        <v>724</v>
      </c>
      <c r="B4933" s="36" t="s">
        <v>725</v>
      </c>
      <c r="C4933" t="s">
        <v>667</v>
      </c>
      <c r="D4933" s="36" t="s">
        <v>668</v>
      </c>
      <c r="E4933" t="s">
        <v>10</v>
      </c>
      <c r="F4933">
        <v>0</v>
      </c>
    </row>
    <row r="4934" spans="1:6" x14ac:dyDescent="0.4">
      <c r="A4934" t="s">
        <v>724</v>
      </c>
      <c r="B4934" s="36" t="s">
        <v>725</v>
      </c>
      <c r="C4934" t="s">
        <v>669</v>
      </c>
      <c r="D4934" s="36" t="s">
        <v>670</v>
      </c>
      <c r="E4934" t="s">
        <v>10</v>
      </c>
      <c r="F4934">
        <v>11548</v>
      </c>
    </row>
    <row r="4935" spans="1:6" x14ac:dyDescent="0.4">
      <c r="A4935" t="s">
        <v>724</v>
      </c>
      <c r="B4935" s="36" t="s">
        <v>725</v>
      </c>
      <c r="C4935" t="s">
        <v>671</v>
      </c>
      <c r="D4935" s="36" t="s">
        <v>672</v>
      </c>
      <c r="E4935" t="s">
        <v>10</v>
      </c>
      <c r="F4935">
        <v>0</v>
      </c>
    </row>
    <row r="4936" spans="1:6" x14ac:dyDescent="0.4">
      <c r="A4936" t="s">
        <v>724</v>
      </c>
      <c r="B4936" s="36" t="s">
        <v>725</v>
      </c>
      <c r="C4936" t="s">
        <v>673</v>
      </c>
      <c r="D4936" s="36" t="s">
        <v>674</v>
      </c>
      <c r="E4936" t="s">
        <v>10</v>
      </c>
      <c r="F4936">
        <v>100</v>
      </c>
    </row>
    <row r="4937" spans="1:6" x14ac:dyDescent="0.4">
      <c r="A4937" t="s">
        <v>724</v>
      </c>
      <c r="B4937" s="36" t="s">
        <v>725</v>
      </c>
      <c r="C4937" t="s">
        <v>675</v>
      </c>
      <c r="D4937" s="36" t="s">
        <v>676</v>
      </c>
      <c r="E4937" t="s">
        <v>10</v>
      </c>
      <c r="F4937">
        <v>11448</v>
      </c>
    </row>
    <row r="4938" spans="1:6" x14ac:dyDescent="0.4">
      <c r="A4938" t="s">
        <v>724</v>
      </c>
      <c r="B4938" s="36" t="s">
        <v>725</v>
      </c>
      <c r="C4938" t="s">
        <v>677</v>
      </c>
      <c r="D4938" s="36" t="s">
        <v>678</v>
      </c>
      <c r="E4938" t="s">
        <v>10</v>
      </c>
      <c r="F4938">
        <v>0</v>
      </c>
    </row>
    <row r="4939" spans="1:6" x14ac:dyDescent="0.4">
      <c r="A4939" t="s">
        <v>724</v>
      </c>
      <c r="B4939" s="36" t="s">
        <v>725</v>
      </c>
      <c r="C4939" t="s">
        <v>679</v>
      </c>
      <c r="D4939" s="36" t="s">
        <v>680</v>
      </c>
      <c r="E4939" t="s">
        <v>10</v>
      </c>
      <c r="F4939">
        <v>0</v>
      </c>
    </row>
    <row r="4940" spans="1:6" x14ac:dyDescent="0.4">
      <c r="A4940" t="s">
        <v>724</v>
      </c>
      <c r="B4940" s="36" t="s">
        <v>725</v>
      </c>
      <c r="C4940" t="s">
        <v>681</v>
      </c>
      <c r="D4940" s="36" t="s">
        <v>682</v>
      </c>
      <c r="E4940" t="s">
        <v>10</v>
      </c>
      <c r="F4940">
        <v>15142</v>
      </c>
    </row>
    <row r="4941" spans="1:6" x14ac:dyDescent="0.4">
      <c r="A4941" t="s">
        <v>724</v>
      </c>
      <c r="B4941" s="36" t="s">
        <v>725</v>
      </c>
      <c r="C4941" t="s">
        <v>683</v>
      </c>
      <c r="D4941" s="36" t="s">
        <v>684</v>
      </c>
      <c r="E4941" t="s">
        <v>10</v>
      </c>
      <c r="F4941">
        <v>4421</v>
      </c>
    </row>
    <row r="4942" spans="1:6" x14ac:dyDescent="0.4">
      <c r="A4942" t="s">
        <v>724</v>
      </c>
      <c r="B4942" s="36" t="s">
        <v>725</v>
      </c>
      <c r="C4942" t="s">
        <v>685</v>
      </c>
      <c r="D4942" s="36" t="s">
        <v>686</v>
      </c>
      <c r="E4942" t="s">
        <v>10</v>
      </c>
      <c r="F4942">
        <v>0</v>
      </c>
    </row>
    <row r="4943" spans="1:6" x14ac:dyDescent="0.4">
      <c r="A4943" t="s">
        <v>724</v>
      </c>
      <c r="B4943" s="36" t="s">
        <v>725</v>
      </c>
      <c r="C4943" t="s">
        <v>687</v>
      </c>
      <c r="D4943" s="36" t="s">
        <v>688</v>
      </c>
      <c r="E4943" t="s">
        <v>10</v>
      </c>
      <c r="F4943">
        <v>0</v>
      </c>
    </row>
    <row r="4944" spans="1:6" x14ac:dyDescent="0.4">
      <c r="A4944" t="s">
        <v>724</v>
      </c>
      <c r="B4944" s="36" t="s">
        <v>725</v>
      </c>
      <c r="C4944" t="s">
        <v>689</v>
      </c>
      <c r="D4944" s="36" t="s">
        <v>690</v>
      </c>
      <c r="E4944" t="s">
        <v>10</v>
      </c>
      <c r="F4944">
        <v>0</v>
      </c>
    </row>
    <row r="4945" spans="1:6" x14ac:dyDescent="0.4">
      <c r="A4945" t="s">
        <v>724</v>
      </c>
      <c r="B4945" s="36" t="s">
        <v>725</v>
      </c>
      <c r="C4945" t="s">
        <v>691</v>
      </c>
      <c r="D4945" s="36" t="s">
        <v>692</v>
      </c>
      <c r="E4945" t="s">
        <v>10</v>
      </c>
      <c r="F4945">
        <v>4421</v>
      </c>
    </row>
    <row r="4946" spans="1:6" x14ac:dyDescent="0.4">
      <c r="A4946" t="s">
        <v>724</v>
      </c>
      <c r="B4946" s="36" t="s">
        <v>725</v>
      </c>
      <c r="C4946" t="s">
        <v>693</v>
      </c>
      <c r="D4946" s="36" t="s">
        <v>694</v>
      </c>
      <c r="E4946" t="s">
        <v>10</v>
      </c>
      <c r="F4946">
        <v>0</v>
      </c>
    </row>
    <row r="4947" spans="1:6" x14ac:dyDescent="0.4">
      <c r="A4947" t="s">
        <v>724</v>
      </c>
      <c r="B4947" s="36" t="s">
        <v>725</v>
      </c>
      <c r="C4947" t="s">
        <v>695</v>
      </c>
      <c r="D4947" s="36" t="s">
        <v>696</v>
      </c>
      <c r="E4947" t="s">
        <v>10</v>
      </c>
      <c r="F4947">
        <v>10721</v>
      </c>
    </row>
    <row r="4948" spans="1:6" x14ac:dyDescent="0.4">
      <c r="A4948" t="s">
        <v>724</v>
      </c>
      <c r="B4948" s="36" t="s">
        <v>725</v>
      </c>
      <c r="C4948" t="s">
        <v>697</v>
      </c>
      <c r="D4948" s="36" t="s">
        <v>698</v>
      </c>
      <c r="E4948" t="s">
        <v>10</v>
      </c>
      <c r="F4948">
        <v>0</v>
      </c>
    </row>
    <row r="4949" spans="1:6" x14ac:dyDescent="0.4">
      <c r="A4949" t="s">
        <v>724</v>
      </c>
      <c r="B4949" s="36" t="s">
        <v>725</v>
      </c>
      <c r="C4949" t="s">
        <v>699</v>
      </c>
      <c r="D4949" s="36" t="s">
        <v>700</v>
      </c>
      <c r="E4949" t="s">
        <v>10</v>
      </c>
      <c r="F4949">
        <v>0</v>
      </c>
    </row>
    <row r="4950" spans="1:6" x14ac:dyDescent="0.4">
      <c r="A4950" t="s">
        <v>724</v>
      </c>
      <c r="B4950" s="36" t="s">
        <v>725</v>
      </c>
      <c r="C4950" t="s">
        <v>701</v>
      </c>
      <c r="D4950" s="36" t="s">
        <v>702</v>
      </c>
      <c r="E4950" t="s">
        <v>10</v>
      </c>
      <c r="F4950">
        <v>10721</v>
      </c>
    </row>
    <row r="4951" spans="1:6" x14ac:dyDescent="0.4">
      <c r="A4951" t="s">
        <v>724</v>
      </c>
      <c r="B4951" s="36" t="s">
        <v>725</v>
      </c>
      <c r="C4951" t="s">
        <v>703</v>
      </c>
      <c r="D4951" s="36" t="s">
        <v>704</v>
      </c>
      <c r="E4951" t="s">
        <v>10</v>
      </c>
      <c r="F4951">
        <v>0</v>
      </c>
    </row>
    <row r="4952" spans="1:6" x14ac:dyDescent="0.4">
      <c r="A4952" t="s">
        <v>724</v>
      </c>
      <c r="B4952" s="36" t="s">
        <v>725</v>
      </c>
      <c r="C4952" t="s">
        <v>705</v>
      </c>
      <c r="D4952" s="36" t="s">
        <v>706</v>
      </c>
      <c r="E4952" t="s">
        <v>10</v>
      </c>
      <c r="F4952">
        <v>0</v>
      </c>
    </row>
    <row r="4953" spans="1:6" x14ac:dyDescent="0.4">
      <c r="A4953" t="s">
        <v>724</v>
      </c>
      <c r="B4953" s="36" t="s">
        <v>725</v>
      </c>
      <c r="C4953" t="s">
        <v>707</v>
      </c>
      <c r="D4953" s="36" t="s">
        <v>708</v>
      </c>
      <c r="E4953" t="s">
        <v>10</v>
      </c>
      <c r="F4953">
        <v>0</v>
      </c>
    </row>
    <row r="4954" spans="1:6" x14ac:dyDescent="0.4">
      <c r="A4954" t="s">
        <v>724</v>
      </c>
      <c r="B4954" s="36" t="s">
        <v>725</v>
      </c>
      <c r="C4954" t="s">
        <v>709</v>
      </c>
      <c r="D4954" s="36" t="s">
        <v>710</v>
      </c>
      <c r="E4954" t="s">
        <v>10</v>
      </c>
      <c r="F4954">
        <v>0</v>
      </c>
    </row>
    <row r="4955" spans="1:6" x14ac:dyDescent="0.4">
      <c r="A4955" t="s">
        <v>724</v>
      </c>
      <c r="B4955" s="36" t="s">
        <v>725</v>
      </c>
      <c r="C4955" t="s">
        <v>711</v>
      </c>
      <c r="D4955" s="36" t="s">
        <v>712</v>
      </c>
      <c r="E4955" t="s">
        <v>10</v>
      </c>
      <c r="F4955">
        <v>0</v>
      </c>
    </row>
    <row r="4956" spans="1:6" x14ac:dyDescent="0.4">
      <c r="A4956" t="s">
        <v>724</v>
      </c>
      <c r="B4956" s="36" t="s">
        <v>725</v>
      </c>
      <c r="C4956" t="s">
        <v>713</v>
      </c>
      <c r="D4956" s="36" t="s">
        <v>714</v>
      </c>
      <c r="E4956" t="s">
        <v>10</v>
      </c>
      <c r="F4956">
        <v>0</v>
      </c>
    </row>
    <row r="4957" spans="1:6" x14ac:dyDescent="0.4">
      <c r="A4957" t="s">
        <v>724</v>
      </c>
      <c r="B4957" s="36" t="s">
        <v>725</v>
      </c>
      <c r="C4957" t="s">
        <v>715</v>
      </c>
      <c r="D4957" s="36" t="s">
        <v>716</v>
      </c>
      <c r="E4957" t="s">
        <v>10</v>
      </c>
      <c r="F4957">
        <v>145529</v>
      </c>
    </row>
    <row r="4958" spans="1:6" x14ac:dyDescent="0.4">
      <c r="A4958" t="s">
        <v>726</v>
      </c>
      <c r="B4958" s="36" t="s">
        <v>727</v>
      </c>
      <c r="C4958" t="s">
        <v>8</v>
      </c>
      <c r="D4958" s="36" t="s">
        <v>9</v>
      </c>
      <c r="E4958" t="s">
        <v>10</v>
      </c>
      <c r="F4958">
        <v>5381</v>
      </c>
    </row>
    <row r="4959" spans="1:6" x14ac:dyDescent="0.4">
      <c r="A4959" t="s">
        <v>726</v>
      </c>
      <c r="B4959" s="36" t="s">
        <v>727</v>
      </c>
      <c r="C4959" t="s">
        <v>11</v>
      </c>
      <c r="D4959" s="36" t="s">
        <v>12</v>
      </c>
      <c r="E4959" t="s">
        <v>10</v>
      </c>
      <c r="F4959">
        <v>451</v>
      </c>
    </row>
    <row r="4960" spans="1:6" x14ac:dyDescent="0.4">
      <c r="A4960" t="s">
        <v>726</v>
      </c>
      <c r="B4960" s="36" t="s">
        <v>727</v>
      </c>
      <c r="C4960" t="s">
        <v>13</v>
      </c>
      <c r="D4960" s="36" t="s">
        <v>14</v>
      </c>
      <c r="E4960" t="s">
        <v>10</v>
      </c>
      <c r="F4960">
        <v>30</v>
      </c>
    </row>
    <row r="4961" spans="1:6" x14ac:dyDescent="0.4">
      <c r="A4961" t="s">
        <v>726</v>
      </c>
      <c r="B4961" s="36" t="s">
        <v>727</v>
      </c>
      <c r="C4961" t="s">
        <v>15</v>
      </c>
      <c r="D4961" s="36" t="s">
        <v>16</v>
      </c>
      <c r="E4961" t="s">
        <v>10</v>
      </c>
      <c r="F4961">
        <v>125</v>
      </c>
    </row>
    <row r="4962" spans="1:6" x14ac:dyDescent="0.4">
      <c r="A4962" t="s">
        <v>726</v>
      </c>
      <c r="B4962" s="36" t="s">
        <v>727</v>
      </c>
      <c r="C4962" t="s">
        <v>17</v>
      </c>
      <c r="D4962" s="36" t="s">
        <v>18</v>
      </c>
      <c r="E4962" t="s">
        <v>10</v>
      </c>
      <c r="F4962">
        <v>0</v>
      </c>
    </row>
    <row r="4963" spans="1:6" x14ac:dyDescent="0.4">
      <c r="A4963" t="s">
        <v>726</v>
      </c>
      <c r="B4963" s="36" t="s">
        <v>727</v>
      </c>
      <c r="C4963" t="s">
        <v>19</v>
      </c>
      <c r="D4963" s="36" t="s">
        <v>20</v>
      </c>
      <c r="E4963" t="s">
        <v>10</v>
      </c>
      <c r="F4963">
        <v>37</v>
      </c>
    </row>
    <row r="4964" spans="1:6" x14ac:dyDescent="0.4">
      <c r="A4964" t="s">
        <v>726</v>
      </c>
      <c r="B4964" s="36" t="s">
        <v>727</v>
      </c>
      <c r="C4964" t="s">
        <v>21</v>
      </c>
      <c r="D4964" s="36" t="s">
        <v>22</v>
      </c>
      <c r="E4964" t="s">
        <v>10</v>
      </c>
      <c r="F4964">
        <v>259</v>
      </c>
    </row>
    <row r="4965" spans="1:6" x14ac:dyDescent="0.4">
      <c r="A4965" t="s">
        <v>726</v>
      </c>
      <c r="B4965" s="36" t="s">
        <v>727</v>
      </c>
      <c r="C4965" t="s">
        <v>23</v>
      </c>
      <c r="D4965" s="36" t="s">
        <v>24</v>
      </c>
      <c r="E4965" t="s">
        <v>10</v>
      </c>
      <c r="F4965">
        <v>4930</v>
      </c>
    </row>
    <row r="4966" spans="1:6" x14ac:dyDescent="0.4">
      <c r="A4966" t="s">
        <v>726</v>
      </c>
      <c r="B4966" s="36" t="s">
        <v>727</v>
      </c>
      <c r="C4966" t="s">
        <v>25</v>
      </c>
      <c r="D4966" s="36" t="s">
        <v>26</v>
      </c>
      <c r="E4966" t="s">
        <v>10</v>
      </c>
      <c r="F4966">
        <v>0</v>
      </c>
    </row>
    <row r="4967" spans="1:6" x14ac:dyDescent="0.4">
      <c r="A4967" t="s">
        <v>726</v>
      </c>
      <c r="B4967" s="36" t="s">
        <v>727</v>
      </c>
      <c r="C4967" t="s">
        <v>27</v>
      </c>
      <c r="D4967" s="36" t="s">
        <v>28</v>
      </c>
      <c r="E4967" t="s">
        <v>10</v>
      </c>
      <c r="F4967">
        <v>0</v>
      </c>
    </row>
    <row r="4968" spans="1:6" x14ac:dyDescent="0.4">
      <c r="A4968" t="s">
        <v>726</v>
      </c>
      <c r="B4968" s="36" t="s">
        <v>727</v>
      </c>
      <c r="C4968" t="s">
        <v>29</v>
      </c>
      <c r="D4968" s="36" t="s">
        <v>30</v>
      </c>
      <c r="E4968" t="s">
        <v>10</v>
      </c>
      <c r="F4968">
        <v>1494</v>
      </c>
    </row>
    <row r="4969" spans="1:6" x14ac:dyDescent="0.4">
      <c r="A4969" t="s">
        <v>726</v>
      </c>
      <c r="B4969" s="36" t="s">
        <v>727</v>
      </c>
      <c r="C4969" t="s">
        <v>31</v>
      </c>
      <c r="D4969" s="36" t="s">
        <v>32</v>
      </c>
      <c r="E4969" t="s">
        <v>10</v>
      </c>
      <c r="F4969">
        <v>2720</v>
      </c>
    </row>
    <row r="4970" spans="1:6" x14ac:dyDescent="0.4">
      <c r="A4970" t="s">
        <v>726</v>
      </c>
      <c r="B4970" s="36" t="s">
        <v>727</v>
      </c>
      <c r="C4970" t="s">
        <v>33</v>
      </c>
      <c r="D4970" s="36" t="s">
        <v>34</v>
      </c>
      <c r="E4970" t="s">
        <v>10</v>
      </c>
      <c r="F4970">
        <v>0</v>
      </c>
    </row>
    <row r="4971" spans="1:6" x14ac:dyDescent="0.4">
      <c r="A4971" t="s">
        <v>726</v>
      </c>
      <c r="B4971" s="36" t="s">
        <v>727</v>
      </c>
      <c r="C4971" t="s">
        <v>35</v>
      </c>
      <c r="D4971" s="36" t="s">
        <v>36</v>
      </c>
      <c r="E4971" t="s">
        <v>10</v>
      </c>
      <c r="F4971">
        <v>715</v>
      </c>
    </row>
    <row r="4972" spans="1:6" x14ac:dyDescent="0.4">
      <c r="A4972" t="s">
        <v>726</v>
      </c>
      <c r="B4972" s="36" t="s">
        <v>727</v>
      </c>
      <c r="C4972" t="s">
        <v>37</v>
      </c>
      <c r="D4972" s="36" t="s">
        <v>38</v>
      </c>
      <c r="E4972" t="s">
        <v>10</v>
      </c>
      <c r="F4972">
        <v>2356</v>
      </c>
    </row>
    <row r="4973" spans="1:6" x14ac:dyDescent="0.4">
      <c r="A4973" t="s">
        <v>726</v>
      </c>
      <c r="B4973" s="36" t="s">
        <v>727</v>
      </c>
      <c r="C4973" t="s">
        <v>39</v>
      </c>
      <c r="D4973" s="36" t="s">
        <v>40</v>
      </c>
      <c r="E4973" t="s">
        <v>10</v>
      </c>
      <c r="F4973">
        <v>1948</v>
      </c>
    </row>
    <row r="4974" spans="1:6" x14ac:dyDescent="0.4">
      <c r="A4974" t="s">
        <v>726</v>
      </c>
      <c r="B4974" s="36" t="s">
        <v>727</v>
      </c>
      <c r="C4974" t="s">
        <v>41</v>
      </c>
      <c r="D4974" s="36" t="s">
        <v>42</v>
      </c>
      <c r="E4974" t="s">
        <v>10</v>
      </c>
      <c r="F4974">
        <v>1948</v>
      </c>
    </row>
    <row r="4975" spans="1:6" x14ac:dyDescent="0.4">
      <c r="A4975" t="s">
        <v>726</v>
      </c>
      <c r="B4975" s="36" t="s">
        <v>727</v>
      </c>
      <c r="C4975" t="s">
        <v>43</v>
      </c>
      <c r="D4975" s="36" t="s">
        <v>44</v>
      </c>
      <c r="E4975" t="s">
        <v>10</v>
      </c>
      <c r="F4975">
        <v>0</v>
      </c>
    </row>
    <row r="4976" spans="1:6" x14ac:dyDescent="0.4">
      <c r="A4976" t="s">
        <v>726</v>
      </c>
      <c r="B4976" s="36" t="s">
        <v>727</v>
      </c>
      <c r="C4976" t="s">
        <v>45</v>
      </c>
      <c r="D4976" s="36" t="s">
        <v>46</v>
      </c>
      <c r="E4976" t="s">
        <v>10</v>
      </c>
      <c r="F4976">
        <v>0</v>
      </c>
    </row>
    <row r="4977" spans="1:6" x14ac:dyDescent="0.4">
      <c r="A4977" t="s">
        <v>726</v>
      </c>
      <c r="B4977" s="36" t="s">
        <v>727</v>
      </c>
      <c r="C4977" t="s">
        <v>47</v>
      </c>
      <c r="D4977" s="36" t="s">
        <v>48</v>
      </c>
      <c r="E4977" t="s">
        <v>10</v>
      </c>
      <c r="F4977">
        <v>0</v>
      </c>
    </row>
    <row r="4978" spans="1:6" x14ac:dyDescent="0.4">
      <c r="A4978" t="s">
        <v>726</v>
      </c>
      <c r="B4978" s="36" t="s">
        <v>727</v>
      </c>
      <c r="C4978" t="s">
        <v>49</v>
      </c>
      <c r="D4978" s="36" t="s">
        <v>50</v>
      </c>
      <c r="E4978" t="s">
        <v>10</v>
      </c>
      <c r="F4978">
        <v>0</v>
      </c>
    </row>
    <row r="4979" spans="1:6" x14ac:dyDescent="0.4">
      <c r="A4979" t="s">
        <v>726</v>
      </c>
      <c r="B4979" s="36" t="s">
        <v>727</v>
      </c>
      <c r="C4979" t="s">
        <v>51</v>
      </c>
      <c r="D4979" s="36" t="s">
        <v>52</v>
      </c>
      <c r="E4979" t="s">
        <v>10</v>
      </c>
      <c r="F4979">
        <v>407</v>
      </c>
    </row>
    <row r="4980" spans="1:6" x14ac:dyDescent="0.4">
      <c r="A4980" t="s">
        <v>726</v>
      </c>
      <c r="B4980" s="36" t="s">
        <v>727</v>
      </c>
      <c r="C4980" t="s">
        <v>53</v>
      </c>
      <c r="D4980" s="36" t="s">
        <v>54</v>
      </c>
      <c r="E4980" t="s">
        <v>10</v>
      </c>
      <c r="F4980">
        <v>407</v>
      </c>
    </row>
    <row r="4981" spans="1:6" x14ac:dyDescent="0.4">
      <c r="A4981" t="s">
        <v>726</v>
      </c>
      <c r="B4981" s="36" t="s">
        <v>727</v>
      </c>
      <c r="C4981" t="s">
        <v>55</v>
      </c>
      <c r="D4981" s="36" t="s">
        <v>56</v>
      </c>
      <c r="E4981" t="s">
        <v>10</v>
      </c>
      <c r="F4981">
        <v>0</v>
      </c>
    </row>
    <row r="4982" spans="1:6" x14ac:dyDescent="0.4">
      <c r="A4982" t="s">
        <v>726</v>
      </c>
      <c r="B4982" s="36" t="s">
        <v>727</v>
      </c>
      <c r="C4982" t="s">
        <v>57</v>
      </c>
      <c r="D4982" s="36" t="s">
        <v>58</v>
      </c>
      <c r="E4982" t="s">
        <v>10</v>
      </c>
      <c r="F4982">
        <v>0</v>
      </c>
    </row>
    <row r="4983" spans="1:6" x14ac:dyDescent="0.4">
      <c r="A4983" t="s">
        <v>726</v>
      </c>
      <c r="B4983" s="36" t="s">
        <v>727</v>
      </c>
      <c r="C4983" t="s">
        <v>59</v>
      </c>
      <c r="D4983" s="36" t="s">
        <v>60</v>
      </c>
      <c r="E4983" t="s">
        <v>10</v>
      </c>
      <c r="F4983">
        <v>0</v>
      </c>
    </row>
    <row r="4984" spans="1:6" x14ac:dyDescent="0.4">
      <c r="A4984" t="s">
        <v>726</v>
      </c>
      <c r="B4984" s="36" t="s">
        <v>727</v>
      </c>
      <c r="C4984" t="s">
        <v>61</v>
      </c>
      <c r="D4984" s="36" t="s">
        <v>62</v>
      </c>
      <c r="E4984" t="s">
        <v>10</v>
      </c>
      <c r="F4984">
        <v>0</v>
      </c>
    </row>
    <row r="4985" spans="1:6" x14ac:dyDescent="0.4">
      <c r="A4985" t="s">
        <v>726</v>
      </c>
      <c r="B4985" s="36" t="s">
        <v>727</v>
      </c>
      <c r="C4985" t="s">
        <v>63</v>
      </c>
      <c r="D4985" s="36" t="s">
        <v>64</v>
      </c>
      <c r="E4985" t="s">
        <v>10</v>
      </c>
      <c r="F4985">
        <v>0</v>
      </c>
    </row>
    <row r="4986" spans="1:6" x14ac:dyDescent="0.4">
      <c r="A4986" t="s">
        <v>726</v>
      </c>
      <c r="B4986" s="36" t="s">
        <v>727</v>
      </c>
      <c r="C4986" t="s">
        <v>65</v>
      </c>
      <c r="D4986" s="36" t="s">
        <v>66</v>
      </c>
      <c r="E4986" t="s">
        <v>10</v>
      </c>
      <c r="F4986">
        <v>6950</v>
      </c>
    </row>
    <row r="4987" spans="1:6" x14ac:dyDescent="0.4">
      <c r="A4987" t="s">
        <v>726</v>
      </c>
      <c r="B4987" s="36" t="s">
        <v>727</v>
      </c>
      <c r="C4987" t="s">
        <v>67</v>
      </c>
      <c r="D4987" s="36" t="s">
        <v>68</v>
      </c>
      <c r="E4987" t="s">
        <v>10</v>
      </c>
      <c r="F4987">
        <v>4046</v>
      </c>
    </row>
    <row r="4988" spans="1:6" x14ac:dyDescent="0.4">
      <c r="A4988" t="s">
        <v>726</v>
      </c>
      <c r="B4988" s="36" t="s">
        <v>727</v>
      </c>
      <c r="C4988" t="s">
        <v>69</v>
      </c>
      <c r="D4988" s="36" t="s">
        <v>70</v>
      </c>
      <c r="E4988" t="s">
        <v>10</v>
      </c>
      <c r="F4988">
        <v>3851</v>
      </c>
    </row>
    <row r="4989" spans="1:6" x14ac:dyDescent="0.4">
      <c r="A4989" t="s">
        <v>726</v>
      </c>
      <c r="B4989" s="36" t="s">
        <v>727</v>
      </c>
      <c r="C4989" t="s">
        <v>71</v>
      </c>
      <c r="D4989" s="36" t="s">
        <v>72</v>
      </c>
      <c r="E4989" t="s">
        <v>10</v>
      </c>
      <c r="F4989">
        <v>0</v>
      </c>
    </row>
    <row r="4990" spans="1:6" x14ac:dyDescent="0.4">
      <c r="A4990" t="s">
        <v>726</v>
      </c>
      <c r="B4990" s="36" t="s">
        <v>727</v>
      </c>
      <c r="C4990" t="s">
        <v>73</v>
      </c>
      <c r="D4990" s="36" t="s">
        <v>74</v>
      </c>
      <c r="E4990" t="s">
        <v>10</v>
      </c>
      <c r="F4990">
        <v>0</v>
      </c>
    </row>
    <row r="4991" spans="1:6" x14ac:dyDescent="0.4">
      <c r="A4991" t="s">
        <v>726</v>
      </c>
      <c r="B4991" s="36" t="s">
        <v>727</v>
      </c>
      <c r="C4991" t="s">
        <v>75</v>
      </c>
      <c r="D4991" s="36" t="s">
        <v>76</v>
      </c>
      <c r="E4991" t="s">
        <v>10</v>
      </c>
      <c r="F4991">
        <v>0</v>
      </c>
    </row>
    <row r="4992" spans="1:6" x14ac:dyDescent="0.4">
      <c r="A4992" t="s">
        <v>726</v>
      </c>
      <c r="B4992" s="36" t="s">
        <v>727</v>
      </c>
      <c r="C4992" t="s">
        <v>77</v>
      </c>
      <c r="D4992" s="36" t="s">
        <v>78</v>
      </c>
      <c r="E4992" t="s">
        <v>10</v>
      </c>
      <c r="F4992">
        <v>195</v>
      </c>
    </row>
    <row r="4993" spans="1:6" x14ac:dyDescent="0.4">
      <c r="A4993" t="s">
        <v>726</v>
      </c>
      <c r="B4993" s="36" t="s">
        <v>727</v>
      </c>
      <c r="C4993" t="s">
        <v>79</v>
      </c>
      <c r="D4993" s="36" t="s">
        <v>80</v>
      </c>
      <c r="E4993" t="s">
        <v>10</v>
      </c>
      <c r="F4993">
        <v>2904</v>
      </c>
    </row>
    <row r="4994" spans="1:6" x14ac:dyDescent="0.4">
      <c r="A4994" t="s">
        <v>726</v>
      </c>
      <c r="B4994" s="36" t="s">
        <v>727</v>
      </c>
      <c r="C4994" t="s">
        <v>81</v>
      </c>
      <c r="D4994" s="36" t="s">
        <v>82</v>
      </c>
      <c r="E4994" t="s">
        <v>10</v>
      </c>
      <c r="F4994">
        <v>1427</v>
      </c>
    </row>
    <row r="4995" spans="1:6" x14ac:dyDescent="0.4">
      <c r="A4995" t="s">
        <v>726</v>
      </c>
      <c r="B4995" s="36" t="s">
        <v>727</v>
      </c>
      <c r="C4995" t="s">
        <v>83</v>
      </c>
      <c r="D4995" s="36" t="s">
        <v>84</v>
      </c>
      <c r="E4995" t="s">
        <v>10</v>
      </c>
      <c r="F4995">
        <v>1477</v>
      </c>
    </row>
    <row r="4996" spans="1:6" x14ac:dyDescent="0.4">
      <c r="A4996" t="s">
        <v>726</v>
      </c>
      <c r="B4996" s="36" t="s">
        <v>727</v>
      </c>
      <c r="C4996" t="s">
        <v>85</v>
      </c>
      <c r="D4996" s="36" t="s">
        <v>86</v>
      </c>
      <c r="E4996" t="s">
        <v>10</v>
      </c>
      <c r="F4996">
        <v>0</v>
      </c>
    </row>
    <row r="4997" spans="1:6" x14ac:dyDescent="0.4">
      <c r="A4997" t="s">
        <v>726</v>
      </c>
      <c r="B4997" s="36" t="s">
        <v>727</v>
      </c>
      <c r="C4997" t="s">
        <v>87</v>
      </c>
      <c r="D4997" s="36" t="s">
        <v>88</v>
      </c>
      <c r="E4997" t="s">
        <v>10</v>
      </c>
      <c r="F4997">
        <v>0</v>
      </c>
    </row>
    <row r="4998" spans="1:6" x14ac:dyDescent="0.4">
      <c r="A4998" t="s">
        <v>726</v>
      </c>
      <c r="B4998" s="36" t="s">
        <v>727</v>
      </c>
      <c r="C4998" t="s">
        <v>89</v>
      </c>
      <c r="D4998" s="36" t="s">
        <v>90</v>
      </c>
      <c r="E4998" t="s">
        <v>10</v>
      </c>
      <c r="F4998">
        <v>0</v>
      </c>
    </row>
    <row r="4999" spans="1:6" x14ac:dyDescent="0.4">
      <c r="A4999" t="s">
        <v>726</v>
      </c>
      <c r="B4999" s="36" t="s">
        <v>727</v>
      </c>
      <c r="C4999" t="s">
        <v>91</v>
      </c>
      <c r="D4999" s="36" t="s">
        <v>92</v>
      </c>
      <c r="E4999" t="s">
        <v>10</v>
      </c>
      <c r="F4999">
        <v>7816</v>
      </c>
    </row>
    <row r="5000" spans="1:6" x14ac:dyDescent="0.4">
      <c r="A5000" t="s">
        <v>726</v>
      </c>
      <c r="B5000" s="36" t="s">
        <v>727</v>
      </c>
      <c r="C5000" t="s">
        <v>93</v>
      </c>
      <c r="D5000" s="36" t="s">
        <v>94</v>
      </c>
      <c r="E5000" t="s">
        <v>10</v>
      </c>
      <c r="F5000">
        <v>3451</v>
      </c>
    </row>
    <row r="5001" spans="1:6" x14ac:dyDescent="0.4">
      <c r="A5001" t="s">
        <v>726</v>
      </c>
      <c r="B5001" s="36" t="s">
        <v>727</v>
      </c>
      <c r="C5001" t="s">
        <v>95</v>
      </c>
      <c r="D5001" s="36" t="s">
        <v>96</v>
      </c>
      <c r="E5001" t="s">
        <v>10</v>
      </c>
      <c r="F5001">
        <v>0</v>
      </c>
    </row>
    <row r="5002" spans="1:6" x14ac:dyDescent="0.4">
      <c r="A5002" t="s">
        <v>726</v>
      </c>
      <c r="B5002" s="36" t="s">
        <v>727</v>
      </c>
      <c r="C5002" t="s">
        <v>97</v>
      </c>
      <c r="D5002" s="36" t="s">
        <v>98</v>
      </c>
      <c r="E5002" t="s">
        <v>10</v>
      </c>
      <c r="F5002">
        <v>5</v>
      </c>
    </row>
    <row r="5003" spans="1:6" x14ac:dyDescent="0.4">
      <c r="A5003" t="s">
        <v>726</v>
      </c>
      <c r="B5003" s="36" t="s">
        <v>727</v>
      </c>
      <c r="C5003" t="s">
        <v>99</v>
      </c>
      <c r="D5003" s="36" t="s">
        <v>100</v>
      </c>
      <c r="E5003" t="s">
        <v>10</v>
      </c>
      <c r="F5003">
        <v>858</v>
      </c>
    </row>
    <row r="5004" spans="1:6" x14ac:dyDescent="0.4">
      <c r="A5004" t="s">
        <v>726</v>
      </c>
      <c r="B5004" s="36" t="s">
        <v>727</v>
      </c>
      <c r="C5004" t="s">
        <v>101</v>
      </c>
      <c r="D5004" s="36" t="s">
        <v>102</v>
      </c>
      <c r="E5004" t="s">
        <v>10</v>
      </c>
      <c r="F5004">
        <v>2261</v>
      </c>
    </row>
    <row r="5005" spans="1:6" x14ac:dyDescent="0.4">
      <c r="A5005" t="s">
        <v>726</v>
      </c>
      <c r="B5005" s="36" t="s">
        <v>727</v>
      </c>
      <c r="C5005" t="s">
        <v>103</v>
      </c>
      <c r="D5005" s="36" t="s">
        <v>104</v>
      </c>
      <c r="E5005" t="s">
        <v>10</v>
      </c>
      <c r="F5005">
        <v>326</v>
      </c>
    </row>
    <row r="5006" spans="1:6" x14ac:dyDescent="0.4">
      <c r="A5006" t="s">
        <v>726</v>
      </c>
      <c r="B5006" s="36" t="s">
        <v>727</v>
      </c>
      <c r="C5006" t="s">
        <v>105</v>
      </c>
      <c r="D5006" s="36" t="s">
        <v>106</v>
      </c>
      <c r="E5006" t="s">
        <v>10</v>
      </c>
      <c r="F5006">
        <v>4366</v>
      </c>
    </row>
    <row r="5007" spans="1:6" x14ac:dyDescent="0.4">
      <c r="A5007" t="s">
        <v>726</v>
      </c>
      <c r="B5007" s="36" t="s">
        <v>727</v>
      </c>
      <c r="C5007" t="s">
        <v>107</v>
      </c>
      <c r="D5007" s="36" t="s">
        <v>108</v>
      </c>
      <c r="E5007" t="s">
        <v>10</v>
      </c>
      <c r="F5007">
        <v>0</v>
      </c>
    </row>
    <row r="5008" spans="1:6" x14ac:dyDescent="0.4">
      <c r="A5008" t="s">
        <v>726</v>
      </c>
      <c r="B5008" s="36" t="s">
        <v>727</v>
      </c>
      <c r="C5008" t="s">
        <v>109</v>
      </c>
      <c r="D5008" s="36" t="s">
        <v>110</v>
      </c>
      <c r="E5008" t="s">
        <v>10</v>
      </c>
      <c r="F5008">
        <v>1238</v>
      </c>
    </row>
    <row r="5009" spans="1:6" x14ac:dyDescent="0.4">
      <c r="A5009" t="s">
        <v>726</v>
      </c>
      <c r="B5009" s="36" t="s">
        <v>727</v>
      </c>
      <c r="C5009" t="s">
        <v>111</v>
      </c>
      <c r="D5009" s="36" t="s">
        <v>112</v>
      </c>
      <c r="E5009" t="s">
        <v>10</v>
      </c>
      <c r="F5009">
        <v>3122</v>
      </c>
    </row>
    <row r="5010" spans="1:6" x14ac:dyDescent="0.4">
      <c r="A5010" t="s">
        <v>726</v>
      </c>
      <c r="B5010" s="36" t="s">
        <v>727</v>
      </c>
      <c r="C5010" t="s">
        <v>113</v>
      </c>
      <c r="D5010" s="36" t="s">
        <v>114</v>
      </c>
      <c r="E5010" t="s">
        <v>10</v>
      </c>
      <c r="F5010">
        <v>0</v>
      </c>
    </row>
    <row r="5011" spans="1:6" x14ac:dyDescent="0.4">
      <c r="A5011" t="s">
        <v>726</v>
      </c>
      <c r="B5011" s="36" t="s">
        <v>727</v>
      </c>
      <c r="C5011" t="s">
        <v>115</v>
      </c>
      <c r="D5011" s="36" t="s">
        <v>116</v>
      </c>
      <c r="E5011" t="s">
        <v>10</v>
      </c>
      <c r="F5011">
        <v>6</v>
      </c>
    </row>
    <row r="5012" spans="1:6" x14ac:dyDescent="0.4">
      <c r="A5012" t="s">
        <v>726</v>
      </c>
      <c r="B5012" s="36" t="s">
        <v>727</v>
      </c>
      <c r="C5012" t="s">
        <v>117</v>
      </c>
      <c r="D5012" s="36" t="s">
        <v>118</v>
      </c>
      <c r="E5012" t="s">
        <v>10</v>
      </c>
      <c r="F5012">
        <v>6727</v>
      </c>
    </row>
    <row r="5013" spans="1:6" x14ac:dyDescent="0.4">
      <c r="A5013" t="s">
        <v>726</v>
      </c>
      <c r="B5013" s="36" t="s">
        <v>727</v>
      </c>
      <c r="C5013" t="s">
        <v>119</v>
      </c>
      <c r="D5013" s="36" t="s">
        <v>120</v>
      </c>
      <c r="E5013" t="s">
        <v>10</v>
      </c>
      <c r="F5013">
        <v>4489</v>
      </c>
    </row>
    <row r="5014" spans="1:6" x14ac:dyDescent="0.4">
      <c r="A5014" t="s">
        <v>726</v>
      </c>
      <c r="B5014" s="36" t="s">
        <v>727</v>
      </c>
      <c r="C5014" t="s">
        <v>121</v>
      </c>
      <c r="D5014" s="36" t="s">
        <v>122</v>
      </c>
      <c r="E5014" t="s">
        <v>10</v>
      </c>
      <c r="F5014">
        <v>370</v>
      </c>
    </row>
    <row r="5015" spans="1:6" x14ac:dyDescent="0.4">
      <c r="A5015" t="s">
        <v>726</v>
      </c>
      <c r="B5015" s="36" t="s">
        <v>727</v>
      </c>
      <c r="C5015" t="s">
        <v>123</v>
      </c>
      <c r="D5015" s="36" t="s">
        <v>124</v>
      </c>
      <c r="E5015" t="s">
        <v>10</v>
      </c>
      <c r="F5015">
        <v>1869</v>
      </c>
    </row>
    <row r="5016" spans="1:6" x14ac:dyDescent="0.4">
      <c r="A5016" t="s">
        <v>726</v>
      </c>
      <c r="B5016" s="36" t="s">
        <v>727</v>
      </c>
      <c r="C5016" t="s">
        <v>125</v>
      </c>
      <c r="D5016" s="36" t="s">
        <v>126</v>
      </c>
      <c r="E5016" t="s">
        <v>10</v>
      </c>
      <c r="F5016">
        <v>29229</v>
      </c>
    </row>
    <row r="5017" spans="1:6" x14ac:dyDescent="0.4">
      <c r="A5017" t="s">
        <v>726</v>
      </c>
      <c r="B5017" s="36" t="s">
        <v>727</v>
      </c>
      <c r="C5017" t="s">
        <v>127</v>
      </c>
      <c r="D5017" s="36" t="s">
        <v>128</v>
      </c>
      <c r="E5017" t="s">
        <v>10</v>
      </c>
      <c r="F5017">
        <v>425</v>
      </c>
    </row>
    <row r="5018" spans="1:6" x14ac:dyDescent="0.4">
      <c r="A5018" t="s">
        <v>726</v>
      </c>
      <c r="B5018" s="36" t="s">
        <v>727</v>
      </c>
      <c r="C5018" t="s">
        <v>129</v>
      </c>
      <c r="D5018" s="36" t="s">
        <v>130</v>
      </c>
      <c r="E5018" t="s">
        <v>10</v>
      </c>
      <c r="F5018">
        <v>123</v>
      </c>
    </row>
    <row r="5019" spans="1:6" x14ac:dyDescent="0.4">
      <c r="A5019" t="s">
        <v>726</v>
      </c>
      <c r="B5019" s="36" t="s">
        <v>727</v>
      </c>
      <c r="C5019" t="s">
        <v>131</v>
      </c>
      <c r="D5019" s="36" t="s">
        <v>132</v>
      </c>
      <c r="E5019" t="s">
        <v>10</v>
      </c>
      <c r="F5019">
        <v>32</v>
      </c>
    </row>
    <row r="5020" spans="1:6" x14ac:dyDescent="0.4">
      <c r="A5020" t="s">
        <v>726</v>
      </c>
      <c r="B5020" s="36" t="s">
        <v>727</v>
      </c>
      <c r="C5020" t="s">
        <v>133</v>
      </c>
      <c r="D5020" s="36" t="s">
        <v>134</v>
      </c>
      <c r="E5020" t="s">
        <v>10</v>
      </c>
      <c r="F5020">
        <v>0</v>
      </c>
    </row>
    <row r="5021" spans="1:6" x14ac:dyDescent="0.4">
      <c r="A5021" t="s">
        <v>726</v>
      </c>
      <c r="B5021" s="36" t="s">
        <v>727</v>
      </c>
      <c r="C5021" t="s">
        <v>135</v>
      </c>
      <c r="D5021" s="36" t="s">
        <v>136</v>
      </c>
      <c r="E5021" t="s">
        <v>10</v>
      </c>
      <c r="F5021">
        <v>0</v>
      </c>
    </row>
    <row r="5022" spans="1:6" x14ac:dyDescent="0.4">
      <c r="A5022" t="s">
        <v>726</v>
      </c>
      <c r="B5022" s="36" t="s">
        <v>727</v>
      </c>
      <c r="C5022" t="s">
        <v>137</v>
      </c>
      <c r="D5022" s="36" t="s">
        <v>138</v>
      </c>
      <c r="E5022" t="s">
        <v>10</v>
      </c>
      <c r="F5022">
        <v>52</v>
      </c>
    </row>
    <row r="5023" spans="1:6" x14ac:dyDescent="0.4">
      <c r="A5023" t="s">
        <v>726</v>
      </c>
      <c r="B5023" s="36" t="s">
        <v>727</v>
      </c>
      <c r="C5023" t="s">
        <v>139</v>
      </c>
      <c r="D5023" s="36" t="s">
        <v>140</v>
      </c>
      <c r="E5023" t="s">
        <v>10</v>
      </c>
      <c r="F5023">
        <v>39</v>
      </c>
    </row>
    <row r="5024" spans="1:6" x14ac:dyDescent="0.4">
      <c r="A5024" t="s">
        <v>726</v>
      </c>
      <c r="B5024" s="36" t="s">
        <v>727</v>
      </c>
      <c r="C5024" t="s">
        <v>141</v>
      </c>
      <c r="D5024" s="36" t="s">
        <v>142</v>
      </c>
      <c r="E5024" t="s">
        <v>10</v>
      </c>
      <c r="F5024">
        <v>302</v>
      </c>
    </row>
    <row r="5025" spans="1:6" x14ac:dyDescent="0.4">
      <c r="A5025" t="s">
        <v>726</v>
      </c>
      <c r="B5025" s="36" t="s">
        <v>727</v>
      </c>
      <c r="C5025" t="s">
        <v>143</v>
      </c>
      <c r="D5025" s="36" t="s">
        <v>144</v>
      </c>
      <c r="E5025" t="s">
        <v>10</v>
      </c>
      <c r="F5025" t="s">
        <v>719</v>
      </c>
    </row>
    <row r="5026" spans="1:6" x14ac:dyDescent="0.4">
      <c r="A5026" t="s">
        <v>726</v>
      </c>
      <c r="B5026" s="36" t="s">
        <v>727</v>
      </c>
      <c r="C5026" t="s">
        <v>145</v>
      </c>
      <c r="D5026" s="36" t="s">
        <v>146</v>
      </c>
      <c r="E5026" t="s">
        <v>10</v>
      </c>
      <c r="F5026" t="s">
        <v>719</v>
      </c>
    </row>
    <row r="5027" spans="1:6" x14ac:dyDescent="0.4">
      <c r="A5027" t="s">
        <v>726</v>
      </c>
      <c r="B5027" s="36" t="s">
        <v>727</v>
      </c>
      <c r="C5027" t="s">
        <v>147</v>
      </c>
      <c r="D5027" s="36" t="s">
        <v>148</v>
      </c>
      <c r="E5027" t="s">
        <v>10</v>
      </c>
      <c r="F5027">
        <v>-4</v>
      </c>
    </row>
    <row r="5028" spans="1:6" x14ac:dyDescent="0.4">
      <c r="A5028" t="s">
        <v>726</v>
      </c>
      <c r="B5028" s="36" t="s">
        <v>727</v>
      </c>
      <c r="C5028" t="s">
        <v>149</v>
      </c>
      <c r="D5028" s="36" t="s">
        <v>150</v>
      </c>
      <c r="E5028" t="s">
        <v>10</v>
      </c>
      <c r="F5028">
        <v>-7</v>
      </c>
    </row>
    <row r="5029" spans="1:6" x14ac:dyDescent="0.4">
      <c r="A5029" t="s">
        <v>726</v>
      </c>
      <c r="B5029" s="36" t="s">
        <v>727</v>
      </c>
      <c r="C5029" t="s">
        <v>151</v>
      </c>
      <c r="D5029" s="36" t="s">
        <v>152</v>
      </c>
      <c r="E5029" t="s">
        <v>10</v>
      </c>
      <c r="F5029" t="s">
        <v>719</v>
      </c>
    </row>
    <row r="5030" spans="1:6" x14ac:dyDescent="0.4">
      <c r="A5030" t="s">
        <v>726</v>
      </c>
      <c r="B5030" s="36" t="s">
        <v>727</v>
      </c>
      <c r="C5030" t="s">
        <v>153</v>
      </c>
      <c r="D5030" s="36" t="s">
        <v>154</v>
      </c>
      <c r="E5030" t="s">
        <v>10</v>
      </c>
      <c r="F5030">
        <v>314</v>
      </c>
    </row>
    <row r="5031" spans="1:6" x14ac:dyDescent="0.4">
      <c r="A5031" t="s">
        <v>726</v>
      </c>
      <c r="B5031" s="36" t="s">
        <v>727</v>
      </c>
      <c r="C5031" t="s">
        <v>155</v>
      </c>
      <c r="D5031" s="36" t="s">
        <v>156</v>
      </c>
      <c r="E5031" t="s">
        <v>10</v>
      </c>
      <c r="F5031">
        <v>-351</v>
      </c>
    </row>
    <row r="5032" spans="1:6" x14ac:dyDescent="0.4">
      <c r="A5032" t="s">
        <v>726</v>
      </c>
      <c r="B5032" s="36" t="s">
        <v>727</v>
      </c>
      <c r="C5032" t="s">
        <v>157</v>
      </c>
      <c r="D5032" s="36" t="s">
        <v>158</v>
      </c>
      <c r="E5032" t="s">
        <v>10</v>
      </c>
      <c r="F5032">
        <v>-351</v>
      </c>
    </row>
    <row r="5033" spans="1:6" x14ac:dyDescent="0.4">
      <c r="A5033" t="s">
        <v>726</v>
      </c>
      <c r="B5033" s="36" t="s">
        <v>727</v>
      </c>
      <c r="C5033" t="s">
        <v>159</v>
      </c>
      <c r="D5033" s="36" t="s">
        <v>160</v>
      </c>
      <c r="E5033" t="s">
        <v>10</v>
      </c>
      <c r="F5033">
        <v>-365</v>
      </c>
    </row>
    <row r="5034" spans="1:6" x14ac:dyDescent="0.4">
      <c r="A5034" t="s">
        <v>726</v>
      </c>
      <c r="B5034" s="36" t="s">
        <v>727</v>
      </c>
      <c r="C5034" t="s">
        <v>161</v>
      </c>
      <c r="D5034" s="36" t="s">
        <v>162</v>
      </c>
      <c r="E5034" t="s">
        <v>10</v>
      </c>
      <c r="F5034" t="s">
        <v>719</v>
      </c>
    </row>
    <row r="5035" spans="1:6" x14ac:dyDescent="0.4">
      <c r="A5035" t="s">
        <v>726</v>
      </c>
      <c r="B5035" s="36" t="s">
        <v>727</v>
      </c>
      <c r="C5035" t="s">
        <v>163</v>
      </c>
      <c r="D5035" s="36" t="s">
        <v>164</v>
      </c>
      <c r="E5035" t="s">
        <v>10</v>
      </c>
      <c r="F5035" t="s">
        <v>719</v>
      </c>
    </row>
    <row r="5036" spans="1:6" x14ac:dyDescent="0.4">
      <c r="A5036" t="s">
        <v>726</v>
      </c>
      <c r="B5036" s="36" t="s">
        <v>727</v>
      </c>
      <c r="C5036" t="s">
        <v>165</v>
      </c>
      <c r="D5036" s="36" t="s">
        <v>166</v>
      </c>
      <c r="E5036" t="s">
        <v>10</v>
      </c>
      <c r="F5036" t="s">
        <v>719</v>
      </c>
    </row>
    <row r="5037" spans="1:6" x14ac:dyDescent="0.4">
      <c r="A5037" t="s">
        <v>726</v>
      </c>
      <c r="B5037" s="36" t="s">
        <v>727</v>
      </c>
      <c r="C5037" t="s">
        <v>167</v>
      </c>
      <c r="D5037" s="36" t="s">
        <v>168</v>
      </c>
      <c r="E5037" t="s">
        <v>10</v>
      </c>
      <c r="F5037">
        <v>14</v>
      </c>
    </row>
    <row r="5038" spans="1:6" x14ac:dyDescent="0.4">
      <c r="A5038" t="s">
        <v>726</v>
      </c>
      <c r="B5038" s="36" t="s">
        <v>727</v>
      </c>
      <c r="C5038" t="s">
        <v>169</v>
      </c>
      <c r="D5038" s="36" t="s">
        <v>170</v>
      </c>
      <c r="E5038" t="s">
        <v>10</v>
      </c>
      <c r="F5038">
        <v>0</v>
      </c>
    </row>
    <row r="5039" spans="1:6" x14ac:dyDescent="0.4">
      <c r="A5039" t="s">
        <v>726</v>
      </c>
      <c r="B5039" s="36" t="s">
        <v>727</v>
      </c>
      <c r="C5039" t="s">
        <v>171</v>
      </c>
      <c r="D5039" s="36" t="s">
        <v>172</v>
      </c>
      <c r="E5039" t="s">
        <v>10</v>
      </c>
      <c r="F5039">
        <v>0</v>
      </c>
    </row>
    <row r="5040" spans="1:6" x14ac:dyDescent="0.4">
      <c r="A5040" t="s">
        <v>726</v>
      </c>
      <c r="B5040" s="36" t="s">
        <v>727</v>
      </c>
      <c r="C5040" t="s">
        <v>173</v>
      </c>
      <c r="D5040" s="36" t="s">
        <v>174</v>
      </c>
      <c r="E5040" t="s">
        <v>10</v>
      </c>
      <c r="F5040" t="s">
        <v>719</v>
      </c>
    </row>
    <row r="5041" spans="1:6" x14ac:dyDescent="0.4">
      <c r="A5041" t="s">
        <v>726</v>
      </c>
      <c r="B5041" s="36" t="s">
        <v>727</v>
      </c>
      <c r="C5041" t="s">
        <v>175</v>
      </c>
      <c r="D5041" s="36" t="s">
        <v>176</v>
      </c>
      <c r="E5041" t="s">
        <v>10</v>
      </c>
      <c r="F5041" t="s">
        <v>719</v>
      </c>
    </row>
    <row r="5042" spans="1:6" x14ac:dyDescent="0.4">
      <c r="A5042" t="s">
        <v>726</v>
      </c>
      <c r="B5042" s="36" t="s">
        <v>727</v>
      </c>
      <c r="C5042" t="s">
        <v>177</v>
      </c>
      <c r="D5042" s="36" t="s">
        <v>178</v>
      </c>
      <c r="E5042" t="s">
        <v>10</v>
      </c>
      <c r="F5042" t="s">
        <v>719</v>
      </c>
    </row>
    <row r="5043" spans="1:6" x14ac:dyDescent="0.4">
      <c r="A5043" t="s">
        <v>726</v>
      </c>
      <c r="B5043" s="36" t="s">
        <v>727</v>
      </c>
      <c r="C5043" t="s">
        <v>179</v>
      </c>
      <c r="D5043" s="36" t="s">
        <v>180</v>
      </c>
      <c r="E5043" t="s">
        <v>10</v>
      </c>
      <c r="F5043" t="s">
        <v>719</v>
      </c>
    </row>
    <row r="5044" spans="1:6" x14ac:dyDescent="0.4">
      <c r="A5044" t="s">
        <v>726</v>
      </c>
      <c r="B5044" s="36" t="s">
        <v>727</v>
      </c>
      <c r="C5044" t="s">
        <v>181</v>
      </c>
      <c r="D5044" s="36" t="s">
        <v>182</v>
      </c>
      <c r="E5044" t="s">
        <v>10</v>
      </c>
      <c r="F5044" t="s">
        <v>719</v>
      </c>
    </row>
    <row r="5045" spans="1:6" x14ac:dyDescent="0.4">
      <c r="A5045" t="s">
        <v>726</v>
      </c>
      <c r="B5045" s="36" t="s">
        <v>727</v>
      </c>
      <c r="C5045" t="s">
        <v>183</v>
      </c>
      <c r="D5045" s="36" t="s">
        <v>184</v>
      </c>
      <c r="E5045" t="s">
        <v>10</v>
      </c>
      <c r="F5045">
        <v>620</v>
      </c>
    </row>
    <row r="5046" spans="1:6" x14ac:dyDescent="0.4">
      <c r="A5046" t="s">
        <v>726</v>
      </c>
      <c r="B5046" s="36" t="s">
        <v>727</v>
      </c>
      <c r="C5046" t="s">
        <v>185</v>
      </c>
      <c r="D5046" s="36" t="s">
        <v>186</v>
      </c>
      <c r="E5046" t="s">
        <v>10</v>
      </c>
      <c r="F5046">
        <v>453</v>
      </c>
    </row>
    <row r="5047" spans="1:6" x14ac:dyDescent="0.4">
      <c r="A5047" t="s">
        <v>726</v>
      </c>
      <c r="B5047" s="36" t="s">
        <v>727</v>
      </c>
      <c r="C5047" t="s">
        <v>187</v>
      </c>
      <c r="D5047" s="36" t="s">
        <v>188</v>
      </c>
      <c r="E5047" t="s">
        <v>10</v>
      </c>
      <c r="F5047">
        <v>514</v>
      </c>
    </row>
    <row r="5048" spans="1:6" x14ac:dyDescent="0.4">
      <c r="A5048" t="s">
        <v>726</v>
      </c>
      <c r="B5048" s="36" t="s">
        <v>727</v>
      </c>
      <c r="C5048" t="s">
        <v>189</v>
      </c>
      <c r="D5048" s="36" t="s">
        <v>190</v>
      </c>
      <c r="E5048" t="s">
        <v>10</v>
      </c>
      <c r="F5048" t="s">
        <v>719</v>
      </c>
    </row>
    <row r="5049" spans="1:6" x14ac:dyDescent="0.4">
      <c r="A5049" t="s">
        <v>726</v>
      </c>
      <c r="B5049" s="36" t="s">
        <v>727</v>
      </c>
      <c r="C5049" t="s">
        <v>191</v>
      </c>
      <c r="D5049" s="36" t="s">
        <v>192</v>
      </c>
      <c r="E5049" t="s">
        <v>10</v>
      </c>
      <c r="F5049" t="s">
        <v>719</v>
      </c>
    </row>
    <row r="5050" spans="1:6" x14ac:dyDescent="0.4">
      <c r="A5050" t="s">
        <v>726</v>
      </c>
      <c r="B5050" s="36" t="s">
        <v>727</v>
      </c>
      <c r="C5050" t="s">
        <v>193</v>
      </c>
      <c r="D5050" s="36" t="s">
        <v>194</v>
      </c>
      <c r="E5050" t="s">
        <v>10</v>
      </c>
      <c r="F5050" t="s">
        <v>719</v>
      </c>
    </row>
    <row r="5051" spans="1:6" x14ac:dyDescent="0.4">
      <c r="A5051" t="s">
        <v>726</v>
      </c>
      <c r="B5051" s="36" t="s">
        <v>727</v>
      </c>
      <c r="C5051" t="s">
        <v>195</v>
      </c>
      <c r="D5051" s="36" t="s">
        <v>196</v>
      </c>
      <c r="E5051" t="s">
        <v>10</v>
      </c>
      <c r="F5051">
        <v>-60</v>
      </c>
    </row>
    <row r="5052" spans="1:6" x14ac:dyDescent="0.4">
      <c r="A5052" t="s">
        <v>726</v>
      </c>
      <c r="B5052" s="36" t="s">
        <v>727</v>
      </c>
      <c r="C5052" t="s">
        <v>197</v>
      </c>
      <c r="D5052" s="36" t="s">
        <v>198</v>
      </c>
      <c r="E5052" t="s">
        <v>10</v>
      </c>
      <c r="F5052">
        <v>166</v>
      </c>
    </row>
    <row r="5053" spans="1:6" x14ac:dyDescent="0.4">
      <c r="A5053" t="s">
        <v>726</v>
      </c>
      <c r="B5053" s="36" t="s">
        <v>727</v>
      </c>
      <c r="C5053" t="s">
        <v>199</v>
      </c>
      <c r="D5053" s="36" t="s">
        <v>200</v>
      </c>
      <c r="E5053" t="s">
        <v>10</v>
      </c>
      <c r="F5053">
        <v>291</v>
      </c>
    </row>
    <row r="5054" spans="1:6" x14ac:dyDescent="0.4">
      <c r="A5054" t="s">
        <v>726</v>
      </c>
      <c r="B5054" s="36" t="s">
        <v>727</v>
      </c>
      <c r="C5054" t="s">
        <v>201</v>
      </c>
      <c r="D5054" s="36" t="s">
        <v>202</v>
      </c>
      <c r="E5054" t="s">
        <v>10</v>
      </c>
      <c r="F5054">
        <v>-125</v>
      </c>
    </row>
    <row r="5055" spans="1:6" x14ac:dyDescent="0.4">
      <c r="A5055" t="s">
        <v>726</v>
      </c>
      <c r="B5055" s="36" t="s">
        <v>727</v>
      </c>
      <c r="C5055" t="s">
        <v>203</v>
      </c>
      <c r="D5055" s="36" t="s">
        <v>204</v>
      </c>
      <c r="E5055" t="s">
        <v>10</v>
      </c>
      <c r="F5055" t="s">
        <v>719</v>
      </c>
    </row>
    <row r="5056" spans="1:6" x14ac:dyDescent="0.4">
      <c r="A5056" t="s">
        <v>726</v>
      </c>
      <c r="B5056" s="36" t="s">
        <v>727</v>
      </c>
      <c r="C5056" t="s">
        <v>205</v>
      </c>
      <c r="D5056" s="36" t="s">
        <v>206</v>
      </c>
      <c r="E5056" t="s">
        <v>10</v>
      </c>
      <c r="F5056" t="s">
        <v>719</v>
      </c>
    </row>
    <row r="5057" spans="1:6" x14ac:dyDescent="0.4">
      <c r="A5057" t="s">
        <v>726</v>
      </c>
      <c r="B5057" s="36" t="s">
        <v>727</v>
      </c>
      <c r="C5057" t="s">
        <v>207</v>
      </c>
      <c r="D5057" s="36" t="s">
        <v>208</v>
      </c>
      <c r="E5057" t="s">
        <v>10</v>
      </c>
      <c r="F5057" t="s">
        <v>719</v>
      </c>
    </row>
    <row r="5058" spans="1:6" x14ac:dyDescent="0.4">
      <c r="A5058" t="s">
        <v>726</v>
      </c>
      <c r="B5058" s="36" t="s">
        <v>727</v>
      </c>
      <c r="C5058" t="s">
        <v>209</v>
      </c>
      <c r="D5058" s="36" t="s">
        <v>210</v>
      </c>
      <c r="E5058" t="s">
        <v>10</v>
      </c>
      <c r="F5058">
        <v>116</v>
      </c>
    </row>
    <row r="5059" spans="1:6" x14ac:dyDescent="0.4">
      <c r="A5059" t="s">
        <v>726</v>
      </c>
      <c r="B5059" s="36" t="s">
        <v>727</v>
      </c>
      <c r="C5059" t="s">
        <v>211</v>
      </c>
      <c r="D5059" s="36" t="s">
        <v>212</v>
      </c>
      <c r="E5059" t="s">
        <v>10</v>
      </c>
      <c r="F5059">
        <v>23</v>
      </c>
    </row>
    <row r="5060" spans="1:6" x14ac:dyDescent="0.4">
      <c r="A5060" t="s">
        <v>726</v>
      </c>
      <c r="B5060" s="36" t="s">
        <v>727</v>
      </c>
      <c r="C5060" t="s">
        <v>213</v>
      </c>
      <c r="D5060" s="36" t="s">
        <v>214</v>
      </c>
      <c r="E5060" t="s">
        <v>10</v>
      </c>
      <c r="F5060" t="s">
        <v>719</v>
      </c>
    </row>
    <row r="5061" spans="1:6" x14ac:dyDescent="0.4">
      <c r="A5061" t="s">
        <v>726</v>
      </c>
      <c r="B5061" s="36" t="s">
        <v>727</v>
      </c>
      <c r="C5061" t="s">
        <v>215</v>
      </c>
      <c r="D5061" s="36" t="s">
        <v>216</v>
      </c>
      <c r="E5061" t="s">
        <v>10</v>
      </c>
      <c r="F5061">
        <v>0</v>
      </c>
    </row>
    <row r="5062" spans="1:6" x14ac:dyDescent="0.4">
      <c r="A5062" t="s">
        <v>726</v>
      </c>
      <c r="B5062" s="36" t="s">
        <v>727</v>
      </c>
      <c r="C5062" t="s">
        <v>217</v>
      </c>
      <c r="D5062" s="36" t="s">
        <v>218</v>
      </c>
      <c r="E5062" t="s">
        <v>10</v>
      </c>
      <c r="F5062">
        <v>-115</v>
      </c>
    </row>
    <row r="5063" spans="1:6" x14ac:dyDescent="0.4">
      <c r="A5063" t="s">
        <v>726</v>
      </c>
      <c r="B5063" s="36" t="s">
        <v>727</v>
      </c>
      <c r="C5063" t="s">
        <v>219</v>
      </c>
      <c r="D5063" s="36" t="s">
        <v>220</v>
      </c>
      <c r="E5063" t="s">
        <v>10</v>
      </c>
      <c r="F5063">
        <v>99</v>
      </c>
    </row>
    <row r="5064" spans="1:6" x14ac:dyDescent="0.4">
      <c r="A5064" t="s">
        <v>726</v>
      </c>
      <c r="B5064" s="36" t="s">
        <v>727</v>
      </c>
      <c r="C5064" t="s">
        <v>221</v>
      </c>
      <c r="D5064" s="36" t="s">
        <v>222</v>
      </c>
      <c r="E5064" t="s">
        <v>10</v>
      </c>
      <c r="F5064">
        <v>39</v>
      </c>
    </row>
    <row r="5065" spans="1:6" x14ac:dyDescent="0.4">
      <c r="A5065" t="s">
        <v>726</v>
      </c>
      <c r="B5065" s="36" t="s">
        <v>727</v>
      </c>
      <c r="C5065" t="s">
        <v>223</v>
      </c>
      <c r="D5065" s="36" t="s">
        <v>224</v>
      </c>
      <c r="E5065" t="s">
        <v>10</v>
      </c>
      <c r="F5065">
        <v>93</v>
      </c>
    </row>
    <row r="5066" spans="1:6" x14ac:dyDescent="0.4">
      <c r="A5066" t="s">
        <v>726</v>
      </c>
      <c r="B5066" s="36" t="s">
        <v>727</v>
      </c>
      <c r="C5066" t="s">
        <v>225</v>
      </c>
      <c r="D5066" s="36" t="s">
        <v>226</v>
      </c>
      <c r="E5066" t="s">
        <v>10</v>
      </c>
      <c r="F5066" t="s">
        <v>719</v>
      </c>
    </row>
    <row r="5067" spans="1:6" x14ac:dyDescent="0.4">
      <c r="A5067" t="s">
        <v>726</v>
      </c>
      <c r="B5067" s="36" t="s">
        <v>727</v>
      </c>
      <c r="C5067" t="s">
        <v>227</v>
      </c>
      <c r="D5067" s="36" t="s">
        <v>228</v>
      </c>
      <c r="E5067" t="s">
        <v>10</v>
      </c>
      <c r="F5067">
        <v>62</v>
      </c>
    </row>
    <row r="5068" spans="1:6" x14ac:dyDescent="0.4">
      <c r="A5068" t="s">
        <v>726</v>
      </c>
      <c r="B5068" s="36" t="s">
        <v>727</v>
      </c>
      <c r="C5068" t="s">
        <v>229</v>
      </c>
      <c r="D5068" s="36" t="s">
        <v>230</v>
      </c>
      <c r="E5068" t="s">
        <v>10</v>
      </c>
      <c r="F5068">
        <v>31</v>
      </c>
    </row>
    <row r="5069" spans="1:6" x14ac:dyDescent="0.4">
      <c r="A5069" t="s">
        <v>726</v>
      </c>
      <c r="B5069" s="36" t="s">
        <v>727</v>
      </c>
      <c r="C5069" t="s">
        <v>231</v>
      </c>
      <c r="D5069" s="36" t="s">
        <v>232</v>
      </c>
      <c r="E5069" t="s">
        <v>10</v>
      </c>
      <c r="F5069" t="s">
        <v>719</v>
      </c>
    </row>
    <row r="5070" spans="1:6" x14ac:dyDescent="0.4">
      <c r="A5070" t="s">
        <v>726</v>
      </c>
      <c r="B5070" s="36" t="s">
        <v>727</v>
      </c>
      <c r="C5070" t="s">
        <v>233</v>
      </c>
      <c r="D5070" s="36" t="s">
        <v>234</v>
      </c>
      <c r="E5070" t="s">
        <v>10</v>
      </c>
      <c r="F5070">
        <v>0</v>
      </c>
    </row>
    <row r="5071" spans="1:6" x14ac:dyDescent="0.4">
      <c r="A5071" t="s">
        <v>726</v>
      </c>
      <c r="B5071" s="36" t="s">
        <v>727</v>
      </c>
      <c r="C5071" t="s">
        <v>235</v>
      </c>
      <c r="D5071" s="36" t="s">
        <v>236</v>
      </c>
      <c r="E5071" t="s">
        <v>10</v>
      </c>
      <c r="F5071">
        <v>-340</v>
      </c>
    </row>
    <row r="5072" spans="1:6" x14ac:dyDescent="0.4">
      <c r="A5072" t="s">
        <v>726</v>
      </c>
      <c r="B5072" s="36" t="s">
        <v>727</v>
      </c>
      <c r="C5072" t="s">
        <v>237</v>
      </c>
      <c r="D5072" s="36" t="s">
        <v>238</v>
      </c>
      <c r="E5072" t="s">
        <v>10</v>
      </c>
      <c r="F5072">
        <v>13</v>
      </c>
    </row>
    <row r="5073" spans="1:6" x14ac:dyDescent="0.4">
      <c r="A5073" t="s">
        <v>726</v>
      </c>
      <c r="B5073" s="36" t="s">
        <v>727</v>
      </c>
      <c r="C5073" t="s">
        <v>239</v>
      </c>
      <c r="D5073" s="36" t="s">
        <v>240</v>
      </c>
      <c r="E5073" t="s">
        <v>10</v>
      </c>
      <c r="F5073">
        <v>63</v>
      </c>
    </row>
    <row r="5074" spans="1:6" x14ac:dyDescent="0.4">
      <c r="A5074" t="s">
        <v>726</v>
      </c>
      <c r="B5074" s="36" t="s">
        <v>727</v>
      </c>
      <c r="C5074" t="s">
        <v>241</v>
      </c>
      <c r="D5074" s="36" t="s">
        <v>242</v>
      </c>
      <c r="E5074" t="s">
        <v>10</v>
      </c>
      <c r="F5074">
        <v>-416</v>
      </c>
    </row>
    <row r="5075" spans="1:6" x14ac:dyDescent="0.4">
      <c r="A5075" t="s">
        <v>726</v>
      </c>
      <c r="B5075" s="36" t="s">
        <v>727</v>
      </c>
      <c r="C5075" t="s">
        <v>243</v>
      </c>
      <c r="D5075" s="36" t="s">
        <v>244</v>
      </c>
      <c r="E5075" t="s">
        <v>10</v>
      </c>
      <c r="F5075">
        <v>469</v>
      </c>
    </row>
    <row r="5076" spans="1:6" x14ac:dyDescent="0.4">
      <c r="A5076" t="s">
        <v>726</v>
      </c>
      <c r="B5076" s="36" t="s">
        <v>727</v>
      </c>
      <c r="C5076" t="s">
        <v>245</v>
      </c>
      <c r="D5076" s="36" t="s">
        <v>246</v>
      </c>
      <c r="E5076" t="s">
        <v>10</v>
      </c>
      <c r="F5076">
        <v>0</v>
      </c>
    </row>
    <row r="5077" spans="1:6" x14ac:dyDescent="0.4">
      <c r="A5077" t="s">
        <v>726</v>
      </c>
      <c r="B5077" s="36" t="s">
        <v>727</v>
      </c>
      <c r="C5077" t="s">
        <v>247</v>
      </c>
      <c r="D5077" s="36" t="s">
        <v>248</v>
      </c>
      <c r="E5077" t="s">
        <v>10</v>
      </c>
      <c r="F5077">
        <v>0</v>
      </c>
    </row>
    <row r="5078" spans="1:6" x14ac:dyDescent="0.4">
      <c r="A5078" t="s">
        <v>726</v>
      </c>
      <c r="B5078" s="36" t="s">
        <v>727</v>
      </c>
      <c r="C5078" t="s">
        <v>249</v>
      </c>
      <c r="D5078" s="36" t="s">
        <v>250</v>
      </c>
      <c r="E5078" t="s">
        <v>10</v>
      </c>
      <c r="F5078">
        <v>0</v>
      </c>
    </row>
    <row r="5079" spans="1:6" x14ac:dyDescent="0.4">
      <c r="A5079" t="s">
        <v>726</v>
      </c>
      <c r="B5079" s="36" t="s">
        <v>727</v>
      </c>
      <c r="C5079" t="s">
        <v>251</v>
      </c>
      <c r="D5079" s="36" t="s">
        <v>252</v>
      </c>
      <c r="E5079" t="s">
        <v>10</v>
      </c>
      <c r="F5079">
        <v>0</v>
      </c>
    </row>
    <row r="5080" spans="1:6" x14ac:dyDescent="0.4">
      <c r="A5080" t="s">
        <v>726</v>
      </c>
      <c r="B5080" s="36" t="s">
        <v>727</v>
      </c>
      <c r="C5080" t="s">
        <v>253</v>
      </c>
      <c r="D5080" s="36" t="s">
        <v>254</v>
      </c>
      <c r="E5080" t="s">
        <v>10</v>
      </c>
      <c r="F5080">
        <v>0</v>
      </c>
    </row>
    <row r="5081" spans="1:6" x14ac:dyDescent="0.4">
      <c r="A5081" t="s">
        <v>726</v>
      </c>
      <c r="B5081" s="36" t="s">
        <v>727</v>
      </c>
      <c r="C5081" t="s">
        <v>255</v>
      </c>
      <c r="D5081" s="36" t="s">
        <v>256</v>
      </c>
      <c r="E5081" t="s">
        <v>10</v>
      </c>
      <c r="F5081">
        <v>0</v>
      </c>
    </row>
    <row r="5082" spans="1:6" x14ac:dyDescent="0.4">
      <c r="A5082" t="s">
        <v>726</v>
      </c>
      <c r="B5082" s="36" t="s">
        <v>727</v>
      </c>
      <c r="C5082" t="s">
        <v>257</v>
      </c>
      <c r="D5082" s="36" t="s">
        <v>258</v>
      </c>
      <c r="E5082" t="s">
        <v>10</v>
      </c>
      <c r="F5082">
        <v>0</v>
      </c>
    </row>
    <row r="5083" spans="1:6" x14ac:dyDescent="0.4">
      <c r="A5083" t="s">
        <v>726</v>
      </c>
      <c r="B5083" s="36" t="s">
        <v>727</v>
      </c>
      <c r="C5083" t="s">
        <v>259</v>
      </c>
      <c r="D5083" s="36" t="s">
        <v>260</v>
      </c>
      <c r="E5083" t="s">
        <v>10</v>
      </c>
      <c r="F5083">
        <v>0</v>
      </c>
    </row>
    <row r="5084" spans="1:6" x14ac:dyDescent="0.4">
      <c r="A5084" t="s">
        <v>726</v>
      </c>
      <c r="B5084" s="36" t="s">
        <v>727</v>
      </c>
      <c r="C5084" t="s">
        <v>261</v>
      </c>
      <c r="D5084" s="36" t="s">
        <v>262</v>
      </c>
      <c r="E5084" t="s">
        <v>10</v>
      </c>
      <c r="F5084" t="s">
        <v>719</v>
      </c>
    </row>
    <row r="5085" spans="1:6" x14ac:dyDescent="0.4">
      <c r="A5085" t="s">
        <v>726</v>
      </c>
      <c r="B5085" s="36" t="s">
        <v>727</v>
      </c>
      <c r="C5085" t="s">
        <v>263</v>
      </c>
      <c r="D5085" s="36" t="s">
        <v>264</v>
      </c>
      <c r="E5085" t="s">
        <v>10</v>
      </c>
      <c r="F5085" t="s">
        <v>719</v>
      </c>
    </row>
    <row r="5086" spans="1:6" x14ac:dyDescent="0.4">
      <c r="A5086" t="s">
        <v>726</v>
      </c>
      <c r="B5086" s="36" t="s">
        <v>727</v>
      </c>
      <c r="C5086" t="s">
        <v>265</v>
      </c>
      <c r="D5086" s="36" t="s">
        <v>266</v>
      </c>
      <c r="E5086" t="s">
        <v>10</v>
      </c>
      <c r="F5086">
        <v>0</v>
      </c>
    </row>
    <row r="5087" spans="1:6" x14ac:dyDescent="0.4">
      <c r="A5087" t="s">
        <v>726</v>
      </c>
      <c r="B5087" s="36" t="s">
        <v>727</v>
      </c>
      <c r="C5087" t="s">
        <v>267</v>
      </c>
      <c r="D5087" s="36" t="s">
        <v>268</v>
      </c>
      <c r="E5087" t="s">
        <v>10</v>
      </c>
      <c r="F5087">
        <v>0</v>
      </c>
    </row>
    <row r="5088" spans="1:6" x14ac:dyDescent="0.4">
      <c r="A5088" t="s">
        <v>726</v>
      </c>
      <c r="B5088" s="36" t="s">
        <v>727</v>
      </c>
      <c r="C5088" t="s">
        <v>269</v>
      </c>
      <c r="D5088" s="36" t="s">
        <v>270</v>
      </c>
      <c r="E5088" t="s">
        <v>10</v>
      </c>
      <c r="F5088" t="s">
        <v>719</v>
      </c>
    </row>
    <row r="5089" spans="1:6" x14ac:dyDescent="0.4">
      <c r="A5089" t="s">
        <v>726</v>
      </c>
      <c r="B5089" s="36" t="s">
        <v>727</v>
      </c>
      <c r="C5089" t="s">
        <v>271</v>
      </c>
      <c r="D5089" s="36" t="s">
        <v>272</v>
      </c>
      <c r="E5089" t="s">
        <v>10</v>
      </c>
      <c r="F5089">
        <v>0</v>
      </c>
    </row>
    <row r="5090" spans="1:6" x14ac:dyDescent="0.4">
      <c r="A5090" t="s">
        <v>726</v>
      </c>
      <c r="B5090" s="36" t="s">
        <v>727</v>
      </c>
      <c r="C5090" t="s">
        <v>273</v>
      </c>
      <c r="D5090" s="36" t="s">
        <v>274</v>
      </c>
      <c r="E5090" t="s">
        <v>10</v>
      </c>
      <c r="F5090">
        <v>-4</v>
      </c>
    </row>
    <row r="5091" spans="1:6" x14ac:dyDescent="0.4">
      <c r="A5091" t="s">
        <v>726</v>
      </c>
      <c r="B5091" s="36" t="s">
        <v>727</v>
      </c>
      <c r="C5091" t="s">
        <v>275</v>
      </c>
      <c r="D5091" s="36" t="s">
        <v>276</v>
      </c>
      <c r="E5091" t="s">
        <v>10</v>
      </c>
      <c r="F5091">
        <v>-11</v>
      </c>
    </row>
    <row r="5092" spans="1:6" x14ac:dyDescent="0.4">
      <c r="A5092" t="s">
        <v>726</v>
      </c>
      <c r="B5092" s="36" t="s">
        <v>727</v>
      </c>
      <c r="C5092" t="s">
        <v>277</v>
      </c>
      <c r="D5092" s="36" t="s">
        <v>278</v>
      </c>
      <c r="E5092" t="s">
        <v>10</v>
      </c>
      <c r="F5092">
        <v>-11</v>
      </c>
    </row>
    <row r="5093" spans="1:6" x14ac:dyDescent="0.4">
      <c r="A5093" t="s">
        <v>726</v>
      </c>
      <c r="B5093" s="36" t="s">
        <v>727</v>
      </c>
      <c r="C5093" t="s">
        <v>279</v>
      </c>
      <c r="D5093" s="36" t="s">
        <v>280</v>
      </c>
      <c r="E5093" t="s">
        <v>10</v>
      </c>
      <c r="F5093" t="s">
        <v>719</v>
      </c>
    </row>
    <row r="5094" spans="1:6" x14ac:dyDescent="0.4">
      <c r="A5094" t="s">
        <v>726</v>
      </c>
      <c r="B5094" s="36" t="s">
        <v>727</v>
      </c>
      <c r="C5094" t="s">
        <v>281</v>
      </c>
      <c r="D5094" s="36" t="s">
        <v>282</v>
      </c>
      <c r="E5094" t="s">
        <v>10</v>
      </c>
      <c r="F5094" t="s">
        <v>719</v>
      </c>
    </row>
    <row r="5095" spans="1:6" x14ac:dyDescent="0.4">
      <c r="A5095" t="s">
        <v>726</v>
      </c>
      <c r="B5095" s="36" t="s">
        <v>727</v>
      </c>
      <c r="C5095" t="s">
        <v>283</v>
      </c>
      <c r="D5095" s="36" t="s">
        <v>284</v>
      </c>
      <c r="E5095" t="s">
        <v>10</v>
      </c>
      <c r="F5095" t="s">
        <v>719</v>
      </c>
    </row>
    <row r="5096" spans="1:6" x14ac:dyDescent="0.4">
      <c r="A5096" t="s">
        <v>726</v>
      </c>
      <c r="B5096" s="36" t="s">
        <v>727</v>
      </c>
      <c r="C5096" t="s">
        <v>285</v>
      </c>
      <c r="D5096" s="36" t="s">
        <v>286</v>
      </c>
      <c r="E5096" t="s">
        <v>10</v>
      </c>
      <c r="F5096">
        <v>0</v>
      </c>
    </row>
    <row r="5097" spans="1:6" x14ac:dyDescent="0.4">
      <c r="A5097" t="s">
        <v>726</v>
      </c>
      <c r="B5097" s="36" t="s">
        <v>727</v>
      </c>
      <c r="C5097" t="s">
        <v>287</v>
      </c>
      <c r="D5097" s="36" t="s">
        <v>288</v>
      </c>
      <c r="E5097" t="s">
        <v>10</v>
      </c>
      <c r="F5097">
        <v>6</v>
      </c>
    </row>
    <row r="5098" spans="1:6" x14ac:dyDescent="0.4">
      <c r="A5098" t="s">
        <v>726</v>
      </c>
      <c r="B5098" s="36" t="s">
        <v>727</v>
      </c>
      <c r="C5098" t="s">
        <v>289</v>
      </c>
      <c r="D5098" s="36" t="s">
        <v>290</v>
      </c>
      <c r="E5098" t="s">
        <v>10</v>
      </c>
      <c r="F5098">
        <v>6</v>
      </c>
    </row>
    <row r="5099" spans="1:6" x14ac:dyDescent="0.4">
      <c r="A5099" t="s">
        <v>726</v>
      </c>
      <c r="B5099" s="36" t="s">
        <v>727</v>
      </c>
      <c r="C5099" t="s">
        <v>291</v>
      </c>
      <c r="D5099" s="36" t="s">
        <v>292</v>
      </c>
      <c r="E5099" t="s">
        <v>10</v>
      </c>
      <c r="F5099" t="s">
        <v>719</v>
      </c>
    </row>
    <row r="5100" spans="1:6" x14ac:dyDescent="0.4">
      <c r="A5100" t="s">
        <v>726</v>
      </c>
      <c r="B5100" s="36" t="s">
        <v>727</v>
      </c>
      <c r="C5100" t="s">
        <v>293</v>
      </c>
      <c r="D5100" s="36" t="s">
        <v>294</v>
      </c>
      <c r="E5100" t="s">
        <v>10</v>
      </c>
      <c r="F5100" t="s">
        <v>719</v>
      </c>
    </row>
    <row r="5101" spans="1:6" x14ac:dyDescent="0.4">
      <c r="A5101" t="s">
        <v>726</v>
      </c>
      <c r="B5101" s="36" t="s">
        <v>727</v>
      </c>
      <c r="C5101" t="s">
        <v>295</v>
      </c>
      <c r="D5101" s="36" t="s">
        <v>296</v>
      </c>
      <c r="E5101" t="s">
        <v>10</v>
      </c>
      <c r="F5101" t="s">
        <v>719</v>
      </c>
    </row>
    <row r="5102" spans="1:6" x14ac:dyDescent="0.4">
      <c r="A5102" t="s">
        <v>726</v>
      </c>
      <c r="B5102" s="36" t="s">
        <v>727</v>
      </c>
      <c r="C5102" t="s">
        <v>297</v>
      </c>
      <c r="D5102" s="36" t="s">
        <v>298</v>
      </c>
      <c r="E5102" t="s">
        <v>10</v>
      </c>
      <c r="F5102" t="s">
        <v>719</v>
      </c>
    </row>
    <row r="5103" spans="1:6" x14ac:dyDescent="0.4">
      <c r="A5103" t="s">
        <v>726</v>
      </c>
      <c r="B5103" s="36" t="s">
        <v>727</v>
      </c>
      <c r="C5103" t="s">
        <v>299</v>
      </c>
      <c r="D5103" s="36" t="s">
        <v>300</v>
      </c>
      <c r="E5103" t="s">
        <v>10</v>
      </c>
      <c r="F5103" t="s">
        <v>719</v>
      </c>
    </row>
    <row r="5104" spans="1:6" x14ac:dyDescent="0.4">
      <c r="A5104" t="s">
        <v>726</v>
      </c>
      <c r="B5104" s="36" t="s">
        <v>727</v>
      </c>
      <c r="C5104" t="s">
        <v>301</v>
      </c>
      <c r="D5104" s="36" t="s">
        <v>302</v>
      </c>
      <c r="E5104" t="s">
        <v>10</v>
      </c>
      <c r="F5104">
        <v>7</v>
      </c>
    </row>
    <row r="5105" spans="1:6" x14ac:dyDescent="0.4">
      <c r="A5105" t="s">
        <v>726</v>
      </c>
      <c r="B5105" s="36" t="s">
        <v>727</v>
      </c>
      <c r="C5105" t="s">
        <v>303</v>
      </c>
      <c r="D5105" s="36" t="s">
        <v>304</v>
      </c>
      <c r="E5105" t="s">
        <v>10</v>
      </c>
      <c r="F5105">
        <v>7</v>
      </c>
    </row>
    <row r="5106" spans="1:6" x14ac:dyDescent="0.4">
      <c r="A5106" t="s">
        <v>726</v>
      </c>
      <c r="B5106" s="36" t="s">
        <v>727</v>
      </c>
      <c r="C5106" t="s">
        <v>305</v>
      </c>
      <c r="D5106" s="36" t="s">
        <v>306</v>
      </c>
      <c r="E5106" t="s">
        <v>10</v>
      </c>
      <c r="F5106">
        <v>7</v>
      </c>
    </row>
    <row r="5107" spans="1:6" x14ac:dyDescent="0.4">
      <c r="A5107" t="s">
        <v>726</v>
      </c>
      <c r="B5107" s="36" t="s">
        <v>727</v>
      </c>
      <c r="C5107" t="s">
        <v>307</v>
      </c>
      <c r="D5107" s="36" t="s">
        <v>308</v>
      </c>
      <c r="E5107" t="s">
        <v>10</v>
      </c>
      <c r="F5107" t="s">
        <v>719</v>
      </c>
    </row>
    <row r="5108" spans="1:6" x14ac:dyDescent="0.4">
      <c r="A5108" t="s">
        <v>726</v>
      </c>
      <c r="B5108" s="36" t="s">
        <v>727</v>
      </c>
      <c r="C5108" t="s">
        <v>309</v>
      </c>
      <c r="D5108" s="36" t="s">
        <v>310</v>
      </c>
      <c r="E5108" t="s">
        <v>10</v>
      </c>
      <c r="F5108" t="s">
        <v>719</v>
      </c>
    </row>
    <row r="5109" spans="1:6" x14ac:dyDescent="0.4">
      <c r="A5109" t="s">
        <v>726</v>
      </c>
      <c r="B5109" s="36" t="s">
        <v>727</v>
      </c>
      <c r="C5109" t="s">
        <v>311</v>
      </c>
      <c r="D5109" s="36" t="s">
        <v>312</v>
      </c>
      <c r="E5109" t="s">
        <v>10</v>
      </c>
      <c r="F5109" t="s">
        <v>719</v>
      </c>
    </row>
    <row r="5110" spans="1:6" x14ac:dyDescent="0.4">
      <c r="A5110" t="s">
        <v>726</v>
      </c>
      <c r="B5110" s="36" t="s">
        <v>727</v>
      </c>
      <c r="C5110" t="s">
        <v>313</v>
      </c>
      <c r="D5110" s="36" t="s">
        <v>314</v>
      </c>
      <c r="E5110" t="s">
        <v>10</v>
      </c>
      <c r="F5110">
        <v>0</v>
      </c>
    </row>
    <row r="5111" spans="1:6" x14ac:dyDescent="0.4">
      <c r="A5111" t="s">
        <v>726</v>
      </c>
      <c r="B5111" s="36" t="s">
        <v>727</v>
      </c>
      <c r="C5111" t="s">
        <v>315</v>
      </c>
      <c r="D5111" s="36" t="s">
        <v>316</v>
      </c>
      <c r="E5111" t="s">
        <v>10</v>
      </c>
      <c r="F5111">
        <v>0</v>
      </c>
    </row>
    <row r="5112" spans="1:6" x14ac:dyDescent="0.4">
      <c r="A5112" t="s">
        <v>726</v>
      </c>
      <c r="B5112" s="36" t="s">
        <v>727</v>
      </c>
      <c r="C5112" t="s">
        <v>317</v>
      </c>
      <c r="D5112" s="36" t="s">
        <v>318</v>
      </c>
      <c r="E5112" t="s">
        <v>10</v>
      </c>
      <c r="F5112">
        <v>0</v>
      </c>
    </row>
    <row r="5113" spans="1:6" x14ac:dyDescent="0.4">
      <c r="A5113" t="s">
        <v>726</v>
      </c>
      <c r="B5113" s="36" t="s">
        <v>727</v>
      </c>
      <c r="C5113" t="s">
        <v>319</v>
      </c>
      <c r="D5113" s="36" t="s">
        <v>320</v>
      </c>
      <c r="E5113" t="s">
        <v>10</v>
      </c>
      <c r="F5113">
        <v>0</v>
      </c>
    </row>
    <row r="5114" spans="1:6" x14ac:dyDescent="0.4">
      <c r="A5114" t="s">
        <v>726</v>
      </c>
      <c r="B5114" s="36" t="s">
        <v>727</v>
      </c>
      <c r="C5114" t="s">
        <v>321</v>
      </c>
      <c r="D5114" s="36" t="s">
        <v>322</v>
      </c>
      <c r="E5114" t="s">
        <v>10</v>
      </c>
      <c r="F5114" t="s">
        <v>719</v>
      </c>
    </row>
    <row r="5115" spans="1:6" x14ac:dyDescent="0.4">
      <c r="A5115" t="s">
        <v>726</v>
      </c>
      <c r="B5115" s="36" t="s">
        <v>727</v>
      </c>
      <c r="C5115" t="s">
        <v>323</v>
      </c>
      <c r="D5115" s="36" t="s">
        <v>324</v>
      </c>
      <c r="E5115" t="s">
        <v>10</v>
      </c>
      <c r="F5115" t="s">
        <v>719</v>
      </c>
    </row>
    <row r="5116" spans="1:6" x14ac:dyDescent="0.4">
      <c r="A5116" t="s">
        <v>726</v>
      </c>
      <c r="B5116" s="36" t="s">
        <v>727</v>
      </c>
      <c r="C5116" t="s">
        <v>325</v>
      </c>
      <c r="D5116" s="36" t="s">
        <v>326</v>
      </c>
      <c r="E5116" t="s">
        <v>10</v>
      </c>
      <c r="F5116" t="s">
        <v>719</v>
      </c>
    </row>
    <row r="5117" spans="1:6" x14ac:dyDescent="0.4">
      <c r="A5117" t="s">
        <v>726</v>
      </c>
      <c r="B5117" s="36" t="s">
        <v>727</v>
      </c>
      <c r="C5117" t="s">
        <v>327</v>
      </c>
      <c r="D5117" s="36" t="s">
        <v>328</v>
      </c>
      <c r="E5117" t="s">
        <v>10</v>
      </c>
      <c r="F5117">
        <v>4</v>
      </c>
    </row>
    <row r="5118" spans="1:6" x14ac:dyDescent="0.4">
      <c r="A5118" t="s">
        <v>726</v>
      </c>
      <c r="B5118" s="36" t="s">
        <v>727</v>
      </c>
      <c r="C5118" t="s">
        <v>329</v>
      </c>
      <c r="D5118" s="36" t="s">
        <v>330</v>
      </c>
      <c r="E5118" t="s">
        <v>10</v>
      </c>
      <c r="F5118">
        <v>2</v>
      </c>
    </row>
    <row r="5119" spans="1:6" x14ac:dyDescent="0.4">
      <c r="A5119" t="s">
        <v>726</v>
      </c>
      <c r="B5119" s="36" t="s">
        <v>727</v>
      </c>
      <c r="C5119" t="s">
        <v>331</v>
      </c>
      <c r="D5119" s="36" t="s">
        <v>332</v>
      </c>
      <c r="E5119" t="s">
        <v>10</v>
      </c>
      <c r="F5119" t="s">
        <v>719</v>
      </c>
    </row>
    <row r="5120" spans="1:6" x14ac:dyDescent="0.4">
      <c r="A5120" t="s">
        <v>726</v>
      </c>
      <c r="B5120" s="36" t="s">
        <v>727</v>
      </c>
      <c r="C5120" t="s">
        <v>333</v>
      </c>
      <c r="D5120" s="36" t="s">
        <v>334</v>
      </c>
      <c r="E5120" t="s">
        <v>10</v>
      </c>
      <c r="F5120">
        <v>0</v>
      </c>
    </row>
    <row r="5121" spans="1:6" x14ac:dyDescent="0.4">
      <c r="A5121" t="s">
        <v>726</v>
      </c>
      <c r="B5121" s="36" t="s">
        <v>727</v>
      </c>
      <c r="C5121" t="s">
        <v>335</v>
      </c>
      <c r="D5121" s="36" t="s">
        <v>336</v>
      </c>
      <c r="E5121" t="s">
        <v>10</v>
      </c>
      <c r="F5121">
        <v>2</v>
      </c>
    </row>
    <row r="5122" spans="1:6" x14ac:dyDescent="0.4">
      <c r="A5122" t="s">
        <v>726</v>
      </c>
      <c r="B5122" s="36" t="s">
        <v>727</v>
      </c>
      <c r="C5122" t="s">
        <v>337</v>
      </c>
      <c r="D5122" s="36" t="s">
        <v>338</v>
      </c>
      <c r="E5122" t="s">
        <v>10</v>
      </c>
      <c r="F5122">
        <v>0</v>
      </c>
    </row>
    <row r="5123" spans="1:6" x14ac:dyDescent="0.4">
      <c r="A5123" t="s">
        <v>726</v>
      </c>
      <c r="B5123" s="36" t="s">
        <v>727</v>
      </c>
      <c r="C5123" t="s">
        <v>339</v>
      </c>
      <c r="D5123" s="36" t="s">
        <v>340</v>
      </c>
      <c r="E5123" t="s">
        <v>10</v>
      </c>
      <c r="F5123">
        <v>3</v>
      </c>
    </row>
    <row r="5124" spans="1:6" x14ac:dyDescent="0.4">
      <c r="A5124" t="s">
        <v>726</v>
      </c>
      <c r="B5124" s="36" t="s">
        <v>727</v>
      </c>
      <c r="C5124" t="s">
        <v>341</v>
      </c>
      <c r="D5124" s="36" t="s">
        <v>342</v>
      </c>
      <c r="E5124" t="s">
        <v>10</v>
      </c>
      <c r="F5124">
        <v>0</v>
      </c>
    </row>
    <row r="5125" spans="1:6" x14ac:dyDescent="0.4">
      <c r="A5125" t="s">
        <v>726</v>
      </c>
      <c r="B5125" s="36" t="s">
        <v>727</v>
      </c>
      <c r="C5125" t="s">
        <v>343</v>
      </c>
      <c r="D5125" s="36" t="s">
        <v>344</v>
      </c>
      <c r="E5125" t="s">
        <v>10</v>
      </c>
      <c r="F5125" t="s">
        <v>719</v>
      </c>
    </row>
    <row r="5126" spans="1:6" x14ac:dyDescent="0.4">
      <c r="A5126" t="s">
        <v>726</v>
      </c>
      <c r="B5126" s="36" t="s">
        <v>727</v>
      </c>
      <c r="C5126" t="s">
        <v>345</v>
      </c>
      <c r="D5126" s="36" t="s">
        <v>346</v>
      </c>
      <c r="E5126" t="s">
        <v>10</v>
      </c>
      <c r="F5126">
        <v>0</v>
      </c>
    </row>
    <row r="5127" spans="1:6" x14ac:dyDescent="0.4">
      <c r="A5127" t="s">
        <v>726</v>
      </c>
      <c r="B5127" s="36" t="s">
        <v>727</v>
      </c>
      <c r="C5127" t="s">
        <v>347</v>
      </c>
      <c r="D5127" s="36" t="s">
        <v>348</v>
      </c>
      <c r="E5127" t="s">
        <v>10</v>
      </c>
      <c r="F5127">
        <v>3</v>
      </c>
    </row>
    <row r="5128" spans="1:6" x14ac:dyDescent="0.4">
      <c r="A5128" t="s">
        <v>726</v>
      </c>
      <c r="B5128" s="36" t="s">
        <v>727</v>
      </c>
      <c r="C5128" t="s">
        <v>349</v>
      </c>
      <c r="D5128" s="36" t="s">
        <v>350</v>
      </c>
      <c r="E5128" t="s">
        <v>10</v>
      </c>
      <c r="F5128" t="s">
        <v>719</v>
      </c>
    </row>
    <row r="5129" spans="1:6" x14ac:dyDescent="0.4">
      <c r="A5129" t="s">
        <v>726</v>
      </c>
      <c r="B5129" s="36" t="s">
        <v>727</v>
      </c>
      <c r="C5129" t="s">
        <v>351</v>
      </c>
      <c r="D5129" s="36" t="s">
        <v>352</v>
      </c>
      <c r="E5129" t="s">
        <v>10</v>
      </c>
      <c r="F5129">
        <v>0</v>
      </c>
    </row>
    <row r="5130" spans="1:6" x14ac:dyDescent="0.4">
      <c r="A5130" t="s">
        <v>726</v>
      </c>
      <c r="B5130" s="36" t="s">
        <v>727</v>
      </c>
      <c r="C5130" t="s">
        <v>353</v>
      </c>
      <c r="D5130" s="36" t="s">
        <v>354</v>
      </c>
      <c r="E5130" t="s">
        <v>10</v>
      </c>
      <c r="F5130">
        <v>-1</v>
      </c>
    </row>
    <row r="5131" spans="1:6" x14ac:dyDescent="0.4">
      <c r="A5131" t="s">
        <v>726</v>
      </c>
      <c r="B5131" s="36" t="s">
        <v>727</v>
      </c>
      <c r="C5131" t="s">
        <v>355</v>
      </c>
      <c r="D5131" s="36" t="s">
        <v>356</v>
      </c>
      <c r="E5131" t="s">
        <v>10</v>
      </c>
      <c r="F5131">
        <v>0</v>
      </c>
    </row>
    <row r="5132" spans="1:6" x14ac:dyDescent="0.4">
      <c r="A5132" t="s">
        <v>726</v>
      </c>
      <c r="B5132" s="36" t="s">
        <v>727</v>
      </c>
      <c r="C5132" t="s">
        <v>357</v>
      </c>
      <c r="D5132" s="36" t="s">
        <v>358</v>
      </c>
      <c r="E5132" t="s">
        <v>10</v>
      </c>
      <c r="F5132">
        <v>0</v>
      </c>
    </row>
    <row r="5133" spans="1:6" x14ac:dyDescent="0.4">
      <c r="A5133" t="s">
        <v>726</v>
      </c>
      <c r="B5133" s="36" t="s">
        <v>727</v>
      </c>
      <c r="C5133" t="s">
        <v>359</v>
      </c>
      <c r="D5133" s="36" t="s">
        <v>360</v>
      </c>
      <c r="E5133" t="s">
        <v>10</v>
      </c>
      <c r="F5133">
        <v>-1</v>
      </c>
    </row>
    <row r="5134" spans="1:6" x14ac:dyDescent="0.4">
      <c r="A5134" t="s">
        <v>726</v>
      </c>
      <c r="B5134" s="36" t="s">
        <v>727</v>
      </c>
      <c r="C5134" t="s">
        <v>361</v>
      </c>
      <c r="D5134" s="36" t="s">
        <v>362</v>
      </c>
      <c r="E5134" t="s">
        <v>10</v>
      </c>
      <c r="F5134">
        <v>6</v>
      </c>
    </row>
    <row r="5135" spans="1:6" x14ac:dyDescent="0.4">
      <c r="A5135" t="s">
        <v>726</v>
      </c>
      <c r="B5135" s="36" t="s">
        <v>727</v>
      </c>
      <c r="C5135" t="s">
        <v>363</v>
      </c>
      <c r="D5135" s="36" t="s">
        <v>364</v>
      </c>
      <c r="E5135" t="s">
        <v>10</v>
      </c>
      <c r="F5135">
        <v>-8</v>
      </c>
    </row>
    <row r="5136" spans="1:6" x14ac:dyDescent="0.4">
      <c r="A5136" t="s">
        <v>726</v>
      </c>
      <c r="B5136" s="36" t="s">
        <v>727</v>
      </c>
      <c r="C5136" t="s">
        <v>365</v>
      </c>
      <c r="D5136" s="36" t="s">
        <v>366</v>
      </c>
      <c r="E5136" t="s">
        <v>10</v>
      </c>
      <c r="F5136">
        <v>0</v>
      </c>
    </row>
    <row r="5137" spans="1:6" x14ac:dyDescent="0.4">
      <c r="A5137" t="s">
        <v>726</v>
      </c>
      <c r="B5137" s="36" t="s">
        <v>727</v>
      </c>
      <c r="C5137" t="s">
        <v>367</v>
      </c>
      <c r="D5137" s="36" t="s">
        <v>368</v>
      </c>
      <c r="E5137" t="s">
        <v>10</v>
      </c>
      <c r="F5137">
        <v>0</v>
      </c>
    </row>
    <row r="5138" spans="1:6" x14ac:dyDescent="0.4">
      <c r="A5138" t="s">
        <v>726</v>
      </c>
      <c r="B5138" s="36" t="s">
        <v>727</v>
      </c>
      <c r="C5138" t="s">
        <v>369</v>
      </c>
      <c r="D5138" s="36" t="s">
        <v>370</v>
      </c>
      <c r="E5138" t="s">
        <v>10</v>
      </c>
      <c r="F5138">
        <v>0</v>
      </c>
    </row>
    <row r="5139" spans="1:6" x14ac:dyDescent="0.4">
      <c r="A5139" t="s">
        <v>726</v>
      </c>
      <c r="B5139" s="36" t="s">
        <v>727</v>
      </c>
      <c r="C5139" t="s">
        <v>371</v>
      </c>
      <c r="D5139" s="36" t="s">
        <v>372</v>
      </c>
      <c r="E5139" t="s">
        <v>10</v>
      </c>
      <c r="F5139">
        <v>0</v>
      </c>
    </row>
    <row r="5140" spans="1:6" x14ac:dyDescent="0.4">
      <c r="A5140" t="s">
        <v>726</v>
      </c>
      <c r="B5140" s="36" t="s">
        <v>727</v>
      </c>
      <c r="C5140" t="s">
        <v>373</v>
      </c>
      <c r="D5140" s="36" t="s">
        <v>374</v>
      </c>
      <c r="E5140" t="s">
        <v>10</v>
      </c>
      <c r="F5140">
        <v>0</v>
      </c>
    </row>
    <row r="5141" spans="1:6" x14ac:dyDescent="0.4">
      <c r="A5141" t="s">
        <v>726</v>
      </c>
      <c r="B5141" s="36" t="s">
        <v>727</v>
      </c>
      <c r="C5141" t="s">
        <v>375</v>
      </c>
      <c r="D5141" s="36" t="s">
        <v>376</v>
      </c>
      <c r="E5141" t="s">
        <v>10</v>
      </c>
      <c r="F5141">
        <v>0</v>
      </c>
    </row>
    <row r="5142" spans="1:6" x14ac:dyDescent="0.4">
      <c r="A5142" t="s">
        <v>726</v>
      </c>
      <c r="B5142" s="36" t="s">
        <v>727</v>
      </c>
      <c r="C5142" t="s">
        <v>377</v>
      </c>
      <c r="D5142" s="36" t="s">
        <v>378</v>
      </c>
      <c r="E5142" t="s">
        <v>10</v>
      </c>
      <c r="F5142">
        <v>-8</v>
      </c>
    </row>
    <row r="5143" spans="1:6" x14ac:dyDescent="0.4">
      <c r="A5143" t="s">
        <v>726</v>
      </c>
      <c r="B5143" s="36" t="s">
        <v>727</v>
      </c>
      <c r="C5143" t="s">
        <v>379</v>
      </c>
      <c r="D5143" s="36" t="s">
        <v>380</v>
      </c>
      <c r="E5143" t="s">
        <v>10</v>
      </c>
      <c r="F5143" t="s">
        <v>719</v>
      </c>
    </row>
    <row r="5144" spans="1:6" x14ac:dyDescent="0.4">
      <c r="A5144" t="s">
        <v>726</v>
      </c>
      <c r="B5144" s="36" t="s">
        <v>727</v>
      </c>
      <c r="C5144" t="s">
        <v>381</v>
      </c>
      <c r="D5144" s="36" t="s">
        <v>382</v>
      </c>
      <c r="E5144" t="s">
        <v>10</v>
      </c>
      <c r="F5144" t="s">
        <v>719</v>
      </c>
    </row>
    <row r="5145" spans="1:6" x14ac:dyDescent="0.4">
      <c r="A5145" t="s">
        <v>726</v>
      </c>
      <c r="B5145" s="36" t="s">
        <v>727</v>
      </c>
      <c r="C5145" t="s">
        <v>383</v>
      </c>
      <c r="D5145" s="36" t="s">
        <v>384</v>
      </c>
      <c r="E5145" t="s">
        <v>10</v>
      </c>
      <c r="F5145">
        <v>-8</v>
      </c>
    </row>
    <row r="5146" spans="1:6" x14ac:dyDescent="0.4">
      <c r="A5146" t="s">
        <v>726</v>
      </c>
      <c r="B5146" s="36" t="s">
        <v>727</v>
      </c>
      <c r="C5146" t="s">
        <v>385</v>
      </c>
      <c r="D5146" s="36" t="s">
        <v>386</v>
      </c>
      <c r="E5146" t="s">
        <v>10</v>
      </c>
      <c r="F5146">
        <v>0</v>
      </c>
    </row>
    <row r="5147" spans="1:6" x14ac:dyDescent="0.4">
      <c r="A5147" t="s">
        <v>726</v>
      </c>
      <c r="B5147" s="36" t="s">
        <v>727</v>
      </c>
      <c r="C5147" t="s">
        <v>387</v>
      </c>
      <c r="D5147" s="36" t="s">
        <v>388</v>
      </c>
      <c r="E5147" t="s">
        <v>10</v>
      </c>
      <c r="F5147" t="s">
        <v>719</v>
      </c>
    </row>
    <row r="5148" spans="1:6" x14ac:dyDescent="0.4">
      <c r="A5148" t="s">
        <v>726</v>
      </c>
      <c r="B5148" s="36" t="s">
        <v>727</v>
      </c>
      <c r="C5148" t="s">
        <v>389</v>
      </c>
      <c r="D5148" s="36" t="s">
        <v>390</v>
      </c>
      <c r="E5148" t="s">
        <v>10</v>
      </c>
      <c r="F5148">
        <v>0</v>
      </c>
    </row>
    <row r="5149" spans="1:6" x14ac:dyDescent="0.4">
      <c r="A5149" t="s">
        <v>726</v>
      </c>
      <c r="B5149" s="36" t="s">
        <v>727</v>
      </c>
      <c r="C5149" t="s">
        <v>391</v>
      </c>
      <c r="D5149" s="36" t="s">
        <v>392</v>
      </c>
      <c r="E5149" t="s">
        <v>10</v>
      </c>
      <c r="F5149">
        <v>0</v>
      </c>
    </row>
    <row r="5150" spans="1:6" x14ac:dyDescent="0.4">
      <c r="A5150" t="s">
        <v>726</v>
      </c>
      <c r="B5150" s="36" t="s">
        <v>727</v>
      </c>
      <c r="C5150" t="s">
        <v>393</v>
      </c>
      <c r="D5150" s="36" t="s">
        <v>394</v>
      </c>
      <c r="E5150" t="s">
        <v>10</v>
      </c>
      <c r="F5150">
        <v>0</v>
      </c>
    </row>
    <row r="5151" spans="1:6" x14ac:dyDescent="0.4">
      <c r="A5151" t="s">
        <v>726</v>
      </c>
      <c r="B5151" s="36" t="s">
        <v>727</v>
      </c>
      <c r="C5151" t="s">
        <v>395</v>
      </c>
      <c r="D5151" s="36" t="s">
        <v>396</v>
      </c>
      <c r="E5151" t="s">
        <v>10</v>
      </c>
      <c r="F5151">
        <v>0</v>
      </c>
    </row>
    <row r="5152" spans="1:6" x14ac:dyDescent="0.4">
      <c r="A5152" t="s">
        <v>726</v>
      </c>
      <c r="B5152" s="36" t="s">
        <v>727</v>
      </c>
      <c r="C5152" t="s">
        <v>397</v>
      </c>
      <c r="D5152" s="36" t="s">
        <v>398</v>
      </c>
      <c r="E5152" t="s">
        <v>10</v>
      </c>
      <c r="F5152" t="s">
        <v>719</v>
      </c>
    </row>
    <row r="5153" spans="1:6" x14ac:dyDescent="0.4">
      <c r="A5153" t="s">
        <v>726</v>
      </c>
      <c r="B5153" s="36" t="s">
        <v>727</v>
      </c>
      <c r="C5153" t="s">
        <v>399</v>
      </c>
      <c r="D5153" s="36" t="s">
        <v>400</v>
      </c>
      <c r="E5153" t="s">
        <v>10</v>
      </c>
      <c r="F5153" t="s">
        <v>719</v>
      </c>
    </row>
    <row r="5154" spans="1:6" x14ac:dyDescent="0.4">
      <c r="A5154" t="s">
        <v>726</v>
      </c>
      <c r="B5154" s="36" t="s">
        <v>727</v>
      </c>
      <c r="C5154" t="s">
        <v>401</v>
      </c>
      <c r="D5154" s="36" t="s">
        <v>402</v>
      </c>
      <c r="E5154" t="s">
        <v>10</v>
      </c>
      <c r="F5154" t="s">
        <v>719</v>
      </c>
    </row>
    <row r="5155" spans="1:6" x14ac:dyDescent="0.4">
      <c r="A5155" t="s">
        <v>726</v>
      </c>
      <c r="B5155" s="36" t="s">
        <v>727</v>
      </c>
      <c r="C5155" t="s">
        <v>403</v>
      </c>
      <c r="D5155" s="36" t="s">
        <v>404</v>
      </c>
      <c r="E5155" t="s">
        <v>10</v>
      </c>
      <c r="F5155">
        <v>0</v>
      </c>
    </row>
    <row r="5156" spans="1:6" x14ac:dyDescent="0.4">
      <c r="A5156" t="s">
        <v>726</v>
      </c>
      <c r="B5156" s="36" t="s">
        <v>727</v>
      </c>
      <c r="C5156" t="s">
        <v>405</v>
      </c>
      <c r="D5156" s="36" t="s">
        <v>406</v>
      </c>
      <c r="E5156" t="s">
        <v>10</v>
      </c>
      <c r="F5156">
        <v>0</v>
      </c>
    </row>
    <row r="5157" spans="1:6" x14ac:dyDescent="0.4">
      <c r="A5157" t="s">
        <v>726</v>
      </c>
      <c r="B5157" s="36" t="s">
        <v>727</v>
      </c>
      <c r="C5157" t="s">
        <v>407</v>
      </c>
      <c r="D5157" s="36" t="s">
        <v>408</v>
      </c>
      <c r="E5157" t="s">
        <v>10</v>
      </c>
      <c r="F5157">
        <v>0</v>
      </c>
    </row>
    <row r="5158" spans="1:6" x14ac:dyDescent="0.4">
      <c r="A5158" t="s">
        <v>726</v>
      </c>
      <c r="B5158" s="36" t="s">
        <v>727</v>
      </c>
      <c r="C5158" t="s">
        <v>409</v>
      </c>
      <c r="D5158" s="36" t="s">
        <v>410</v>
      </c>
      <c r="E5158" t="s">
        <v>10</v>
      </c>
      <c r="F5158" t="s">
        <v>719</v>
      </c>
    </row>
    <row r="5159" spans="1:6" x14ac:dyDescent="0.4">
      <c r="A5159" t="s">
        <v>726</v>
      </c>
      <c r="B5159" s="36" t="s">
        <v>727</v>
      </c>
      <c r="C5159" t="s">
        <v>411</v>
      </c>
      <c r="D5159" s="36" t="s">
        <v>412</v>
      </c>
      <c r="E5159" t="s">
        <v>10</v>
      </c>
      <c r="F5159" t="s">
        <v>719</v>
      </c>
    </row>
    <row r="5160" spans="1:6" x14ac:dyDescent="0.4">
      <c r="A5160" t="s">
        <v>726</v>
      </c>
      <c r="B5160" s="36" t="s">
        <v>727</v>
      </c>
      <c r="C5160" t="s">
        <v>413</v>
      </c>
      <c r="D5160" s="36" t="s">
        <v>414</v>
      </c>
      <c r="E5160" t="s">
        <v>10</v>
      </c>
      <c r="F5160" t="s">
        <v>719</v>
      </c>
    </row>
    <row r="5161" spans="1:6" x14ac:dyDescent="0.4">
      <c r="A5161" t="s">
        <v>726</v>
      </c>
      <c r="B5161" s="36" t="s">
        <v>727</v>
      </c>
      <c r="C5161" t="s">
        <v>415</v>
      </c>
      <c r="D5161" s="36" t="s">
        <v>416</v>
      </c>
      <c r="E5161" t="s">
        <v>10</v>
      </c>
      <c r="F5161" t="s">
        <v>719</v>
      </c>
    </row>
    <row r="5162" spans="1:6" x14ac:dyDescent="0.4">
      <c r="A5162" t="s">
        <v>726</v>
      </c>
      <c r="B5162" s="36" t="s">
        <v>727</v>
      </c>
      <c r="C5162" t="s">
        <v>417</v>
      </c>
      <c r="D5162" s="36" t="s">
        <v>418</v>
      </c>
      <c r="E5162" t="s">
        <v>10</v>
      </c>
      <c r="F5162" t="s">
        <v>719</v>
      </c>
    </row>
    <row r="5163" spans="1:6" x14ac:dyDescent="0.4">
      <c r="A5163" t="s">
        <v>726</v>
      </c>
      <c r="B5163" s="36" t="s">
        <v>727</v>
      </c>
      <c r="C5163" t="s">
        <v>419</v>
      </c>
      <c r="D5163" s="36" t="s">
        <v>420</v>
      </c>
      <c r="E5163" t="s">
        <v>10</v>
      </c>
      <c r="F5163">
        <v>-4</v>
      </c>
    </row>
    <row r="5164" spans="1:6" x14ac:dyDescent="0.4">
      <c r="A5164" t="s">
        <v>726</v>
      </c>
      <c r="B5164" s="36" t="s">
        <v>727</v>
      </c>
      <c r="C5164" t="s">
        <v>421</v>
      </c>
      <c r="D5164" s="36" t="s">
        <v>422</v>
      </c>
      <c r="E5164" t="s">
        <v>10</v>
      </c>
      <c r="F5164">
        <v>0</v>
      </c>
    </row>
    <row r="5165" spans="1:6" x14ac:dyDescent="0.4">
      <c r="A5165" t="s">
        <v>726</v>
      </c>
      <c r="B5165" s="36" t="s">
        <v>727</v>
      </c>
      <c r="C5165" t="s">
        <v>423</v>
      </c>
      <c r="D5165" s="36" t="s">
        <v>424</v>
      </c>
      <c r="E5165" t="s">
        <v>10</v>
      </c>
      <c r="F5165">
        <v>0</v>
      </c>
    </row>
    <row r="5166" spans="1:6" x14ac:dyDescent="0.4">
      <c r="A5166" t="s">
        <v>726</v>
      </c>
      <c r="B5166" s="36" t="s">
        <v>727</v>
      </c>
      <c r="C5166" t="s">
        <v>425</v>
      </c>
      <c r="D5166" s="36" t="s">
        <v>426</v>
      </c>
      <c r="E5166" t="s">
        <v>10</v>
      </c>
      <c r="F5166" t="s">
        <v>719</v>
      </c>
    </row>
    <row r="5167" spans="1:6" x14ac:dyDescent="0.4">
      <c r="A5167" t="s">
        <v>726</v>
      </c>
      <c r="B5167" s="36" t="s">
        <v>727</v>
      </c>
      <c r="C5167" t="s">
        <v>427</v>
      </c>
      <c r="D5167" s="36" t="s">
        <v>428</v>
      </c>
      <c r="E5167" t="s">
        <v>10</v>
      </c>
      <c r="F5167" t="s">
        <v>719</v>
      </c>
    </row>
    <row r="5168" spans="1:6" x14ac:dyDescent="0.4">
      <c r="A5168" t="s">
        <v>726</v>
      </c>
      <c r="B5168" s="36" t="s">
        <v>727</v>
      </c>
      <c r="C5168" t="s">
        <v>429</v>
      </c>
      <c r="D5168" s="36" t="s">
        <v>430</v>
      </c>
      <c r="E5168" t="s">
        <v>10</v>
      </c>
      <c r="F5168" t="s">
        <v>719</v>
      </c>
    </row>
    <row r="5169" spans="1:6" x14ac:dyDescent="0.4">
      <c r="A5169" t="s">
        <v>726</v>
      </c>
      <c r="B5169" s="36" t="s">
        <v>727</v>
      </c>
      <c r="C5169" t="s">
        <v>431</v>
      </c>
      <c r="D5169" s="36" t="s">
        <v>432</v>
      </c>
      <c r="E5169" t="s">
        <v>10</v>
      </c>
      <c r="F5169">
        <v>0</v>
      </c>
    </row>
    <row r="5170" spans="1:6" x14ac:dyDescent="0.4">
      <c r="A5170" t="s">
        <v>726</v>
      </c>
      <c r="B5170" s="36" t="s">
        <v>727</v>
      </c>
      <c r="C5170" t="s">
        <v>433</v>
      </c>
      <c r="D5170" s="36" t="s">
        <v>434</v>
      </c>
      <c r="E5170" t="s">
        <v>10</v>
      </c>
      <c r="F5170">
        <v>-4</v>
      </c>
    </row>
    <row r="5171" spans="1:6" x14ac:dyDescent="0.4">
      <c r="A5171" t="s">
        <v>726</v>
      </c>
      <c r="B5171" s="36" t="s">
        <v>727</v>
      </c>
      <c r="C5171" t="s">
        <v>435</v>
      </c>
      <c r="D5171" s="36" t="s">
        <v>436</v>
      </c>
      <c r="E5171" t="s">
        <v>10</v>
      </c>
      <c r="F5171">
        <v>0</v>
      </c>
    </row>
    <row r="5172" spans="1:6" x14ac:dyDescent="0.4">
      <c r="A5172" t="s">
        <v>726</v>
      </c>
      <c r="B5172" s="36" t="s">
        <v>727</v>
      </c>
      <c r="C5172" t="s">
        <v>437</v>
      </c>
      <c r="D5172" s="36" t="s">
        <v>438</v>
      </c>
      <c r="E5172" t="s">
        <v>10</v>
      </c>
      <c r="F5172">
        <v>-4</v>
      </c>
    </row>
    <row r="5173" spans="1:6" x14ac:dyDescent="0.4">
      <c r="A5173" t="s">
        <v>726</v>
      </c>
      <c r="B5173" s="36" t="s">
        <v>727</v>
      </c>
      <c r="C5173" t="s">
        <v>439</v>
      </c>
      <c r="D5173" s="36" t="s">
        <v>440</v>
      </c>
      <c r="E5173" t="s">
        <v>10</v>
      </c>
      <c r="F5173" t="s">
        <v>719</v>
      </c>
    </row>
    <row r="5174" spans="1:6" x14ac:dyDescent="0.4">
      <c r="A5174" t="s">
        <v>726</v>
      </c>
      <c r="B5174" s="36" t="s">
        <v>727</v>
      </c>
      <c r="C5174" t="s">
        <v>441</v>
      </c>
      <c r="D5174" s="36" t="s">
        <v>442</v>
      </c>
      <c r="E5174" t="s">
        <v>10</v>
      </c>
      <c r="F5174" t="s">
        <v>719</v>
      </c>
    </row>
    <row r="5175" spans="1:6" x14ac:dyDescent="0.4">
      <c r="A5175" t="s">
        <v>726</v>
      </c>
      <c r="B5175" s="36" t="s">
        <v>727</v>
      </c>
      <c r="C5175" t="s">
        <v>443</v>
      </c>
      <c r="D5175" s="36" t="s">
        <v>444</v>
      </c>
      <c r="E5175" t="s">
        <v>10</v>
      </c>
      <c r="F5175" t="s">
        <v>719</v>
      </c>
    </row>
    <row r="5176" spans="1:6" x14ac:dyDescent="0.4">
      <c r="A5176" t="s">
        <v>726</v>
      </c>
      <c r="B5176" s="36" t="s">
        <v>727</v>
      </c>
      <c r="C5176" t="s">
        <v>445</v>
      </c>
      <c r="D5176" s="36" t="s">
        <v>446</v>
      </c>
      <c r="E5176" t="s">
        <v>10</v>
      </c>
      <c r="F5176">
        <v>-6</v>
      </c>
    </row>
    <row r="5177" spans="1:6" x14ac:dyDescent="0.4">
      <c r="A5177" t="s">
        <v>726</v>
      </c>
      <c r="B5177" s="36" t="s">
        <v>727</v>
      </c>
      <c r="C5177" t="s">
        <v>447</v>
      </c>
      <c r="D5177" s="36" t="s">
        <v>448</v>
      </c>
      <c r="E5177" t="s">
        <v>10</v>
      </c>
      <c r="F5177">
        <v>0</v>
      </c>
    </row>
    <row r="5178" spans="1:6" x14ac:dyDescent="0.4">
      <c r="A5178" t="s">
        <v>726</v>
      </c>
      <c r="B5178" s="36" t="s">
        <v>727</v>
      </c>
      <c r="C5178" t="s">
        <v>449</v>
      </c>
      <c r="D5178" s="36" t="s">
        <v>450</v>
      </c>
      <c r="E5178" t="s">
        <v>10</v>
      </c>
      <c r="F5178" t="s">
        <v>719</v>
      </c>
    </row>
    <row r="5179" spans="1:6" x14ac:dyDescent="0.4">
      <c r="A5179" t="s">
        <v>726</v>
      </c>
      <c r="B5179" s="36" t="s">
        <v>727</v>
      </c>
      <c r="C5179" t="s">
        <v>451</v>
      </c>
      <c r="D5179" s="36" t="s">
        <v>452</v>
      </c>
      <c r="E5179" t="s">
        <v>10</v>
      </c>
      <c r="F5179">
        <v>0</v>
      </c>
    </row>
    <row r="5180" spans="1:6" x14ac:dyDescent="0.4">
      <c r="A5180" t="s">
        <v>726</v>
      </c>
      <c r="B5180" s="36" t="s">
        <v>727</v>
      </c>
      <c r="C5180" t="s">
        <v>453</v>
      </c>
      <c r="D5180" s="36" t="s">
        <v>454</v>
      </c>
      <c r="E5180" t="s">
        <v>10</v>
      </c>
      <c r="F5180">
        <v>0</v>
      </c>
    </row>
    <row r="5181" spans="1:6" x14ac:dyDescent="0.4">
      <c r="A5181" t="s">
        <v>726</v>
      </c>
      <c r="B5181" s="36" t="s">
        <v>727</v>
      </c>
      <c r="C5181" t="s">
        <v>455</v>
      </c>
      <c r="D5181" s="36" t="s">
        <v>456</v>
      </c>
      <c r="E5181" t="s">
        <v>10</v>
      </c>
      <c r="F5181">
        <v>0</v>
      </c>
    </row>
    <row r="5182" spans="1:6" x14ac:dyDescent="0.4">
      <c r="A5182" t="s">
        <v>726</v>
      </c>
      <c r="B5182" s="36" t="s">
        <v>727</v>
      </c>
      <c r="C5182" t="s">
        <v>457</v>
      </c>
      <c r="D5182" s="36" t="s">
        <v>458</v>
      </c>
      <c r="E5182" t="s">
        <v>10</v>
      </c>
      <c r="F5182">
        <v>0</v>
      </c>
    </row>
    <row r="5183" spans="1:6" x14ac:dyDescent="0.4">
      <c r="A5183" t="s">
        <v>726</v>
      </c>
      <c r="B5183" s="36" t="s">
        <v>727</v>
      </c>
      <c r="C5183" t="s">
        <v>459</v>
      </c>
      <c r="D5183" s="36" t="s">
        <v>460</v>
      </c>
      <c r="E5183" t="s">
        <v>10</v>
      </c>
      <c r="F5183">
        <v>-6</v>
      </c>
    </row>
    <row r="5184" spans="1:6" x14ac:dyDescent="0.4">
      <c r="A5184" t="s">
        <v>726</v>
      </c>
      <c r="B5184" s="36" t="s">
        <v>727</v>
      </c>
      <c r="C5184" t="s">
        <v>461</v>
      </c>
      <c r="D5184" s="36" t="s">
        <v>462</v>
      </c>
      <c r="E5184" t="s">
        <v>10</v>
      </c>
      <c r="F5184" t="s">
        <v>719</v>
      </c>
    </row>
    <row r="5185" spans="1:6" x14ac:dyDescent="0.4">
      <c r="A5185" t="s">
        <v>726</v>
      </c>
      <c r="B5185" s="36" t="s">
        <v>727</v>
      </c>
      <c r="C5185" t="s">
        <v>463</v>
      </c>
      <c r="D5185" s="36" t="s">
        <v>464</v>
      </c>
      <c r="E5185" t="s">
        <v>10</v>
      </c>
      <c r="F5185">
        <v>-6</v>
      </c>
    </row>
    <row r="5186" spans="1:6" x14ac:dyDescent="0.4">
      <c r="A5186" t="s">
        <v>726</v>
      </c>
      <c r="B5186" s="36" t="s">
        <v>727</v>
      </c>
      <c r="C5186" t="s">
        <v>465</v>
      </c>
      <c r="D5186" s="36" t="s">
        <v>466</v>
      </c>
      <c r="E5186" t="s">
        <v>10</v>
      </c>
      <c r="F5186">
        <v>0</v>
      </c>
    </row>
    <row r="5187" spans="1:6" x14ac:dyDescent="0.4">
      <c r="A5187" t="s">
        <v>726</v>
      </c>
      <c r="B5187" s="36" t="s">
        <v>727</v>
      </c>
      <c r="C5187" t="s">
        <v>467</v>
      </c>
      <c r="D5187" s="36" t="s">
        <v>468</v>
      </c>
      <c r="E5187" t="s">
        <v>10</v>
      </c>
      <c r="F5187" t="s">
        <v>719</v>
      </c>
    </row>
    <row r="5188" spans="1:6" x14ac:dyDescent="0.4">
      <c r="A5188" t="s">
        <v>726</v>
      </c>
      <c r="B5188" s="36" t="s">
        <v>727</v>
      </c>
      <c r="C5188" t="s">
        <v>469</v>
      </c>
      <c r="D5188" s="36" t="s">
        <v>470</v>
      </c>
      <c r="E5188" t="s">
        <v>10</v>
      </c>
      <c r="F5188">
        <v>0</v>
      </c>
    </row>
    <row r="5189" spans="1:6" x14ac:dyDescent="0.4">
      <c r="A5189" t="s">
        <v>726</v>
      </c>
      <c r="B5189" s="36" t="s">
        <v>727</v>
      </c>
      <c r="C5189" t="s">
        <v>471</v>
      </c>
      <c r="D5189" s="36" t="s">
        <v>472</v>
      </c>
      <c r="E5189" t="s">
        <v>10</v>
      </c>
      <c r="F5189">
        <v>0</v>
      </c>
    </row>
    <row r="5190" spans="1:6" x14ac:dyDescent="0.4">
      <c r="A5190" t="s">
        <v>726</v>
      </c>
      <c r="B5190" s="36" t="s">
        <v>727</v>
      </c>
      <c r="C5190" t="s">
        <v>473</v>
      </c>
      <c r="D5190" s="36" t="s">
        <v>474</v>
      </c>
      <c r="E5190" t="s">
        <v>10</v>
      </c>
      <c r="F5190">
        <v>0</v>
      </c>
    </row>
    <row r="5191" spans="1:6" x14ac:dyDescent="0.4">
      <c r="A5191" t="s">
        <v>726</v>
      </c>
      <c r="B5191" s="36" t="s">
        <v>727</v>
      </c>
      <c r="C5191" t="s">
        <v>475</v>
      </c>
      <c r="D5191" s="36" t="s">
        <v>476</v>
      </c>
      <c r="E5191" t="s">
        <v>10</v>
      </c>
      <c r="F5191">
        <v>0</v>
      </c>
    </row>
    <row r="5192" spans="1:6" x14ac:dyDescent="0.4">
      <c r="A5192" t="s">
        <v>726</v>
      </c>
      <c r="B5192" s="36" t="s">
        <v>727</v>
      </c>
      <c r="C5192" t="s">
        <v>477</v>
      </c>
      <c r="D5192" s="36" t="s">
        <v>478</v>
      </c>
      <c r="E5192" t="s">
        <v>10</v>
      </c>
      <c r="F5192">
        <v>0</v>
      </c>
    </row>
    <row r="5193" spans="1:6" x14ac:dyDescent="0.4">
      <c r="A5193" t="s">
        <v>726</v>
      </c>
      <c r="B5193" s="36" t="s">
        <v>727</v>
      </c>
      <c r="C5193" t="s">
        <v>479</v>
      </c>
      <c r="D5193" s="36" t="s">
        <v>480</v>
      </c>
      <c r="E5193" t="s">
        <v>10</v>
      </c>
      <c r="F5193">
        <v>-18</v>
      </c>
    </row>
    <row r="5194" spans="1:6" x14ac:dyDescent="0.4">
      <c r="A5194" t="s">
        <v>726</v>
      </c>
      <c r="B5194" s="36" t="s">
        <v>727</v>
      </c>
      <c r="C5194" t="s">
        <v>481</v>
      </c>
      <c r="D5194" s="36" t="s">
        <v>482</v>
      </c>
      <c r="E5194" t="s">
        <v>10</v>
      </c>
      <c r="F5194">
        <v>0</v>
      </c>
    </row>
    <row r="5195" spans="1:6" x14ac:dyDescent="0.4">
      <c r="A5195" t="s">
        <v>726</v>
      </c>
      <c r="B5195" s="36" t="s">
        <v>727</v>
      </c>
      <c r="C5195" t="s">
        <v>483</v>
      </c>
      <c r="D5195" s="36" t="s">
        <v>484</v>
      </c>
      <c r="E5195" t="s">
        <v>10</v>
      </c>
      <c r="F5195">
        <v>0</v>
      </c>
    </row>
    <row r="5196" spans="1:6" x14ac:dyDescent="0.4">
      <c r="A5196" t="s">
        <v>726</v>
      </c>
      <c r="B5196" s="36" t="s">
        <v>727</v>
      </c>
      <c r="C5196" t="s">
        <v>485</v>
      </c>
      <c r="D5196" s="36" t="s">
        <v>486</v>
      </c>
      <c r="E5196" t="s">
        <v>10</v>
      </c>
      <c r="F5196">
        <v>0</v>
      </c>
    </row>
    <row r="5197" spans="1:6" x14ac:dyDescent="0.4">
      <c r="A5197" t="s">
        <v>726</v>
      </c>
      <c r="B5197" s="36" t="s">
        <v>727</v>
      </c>
      <c r="C5197" t="s">
        <v>487</v>
      </c>
      <c r="D5197" s="36" t="s">
        <v>488</v>
      </c>
      <c r="E5197" t="s">
        <v>10</v>
      </c>
      <c r="F5197">
        <v>0</v>
      </c>
    </row>
    <row r="5198" spans="1:6" x14ac:dyDescent="0.4">
      <c r="A5198" t="s">
        <v>726</v>
      </c>
      <c r="B5198" s="36" t="s">
        <v>727</v>
      </c>
      <c r="C5198" t="s">
        <v>489</v>
      </c>
      <c r="D5198" s="36" t="s">
        <v>490</v>
      </c>
      <c r="E5198" t="s">
        <v>10</v>
      </c>
      <c r="F5198">
        <v>0</v>
      </c>
    </row>
    <row r="5199" spans="1:6" x14ac:dyDescent="0.4">
      <c r="A5199" t="s">
        <v>726</v>
      </c>
      <c r="B5199" s="36" t="s">
        <v>727</v>
      </c>
      <c r="C5199" t="s">
        <v>491</v>
      </c>
      <c r="D5199" s="36" t="s">
        <v>492</v>
      </c>
      <c r="E5199" t="s">
        <v>10</v>
      </c>
      <c r="F5199">
        <v>0</v>
      </c>
    </row>
    <row r="5200" spans="1:6" x14ac:dyDescent="0.4">
      <c r="A5200" t="s">
        <v>726</v>
      </c>
      <c r="B5200" s="36" t="s">
        <v>727</v>
      </c>
      <c r="C5200" t="s">
        <v>493</v>
      </c>
      <c r="D5200" s="36" t="s">
        <v>494</v>
      </c>
      <c r="E5200" t="s">
        <v>10</v>
      </c>
      <c r="F5200" t="s">
        <v>719</v>
      </c>
    </row>
    <row r="5201" spans="1:6" x14ac:dyDescent="0.4">
      <c r="A5201" t="s">
        <v>726</v>
      </c>
      <c r="B5201" s="36" t="s">
        <v>727</v>
      </c>
      <c r="C5201" t="s">
        <v>495</v>
      </c>
      <c r="D5201" s="36" t="s">
        <v>496</v>
      </c>
      <c r="E5201" t="s">
        <v>10</v>
      </c>
      <c r="F5201">
        <v>0</v>
      </c>
    </row>
    <row r="5202" spans="1:6" x14ac:dyDescent="0.4">
      <c r="A5202" t="s">
        <v>726</v>
      </c>
      <c r="B5202" s="36" t="s">
        <v>727</v>
      </c>
      <c r="C5202" t="s">
        <v>497</v>
      </c>
      <c r="D5202" s="36" t="s">
        <v>498</v>
      </c>
      <c r="E5202" t="s">
        <v>10</v>
      </c>
      <c r="F5202">
        <v>0</v>
      </c>
    </row>
    <row r="5203" spans="1:6" x14ac:dyDescent="0.4">
      <c r="A5203" t="s">
        <v>726</v>
      </c>
      <c r="B5203" s="36" t="s">
        <v>727</v>
      </c>
      <c r="C5203" t="s">
        <v>499</v>
      </c>
      <c r="D5203" s="36" t="s">
        <v>500</v>
      </c>
      <c r="E5203" t="s">
        <v>10</v>
      </c>
      <c r="F5203" t="s">
        <v>719</v>
      </c>
    </row>
    <row r="5204" spans="1:6" x14ac:dyDescent="0.4">
      <c r="A5204" t="s">
        <v>726</v>
      </c>
      <c r="B5204" s="36" t="s">
        <v>727</v>
      </c>
      <c r="C5204" t="s">
        <v>501</v>
      </c>
      <c r="D5204" s="36" t="s">
        <v>502</v>
      </c>
      <c r="E5204" t="s">
        <v>10</v>
      </c>
      <c r="F5204" t="s">
        <v>719</v>
      </c>
    </row>
    <row r="5205" spans="1:6" x14ac:dyDescent="0.4">
      <c r="A5205" t="s">
        <v>726</v>
      </c>
      <c r="B5205" s="36" t="s">
        <v>727</v>
      </c>
      <c r="C5205" t="s">
        <v>503</v>
      </c>
      <c r="D5205" s="36" t="s">
        <v>504</v>
      </c>
      <c r="E5205" t="s">
        <v>10</v>
      </c>
      <c r="F5205">
        <v>0</v>
      </c>
    </row>
    <row r="5206" spans="1:6" x14ac:dyDescent="0.4">
      <c r="A5206" t="s">
        <v>726</v>
      </c>
      <c r="B5206" s="36" t="s">
        <v>727</v>
      </c>
      <c r="C5206" t="s">
        <v>505</v>
      </c>
      <c r="D5206" s="36" t="s">
        <v>506</v>
      </c>
      <c r="E5206" t="s">
        <v>10</v>
      </c>
      <c r="F5206">
        <v>0</v>
      </c>
    </row>
    <row r="5207" spans="1:6" x14ac:dyDescent="0.4">
      <c r="A5207" t="s">
        <v>726</v>
      </c>
      <c r="B5207" s="36" t="s">
        <v>727</v>
      </c>
      <c r="C5207" t="s">
        <v>507</v>
      </c>
      <c r="D5207" s="36" t="s">
        <v>508</v>
      </c>
      <c r="E5207" t="s">
        <v>10</v>
      </c>
      <c r="F5207" t="s">
        <v>719</v>
      </c>
    </row>
    <row r="5208" spans="1:6" x14ac:dyDescent="0.4">
      <c r="A5208" t="s">
        <v>726</v>
      </c>
      <c r="B5208" s="36" t="s">
        <v>727</v>
      </c>
      <c r="C5208" t="s">
        <v>509</v>
      </c>
      <c r="D5208" s="36" t="s">
        <v>510</v>
      </c>
      <c r="E5208" t="s">
        <v>10</v>
      </c>
      <c r="F5208">
        <v>0</v>
      </c>
    </row>
    <row r="5209" spans="1:6" x14ac:dyDescent="0.4">
      <c r="A5209" t="s">
        <v>726</v>
      </c>
      <c r="B5209" s="36" t="s">
        <v>727</v>
      </c>
      <c r="C5209" t="s">
        <v>511</v>
      </c>
      <c r="D5209" s="36" t="s">
        <v>512</v>
      </c>
      <c r="E5209" t="s">
        <v>10</v>
      </c>
      <c r="F5209">
        <v>0</v>
      </c>
    </row>
    <row r="5210" spans="1:6" x14ac:dyDescent="0.4">
      <c r="A5210" t="s">
        <v>726</v>
      </c>
      <c r="B5210" s="36" t="s">
        <v>727</v>
      </c>
      <c r="C5210" t="s">
        <v>513</v>
      </c>
      <c r="D5210" s="36" t="s">
        <v>514</v>
      </c>
      <c r="E5210" t="s">
        <v>10</v>
      </c>
      <c r="F5210">
        <v>0</v>
      </c>
    </row>
    <row r="5211" spans="1:6" x14ac:dyDescent="0.4">
      <c r="A5211" t="s">
        <v>726</v>
      </c>
      <c r="B5211" s="36" t="s">
        <v>727</v>
      </c>
      <c r="C5211" t="s">
        <v>515</v>
      </c>
      <c r="D5211" s="36" t="s">
        <v>516</v>
      </c>
      <c r="E5211" t="s">
        <v>10</v>
      </c>
      <c r="F5211">
        <v>0</v>
      </c>
    </row>
    <row r="5212" spans="1:6" x14ac:dyDescent="0.4">
      <c r="A5212" t="s">
        <v>726</v>
      </c>
      <c r="B5212" s="36" t="s">
        <v>727</v>
      </c>
      <c r="C5212" t="s">
        <v>517</v>
      </c>
      <c r="D5212" s="36" t="s">
        <v>518</v>
      </c>
      <c r="E5212" t="s">
        <v>10</v>
      </c>
      <c r="F5212" t="s">
        <v>719</v>
      </c>
    </row>
    <row r="5213" spans="1:6" x14ac:dyDescent="0.4">
      <c r="A5213" t="s">
        <v>726</v>
      </c>
      <c r="B5213" s="36" t="s">
        <v>727</v>
      </c>
      <c r="C5213" t="s">
        <v>519</v>
      </c>
      <c r="D5213" s="36" t="s">
        <v>520</v>
      </c>
      <c r="E5213" t="s">
        <v>10</v>
      </c>
      <c r="F5213" t="s">
        <v>719</v>
      </c>
    </row>
    <row r="5214" spans="1:6" x14ac:dyDescent="0.4">
      <c r="A5214" t="s">
        <v>726</v>
      </c>
      <c r="B5214" s="36" t="s">
        <v>727</v>
      </c>
      <c r="C5214" t="s">
        <v>521</v>
      </c>
      <c r="D5214" s="36" t="s">
        <v>522</v>
      </c>
      <c r="E5214" t="s">
        <v>10</v>
      </c>
      <c r="F5214" t="s">
        <v>719</v>
      </c>
    </row>
    <row r="5215" spans="1:6" x14ac:dyDescent="0.4">
      <c r="A5215" t="s">
        <v>726</v>
      </c>
      <c r="B5215" s="36" t="s">
        <v>727</v>
      </c>
      <c r="C5215" t="s">
        <v>523</v>
      </c>
      <c r="D5215" s="36" t="s">
        <v>524</v>
      </c>
      <c r="E5215" t="s">
        <v>10</v>
      </c>
      <c r="F5215">
        <v>0</v>
      </c>
    </row>
    <row r="5216" spans="1:6" x14ac:dyDescent="0.4">
      <c r="A5216" t="s">
        <v>726</v>
      </c>
      <c r="B5216" s="36" t="s">
        <v>727</v>
      </c>
      <c r="C5216" t="s">
        <v>525</v>
      </c>
      <c r="D5216" s="36" t="s">
        <v>526</v>
      </c>
      <c r="E5216" t="s">
        <v>10</v>
      </c>
      <c r="F5216">
        <v>0</v>
      </c>
    </row>
    <row r="5217" spans="1:6" x14ac:dyDescent="0.4">
      <c r="A5217" t="s">
        <v>726</v>
      </c>
      <c r="B5217" s="36" t="s">
        <v>727</v>
      </c>
      <c r="C5217" t="s">
        <v>527</v>
      </c>
      <c r="D5217" s="36" t="s">
        <v>528</v>
      </c>
      <c r="E5217" t="s">
        <v>10</v>
      </c>
      <c r="F5217">
        <v>0</v>
      </c>
    </row>
    <row r="5218" spans="1:6" x14ac:dyDescent="0.4">
      <c r="A5218" t="s">
        <v>726</v>
      </c>
      <c r="B5218" s="36" t="s">
        <v>727</v>
      </c>
      <c r="C5218" t="s">
        <v>529</v>
      </c>
      <c r="D5218" s="36" t="s">
        <v>530</v>
      </c>
      <c r="E5218" t="s">
        <v>10</v>
      </c>
      <c r="F5218" t="s">
        <v>719</v>
      </c>
    </row>
    <row r="5219" spans="1:6" x14ac:dyDescent="0.4">
      <c r="A5219" t="s">
        <v>726</v>
      </c>
      <c r="B5219" s="36" t="s">
        <v>727</v>
      </c>
      <c r="C5219" t="s">
        <v>531</v>
      </c>
      <c r="D5219" s="36" t="s">
        <v>532</v>
      </c>
      <c r="E5219" t="s">
        <v>10</v>
      </c>
      <c r="F5219" t="s">
        <v>719</v>
      </c>
    </row>
    <row r="5220" spans="1:6" x14ac:dyDescent="0.4">
      <c r="A5220" t="s">
        <v>726</v>
      </c>
      <c r="B5220" s="36" t="s">
        <v>727</v>
      </c>
      <c r="C5220" t="s">
        <v>533</v>
      </c>
      <c r="D5220" s="36" t="s">
        <v>534</v>
      </c>
      <c r="E5220" t="s">
        <v>10</v>
      </c>
      <c r="F5220" t="s">
        <v>719</v>
      </c>
    </row>
    <row r="5221" spans="1:6" x14ac:dyDescent="0.4">
      <c r="A5221" t="s">
        <v>726</v>
      </c>
      <c r="B5221" s="36" t="s">
        <v>727</v>
      </c>
      <c r="C5221" t="s">
        <v>535</v>
      </c>
      <c r="D5221" s="36" t="s">
        <v>536</v>
      </c>
      <c r="E5221" t="s">
        <v>10</v>
      </c>
      <c r="F5221" t="s">
        <v>719</v>
      </c>
    </row>
    <row r="5222" spans="1:6" x14ac:dyDescent="0.4">
      <c r="A5222" t="s">
        <v>726</v>
      </c>
      <c r="B5222" s="36" t="s">
        <v>727</v>
      </c>
      <c r="C5222" t="s">
        <v>537</v>
      </c>
      <c r="D5222" s="36" t="s">
        <v>538</v>
      </c>
      <c r="E5222" t="s">
        <v>10</v>
      </c>
      <c r="F5222" t="s">
        <v>719</v>
      </c>
    </row>
    <row r="5223" spans="1:6" x14ac:dyDescent="0.4">
      <c r="A5223" t="s">
        <v>726</v>
      </c>
      <c r="B5223" s="36" t="s">
        <v>727</v>
      </c>
      <c r="C5223" t="s">
        <v>539</v>
      </c>
      <c r="D5223" s="36" t="s">
        <v>540</v>
      </c>
      <c r="E5223" t="s">
        <v>10</v>
      </c>
      <c r="F5223">
        <v>3</v>
      </c>
    </row>
    <row r="5224" spans="1:6" x14ac:dyDescent="0.4">
      <c r="A5224" t="s">
        <v>726</v>
      </c>
      <c r="B5224" s="36" t="s">
        <v>727</v>
      </c>
      <c r="C5224" t="s">
        <v>541</v>
      </c>
      <c r="D5224" s="36" t="s">
        <v>542</v>
      </c>
      <c r="E5224" t="s">
        <v>10</v>
      </c>
      <c r="F5224">
        <v>3</v>
      </c>
    </row>
    <row r="5225" spans="1:6" x14ac:dyDescent="0.4">
      <c r="A5225" t="s">
        <v>726</v>
      </c>
      <c r="B5225" s="36" t="s">
        <v>727</v>
      </c>
      <c r="C5225" t="s">
        <v>543</v>
      </c>
      <c r="D5225" s="36" t="s">
        <v>544</v>
      </c>
      <c r="E5225" t="s">
        <v>10</v>
      </c>
      <c r="F5225">
        <v>3</v>
      </c>
    </row>
    <row r="5226" spans="1:6" x14ac:dyDescent="0.4">
      <c r="A5226" t="s">
        <v>726</v>
      </c>
      <c r="B5226" s="36" t="s">
        <v>727</v>
      </c>
      <c r="C5226" t="s">
        <v>545</v>
      </c>
      <c r="D5226" s="36" t="s">
        <v>546</v>
      </c>
      <c r="E5226" t="s">
        <v>10</v>
      </c>
      <c r="F5226" t="s">
        <v>719</v>
      </c>
    </row>
    <row r="5227" spans="1:6" x14ac:dyDescent="0.4">
      <c r="A5227" t="s">
        <v>726</v>
      </c>
      <c r="B5227" s="36" t="s">
        <v>727</v>
      </c>
      <c r="C5227" t="s">
        <v>547</v>
      </c>
      <c r="D5227" s="36" t="s">
        <v>548</v>
      </c>
      <c r="E5227" t="s">
        <v>10</v>
      </c>
      <c r="F5227" t="s">
        <v>719</v>
      </c>
    </row>
    <row r="5228" spans="1:6" x14ac:dyDescent="0.4">
      <c r="A5228" t="s">
        <v>726</v>
      </c>
      <c r="B5228" s="36" t="s">
        <v>727</v>
      </c>
      <c r="C5228" t="s">
        <v>549</v>
      </c>
      <c r="D5228" s="36" t="s">
        <v>550</v>
      </c>
      <c r="E5228" t="s">
        <v>10</v>
      </c>
      <c r="F5228">
        <v>0</v>
      </c>
    </row>
    <row r="5229" spans="1:6" x14ac:dyDescent="0.4">
      <c r="A5229" t="s">
        <v>726</v>
      </c>
      <c r="B5229" s="36" t="s">
        <v>727</v>
      </c>
      <c r="C5229" t="s">
        <v>551</v>
      </c>
      <c r="D5229" s="36" t="s">
        <v>552</v>
      </c>
      <c r="E5229" t="s">
        <v>10</v>
      </c>
      <c r="F5229">
        <v>0</v>
      </c>
    </row>
    <row r="5230" spans="1:6" x14ac:dyDescent="0.4">
      <c r="A5230" t="s">
        <v>726</v>
      </c>
      <c r="B5230" s="36" t="s">
        <v>727</v>
      </c>
      <c r="C5230" t="s">
        <v>553</v>
      </c>
      <c r="D5230" s="36" t="s">
        <v>554</v>
      </c>
      <c r="E5230" t="s">
        <v>10</v>
      </c>
      <c r="F5230">
        <v>0</v>
      </c>
    </row>
    <row r="5231" spans="1:6" x14ac:dyDescent="0.4">
      <c r="A5231" t="s">
        <v>726</v>
      </c>
      <c r="B5231" s="36" t="s">
        <v>727</v>
      </c>
      <c r="C5231" t="s">
        <v>555</v>
      </c>
      <c r="D5231" s="36" t="s">
        <v>556</v>
      </c>
      <c r="E5231" t="s">
        <v>10</v>
      </c>
      <c r="F5231">
        <v>0</v>
      </c>
    </row>
    <row r="5232" spans="1:6" x14ac:dyDescent="0.4">
      <c r="A5232" t="s">
        <v>726</v>
      </c>
      <c r="B5232" s="36" t="s">
        <v>727</v>
      </c>
      <c r="C5232" t="s">
        <v>557</v>
      </c>
      <c r="D5232" s="36" t="s">
        <v>558</v>
      </c>
      <c r="E5232" t="s">
        <v>10</v>
      </c>
      <c r="F5232" t="s">
        <v>719</v>
      </c>
    </row>
    <row r="5233" spans="1:6" x14ac:dyDescent="0.4">
      <c r="A5233" t="s">
        <v>726</v>
      </c>
      <c r="B5233" s="36" t="s">
        <v>727</v>
      </c>
      <c r="C5233" t="s">
        <v>559</v>
      </c>
      <c r="D5233" s="36" t="s">
        <v>560</v>
      </c>
      <c r="E5233" t="s">
        <v>10</v>
      </c>
      <c r="F5233" t="s">
        <v>719</v>
      </c>
    </row>
    <row r="5234" spans="1:6" x14ac:dyDescent="0.4">
      <c r="A5234" t="s">
        <v>726</v>
      </c>
      <c r="B5234" s="36" t="s">
        <v>727</v>
      </c>
      <c r="C5234" t="s">
        <v>561</v>
      </c>
      <c r="D5234" s="36" t="s">
        <v>562</v>
      </c>
      <c r="E5234" t="s">
        <v>10</v>
      </c>
      <c r="F5234" t="s">
        <v>719</v>
      </c>
    </row>
    <row r="5235" spans="1:6" x14ac:dyDescent="0.4">
      <c r="A5235" t="s">
        <v>726</v>
      </c>
      <c r="B5235" s="36" t="s">
        <v>727</v>
      </c>
      <c r="C5235" t="s">
        <v>563</v>
      </c>
      <c r="D5235" s="36" t="s">
        <v>564</v>
      </c>
      <c r="E5235" t="s">
        <v>10</v>
      </c>
      <c r="F5235">
        <v>171</v>
      </c>
    </row>
    <row r="5236" spans="1:6" x14ac:dyDescent="0.4">
      <c r="A5236" t="s">
        <v>726</v>
      </c>
      <c r="B5236" s="36" t="s">
        <v>727</v>
      </c>
      <c r="C5236" t="s">
        <v>565</v>
      </c>
      <c r="D5236" s="36" t="s">
        <v>566</v>
      </c>
      <c r="E5236" t="s">
        <v>10</v>
      </c>
      <c r="F5236">
        <v>141</v>
      </c>
    </row>
    <row r="5237" spans="1:6" x14ac:dyDescent="0.4">
      <c r="A5237" t="s">
        <v>726</v>
      </c>
      <c r="B5237" s="36" t="s">
        <v>727</v>
      </c>
      <c r="C5237" t="s">
        <v>567</v>
      </c>
      <c r="D5237" s="36" t="s">
        <v>568</v>
      </c>
      <c r="E5237" t="s">
        <v>10</v>
      </c>
      <c r="F5237" t="s">
        <v>719</v>
      </c>
    </row>
    <row r="5238" spans="1:6" x14ac:dyDescent="0.4">
      <c r="A5238" t="s">
        <v>726</v>
      </c>
      <c r="B5238" s="36" t="s">
        <v>727</v>
      </c>
      <c r="C5238" t="s">
        <v>569</v>
      </c>
      <c r="D5238" s="36" t="s">
        <v>570</v>
      </c>
      <c r="E5238" t="s">
        <v>10</v>
      </c>
      <c r="F5238">
        <v>0</v>
      </c>
    </row>
    <row r="5239" spans="1:6" x14ac:dyDescent="0.4">
      <c r="A5239" t="s">
        <v>726</v>
      </c>
      <c r="B5239" s="36" t="s">
        <v>727</v>
      </c>
      <c r="C5239" t="s">
        <v>571</v>
      </c>
      <c r="D5239" s="36" t="s">
        <v>572</v>
      </c>
      <c r="E5239" t="s">
        <v>10</v>
      </c>
      <c r="F5239">
        <v>-12</v>
      </c>
    </row>
    <row r="5240" spans="1:6" x14ac:dyDescent="0.4">
      <c r="A5240" t="s">
        <v>726</v>
      </c>
      <c r="B5240" s="36" t="s">
        <v>727</v>
      </c>
      <c r="C5240" t="s">
        <v>573</v>
      </c>
      <c r="D5240" s="36" t="s">
        <v>574</v>
      </c>
      <c r="E5240" t="s">
        <v>10</v>
      </c>
      <c r="F5240">
        <v>-2</v>
      </c>
    </row>
    <row r="5241" spans="1:6" x14ac:dyDescent="0.4">
      <c r="A5241" t="s">
        <v>726</v>
      </c>
      <c r="B5241" s="36" t="s">
        <v>727</v>
      </c>
      <c r="C5241" t="s">
        <v>575</v>
      </c>
      <c r="D5241" s="36" t="s">
        <v>576</v>
      </c>
      <c r="E5241" t="s">
        <v>10</v>
      </c>
      <c r="F5241">
        <v>155</v>
      </c>
    </row>
    <row r="5242" spans="1:6" x14ac:dyDescent="0.4">
      <c r="A5242" t="s">
        <v>726</v>
      </c>
      <c r="B5242" s="36" t="s">
        <v>727</v>
      </c>
      <c r="C5242" t="s">
        <v>577</v>
      </c>
      <c r="D5242" s="36" t="s">
        <v>578</v>
      </c>
      <c r="E5242" t="s">
        <v>10</v>
      </c>
      <c r="F5242">
        <v>30</v>
      </c>
    </row>
    <row r="5243" spans="1:6" x14ac:dyDescent="0.4">
      <c r="A5243" t="s">
        <v>726</v>
      </c>
      <c r="B5243" s="36" t="s">
        <v>727</v>
      </c>
      <c r="C5243" t="s">
        <v>579</v>
      </c>
      <c r="D5243" s="36" t="s">
        <v>580</v>
      </c>
      <c r="E5243" t="s">
        <v>10</v>
      </c>
      <c r="F5243" t="s">
        <v>719</v>
      </c>
    </row>
    <row r="5244" spans="1:6" x14ac:dyDescent="0.4">
      <c r="A5244" t="s">
        <v>726</v>
      </c>
      <c r="B5244" s="36" t="s">
        <v>727</v>
      </c>
      <c r="C5244" t="s">
        <v>581</v>
      </c>
      <c r="D5244" s="36" t="s">
        <v>582</v>
      </c>
      <c r="E5244" t="s">
        <v>10</v>
      </c>
      <c r="F5244">
        <v>1</v>
      </c>
    </row>
    <row r="5245" spans="1:6" x14ac:dyDescent="0.4">
      <c r="A5245" t="s">
        <v>726</v>
      </c>
      <c r="B5245" s="36" t="s">
        <v>727</v>
      </c>
      <c r="C5245" t="s">
        <v>583</v>
      </c>
      <c r="D5245" s="36" t="s">
        <v>584</v>
      </c>
      <c r="E5245" t="s">
        <v>10</v>
      </c>
      <c r="F5245" t="s">
        <v>719</v>
      </c>
    </row>
    <row r="5246" spans="1:6" x14ac:dyDescent="0.4">
      <c r="A5246" t="s">
        <v>726</v>
      </c>
      <c r="B5246" s="36" t="s">
        <v>727</v>
      </c>
      <c r="C5246" t="s">
        <v>585</v>
      </c>
      <c r="D5246" s="36" t="s">
        <v>586</v>
      </c>
      <c r="E5246" t="s">
        <v>10</v>
      </c>
      <c r="F5246">
        <v>30</v>
      </c>
    </row>
    <row r="5247" spans="1:6" x14ac:dyDescent="0.4">
      <c r="A5247" t="s">
        <v>726</v>
      </c>
      <c r="B5247" s="36" t="s">
        <v>727</v>
      </c>
      <c r="C5247" t="s">
        <v>587</v>
      </c>
      <c r="D5247" s="36" t="s">
        <v>588</v>
      </c>
      <c r="E5247" t="s">
        <v>10</v>
      </c>
      <c r="F5247">
        <v>0</v>
      </c>
    </row>
    <row r="5248" spans="1:6" x14ac:dyDescent="0.4">
      <c r="A5248" t="s">
        <v>726</v>
      </c>
      <c r="B5248" s="36" t="s">
        <v>727</v>
      </c>
      <c r="C5248" t="s">
        <v>589</v>
      </c>
      <c r="D5248" s="36" t="s">
        <v>590</v>
      </c>
      <c r="E5248" t="s">
        <v>10</v>
      </c>
      <c r="F5248">
        <v>-15</v>
      </c>
    </row>
    <row r="5249" spans="1:6" x14ac:dyDescent="0.4">
      <c r="A5249" t="s">
        <v>726</v>
      </c>
      <c r="B5249" s="36" t="s">
        <v>727</v>
      </c>
      <c r="C5249" t="s">
        <v>591</v>
      </c>
      <c r="D5249" s="36" t="s">
        <v>592</v>
      </c>
      <c r="E5249" t="s">
        <v>10</v>
      </c>
      <c r="F5249">
        <v>-21</v>
      </c>
    </row>
    <row r="5250" spans="1:6" x14ac:dyDescent="0.4">
      <c r="A5250" t="s">
        <v>726</v>
      </c>
      <c r="B5250" s="36" t="s">
        <v>727</v>
      </c>
      <c r="C5250" t="s">
        <v>593</v>
      </c>
      <c r="D5250" s="36" t="s">
        <v>594</v>
      </c>
      <c r="E5250" t="s">
        <v>10</v>
      </c>
      <c r="F5250">
        <v>5</v>
      </c>
    </row>
    <row r="5251" spans="1:6" x14ac:dyDescent="0.4">
      <c r="A5251" t="s">
        <v>726</v>
      </c>
      <c r="B5251" s="36" t="s">
        <v>727</v>
      </c>
      <c r="C5251" t="s">
        <v>595</v>
      </c>
      <c r="D5251" s="36" t="s">
        <v>596</v>
      </c>
      <c r="E5251" t="s">
        <v>10</v>
      </c>
      <c r="F5251">
        <v>0</v>
      </c>
    </row>
    <row r="5252" spans="1:6" x14ac:dyDescent="0.4">
      <c r="A5252" t="s">
        <v>726</v>
      </c>
      <c r="B5252" s="36" t="s">
        <v>727</v>
      </c>
      <c r="C5252" t="s">
        <v>597</v>
      </c>
      <c r="D5252" s="36" t="s">
        <v>598</v>
      </c>
      <c r="E5252" t="s">
        <v>10</v>
      </c>
      <c r="F5252">
        <v>159</v>
      </c>
    </row>
    <row r="5253" spans="1:6" x14ac:dyDescent="0.4">
      <c r="A5253" t="s">
        <v>726</v>
      </c>
      <c r="B5253" s="36" t="s">
        <v>727</v>
      </c>
      <c r="C5253" t="s">
        <v>599</v>
      </c>
      <c r="D5253" s="36" t="s">
        <v>600</v>
      </c>
      <c r="E5253" t="s">
        <v>10</v>
      </c>
      <c r="F5253">
        <v>5798</v>
      </c>
    </row>
    <row r="5254" spans="1:6" x14ac:dyDescent="0.4">
      <c r="A5254" t="s">
        <v>726</v>
      </c>
      <c r="B5254" s="36" t="s">
        <v>727</v>
      </c>
      <c r="C5254" t="s">
        <v>601</v>
      </c>
      <c r="D5254" s="36" t="s">
        <v>602</v>
      </c>
      <c r="E5254" t="s">
        <v>10</v>
      </c>
      <c r="F5254">
        <v>574</v>
      </c>
    </row>
    <row r="5255" spans="1:6" x14ac:dyDescent="0.4">
      <c r="A5255" t="s">
        <v>726</v>
      </c>
      <c r="B5255" s="36" t="s">
        <v>727</v>
      </c>
      <c r="C5255" t="s">
        <v>603</v>
      </c>
      <c r="D5255" s="36" t="s">
        <v>604</v>
      </c>
      <c r="E5255" t="s">
        <v>10</v>
      </c>
      <c r="F5255">
        <v>62</v>
      </c>
    </row>
    <row r="5256" spans="1:6" x14ac:dyDescent="0.4">
      <c r="A5256" t="s">
        <v>726</v>
      </c>
      <c r="B5256" s="36" t="s">
        <v>727</v>
      </c>
      <c r="C5256" t="s">
        <v>605</v>
      </c>
      <c r="D5256" s="36" t="s">
        <v>606</v>
      </c>
      <c r="E5256" t="s">
        <v>10</v>
      </c>
      <c r="F5256">
        <v>125</v>
      </c>
    </row>
    <row r="5257" spans="1:6" x14ac:dyDescent="0.4">
      <c r="A5257" t="s">
        <v>726</v>
      </c>
      <c r="B5257" s="36" t="s">
        <v>727</v>
      </c>
      <c r="C5257" t="s">
        <v>607</v>
      </c>
      <c r="D5257" s="36" t="s">
        <v>608</v>
      </c>
      <c r="E5257" t="s">
        <v>10</v>
      </c>
      <c r="F5257">
        <v>0</v>
      </c>
    </row>
    <row r="5258" spans="1:6" x14ac:dyDescent="0.4">
      <c r="A5258" t="s">
        <v>726</v>
      </c>
      <c r="B5258" s="36" t="s">
        <v>727</v>
      </c>
      <c r="C5258" t="s">
        <v>609</v>
      </c>
      <c r="D5258" s="36" t="s">
        <v>610</v>
      </c>
      <c r="E5258" t="s">
        <v>10</v>
      </c>
      <c r="F5258">
        <v>89</v>
      </c>
    </row>
    <row r="5259" spans="1:6" x14ac:dyDescent="0.4">
      <c r="A5259" t="s">
        <v>726</v>
      </c>
      <c r="B5259" s="36" t="s">
        <v>727</v>
      </c>
      <c r="C5259" t="s">
        <v>611</v>
      </c>
      <c r="D5259" s="36" t="s">
        <v>612</v>
      </c>
      <c r="E5259" t="s">
        <v>10</v>
      </c>
      <c r="F5259">
        <v>298</v>
      </c>
    </row>
    <row r="5260" spans="1:6" x14ac:dyDescent="0.4">
      <c r="A5260" t="s">
        <v>726</v>
      </c>
      <c r="B5260" s="36" t="s">
        <v>727</v>
      </c>
      <c r="C5260" t="s">
        <v>613</v>
      </c>
      <c r="D5260" s="36" t="s">
        <v>614</v>
      </c>
      <c r="E5260" t="s">
        <v>10</v>
      </c>
      <c r="F5260">
        <v>5224</v>
      </c>
    </row>
    <row r="5261" spans="1:6" x14ac:dyDescent="0.4">
      <c r="A5261" t="s">
        <v>726</v>
      </c>
      <c r="B5261" s="36" t="s">
        <v>727</v>
      </c>
      <c r="C5261" t="s">
        <v>615</v>
      </c>
      <c r="D5261" s="36" t="s">
        <v>616</v>
      </c>
      <c r="E5261" t="s">
        <v>10</v>
      </c>
      <c r="F5261">
        <v>0</v>
      </c>
    </row>
    <row r="5262" spans="1:6" x14ac:dyDescent="0.4">
      <c r="A5262" t="s">
        <v>726</v>
      </c>
      <c r="B5262" s="36" t="s">
        <v>727</v>
      </c>
      <c r="C5262" t="s">
        <v>617</v>
      </c>
      <c r="D5262" s="36" t="s">
        <v>618</v>
      </c>
      <c r="E5262" t="s">
        <v>10</v>
      </c>
      <c r="F5262">
        <v>0</v>
      </c>
    </row>
    <row r="5263" spans="1:6" x14ac:dyDescent="0.4">
      <c r="A5263" t="s">
        <v>726</v>
      </c>
      <c r="B5263" s="36" t="s">
        <v>727</v>
      </c>
      <c r="C5263" t="s">
        <v>619</v>
      </c>
      <c r="D5263" s="36" t="s">
        <v>620</v>
      </c>
      <c r="E5263" t="s">
        <v>10</v>
      </c>
      <c r="F5263">
        <v>1482</v>
      </c>
    </row>
    <row r="5264" spans="1:6" x14ac:dyDescent="0.4">
      <c r="A5264" t="s">
        <v>726</v>
      </c>
      <c r="B5264" s="36" t="s">
        <v>727</v>
      </c>
      <c r="C5264" t="s">
        <v>621</v>
      </c>
      <c r="D5264" s="36" t="s">
        <v>622</v>
      </c>
      <c r="E5264" t="s">
        <v>10</v>
      </c>
      <c r="F5264">
        <v>2713</v>
      </c>
    </row>
    <row r="5265" spans="1:6" x14ac:dyDescent="0.4">
      <c r="A5265" t="s">
        <v>726</v>
      </c>
      <c r="B5265" s="36" t="s">
        <v>727</v>
      </c>
      <c r="C5265" t="s">
        <v>623</v>
      </c>
      <c r="D5265" s="36" t="s">
        <v>624</v>
      </c>
      <c r="E5265" t="s">
        <v>10</v>
      </c>
      <c r="F5265">
        <v>0</v>
      </c>
    </row>
    <row r="5266" spans="1:6" x14ac:dyDescent="0.4">
      <c r="A5266" t="s">
        <v>726</v>
      </c>
      <c r="B5266" s="36" t="s">
        <v>727</v>
      </c>
      <c r="C5266" t="s">
        <v>625</v>
      </c>
      <c r="D5266" s="36" t="s">
        <v>626</v>
      </c>
      <c r="E5266" t="s">
        <v>10</v>
      </c>
      <c r="F5266">
        <v>1029</v>
      </c>
    </row>
    <row r="5267" spans="1:6" x14ac:dyDescent="0.4">
      <c r="A5267" t="s">
        <v>726</v>
      </c>
      <c r="B5267" s="36" t="s">
        <v>727</v>
      </c>
      <c r="C5267" t="s">
        <v>627</v>
      </c>
      <c r="D5267" s="36" t="s">
        <v>628</v>
      </c>
      <c r="E5267" t="s">
        <v>10</v>
      </c>
      <c r="F5267">
        <v>2000</v>
      </c>
    </row>
    <row r="5268" spans="1:6" x14ac:dyDescent="0.4">
      <c r="A5268" t="s">
        <v>726</v>
      </c>
      <c r="B5268" s="36" t="s">
        <v>727</v>
      </c>
      <c r="C5268" t="s">
        <v>629</v>
      </c>
      <c r="D5268" s="36" t="s">
        <v>630</v>
      </c>
      <c r="E5268" t="s">
        <v>10</v>
      </c>
      <c r="F5268">
        <v>1586</v>
      </c>
    </row>
    <row r="5269" spans="1:6" x14ac:dyDescent="0.4">
      <c r="A5269" t="s">
        <v>726</v>
      </c>
      <c r="B5269" s="36" t="s">
        <v>727</v>
      </c>
      <c r="C5269" t="s">
        <v>631</v>
      </c>
      <c r="D5269" s="36" t="s">
        <v>632</v>
      </c>
      <c r="E5269" t="s">
        <v>10</v>
      </c>
      <c r="F5269">
        <v>1572</v>
      </c>
    </row>
    <row r="5270" spans="1:6" x14ac:dyDescent="0.4">
      <c r="A5270" t="s">
        <v>726</v>
      </c>
      <c r="B5270" s="36" t="s">
        <v>727</v>
      </c>
      <c r="C5270" t="s">
        <v>633</v>
      </c>
      <c r="D5270" s="36" t="s">
        <v>634</v>
      </c>
      <c r="E5270" t="s">
        <v>10</v>
      </c>
      <c r="F5270">
        <v>0</v>
      </c>
    </row>
    <row r="5271" spans="1:6" x14ac:dyDescent="0.4">
      <c r="A5271" t="s">
        <v>726</v>
      </c>
      <c r="B5271" s="36" t="s">
        <v>727</v>
      </c>
      <c r="C5271" t="s">
        <v>635</v>
      </c>
      <c r="D5271" s="36" t="s">
        <v>636</v>
      </c>
      <c r="E5271" t="s">
        <v>10</v>
      </c>
      <c r="F5271">
        <v>0</v>
      </c>
    </row>
    <row r="5272" spans="1:6" x14ac:dyDescent="0.4">
      <c r="A5272" t="s">
        <v>726</v>
      </c>
      <c r="B5272" s="36" t="s">
        <v>727</v>
      </c>
      <c r="C5272" t="s">
        <v>637</v>
      </c>
      <c r="D5272" s="36" t="s">
        <v>638</v>
      </c>
      <c r="E5272" t="s">
        <v>10</v>
      </c>
      <c r="F5272">
        <v>0</v>
      </c>
    </row>
    <row r="5273" spans="1:6" x14ac:dyDescent="0.4">
      <c r="A5273" t="s">
        <v>726</v>
      </c>
      <c r="B5273" s="36" t="s">
        <v>727</v>
      </c>
      <c r="C5273" t="s">
        <v>639</v>
      </c>
      <c r="D5273" s="36" t="s">
        <v>640</v>
      </c>
      <c r="E5273" t="s">
        <v>10</v>
      </c>
      <c r="F5273">
        <v>14</v>
      </c>
    </row>
    <row r="5274" spans="1:6" x14ac:dyDescent="0.4">
      <c r="A5274" t="s">
        <v>726</v>
      </c>
      <c r="B5274" s="36" t="s">
        <v>727</v>
      </c>
      <c r="C5274" t="s">
        <v>641</v>
      </c>
      <c r="D5274" s="36" t="s">
        <v>642</v>
      </c>
      <c r="E5274" t="s">
        <v>10</v>
      </c>
      <c r="F5274">
        <v>414</v>
      </c>
    </row>
    <row r="5275" spans="1:6" x14ac:dyDescent="0.4">
      <c r="A5275" t="s">
        <v>726</v>
      </c>
      <c r="B5275" s="36" t="s">
        <v>727</v>
      </c>
      <c r="C5275" t="s">
        <v>643</v>
      </c>
      <c r="D5275" s="36" t="s">
        <v>644</v>
      </c>
      <c r="E5275" t="s">
        <v>10</v>
      </c>
      <c r="F5275">
        <v>414</v>
      </c>
    </row>
    <row r="5276" spans="1:6" x14ac:dyDescent="0.4">
      <c r="A5276" t="s">
        <v>726</v>
      </c>
      <c r="B5276" s="36" t="s">
        <v>727</v>
      </c>
      <c r="C5276" t="s">
        <v>645</v>
      </c>
      <c r="D5276" s="36" t="s">
        <v>646</v>
      </c>
      <c r="E5276" t="s">
        <v>10</v>
      </c>
      <c r="F5276">
        <v>0</v>
      </c>
    </row>
    <row r="5277" spans="1:6" x14ac:dyDescent="0.4">
      <c r="A5277" t="s">
        <v>726</v>
      </c>
      <c r="B5277" s="36" t="s">
        <v>727</v>
      </c>
      <c r="C5277" t="s">
        <v>647</v>
      </c>
      <c r="D5277" s="36" t="s">
        <v>648</v>
      </c>
      <c r="E5277" t="s">
        <v>10</v>
      </c>
      <c r="F5277">
        <v>0</v>
      </c>
    </row>
    <row r="5278" spans="1:6" x14ac:dyDescent="0.4">
      <c r="A5278" t="s">
        <v>726</v>
      </c>
      <c r="B5278" s="36" t="s">
        <v>727</v>
      </c>
      <c r="C5278" t="s">
        <v>649</v>
      </c>
      <c r="D5278" s="36" t="s">
        <v>650</v>
      </c>
      <c r="E5278" t="s">
        <v>10</v>
      </c>
      <c r="F5278">
        <v>0</v>
      </c>
    </row>
    <row r="5279" spans="1:6" x14ac:dyDescent="0.4">
      <c r="A5279" t="s">
        <v>726</v>
      </c>
      <c r="B5279" s="36" t="s">
        <v>727</v>
      </c>
      <c r="C5279" t="s">
        <v>651</v>
      </c>
      <c r="D5279" s="36" t="s">
        <v>652</v>
      </c>
      <c r="E5279" t="s">
        <v>10</v>
      </c>
      <c r="F5279">
        <v>0</v>
      </c>
    </row>
    <row r="5280" spans="1:6" x14ac:dyDescent="0.4">
      <c r="A5280" t="s">
        <v>726</v>
      </c>
      <c r="B5280" s="36" t="s">
        <v>727</v>
      </c>
      <c r="C5280" t="s">
        <v>653</v>
      </c>
      <c r="D5280" s="36" t="s">
        <v>654</v>
      </c>
      <c r="E5280" t="s">
        <v>10</v>
      </c>
      <c r="F5280">
        <v>0</v>
      </c>
    </row>
    <row r="5281" spans="1:6" x14ac:dyDescent="0.4">
      <c r="A5281" t="s">
        <v>726</v>
      </c>
      <c r="B5281" s="36" t="s">
        <v>727</v>
      </c>
      <c r="C5281" t="s">
        <v>655</v>
      </c>
      <c r="D5281" s="36" t="s">
        <v>656</v>
      </c>
      <c r="E5281" t="s">
        <v>10</v>
      </c>
      <c r="F5281">
        <v>7576</v>
      </c>
    </row>
    <row r="5282" spans="1:6" x14ac:dyDescent="0.4">
      <c r="A5282" t="s">
        <v>726</v>
      </c>
      <c r="B5282" s="36" t="s">
        <v>727</v>
      </c>
      <c r="C5282" t="s">
        <v>657</v>
      </c>
      <c r="D5282" s="36" t="s">
        <v>658</v>
      </c>
      <c r="E5282" t="s">
        <v>10</v>
      </c>
      <c r="F5282">
        <v>4509</v>
      </c>
    </row>
    <row r="5283" spans="1:6" x14ac:dyDescent="0.4">
      <c r="A5283" t="s">
        <v>726</v>
      </c>
      <c r="B5283" s="36" t="s">
        <v>727</v>
      </c>
      <c r="C5283" t="s">
        <v>659</v>
      </c>
      <c r="D5283" s="36" t="s">
        <v>660</v>
      </c>
      <c r="E5283" t="s">
        <v>10</v>
      </c>
      <c r="F5283">
        <v>4374</v>
      </c>
    </row>
    <row r="5284" spans="1:6" x14ac:dyDescent="0.4">
      <c r="A5284" t="s">
        <v>726</v>
      </c>
      <c r="B5284" s="36" t="s">
        <v>727</v>
      </c>
      <c r="C5284" t="s">
        <v>661</v>
      </c>
      <c r="D5284" s="36" t="s">
        <v>662</v>
      </c>
      <c r="E5284" t="s">
        <v>10</v>
      </c>
      <c r="F5284">
        <v>0</v>
      </c>
    </row>
    <row r="5285" spans="1:6" x14ac:dyDescent="0.4">
      <c r="A5285" t="s">
        <v>726</v>
      </c>
      <c r="B5285" s="36" t="s">
        <v>727</v>
      </c>
      <c r="C5285" t="s">
        <v>663</v>
      </c>
      <c r="D5285" s="36" t="s">
        <v>664</v>
      </c>
      <c r="E5285" t="s">
        <v>10</v>
      </c>
      <c r="F5285">
        <v>0</v>
      </c>
    </row>
    <row r="5286" spans="1:6" x14ac:dyDescent="0.4">
      <c r="A5286" t="s">
        <v>726</v>
      </c>
      <c r="B5286" s="36" t="s">
        <v>727</v>
      </c>
      <c r="C5286" t="s">
        <v>665</v>
      </c>
      <c r="D5286" s="36" t="s">
        <v>666</v>
      </c>
      <c r="E5286" t="s">
        <v>10</v>
      </c>
      <c r="F5286">
        <v>0</v>
      </c>
    </row>
    <row r="5287" spans="1:6" x14ac:dyDescent="0.4">
      <c r="A5287" t="s">
        <v>726</v>
      </c>
      <c r="B5287" s="36" t="s">
        <v>727</v>
      </c>
      <c r="C5287" t="s">
        <v>667</v>
      </c>
      <c r="D5287" s="36" t="s">
        <v>668</v>
      </c>
      <c r="E5287" t="s">
        <v>10</v>
      </c>
      <c r="F5287">
        <v>135</v>
      </c>
    </row>
    <row r="5288" spans="1:6" x14ac:dyDescent="0.4">
      <c r="A5288" t="s">
        <v>726</v>
      </c>
      <c r="B5288" s="36" t="s">
        <v>727</v>
      </c>
      <c r="C5288" t="s">
        <v>669</v>
      </c>
      <c r="D5288" s="36" t="s">
        <v>670</v>
      </c>
      <c r="E5288" t="s">
        <v>10</v>
      </c>
      <c r="F5288">
        <v>3067</v>
      </c>
    </row>
    <row r="5289" spans="1:6" x14ac:dyDescent="0.4">
      <c r="A5289" t="s">
        <v>726</v>
      </c>
      <c r="B5289" s="36" t="s">
        <v>727</v>
      </c>
      <c r="C5289" t="s">
        <v>671</v>
      </c>
      <c r="D5289" s="36" t="s">
        <v>672</v>
      </c>
      <c r="E5289" t="s">
        <v>10</v>
      </c>
      <c r="F5289">
        <v>1718</v>
      </c>
    </row>
    <row r="5290" spans="1:6" x14ac:dyDescent="0.4">
      <c r="A5290" t="s">
        <v>726</v>
      </c>
      <c r="B5290" s="36" t="s">
        <v>727</v>
      </c>
      <c r="C5290" t="s">
        <v>673</v>
      </c>
      <c r="D5290" s="36" t="s">
        <v>674</v>
      </c>
      <c r="E5290" t="s">
        <v>10</v>
      </c>
      <c r="F5290">
        <v>1348</v>
      </c>
    </row>
    <row r="5291" spans="1:6" x14ac:dyDescent="0.4">
      <c r="A5291" t="s">
        <v>726</v>
      </c>
      <c r="B5291" s="36" t="s">
        <v>727</v>
      </c>
      <c r="C5291" t="s">
        <v>675</v>
      </c>
      <c r="D5291" s="36" t="s">
        <v>676</v>
      </c>
      <c r="E5291" t="s">
        <v>10</v>
      </c>
      <c r="F5291">
        <v>0</v>
      </c>
    </row>
    <row r="5292" spans="1:6" x14ac:dyDescent="0.4">
      <c r="A5292" t="s">
        <v>726</v>
      </c>
      <c r="B5292" s="36" t="s">
        <v>727</v>
      </c>
      <c r="C5292" t="s">
        <v>677</v>
      </c>
      <c r="D5292" s="36" t="s">
        <v>678</v>
      </c>
      <c r="E5292" t="s">
        <v>10</v>
      </c>
      <c r="F5292">
        <v>0</v>
      </c>
    </row>
    <row r="5293" spans="1:6" x14ac:dyDescent="0.4">
      <c r="A5293" t="s">
        <v>726</v>
      </c>
      <c r="B5293" s="36" t="s">
        <v>727</v>
      </c>
      <c r="C5293" t="s">
        <v>679</v>
      </c>
      <c r="D5293" s="36" t="s">
        <v>680</v>
      </c>
      <c r="E5293" t="s">
        <v>10</v>
      </c>
      <c r="F5293">
        <v>0</v>
      </c>
    </row>
    <row r="5294" spans="1:6" x14ac:dyDescent="0.4">
      <c r="A5294" t="s">
        <v>726</v>
      </c>
      <c r="B5294" s="36" t="s">
        <v>727</v>
      </c>
      <c r="C5294" t="s">
        <v>681</v>
      </c>
      <c r="D5294" s="36" t="s">
        <v>682</v>
      </c>
      <c r="E5294" t="s">
        <v>10</v>
      </c>
      <c r="F5294">
        <v>8102</v>
      </c>
    </row>
    <row r="5295" spans="1:6" x14ac:dyDescent="0.4">
      <c r="A5295" t="s">
        <v>726</v>
      </c>
      <c r="B5295" s="36" t="s">
        <v>727</v>
      </c>
      <c r="C5295" t="s">
        <v>683</v>
      </c>
      <c r="D5295" s="36" t="s">
        <v>684</v>
      </c>
      <c r="E5295" t="s">
        <v>10</v>
      </c>
      <c r="F5295">
        <v>3617</v>
      </c>
    </row>
    <row r="5296" spans="1:6" x14ac:dyDescent="0.4">
      <c r="A5296" t="s">
        <v>726</v>
      </c>
      <c r="B5296" s="36" t="s">
        <v>727</v>
      </c>
      <c r="C5296" t="s">
        <v>685</v>
      </c>
      <c r="D5296" s="36" t="s">
        <v>686</v>
      </c>
      <c r="E5296" t="s">
        <v>10</v>
      </c>
      <c r="F5296">
        <v>0</v>
      </c>
    </row>
    <row r="5297" spans="1:6" x14ac:dyDescent="0.4">
      <c r="A5297" t="s">
        <v>726</v>
      </c>
      <c r="B5297" s="36" t="s">
        <v>727</v>
      </c>
      <c r="C5297" t="s">
        <v>687</v>
      </c>
      <c r="D5297" s="36" t="s">
        <v>688</v>
      </c>
      <c r="E5297" t="s">
        <v>10</v>
      </c>
      <c r="F5297">
        <v>5</v>
      </c>
    </row>
    <row r="5298" spans="1:6" x14ac:dyDescent="0.4">
      <c r="A5298" t="s">
        <v>726</v>
      </c>
      <c r="B5298" s="36" t="s">
        <v>727</v>
      </c>
      <c r="C5298" t="s">
        <v>689</v>
      </c>
      <c r="D5298" s="36" t="s">
        <v>690</v>
      </c>
      <c r="E5298" t="s">
        <v>10</v>
      </c>
      <c r="F5298">
        <v>733</v>
      </c>
    </row>
    <row r="5299" spans="1:6" x14ac:dyDescent="0.4">
      <c r="A5299" t="s">
        <v>726</v>
      </c>
      <c r="B5299" s="36" t="s">
        <v>727</v>
      </c>
      <c r="C5299" t="s">
        <v>691</v>
      </c>
      <c r="D5299" s="36" t="s">
        <v>692</v>
      </c>
      <c r="E5299" t="s">
        <v>10</v>
      </c>
      <c r="F5299">
        <v>2359</v>
      </c>
    </row>
    <row r="5300" spans="1:6" x14ac:dyDescent="0.4">
      <c r="A5300" t="s">
        <v>726</v>
      </c>
      <c r="B5300" s="36" t="s">
        <v>727</v>
      </c>
      <c r="C5300" t="s">
        <v>693</v>
      </c>
      <c r="D5300" s="36" t="s">
        <v>694</v>
      </c>
      <c r="E5300" t="s">
        <v>10</v>
      </c>
      <c r="F5300">
        <v>520</v>
      </c>
    </row>
    <row r="5301" spans="1:6" x14ac:dyDescent="0.4">
      <c r="A5301" t="s">
        <v>726</v>
      </c>
      <c r="B5301" s="36" t="s">
        <v>727</v>
      </c>
      <c r="C5301" t="s">
        <v>695</v>
      </c>
      <c r="D5301" s="36" t="s">
        <v>696</v>
      </c>
      <c r="E5301" t="s">
        <v>10</v>
      </c>
      <c r="F5301">
        <v>4485</v>
      </c>
    </row>
    <row r="5302" spans="1:6" x14ac:dyDescent="0.4">
      <c r="A5302" t="s">
        <v>726</v>
      </c>
      <c r="B5302" s="36" t="s">
        <v>727</v>
      </c>
      <c r="C5302" t="s">
        <v>697</v>
      </c>
      <c r="D5302" s="36" t="s">
        <v>698</v>
      </c>
      <c r="E5302" t="s">
        <v>10</v>
      </c>
      <c r="F5302">
        <v>0</v>
      </c>
    </row>
    <row r="5303" spans="1:6" x14ac:dyDescent="0.4">
      <c r="A5303" t="s">
        <v>726</v>
      </c>
      <c r="B5303" s="36" t="s">
        <v>727</v>
      </c>
      <c r="C5303" t="s">
        <v>699</v>
      </c>
      <c r="D5303" s="36" t="s">
        <v>700</v>
      </c>
      <c r="E5303" t="s">
        <v>10</v>
      </c>
      <c r="F5303">
        <v>1294</v>
      </c>
    </row>
    <row r="5304" spans="1:6" x14ac:dyDescent="0.4">
      <c r="A5304" t="s">
        <v>726</v>
      </c>
      <c r="B5304" s="36" t="s">
        <v>727</v>
      </c>
      <c r="C5304" t="s">
        <v>701</v>
      </c>
      <c r="D5304" s="36" t="s">
        <v>702</v>
      </c>
      <c r="E5304" t="s">
        <v>10</v>
      </c>
      <c r="F5304">
        <v>3185</v>
      </c>
    </row>
    <row r="5305" spans="1:6" x14ac:dyDescent="0.4">
      <c r="A5305" t="s">
        <v>726</v>
      </c>
      <c r="B5305" s="36" t="s">
        <v>727</v>
      </c>
      <c r="C5305" t="s">
        <v>703</v>
      </c>
      <c r="D5305" s="36" t="s">
        <v>704</v>
      </c>
      <c r="E5305" t="s">
        <v>10</v>
      </c>
      <c r="F5305">
        <v>0</v>
      </c>
    </row>
    <row r="5306" spans="1:6" x14ac:dyDescent="0.4">
      <c r="A5306" t="s">
        <v>726</v>
      </c>
      <c r="B5306" s="36" t="s">
        <v>727</v>
      </c>
      <c r="C5306" t="s">
        <v>705</v>
      </c>
      <c r="D5306" s="36" t="s">
        <v>706</v>
      </c>
      <c r="E5306" t="s">
        <v>10</v>
      </c>
      <c r="F5306">
        <v>6</v>
      </c>
    </row>
    <row r="5307" spans="1:6" x14ac:dyDescent="0.4">
      <c r="A5307" t="s">
        <v>726</v>
      </c>
      <c r="B5307" s="36" t="s">
        <v>727</v>
      </c>
      <c r="C5307" t="s">
        <v>707</v>
      </c>
      <c r="D5307" s="36" t="s">
        <v>708</v>
      </c>
      <c r="E5307" t="s">
        <v>10</v>
      </c>
      <c r="F5307">
        <v>6370</v>
      </c>
    </row>
    <row r="5308" spans="1:6" x14ac:dyDescent="0.4">
      <c r="A5308" t="s">
        <v>726</v>
      </c>
      <c r="B5308" s="36" t="s">
        <v>727</v>
      </c>
      <c r="C5308" t="s">
        <v>709</v>
      </c>
      <c r="D5308" s="36" t="s">
        <v>710</v>
      </c>
      <c r="E5308" t="s">
        <v>10</v>
      </c>
      <c r="F5308">
        <v>4481</v>
      </c>
    </row>
    <row r="5309" spans="1:6" x14ac:dyDescent="0.4">
      <c r="A5309" t="s">
        <v>726</v>
      </c>
      <c r="B5309" s="36" t="s">
        <v>727</v>
      </c>
      <c r="C5309" t="s">
        <v>711</v>
      </c>
      <c r="D5309" s="36" t="s">
        <v>712</v>
      </c>
      <c r="E5309" t="s">
        <v>10</v>
      </c>
      <c r="F5309">
        <v>438</v>
      </c>
    </row>
    <row r="5310" spans="1:6" x14ac:dyDescent="0.4">
      <c r="A5310" t="s">
        <v>726</v>
      </c>
      <c r="B5310" s="36" t="s">
        <v>727</v>
      </c>
      <c r="C5310" t="s">
        <v>713</v>
      </c>
      <c r="D5310" s="36" t="s">
        <v>714</v>
      </c>
      <c r="E5310" t="s">
        <v>10</v>
      </c>
      <c r="F5310">
        <v>1451</v>
      </c>
    </row>
    <row r="5311" spans="1:6" x14ac:dyDescent="0.4">
      <c r="A5311" t="s">
        <v>726</v>
      </c>
      <c r="B5311" s="36" t="s">
        <v>727</v>
      </c>
      <c r="C5311" t="s">
        <v>715</v>
      </c>
      <c r="D5311" s="36" t="s">
        <v>716</v>
      </c>
      <c r="E5311" t="s">
        <v>10</v>
      </c>
      <c r="F5311">
        <v>29845</v>
      </c>
    </row>
    <row r="5312" spans="1:6" x14ac:dyDescent="0.4">
      <c r="A5312" t="s">
        <v>726</v>
      </c>
      <c r="B5312" s="36" t="s">
        <v>727</v>
      </c>
      <c r="C5312" t="s">
        <v>8</v>
      </c>
      <c r="D5312" s="36" t="s">
        <v>9</v>
      </c>
      <c r="E5312" t="s">
        <v>10</v>
      </c>
      <c r="F5312">
        <v>5381</v>
      </c>
    </row>
    <row r="5313" spans="1:6" x14ac:dyDescent="0.4">
      <c r="A5313" t="s">
        <v>726</v>
      </c>
      <c r="B5313" s="36" t="s">
        <v>727</v>
      </c>
      <c r="C5313" t="s">
        <v>11</v>
      </c>
      <c r="D5313" s="36" t="s">
        <v>12</v>
      </c>
      <c r="E5313" t="s">
        <v>10</v>
      </c>
      <c r="F5313">
        <v>451</v>
      </c>
    </row>
    <row r="5314" spans="1:6" x14ac:dyDescent="0.4">
      <c r="A5314" t="s">
        <v>726</v>
      </c>
      <c r="B5314" s="36" t="s">
        <v>727</v>
      </c>
      <c r="C5314" t="s">
        <v>13</v>
      </c>
      <c r="D5314" s="36" t="s">
        <v>14</v>
      </c>
      <c r="E5314" t="s">
        <v>10</v>
      </c>
      <c r="F5314">
        <v>30</v>
      </c>
    </row>
    <row r="5315" spans="1:6" x14ac:dyDescent="0.4">
      <c r="A5315" t="s">
        <v>726</v>
      </c>
      <c r="B5315" s="36" t="s">
        <v>727</v>
      </c>
      <c r="C5315" t="s">
        <v>15</v>
      </c>
      <c r="D5315" s="36" t="s">
        <v>16</v>
      </c>
      <c r="E5315" t="s">
        <v>10</v>
      </c>
      <c r="F5315">
        <v>125</v>
      </c>
    </row>
    <row r="5316" spans="1:6" x14ac:dyDescent="0.4">
      <c r="A5316" t="s">
        <v>726</v>
      </c>
      <c r="B5316" s="36" t="s">
        <v>727</v>
      </c>
      <c r="C5316" t="s">
        <v>17</v>
      </c>
      <c r="D5316" s="36" t="s">
        <v>18</v>
      </c>
      <c r="E5316" t="s">
        <v>10</v>
      </c>
      <c r="F5316">
        <v>0</v>
      </c>
    </row>
    <row r="5317" spans="1:6" x14ac:dyDescent="0.4">
      <c r="A5317" t="s">
        <v>726</v>
      </c>
      <c r="B5317" s="36" t="s">
        <v>727</v>
      </c>
      <c r="C5317" t="s">
        <v>19</v>
      </c>
      <c r="D5317" s="36" t="s">
        <v>20</v>
      </c>
      <c r="E5317" t="s">
        <v>10</v>
      </c>
      <c r="F5317">
        <v>37</v>
      </c>
    </row>
    <row r="5318" spans="1:6" x14ac:dyDescent="0.4">
      <c r="A5318" t="s">
        <v>726</v>
      </c>
      <c r="B5318" s="36" t="s">
        <v>727</v>
      </c>
      <c r="C5318" t="s">
        <v>21</v>
      </c>
      <c r="D5318" s="36" t="s">
        <v>22</v>
      </c>
      <c r="E5318" t="s">
        <v>10</v>
      </c>
      <c r="F5318">
        <v>259</v>
      </c>
    </row>
    <row r="5319" spans="1:6" x14ac:dyDescent="0.4">
      <c r="A5319" t="s">
        <v>726</v>
      </c>
      <c r="B5319" s="36" t="s">
        <v>727</v>
      </c>
      <c r="C5319" t="s">
        <v>23</v>
      </c>
      <c r="D5319" s="36" t="s">
        <v>24</v>
      </c>
      <c r="E5319" t="s">
        <v>10</v>
      </c>
      <c r="F5319">
        <v>4930</v>
      </c>
    </row>
    <row r="5320" spans="1:6" x14ac:dyDescent="0.4">
      <c r="A5320" t="s">
        <v>726</v>
      </c>
      <c r="B5320" s="36" t="s">
        <v>727</v>
      </c>
      <c r="C5320" t="s">
        <v>25</v>
      </c>
      <c r="D5320" s="36" t="s">
        <v>26</v>
      </c>
      <c r="E5320" t="s">
        <v>10</v>
      </c>
      <c r="F5320">
        <v>0</v>
      </c>
    </row>
    <row r="5321" spans="1:6" x14ac:dyDescent="0.4">
      <c r="A5321" t="s">
        <v>726</v>
      </c>
      <c r="B5321" s="36" t="s">
        <v>727</v>
      </c>
      <c r="C5321" t="s">
        <v>27</v>
      </c>
      <c r="D5321" s="36" t="s">
        <v>28</v>
      </c>
      <c r="E5321" t="s">
        <v>10</v>
      </c>
      <c r="F5321">
        <v>0</v>
      </c>
    </row>
    <row r="5322" spans="1:6" x14ac:dyDescent="0.4">
      <c r="A5322" t="s">
        <v>726</v>
      </c>
      <c r="B5322" s="36" t="s">
        <v>727</v>
      </c>
      <c r="C5322" t="s">
        <v>29</v>
      </c>
      <c r="D5322" s="36" t="s">
        <v>30</v>
      </c>
      <c r="E5322" t="s">
        <v>10</v>
      </c>
      <c r="F5322">
        <v>1494</v>
      </c>
    </row>
    <row r="5323" spans="1:6" x14ac:dyDescent="0.4">
      <c r="A5323" t="s">
        <v>726</v>
      </c>
      <c r="B5323" s="36" t="s">
        <v>727</v>
      </c>
      <c r="C5323" t="s">
        <v>31</v>
      </c>
      <c r="D5323" s="36" t="s">
        <v>32</v>
      </c>
      <c r="E5323" t="s">
        <v>10</v>
      </c>
      <c r="F5323">
        <v>2720</v>
      </c>
    </row>
    <row r="5324" spans="1:6" x14ac:dyDescent="0.4">
      <c r="A5324" t="s">
        <v>726</v>
      </c>
      <c r="B5324" s="36" t="s">
        <v>727</v>
      </c>
      <c r="C5324" t="s">
        <v>33</v>
      </c>
      <c r="D5324" s="36" t="s">
        <v>34</v>
      </c>
      <c r="E5324" t="s">
        <v>10</v>
      </c>
      <c r="F5324">
        <v>0</v>
      </c>
    </row>
    <row r="5325" spans="1:6" x14ac:dyDescent="0.4">
      <c r="A5325" t="s">
        <v>726</v>
      </c>
      <c r="B5325" s="36" t="s">
        <v>727</v>
      </c>
      <c r="C5325" t="s">
        <v>35</v>
      </c>
      <c r="D5325" s="36" t="s">
        <v>36</v>
      </c>
      <c r="E5325" t="s">
        <v>10</v>
      </c>
      <c r="F5325">
        <v>715</v>
      </c>
    </row>
    <row r="5326" spans="1:6" x14ac:dyDescent="0.4">
      <c r="A5326" t="s">
        <v>726</v>
      </c>
      <c r="B5326" s="36" t="s">
        <v>727</v>
      </c>
      <c r="C5326" t="s">
        <v>37</v>
      </c>
      <c r="D5326" s="36" t="s">
        <v>38</v>
      </c>
      <c r="E5326" t="s">
        <v>10</v>
      </c>
      <c r="F5326">
        <v>2356</v>
      </c>
    </row>
    <row r="5327" spans="1:6" x14ac:dyDescent="0.4">
      <c r="A5327" t="s">
        <v>726</v>
      </c>
      <c r="B5327" s="36" t="s">
        <v>727</v>
      </c>
      <c r="C5327" t="s">
        <v>39</v>
      </c>
      <c r="D5327" s="36" t="s">
        <v>40</v>
      </c>
      <c r="E5327" t="s">
        <v>10</v>
      </c>
      <c r="F5327">
        <v>1948</v>
      </c>
    </row>
    <row r="5328" spans="1:6" x14ac:dyDescent="0.4">
      <c r="A5328" t="s">
        <v>726</v>
      </c>
      <c r="B5328" s="36" t="s">
        <v>727</v>
      </c>
      <c r="C5328" t="s">
        <v>41</v>
      </c>
      <c r="D5328" s="36" t="s">
        <v>42</v>
      </c>
      <c r="E5328" t="s">
        <v>10</v>
      </c>
      <c r="F5328">
        <v>1948</v>
      </c>
    </row>
    <row r="5329" spans="1:6" x14ac:dyDescent="0.4">
      <c r="A5329" t="s">
        <v>726</v>
      </c>
      <c r="B5329" s="36" t="s">
        <v>727</v>
      </c>
      <c r="C5329" t="s">
        <v>43</v>
      </c>
      <c r="D5329" s="36" t="s">
        <v>44</v>
      </c>
      <c r="E5329" t="s">
        <v>10</v>
      </c>
      <c r="F5329">
        <v>0</v>
      </c>
    </row>
    <row r="5330" spans="1:6" x14ac:dyDescent="0.4">
      <c r="A5330" t="s">
        <v>726</v>
      </c>
      <c r="B5330" s="36" t="s">
        <v>727</v>
      </c>
      <c r="C5330" t="s">
        <v>45</v>
      </c>
      <c r="D5330" s="36" t="s">
        <v>46</v>
      </c>
      <c r="E5330" t="s">
        <v>10</v>
      </c>
      <c r="F5330">
        <v>0</v>
      </c>
    </row>
    <row r="5331" spans="1:6" x14ac:dyDescent="0.4">
      <c r="A5331" t="s">
        <v>726</v>
      </c>
      <c r="B5331" s="36" t="s">
        <v>727</v>
      </c>
      <c r="C5331" t="s">
        <v>47</v>
      </c>
      <c r="D5331" s="36" t="s">
        <v>48</v>
      </c>
      <c r="E5331" t="s">
        <v>10</v>
      </c>
      <c r="F5331">
        <v>0</v>
      </c>
    </row>
    <row r="5332" spans="1:6" x14ac:dyDescent="0.4">
      <c r="A5332" t="s">
        <v>726</v>
      </c>
      <c r="B5332" s="36" t="s">
        <v>727</v>
      </c>
      <c r="C5332" t="s">
        <v>49</v>
      </c>
      <c r="D5332" s="36" t="s">
        <v>50</v>
      </c>
      <c r="E5332" t="s">
        <v>10</v>
      </c>
      <c r="F5332">
        <v>0</v>
      </c>
    </row>
    <row r="5333" spans="1:6" x14ac:dyDescent="0.4">
      <c r="A5333" t="s">
        <v>726</v>
      </c>
      <c r="B5333" s="36" t="s">
        <v>727</v>
      </c>
      <c r="C5333" t="s">
        <v>51</v>
      </c>
      <c r="D5333" s="36" t="s">
        <v>52</v>
      </c>
      <c r="E5333" t="s">
        <v>10</v>
      </c>
      <c r="F5333">
        <v>407</v>
      </c>
    </row>
    <row r="5334" spans="1:6" x14ac:dyDescent="0.4">
      <c r="A5334" t="s">
        <v>726</v>
      </c>
      <c r="B5334" s="36" t="s">
        <v>727</v>
      </c>
      <c r="C5334" t="s">
        <v>53</v>
      </c>
      <c r="D5334" s="36" t="s">
        <v>54</v>
      </c>
      <c r="E5334" t="s">
        <v>10</v>
      </c>
      <c r="F5334">
        <v>407</v>
      </c>
    </row>
    <row r="5335" spans="1:6" x14ac:dyDescent="0.4">
      <c r="A5335" t="s">
        <v>726</v>
      </c>
      <c r="B5335" s="36" t="s">
        <v>727</v>
      </c>
      <c r="C5335" t="s">
        <v>55</v>
      </c>
      <c r="D5335" s="36" t="s">
        <v>56</v>
      </c>
      <c r="E5335" t="s">
        <v>10</v>
      </c>
      <c r="F5335">
        <v>0</v>
      </c>
    </row>
    <row r="5336" spans="1:6" x14ac:dyDescent="0.4">
      <c r="A5336" t="s">
        <v>726</v>
      </c>
      <c r="B5336" s="36" t="s">
        <v>727</v>
      </c>
      <c r="C5336" t="s">
        <v>57</v>
      </c>
      <c r="D5336" s="36" t="s">
        <v>58</v>
      </c>
      <c r="E5336" t="s">
        <v>10</v>
      </c>
      <c r="F5336">
        <v>0</v>
      </c>
    </row>
    <row r="5337" spans="1:6" x14ac:dyDescent="0.4">
      <c r="A5337" t="s">
        <v>726</v>
      </c>
      <c r="B5337" s="36" t="s">
        <v>727</v>
      </c>
      <c r="C5337" t="s">
        <v>59</v>
      </c>
      <c r="D5337" s="36" t="s">
        <v>60</v>
      </c>
      <c r="E5337" t="s">
        <v>10</v>
      </c>
      <c r="F5337">
        <v>0</v>
      </c>
    </row>
    <row r="5338" spans="1:6" x14ac:dyDescent="0.4">
      <c r="A5338" t="s">
        <v>726</v>
      </c>
      <c r="B5338" s="36" t="s">
        <v>727</v>
      </c>
      <c r="C5338" t="s">
        <v>61</v>
      </c>
      <c r="D5338" s="36" t="s">
        <v>62</v>
      </c>
      <c r="E5338" t="s">
        <v>10</v>
      </c>
      <c r="F5338">
        <v>0</v>
      </c>
    </row>
    <row r="5339" spans="1:6" x14ac:dyDescent="0.4">
      <c r="A5339" t="s">
        <v>726</v>
      </c>
      <c r="B5339" s="36" t="s">
        <v>727</v>
      </c>
      <c r="C5339" t="s">
        <v>63</v>
      </c>
      <c r="D5339" s="36" t="s">
        <v>64</v>
      </c>
      <c r="E5339" t="s">
        <v>10</v>
      </c>
      <c r="F5339">
        <v>0</v>
      </c>
    </row>
    <row r="5340" spans="1:6" x14ac:dyDescent="0.4">
      <c r="A5340" t="s">
        <v>726</v>
      </c>
      <c r="B5340" s="36" t="s">
        <v>727</v>
      </c>
      <c r="C5340" t="s">
        <v>65</v>
      </c>
      <c r="D5340" s="36" t="s">
        <v>66</v>
      </c>
      <c r="E5340" t="s">
        <v>10</v>
      </c>
      <c r="F5340">
        <v>6950</v>
      </c>
    </row>
    <row r="5341" spans="1:6" x14ac:dyDescent="0.4">
      <c r="A5341" t="s">
        <v>726</v>
      </c>
      <c r="B5341" s="36" t="s">
        <v>727</v>
      </c>
      <c r="C5341" t="s">
        <v>67</v>
      </c>
      <c r="D5341" s="36" t="s">
        <v>68</v>
      </c>
      <c r="E5341" t="s">
        <v>10</v>
      </c>
      <c r="F5341">
        <v>4046</v>
      </c>
    </row>
    <row r="5342" spans="1:6" x14ac:dyDescent="0.4">
      <c r="A5342" t="s">
        <v>726</v>
      </c>
      <c r="B5342" s="36" t="s">
        <v>727</v>
      </c>
      <c r="C5342" t="s">
        <v>69</v>
      </c>
      <c r="D5342" s="36" t="s">
        <v>70</v>
      </c>
      <c r="E5342" t="s">
        <v>10</v>
      </c>
      <c r="F5342">
        <v>3851</v>
      </c>
    </row>
    <row r="5343" spans="1:6" x14ac:dyDescent="0.4">
      <c r="A5343" t="s">
        <v>726</v>
      </c>
      <c r="B5343" s="36" t="s">
        <v>727</v>
      </c>
      <c r="C5343" t="s">
        <v>71</v>
      </c>
      <c r="D5343" s="36" t="s">
        <v>72</v>
      </c>
      <c r="E5343" t="s">
        <v>10</v>
      </c>
      <c r="F5343">
        <v>0</v>
      </c>
    </row>
    <row r="5344" spans="1:6" x14ac:dyDescent="0.4">
      <c r="A5344" t="s">
        <v>726</v>
      </c>
      <c r="B5344" s="36" t="s">
        <v>727</v>
      </c>
      <c r="C5344" t="s">
        <v>73</v>
      </c>
      <c r="D5344" s="36" t="s">
        <v>74</v>
      </c>
      <c r="E5344" t="s">
        <v>10</v>
      </c>
      <c r="F5344">
        <v>0</v>
      </c>
    </row>
    <row r="5345" spans="1:6" x14ac:dyDescent="0.4">
      <c r="A5345" t="s">
        <v>726</v>
      </c>
      <c r="B5345" s="36" t="s">
        <v>727</v>
      </c>
      <c r="C5345" t="s">
        <v>75</v>
      </c>
      <c r="D5345" s="36" t="s">
        <v>76</v>
      </c>
      <c r="E5345" t="s">
        <v>10</v>
      </c>
      <c r="F5345">
        <v>0</v>
      </c>
    </row>
    <row r="5346" spans="1:6" x14ac:dyDescent="0.4">
      <c r="A5346" t="s">
        <v>726</v>
      </c>
      <c r="B5346" s="36" t="s">
        <v>727</v>
      </c>
      <c r="C5346" t="s">
        <v>77</v>
      </c>
      <c r="D5346" s="36" t="s">
        <v>78</v>
      </c>
      <c r="E5346" t="s">
        <v>10</v>
      </c>
      <c r="F5346">
        <v>195</v>
      </c>
    </row>
    <row r="5347" spans="1:6" x14ac:dyDescent="0.4">
      <c r="A5347" t="s">
        <v>726</v>
      </c>
      <c r="B5347" s="36" t="s">
        <v>727</v>
      </c>
      <c r="C5347" t="s">
        <v>79</v>
      </c>
      <c r="D5347" s="36" t="s">
        <v>80</v>
      </c>
      <c r="E5347" t="s">
        <v>10</v>
      </c>
      <c r="F5347">
        <v>2904</v>
      </c>
    </row>
    <row r="5348" spans="1:6" x14ac:dyDescent="0.4">
      <c r="A5348" t="s">
        <v>726</v>
      </c>
      <c r="B5348" s="36" t="s">
        <v>727</v>
      </c>
      <c r="C5348" t="s">
        <v>81</v>
      </c>
      <c r="D5348" s="36" t="s">
        <v>82</v>
      </c>
      <c r="E5348" t="s">
        <v>10</v>
      </c>
      <c r="F5348">
        <v>1427</v>
      </c>
    </row>
    <row r="5349" spans="1:6" x14ac:dyDescent="0.4">
      <c r="A5349" t="s">
        <v>726</v>
      </c>
      <c r="B5349" s="36" t="s">
        <v>727</v>
      </c>
      <c r="C5349" t="s">
        <v>83</v>
      </c>
      <c r="D5349" s="36" t="s">
        <v>84</v>
      </c>
      <c r="E5349" t="s">
        <v>10</v>
      </c>
      <c r="F5349">
        <v>1477</v>
      </c>
    </row>
    <row r="5350" spans="1:6" x14ac:dyDescent="0.4">
      <c r="A5350" t="s">
        <v>726</v>
      </c>
      <c r="B5350" s="36" t="s">
        <v>727</v>
      </c>
      <c r="C5350" t="s">
        <v>85</v>
      </c>
      <c r="D5350" s="36" t="s">
        <v>86</v>
      </c>
      <c r="E5350" t="s">
        <v>10</v>
      </c>
      <c r="F5350">
        <v>0</v>
      </c>
    </row>
    <row r="5351" spans="1:6" x14ac:dyDescent="0.4">
      <c r="A5351" t="s">
        <v>726</v>
      </c>
      <c r="B5351" s="36" t="s">
        <v>727</v>
      </c>
      <c r="C5351" t="s">
        <v>87</v>
      </c>
      <c r="D5351" s="36" t="s">
        <v>88</v>
      </c>
      <c r="E5351" t="s">
        <v>10</v>
      </c>
      <c r="F5351">
        <v>0</v>
      </c>
    </row>
    <row r="5352" spans="1:6" x14ac:dyDescent="0.4">
      <c r="A5352" t="s">
        <v>726</v>
      </c>
      <c r="B5352" s="36" t="s">
        <v>727</v>
      </c>
      <c r="C5352" t="s">
        <v>89</v>
      </c>
      <c r="D5352" s="36" t="s">
        <v>90</v>
      </c>
      <c r="E5352" t="s">
        <v>10</v>
      </c>
      <c r="F5352">
        <v>0</v>
      </c>
    </row>
    <row r="5353" spans="1:6" x14ac:dyDescent="0.4">
      <c r="A5353" t="s">
        <v>726</v>
      </c>
      <c r="B5353" s="36" t="s">
        <v>727</v>
      </c>
      <c r="C5353" t="s">
        <v>91</v>
      </c>
      <c r="D5353" s="36" t="s">
        <v>92</v>
      </c>
      <c r="E5353" t="s">
        <v>10</v>
      </c>
      <c r="F5353">
        <v>7816</v>
      </c>
    </row>
    <row r="5354" spans="1:6" x14ac:dyDescent="0.4">
      <c r="A5354" t="s">
        <v>726</v>
      </c>
      <c r="B5354" s="36" t="s">
        <v>727</v>
      </c>
      <c r="C5354" t="s">
        <v>93</v>
      </c>
      <c r="D5354" s="36" t="s">
        <v>94</v>
      </c>
      <c r="E5354" t="s">
        <v>10</v>
      </c>
      <c r="F5354">
        <v>3451</v>
      </c>
    </row>
    <row r="5355" spans="1:6" x14ac:dyDescent="0.4">
      <c r="A5355" t="s">
        <v>726</v>
      </c>
      <c r="B5355" s="36" t="s">
        <v>727</v>
      </c>
      <c r="C5355" t="s">
        <v>95</v>
      </c>
      <c r="D5355" s="36" t="s">
        <v>96</v>
      </c>
      <c r="E5355" t="s">
        <v>10</v>
      </c>
      <c r="F5355">
        <v>0</v>
      </c>
    </row>
    <row r="5356" spans="1:6" x14ac:dyDescent="0.4">
      <c r="A5356" t="s">
        <v>726</v>
      </c>
      <c r="B5356" s="36" t="s">
        <v>727</v>
      </c>
      <c r="C5356" t="s">
        <v>97</v>
      </c>
      <c r="D5356" s="36" t="s">
        <v>98</v>
      </c>
      <c r="E5356" t="s">
        <v>10</v>
      </c>
      <c r="F5356">
        <v>5</v>
      </c>
    </row>
    <row r="5357" spans="1:6" x14ac:dyDescent="0.4">
      <c r="A5357" t="s">
        <v>726</v>
      </c>
      <c r="B5357" s="36" t="s">
        <v>727</v>
      </c>
      <c r="C5357" t="s">
        <v>99</v>
      </c>
      <c r="D5357" s="36" t="s">
        <v>100</v>
      </c>
      <c r="E5357" t="s">
        <v>10</v>
      </c>
      <c r="F5357">
        <v>858</v>
      </c>
    </row>
    <row r="5358" spans="1:6" x14ac:dyDescent="0.4">
      <c r="A5358" t="s">
        <v>726</v>
      </c>
      <c r="B5358" s="36" t="s">
        <v>727</v>
      </c>
      <c r="C5358" t="s">
        <v>101</v>
      </c>
      <c r="D5358" s="36" t="s">
        <v>102</v>
      </c>
      <c r="E5358" t="s">
        <v>10</v>
      </c>
      <c r="F5358">
        <v>2261</v>
      </c>
    </row>
    <row r="5359" spans="1:6" x14ac:dyDescent="0.4">
      <c r="A5359" t="s">
        <v>726</v>
      </c>
      <c r="B5359" s="36" t="s">
        <v>727</v>
      </c>
      <c r="C5359" t="s">
        <v>103</v>
      </c>
      <c r="D5359" s="36" t="s">
        <v>104</v>
      </c>
      <c r="E5359" t="s">
        <v>10</v>
      </c>
      <c r="F5359">
        <v>326</v>
      </c>
    </row>
    <row r="5360" spans="1:6" x14ac:dyDescent="0.4">
      <c r="A5360" t="s">
        <v>726</v>
      </c>
      <c r="B5360" s="36" t="s">
        <v>727</v>
      </c>
      <c r="C5360" t="s">
        <v>105</v>
      </c>
      <c r="D5360" s="36" t="s">
        <v>106</v>
      </c>
      <c r="E5360" t="s">
        <v>10</v>
      </c>
      <c r="F5360">
        <v>4366</v>
      </c>
    </row>
    <row r="5361" spans="1:6" x14ac:dyDescent="0.4">
      <c r="A5361" t="s">
        <v>726</v>
      </c>
      <c r="B5361" s="36" t="s">
        <v>727</v>
      </c>
      <c r="C5361" t="s">
        <v>107</v>
      </c>
      <c r="D5361" s="36" t="s">
        <v>108</v>
      </c>
      <c r="E5361" t="s">
        <v>10</v>
      </c>
      <c r="F5361">
        <v>0</v>
      </c>
    </row>
    <row r="5362" spans="1:6" x14ac:dyDescent="0.4">
      <c r="A5362" t="s">
        <v>726</v>
      </c>
      <c r="B5362" s="36" t="s">
        <v>727</v>
      </c>
      <c r="C5362" t="s">
        <v>109</v>
      </c>
      <c r="D5362" s="36" t="s">
        <v>110</v>
      </c>
      <c r="E5362" t="s">
        <v>10</v>
      </c>
      <c r="F5362">
        <v>1238</v>
      </c>
    </row>
    <row r="5363" spans="1:6" x14ac:dyDescent="0.4">
      <c r="A5363" t="s">
        <v>726</v>
      </c>
      <c r="B5363" s="36" t="s">
        <v>727</v>
      </c>
      <c r="C5363" t="s">
        <v>111</v>
      </c>
      <c r="D5363" s="36" t="s">
        <v>112</v>
      </c>
      <c r="E5363" t="s">
        <v>10</v>
      </c>
      <c r="F5363">
        <v>3122</v>
      </c>
    </row>
    <row r="5364" spans="1:6" x14ac:dyDescent="0.4">
      <c r="A5364" t="s">
        <v>726</v>
      </c>
      <c r="B5364" s="36" t="s">
        <v>727</v>
      </c>
      <c r="C5364" t="s">
        <v>113</v>
      </c>
      <c r="D5364" s="36" t="s">
        <v>114</v>
      </c>
      <c r="E5364" t="s">
        <v>10</v>
      </c>
      <c r="F5364">
        <v>0</v>
      </c>
    </row>
    <row r="5365" spans="1:6" x14ac:dyDescent="0.4">
      <c r="A5365" t="s">
        <v>726</v>
      </c>
      <c r="B5365" s="36" t="s">
        <v>727</v>
      </c>
      <c r="C5365" t="s">
        <v>115</v>
      </c>
      <c r="D5365" s="36" t="s">
        <v>116</v>
      </c>
      <c r="E5365" t="s">
        <v>10</v>
      </c>
      <c r="F5365">
        <v>6</v>
      </c>
    </row>
    <row r="5366" spans="1:6" x14ac:dyDescent="0.4">
      <c r="A5366" t="s">
        <v>726</v>
      </c>
      <c r="B5366" s="36" t="s">
        <v>727</v>
      </c>
      <c r="C5366" t="s">
        <v>117</v>
      </c>
      <c r="D5366" s="36" t="s">
        <v>118</v>
      </c>
      <c r="E5366" t="s">
        <v>10</v>
      </c>
      <c r="F5366">
        <v>6727</v>
      </c>
    </row>
    <row r="5367" spans="1:6" x14ac:dyDescent="0.4">
      <c r="A5367" t="s">
        <v>726</v>
      </c>
      <c r="B5367" s="36" t="s">
        <v>727</v>
      </c>
      <c r="C5367" t="s">
        <v>119</v>
      </c>
      <c r="D5367" s="36" t="s">
        <v>120</v>
      </c>
      <c r="E5367" t="s">
        <v>10</v>
      </c>
      <c r="F5367">
        <v>4489</v>
      </c>
    </row>
    <row r="5368" spans="1:6" x14ac:dyDescent="0.4">
      <c r="A5368" t="s">
        <v>726</v>
      </c>
      <c r="B5368" s="36" t="s">
        <v>727</v>
      </c>
      <c r="C5368" t="s">
        <v>121</v>
      </c>
      <c r="D5368" s="36" t="s">
        <v>122</v>
      </c>
      <c r="E5368" t="s">
        <v>10</v>
      </c>
      <c r="F5368">
        <v>370</v>
      </c>
    </row>
    <row r="5369" spans="1:6" x14ac:dyDescent="0.4">
      <c r="A5369" t="s">
        <v>726</v>
      </c>
      <c r="B5369" s="36" t="s">
        <v>727</v>
      </c>
      <c r="C5369" t="s">
        <v>123</v>
      </c>
      <c r="D5369" s="36" t="s">
        <v>124</v>
      </c>
      <c r="E5369" t="s">
        <v>10</v>
      </c>
      <c r="F5369">
        <v>1869</v>
      </c>
    </row>
    <row r="5370" spans="1:6" x14ac:dyDescent="0.4">
      <c r="A5370" t="s">
        <v>726</v>
      </c>
      <c r="B5370" s="36" t="s">
        <v>727</v>
      </c>
      <c r="C5370" t="s">
        <v>125</v>
      </c>
      <c r="D5370" s="36" t="s">
        <v>126</v>
      </c>
      <c r="E5370" t="s">
        <v>10</v>
      </c>
      <c r="F5370">
        <v>29229</v>
      </c>
    </row>
    <row r="5371" spans="1:6" x14ac:dyDescent="0.4">
      <c r="A5371" t="s">
        <v>726</v>
      </c>
      <c r="B5371" s="36" t="s">
        <v>727</v>
      </c>
      <c r="C5371" t="s">
        <v>127</v>
      </c>
      <c r="D5371" s="36" t="s">
        <v>128</v>
      </c>
      <c r="E5371" t="s">
        <v>10</v>
      </c>
      <c r="F5371">
        <v>425</v>
      </c>
    </row>
    <row r="5372" spans="1:6" x14ac:dyDescent="0.4">
      <c r="A5372" t="s">
        <v>726</v>
      </c>
      <c r="B5372" s="36" t="s">
        <v>727</v>
      </c>
      <c r="C5372" t="s">
        <v>129</v>
      </c>
      <c r="D5372" s="36" t="s">
        <v>130</v>
      </c>
      <c r="E5372" t="s">
        <v>10</v>
      </c>
      <c r="F5372">
        <v>123</v>
      </c>
    </row>
    <row r="5373" spans="1:6" x14ac:dyDescent="0.4">
      <c r="A5373" t="s">
        <v>726</v>
      </c>
      <c r="B5373" s="36" t="s">
        <v>727</v>
      </c>
      <c r="C5373" t="s">
        <v>131</v>
      </c>
      <c r="D5373" s="36" t="s">
        <v>132</v>
      </c>
      <c r="E5373" t="s">
        <v>10</v>
      </c>
      <c r="F5373">
        <v>32</v>
      </c>
    </row>
    <row r="5374" spans="1:6" x14ac:dyDescent="0.4">
      <c r="A5374" t="s">
        <v>726</v>
      </c>
      <c r="B5374" s="36" t="s">
        <v>727</v>
      </c>
      <c r="C5374" t="s">
        <v>133</v>
      </c>
      <c r="D5374" s="36" t="s">
        <v>134</v>
      </c>
      <c r="E5374" t="s">
        <v>10</v>
      </c>
      <c r="F5374">
        <v>0</v>
      </c>
    </row>
    <row r="5375" spans="1:6" x14ac:dyDescent="0.4">
      <c r="A5375" t="s">
        <v>726</v>
      </c>
      <c r="B5375" s="36" t="s">
        <v>727</v>
      </c>
      <c r="C5375" t="s">
        <v>135</v>
      </c>
      <c r="D5375" s="36" t="s">
        <v>136</v>
      </c>
      <c r="E5375" t="s">
        <v>10</v>
      </c>
      <c r="F5375">
        <v>0</v>
      </c>
    </row>
    <row r="5376" spans="1:6" x14ac:dyDescent="0.4">
      <c r="A5376" t="s">
        <v>726</v>
      </c>
      <c r="B5376" s="36" t="s">
        <v>727</v>
      </c>
      <c r="C5376" t="s">
        <v>137</v>
      </c>
      <c r="D5376" s="36" t="s">
        <v>138</v>
      </c>
      <c r="E5376" t="s">
        <v>10</v>
      </c>
      <c r="F5376">
        <v>52</v>
      </c>
    </row>
    <row r="5377" spans="1:6" x14ac:dyDescent="0.4">
      <c r="A5377" t="s">
        <v>726</v>
      </c>
      <c r="B5377" s="36" t="s">
        <v>727</v>
      </c>
      <c r="C5377" t="s">
        <v>139</v>
      </c>
      <c r="D5377" s="36" t="s">
        <v>140</v>
      </c>
      <c r="E5377" t="s">
        <v>10</v>
      </c>
      <c r="F5377">
        <v>39</v>
      </c>
    </row>
    <row r="5378" spans="1:6" x14ac:dyDescent="0.4">
      <c r="A5378" t="s">
        <v>726</v>
      </c>
      <c r="B5378" s="36" t="s">
        <v>727</v>
      </c>
      <c r="C5378" t="s">
        <v>141</v>
      </c>
      <c r="D5378" s="36" t="s">
        <v>142</v>
      </c>
      <c r="E5378" t="s">
        <v>10</v>
      </c>
      <c r="F5378">
        <v>302</v>
      </c>
    </row>
    <row r="5379" spans="1:6" x14ac:dyDescent="0.4">
      <c r="A5379" t="s">
        <v>726</v>
      </c>
      <c r="B5379" s="36" t="s">
        <v>727</v>
      </c>
      <c r="C5379" t="s">
        <v>143</v>
      </c>
      <c r="D5379" s="36" t="s">
        <v>144</v>
      </c>
      <c r="E5379" t="s">
        <v>10</v>
      </c>
      <c r="F5379" t="s">
        <v>719</v>
      </c>
    </row>
    <row r="5380" spans="1:6" x14ac:dyDescent="0.4">
      <c r="A5380" t="s">
        <v>726</v>
      </c>
      <c r="B5380" s="36" t="s">
        <v>727</v>
      </c>
      <c r="C5380" t="s">
        <v>145</v>
      </c>
      <c r="D5380" s="36" t="s">
        <v>146</v>
      </c>
      <c r="E5380" t="s">
        <v>10</v>
      </c>
      <c r="F5380" t="s">
        <v>719</v>
      </c>
    </row>
    <row r="5381" spans="1:6" x14ac:dyDescent="0.4">
      <c r="A5381" t="s">
        <v>726</v>
      </c>
      <c r="B5381" s="36" t="s">
        <v>727</v>
      </c>
      <c r="C5381" t="s">
        <v>147</v>
      </c>
      <c r="D5381" s="36" t="s">
        <v>148</v>
      </c>
      <c r="E5381" t="s">
        <v>10</v>
      </c>
      <c r="F5381">
        <v>-4</v>
      </c>
    </row>
    <row r="5382" spans="1:6" x14ac:dyDescent="0.4">
      <c r="A5382" t="s">
        <v>726</v>
      </c>
      <c r="B5382" s="36" t="s">
        <v>727</v>
      </c>
      <c r="C5382" t="s">
        <v>149</v>
      </c>
      <c r="D5382" s="36" t="s">
        <v>150</v>
      </c>
      <c r="E5382" t="s">
        <v>10</v>
      </c>
      <c r="F5382">
        <v>-7</v>
      </c>
    </row>
    <row r="5383" spans="1:6" x14ac:dyDescent="0.4">
      <c r="A5383" t="s">
        <v>726</v>
      </c>
      <c r="B5383" s="36" t="s">
        <v>727</v>
      </c>
      <c r="C5383" t="s">
        <v>151</v>
      </c>
      <c r="D5383" s="36" t="s">
        <v>152</v>
      </c>
      <c r="E5383" t="s">
        <v>10</v>
      </c>
      <c r="F5383" t="s">
        <v>719</v>
      </c>
    </row>
    <row r="5384" spans="1:6" x14ac:dyDescent="0.4">
      <c r="A5384" t="s">
        <v>726</v>
      </c>
      <c r="B5384" s="36" t="s">
        <v>727</v>
      </c>
      <c r="C5384" t="s">
        <v>153</v>
      </c>
      <c r="D5384" s="36" t="s">
        <v>154</v>
      </c>
      <c r="E5384" t="s">
        <v>10</v>
      </c>
      <c r="F5384">
        <v>314</v>
      </c>
    </row>
    <row r="5385" spans="1:6" x14ac:dyDescent="0.4">
      <c r="A5385" t="s">
        <v>726</v>
      </c>
      <c r="B5385" s="36" t="s">
        <v>727</v>
      </c>
      <c r="C5385" t="s">
        <v>155</v>
      </c>
      <c r="D5385" s="36" t="s">
        <v>156</v>
      </c>
      <c r="E5385" t="s">
        <v>10</v>
      </c>
      <c r="F5385">
        <v>-351</v>
      </c>
    </row>
    <row r="5386" spans="1:6" x14ac:dyDescent="0.4">
      <c r="A5386" t="s">
        <v>726</v>
      </c>
      <c r="B5386" s="36" t="s">
        <v>727</v>
      </c>
      <c r="C5386" t="s">
        <v>157</v>
      </c>
      <c r="D5386" s="36" t="s">
        <v>158</v>
      </c>
      <c r="E5386" t="s">
        <v>10</v>
      </c>
      <c r="F5386">
        <v>-351</v>
      </c>
    </row>
    <row r="5387" spans="1:6" x14ac:dyDescent="0.4">
      <c r="A5387" t="s">
        <v>726</v>
      </c>
      <c r="B5387" s="36" t="s">
        <v>727</v>
      </c>
      <c r="C5387" t="s">
        <v>159</v>
      </c>
      <c r="D5387" s="36" t="s">
        <v>160</v>
      </c>
      <c r="E5387" t="s">
        <v>10</v>
      </c>
      <c r="F5387">
        <v>-365</v>
      </c>
    </row>
    <row r="5388" spans="1:6" x14ac:dyDescent="0.4">
      <c r="A5388" t="s">
        <v>726</v>
      </c>
      <c r="B5388" s="36" t="s">
        <v>727</v>
      </c>
      <c r="C5388" t="s">
        <v>161</v>
      </c>
      <c r="D5388" s="36" t="s">
        <v>162</v>
      </c>
      <c r="E5388" t="s">
        <v>10</v>
      </c>
      <c r="F5388" t="s">
        <v>719</v>
      </c>
    </row>
    <row r="5389" spans="1:6" x14ac:dyDescent="0.4">
      <c r="A5389" t="s">
        <v>726</v>
      </c>
      <c r="B5389" s="36" t="s">
        <v>727</v>
      </c>
      <c r="C5389" t="s">
        <v>163</v>
      </c>
      <c r="D5389" s="36" t="s">
        <v>164</v>
      </c>
      <c r="E5389" t="s">
        <v>10</v>
      </c>
      <c r="F5389" t="s">
        <v>719</v>
      </c>
    </row>
    <row r="5390" spans="1:6" x14ac:dyDescent="0.4">
      <c r="A5390" t="s">
        <v>726</v>
      </c>
      <c r="B5390" s="36" t="s">
        <v>727</v>
      </c>
      <c r="C5390" t="s">
        <v>165</v>
      </c>
      <c r="D5390" s="36" t="s">
        <v>166</v>
      </c>
      <c r="E5390" t="s">
        <v>10</v>
      </c>
      <c r="F5390" t="s">
        <v>719</v>
      </c>
    </row>
    <row r="5391" spans="1:6" x14ac:dyDescent="0.4">
      <c r="A5391" t="s">
        <v>726</v>
      </c>
      <c r="B5391" s="36" t="s">
        <v>727</v>
      </c>
      <c r="C5391" t="s">
        <v>167</v>
      </c>
      <c r="D5391" s="36" t="s">
        <v>168</v>
      </c>
      <c r="E5391" t="s">
        <v>10</v>
      </c>
      <c r="F5391">
        <v>14</v>
      </c>
    </row>
    <row r="5392" spans="1:6" x14ac:dyDescent="0.4">
      <c r="A5392" t="s">
        <v>726</v>
      </c>
      <c r="B5392" s="36" t="s">
        <v>727</v>
      </c>
      <c r="C5392" t="s">
        <v>169</v>
      </c>
      <c r="D5392" s="36" t="s">
        <v>170</v>
      </c>
      <c r="E5392" t="s">
        <v>10</v>
      </c>
      <c r="F5392">
        <v>0</v>
      </c>
    </row>
    <row r="5393" spans="1:6" x14ac:dyDescent="0.4">
      <c r="A5393" t="s">
        <v>726</v>
      </c>
      <c r="B5393" s="36" t="s">
        <v>727</v>
      </c>
      <c r="C5393" t="s">
        <v>171</v>
      </c>
      <c r="D5393" s="36" t="s">
        <v>172</v>
      </c>
      <c r="E5393" t="s">
        <v>10</v>
      </c>
      <c r="F5393">
        <v>0</v>
      </c>
    </row>
    <row r="5394" spans="1:6" x14ac:dyDescent="0.4">
      <c r="A5394" t="s">
        <v>726</v>
      </c>
      <c r="B5394" s="36" t="s">
        <v>727</v>
      </c>
      <c r="C5394" t="s">
        <v>173</v>
      </c>
      <c r="D5394" s="36" t="s">
        <v>174</v>
      </c>
      <c r="E5394" t="s">
        <v>10</v>
      </c>
      <c r="F5394" t="s">
        <v>719</v>
      </c>
    </row>
    <row r="5395" spans="1:6" x14ac:dyDescent="0.4">
      <c r="A5395" t="s">
        <v>726</v>
      </c>
      <c r="B5395" s="36" t="s">
        <v>727</v>
      </c>
      <c r="C5395" t="s">
        <v>175</v>
      </c>
      <c r="D5395" s="36" t="s">
        <v>176</v>
      </c>
      <c r="E5395" t="s">
        <v>10</v>
      </c>
      <c r="F5395" t="s">
        <v>719</v>
      </c>
    </row>
    <row r="5396" spans="1:6" x14ac:dyDescent="0.4">
      <c r="A5396" t="s">
        <v>726</v>
      </c>
      <c r="B5396" s="36" t="s">
        <v>727</v>
      </c>
      <c r="C5396" t="s">
        <v>177</v>
      </c>
      <c r="D5396" s="36" t="s">
        <v>178</v>
      </c>
      <c r="E5396" t="s">
        <v>10</v>
      </c>
      <c r="F5396" t="s">
        <v>719</v>
      </c>
    </row>
    <row r="5397" spans="1:6" x14ac:dyDescent="0.4">
      <c r="A5397" t="s">
        <v>726</v>
      </c>
      <c r="B5397" s="36" t="s">
        <v>727</v>
      </c>
      <c r="C5397" t="s">
        <v>179</v>
      </c>
      <c r="D5397" s="36" t="s">
        <v>180</v>
      </c>
      <c r="E5397" t="s">
        <v>10</v>
      </c>
      <c r="F5397" t="s">
        <v>719</v>
      </c>
    </row>
    <row r="5398" spans="1:6" x14ac:dyDescent="0.4">
      <c r="A5398" t="s">
        <v>726</v>
      </c>
      <c r="B5398" s="36" t="s">
        <v>727</v>
      </c>
      <c r="C5398" t="s">
        <v>181</v>
      </c>
      <c r="D5398" s="36" t="s">
        <v>182</v>
      </c>
      <c r="E5398" t="s">
        <v>10</v>
      </c>
      <c r="F5398" t="s">
        <v>719</v>
      </c>
    </row>
    <row r="5399" spans="1:6" x14ac:dyDescent="0.4">
      <c r="A5399" t="s">
        <v>726</v>
      </c>
      <c r="B5399" s="36" t="s">
        <v>727</v>
      </c>
      <c r="C5399" t="s">
        <v>183</v>
      </c>
      <c r="D5399" s="36" t="s">
        <v>184</v>
      </c>
      <c r="E5399" t="s">
        <v>10</v>
      </c>
      <c r="F5399">
        <v>620</v>
      </c>
    </row>
    <row r="5400" spans="1:6" x14ac:dyDescent="0.4">
      <c r="A5400" t="s">
        <v>726</v>
      </c>
      <c r="B5400" s="36" t="s">
        <v>727</v>
      </c>
      <c r="C5400" t="s">
        <v>185</v>
      </c>
      <c r="D5400" s="36" t="s">
        <v>186</v>
      </c>
      <c r="E5400" t="s">
        <v>10</v>
      </c>
      <c r="F5400">
        <v>453</v>
      </c>
    </row>
    <row r="5401" spans="1:6" x14ac:dyDescent="0.4">
      <c r="A5401" t="s">
        <v>726</v>
      </c>
      <c r="B5401" s="36" t="s">
        <v>727</v>
      </c>
      <c r="C5401" t="s">
        <v>187</v>
      </c>
      <c r="D5401" s="36" t="s">
        <v>188</v>
      </c>
      <c r="E5401" t="s">
        <v>10</v>
      </c>
      <c r="F5401">
        <v>514</v>
      </c>
    </row>
    <row r="5402" spans="1:6" x14ac:dyDescent="0.4">
      <c r="A5402" t="s">
        <v>726</v>
      </c>
      <c r="B5402" s="36" t="s">
        <v>727</v>
      </c>
      <c r="C5402" t="s">
        <v>189</v>
      </c>
      <c r="D5402" s="36" t="s">
        <v>190</v>
      </c>
      <c r="E5402" t="s">
        <v>10</v>
      </c>
      <c r="F5402" t="s">
        <v>719</v>
      </c>
    </row>
    <row r="5403" spans="1:6" x14ac:dyDescent="0.4">
      <c r="A5403" t="s">
        <v>726</v>
      </c>
      <c r="B5403" s="36" t="s">
        <v>727</v>
      </c>
      <c r="C5403" t="s">
        <v>191</v>
      </c>
      <c r="D5403" s="36" t="s">
        <v>192</v>
      </c>
      <c r="E5403" t="s">
        <v>10</v>
      </c>
      <c r="F5403" t="s">
        <v>719</v>
      </c>
    </row>
    <row r="5404" spans="1:6" x14ac:dyDescent="0.4">
      <c r="A5404" t="s">
        <v>726</v>
      </c>
      <c r="B5404" s="36" t="s">
        <v>727</v>
      </c>
      <c r="C5404" t="s">
        <v>193</v>
      </c>
      <c r="D5404" s="36" t="s">
        <v>194</v>
      </c>
      <c r="E5404" t="s">
        <v>10</v>
      </c>
      <c r="F5404" t="s">
        <v>719</v>
      </c>
    </row>
    <row r="5405" spans="1:6" x14ac:dyDescent="0.4">
      <c r="A5405" t="s">
        <v>726</v>
      </c>
      <c r="B5405" s="36" t="s">
        <v>727</v>
      </c>
      <c r="C5405" t="s">
        <v>195</v>
      </c>
      <c r="D5405" s="36" t="s">
        <v>196</v>
      </c>
      <c r="E5405" t="s">
        <v>10</v>
      </c>
      <c r="F5405">
        <v>-60</v>
      </c>
    </row>
    <row r="5406" spans="1:6" x14ac:dyDescent="0.4">
      <c r="A5406" t="s">
        <v>726</v>
      </c>
      <c r="B5406" s="36" t="s">
        <v>727</v>
      </c>
      <c r="C5406" t="s">
        <v>197</v>
      </c>
      <c r="D5406" s="36" t="s">
        <v>198</v>
      </c>
      <c r="E5406" t="s">
        <v>10</v>
      </c>
      <c r="F5406">
        <v>166</v>
      </c>
    </row>
    <row r="5407" spans="1:6" x14ac:dyDescent="0.4">
      <c r="A5407" t="s">
        <v>726</v>
      </c>
      <c r="B5407" s="36" t="s">
        <v>727</v>
      </c>
      <c r="C5407" t="s">
        <v>199</v>
      </c>
      <c r="D5407" s="36" t="s">
        <v>200</v>
      </c>
      <c r="E5407" t="s">
        <v>10</v>
      </c>
      <c r="F5407">
        <v>291</v>
      </c>
    </row>
    <row r="5408" spans="1:6" x14ac:dyDescent="0.4">
      <c r="A5408" t="s">
        <v>726</v>
      </c>
      <c r="B5408" s="36" t="s">
        <v>727</v>
      </c>
      <c r="C5408" t="s">
        <v>201</v>
      </c>
      <c r="D5408" s="36" t="s">
        <v>202</v>
      </c>
      <c r="E5408" t="s">
        <v>10</v>
      </c>
      <c r="F5408">
        <v>-125</v>
      </c>
    </row>
    <row r="5409" spans="1:6" x14ac:dyDescent="0.4">
      <c r="A5409" t="s">
        <v>726</v>
      </c>
      <c r="B5409" s="36" t="s">
        <v>727</v>
      </c>
      <c r="C5409" t="s">
        <v>203</v>
      </c>
      <c r="D5409" s="36" t="s">
        <v>204</v>
      </c>
      <c r="E5409" t="s">
        <v>10</v>
      </c>
      <c r="F5409" t="s">
        <v>719</v>
      </c>
    </row>
    <row r="5410" spans="1:6" x14ac:dyDescent="0.4">
      <c r="A5410" t="s">
        <v>726</v>
      </c>
      <c r="B5410" s="36" t="s">
        <v>727</v>
      </c>
      <c r="C5410" t="s">
        <v>205</v>
      </c>
      <c r="D5410" s="36" t="s">
        <v>206</v>
      </c>
      <c r="E5410" t="s">
        <v>10</v>
      </c>
      <c r="F5410" t="s">
        <v>719</v>
      </c>
    </row>
    <row r="5411" spans="1:6" x14ac:dyDescent="0.4">
      <c r="A5411" t="s">
        <v>726</v>
      </c>
      <c r="B5411" s="36" t="s">
        <v>727</v>
      </c>
      <c r="C5411" t="s">
        <v>207</v>
      </c>
      <c r="D5411" s="36" t="s">
        <v>208</v>
      </c>
      <c r="E5411" t="s">
        <v>10</v>
      </c>
      <c r="F5411" t="s">
        <v>719</v>
      </c>
    </row>
    <row r="5412" spans="1:6" x14ac:dyDescent="0.4">
      <c r="A5412" t="s">
        <v>726</v>
      </c>
      <c r="B5412" s="36" t="s">
        <v>727</v>
      </c>
      <c r="C5412" t="s">
        <v>209</v>
      </c>
      <c r="D5412" s="36" t="s">
        <v>210</v>
      </c>
      <c r="E5412" t="s">
        <v>10</v>
      </c>
      <c r="F5412">
        <v>116</v>
      </c>
    </row>
    <row r="5413" spans="1:6" x14ac:dyDescent="0.4">
      <c r="A5413" t="s">
        <v>726</v>
      </c>
      <c r="B5413" s="36" t="s">
        <v>727</v>
      </c>
      <c r="C5413" t="s">
        <v>211</v>
      </c>
      <c r="D5413" s="36" t="s">
        <v>212</v>
      </c>
      <c r="E5413" t="s">
        <v>10</v>
      </c>
      <c r="F5413">
        <v>23</v>
      </c>
    </row>
    <row r="5414" spans="1:6" x14ac:dyDescent="0.4">
      <c r="A5414" t="s">
        <v>726</v>
      </c>
      <c r="B5414" s="36" t="s">
        <v>727</v>
      </c>
      <c r="C5414" t="s">
        <v>213</v>
      </c>
      <c r="D5414" s="36" t="s">
        <v>214</v>
      </c>
      <c r="E5414" t="s">
        <v>10</v>
      </c>
      <c r="F5414" t="s">
        <v>719</v>
      </c>
    </row>
    <row r="5415" spans="1:6" x14ac:dyDescent="0.4">
      <c r="A5415" t="s">
        <v>726</v>
      </c>
      <c r="B5415" s="36" t="s">
        <v>727</v>
      </c>
      <c r="C5415" t="s">
        <v>215</v>
      </c>
      <c r="D5415" s="36" t="s">
        <v>216</v>
      </c>
      <c r="E5415" t="s">
        <v>10</v>
      </c>
      <c r="F5415">
        <v>0</v>
      </c>
    </row>
    <row r="5416" spans="1:6" x14ac:dyDescent="0.4">
      <c r="A5416" t="s">
        <v>726</v>
      </c>
      <c r="B5416" s="36" t="s">
        <v>727</v>
      </c>
      <c r="C5416" t="s">
        <v>217</v>
      </c>
      <c r="D5416" s="36" t="s">
        <v>218</v>
      </c>
      <c r="E5416" t="s">
        <v>10</v>
      </c>
      <c r="F5416">
        <v>-115</v>
      </c>
    </row>
    <row r="5417" spans="1:6" x14ac:dyDescent="0.4">
      <c r="A5417" t="s">
        <v>726</v>
      </c>
      <c r="B5417" s="36" t="s">
        <v>727</v>
      </c>
      <c r="C5417" t="s">
        <v>219</v>
      </c>
      <c r="D5417" s="36" t="s">
        <v>220</v>
      </c>
      <c r="E5417" t="s">
        <v>10</v>
      </c>
      <c r="F5417">
        <v>99</v>
      </c>
    </row>
    <row r="5418" spans="1:6" x14ac:dyDescent="0.4">
      <c r="A5418" t="s">
        <v>726</v>
      </c>
      <c r="B5418" s="36" t="s">
        <v>727</v>
      </c>
      <c r="C5418" t="s">
        <v>221</v>
      </c>
      <c r="D5418" s="36" t="s">
        <v>222</v>
      </c>
      <c r="E5418" t="s">
        <v>10</v>
      </c>
      <c r="F5418">
        <v>39</v>
      </c>
    </row>
    <row r="5419" spans="1:6" x14ac:dyDescent="0.4">
      <c r="A5419" t="s">
        <v>726</v>
      </c>
      <c r="B5419" s="36" t="s">
        <v>727</v>
      </c>
      <c r="C5419" t="s">
        <v>223</v>
      </c>
      <c r="D5419" s="36" t="s">
        <v>224</v>
      </c>
      <c r="E5419" t="s">
        <v>10</v>
      </c>
      <c r="F5419">
        <v>93</v>
      </c>
    </row>
    <row r="5420" spans="1:6" x14ac:dyDescent="0.4">
      <c r="A5420" t="s">
        <v>726</v>
      </c>
      <c r="B5420" s="36" t="s">
        <v>727</v>
      </c>
      <c r="C5420" t="s">
        <v>225</v>
      </c>
      <c r="D5420" s="36" t="s">
        <v>226</v>
      </c>
      <c r="E5420" t="s">
        <v>10</v>
      </c>
      <c r="F5420" t="s">
        <v>719</v>
      </c>
    </row>
    <row r="5421" spans="1:6" x14ac:dyDescent="0.4">
      <c r="A5421" t="s">
        <v>726</v>
      </c>
      <c r="B5421" s="36" t="s">
        <v>727</v>
      </c>
      <c r="C5421" t="s">
        <v>227</v>
      </c>
      <c r="D5421" s="36" t="s">
        <v>228</v>
      </c>
      <c r="E5421" t="s">
        <v>10</v>
      </c>
      <c r="F5421">
        <v>62</v>
      </c>
    </row>
    <row r="5422" spans="1:6" x14ac:dyDescent="0.4">
      <c r="A5422" t="s">
        <v>726</v>
      </c>
      <c r="B5422" s="36" t="s">
        <v>727</v>
      </c>
      <c r="C5422" t="s">
        <v>229</v>
      </c>
      <c r="D5422" s="36" t="s">
        <v>230</v>
      </c>
      <c r="E5422" t="s">
        <v>10</v>
      </c>
      <c r="F5422">
        <v>31</v>
      </c>
    </row>
    <row r="5423" spans="1:6" x14ac:dyDescent="0.4">
      <c r="A5423" t="s">
        <v>726</v>
      </c>
      <c r="B5423" s="36" t="s">
        <v>727</v>
      </c>
      <c r="C5423" t="s">
        <v>231</v>
      </c>
      <c r="D5423" s="36" t="s">
        <v>232</v>
      </c>
      <c r="E5423" t="s">
        <v>10</v>
      </c>
      <c r="F5423" t="s">
        <v>719</v>
      </c>
    </row>
    <row r="5424" spans="1:6" x14ac:dyDescent="0.4">
      <c r="A5424" t="s">
        <v>726</v>
      </c>
      <c r="B5424" s="36" t="s">
        <v>727</v>
      </c>
      <c r="C5424" t="s">
        <v>233</v>
      </c>
      <c r="D5424" s="36" t="s">
        <v>234</v>
      </c>
      <c r="E5424" t="s">
        <v>10</v>
      </c>
      <c r="F5424">
        <v>0</v>
      </c>
    </row>
    <row r="5425" spans="1:6" x14ac:dyDescent="0.4">
      <c r="A5425" t="s">
        <v>726</v>
      </c>
      <c r="B5425" s="36" t="s">
        <v>727</v>
      </c>
      <c r="C5425" t="s">
        <v>235</v>
      </c>
      <c r="D5425" s="36" t="s">
        <v>236</v>
      </c>
      <c r="E5425" t="s">
        <v>10</v>
      </c>
      <c r="F5425">
        <v>-340</v>
      </c>
    </row>
    <row r="5426" spans="1:6" x14ac:dyDescent="0.4">
      <c r="A5426" t="s">
        <v>726</v>
      </c>
      <c r="B5426" s="36" t="s">
        <v>727</v>
      </c>
      <c r="C5426" t="s">
        <v>237</v>
      </c>
      <c r="D5426" s="36" t="s">
        <v>238</v>
      </c>
      <c r="E5426" t="s">
        <v>10</v>
      </c>
      <c r="F5426">
        <v>13</v>
      </c>
    </row>
    <row r="5427" spans="1:6" x14ac:dyDescent="0.4">
      <c r="A5427" t="s">
        <v>726</v>
      </c>
      <c r="B5427" s="36" t="s">
        <v>727</v>
      </c>
      <c r="C5427" t="s">
        <v>239</v>
      </c>
      <c r="D5427" s="36" t="s">
        <v>240</v>
      </c>
      <c r="E5427" t="s">
        <v>10</v>
      </c>
      <c r="F5427">
        <v>63</v>
      </c>
    </row>
    <row r="5428" spans="1:6" x14ac:dyDescent="0.4">
      <c r="A5428" t="s">
        <v>726</v>
      </c>
      <c r="B5428" s="36" t="s">
        <v>727</v>
      </c>
      <c r="C5428" t="s">
        <v>241</v>
      </c>
      <c r="D5428" s="36" t="s">
        <v>242</v>
      </c>
      <c r="E5428" t="s">
        <v>10</v>
      </c>
      <c r="F5428">
        <v>-416</v>
      </c>
    </row>
    <row r="5429" spans="1:6" x14ac:dyDescent="0.4">
      <c r="A5429" t="s">
        <v>726</v>
      </c>
      <c r="B5429" s="36" t="s">
        <v>727</v>
      </c>
      <c r="C5429" t="s">
        <v>243</v>
      </c>
      <c r="D5429" s="36" t="s">
        <v>244</v>
      </c>
      <c r="E5429" t="s">
        <v>10</v>
      </c>
      <c r="F5429">
        <v>469</v>
      </c>
    </row>
    <row r="5430" spans="1:6" x14ac:dyDescent="0.4">
      <c r="A5430" t="s">
        <v>726</v>
      </c>
      <c r="B5430" s="36" t="s">
        <v>727</v>
      </c>
      <c r="C5430" t="s">
        <v>245</v>
      </c>
      <c r="D5430" s="36" t="s">
        <v>246</v>
      </c>
      <c r="E5430" t="s">
        <v>10</v>
      </c>
      <c r="F5430">
        <v>0</v>
      </c>
    </row>
    <row r="5431" spans="1:6" x14ac:dyDescent="0.4">
      <c r="A5431" t="s">
        <v>726</v>
      </c>
      <c r="B5431" s="36" t="s">
        <v>727</v>
      </c>
      <c r="C5431" t="s">
        <v>247</v>
      </c>
      <c r="D5431" s="36" t="s">
        <v>248</v>
      </c>
      <c r="E5431" t="s">
        <v>10</v>
      </c>
      <c r="F5431">
        <v>0</v>
      </c>
    </row>
    <row r="5432" spans="1:6" x14ac:dyDescent="0.4">
      <c r="A5432" t="s">
        <v>726</v>
      </c>
      <c r="B5432" s="36" t="s">
        <v>727</v>
      </c>
      <c r="C5432" t="s">
        <v>249</v>
      </c>
      <c r="D5432" s="36" t="s">
        <v>250</v>
      </c>
      <c r="E5432" t="s">
        <v>10</v>
      </c>
      <c r="F5432">
        <v>0</v>
      </c>
    </row>
    <row r="5433" spans="1:6" x14ac:dyDescent="0.4">
      <c r="A5433" t="s">
        <v>726</v>
      </c>
      <c r="B5433" s="36" t="s">
        <v>727</v>
      </c>
      <c r="C5433" t="s">
        <v>251</v>
      </c>
      <c r="D5433" s="36" t="s">
        <v>252</v>
      </c>
      <c r="E5433" t="s">
        <v>10</v>
      </c>
      <c r="F5433">
        <v>0</v>
      </c>
    </row>
    <row r="5434" spans="1:6" x14ac:dyDescent="0.4">
      <c r="A5434" t="s">
        <v>726</v>
      </c>
      <c r="B5434" s="36" t="s">
        <v>727</v>
      </c>
      <c r="C5434" t="s">
        <v>253</v>
      </c>
      <c r="D5434" s="36" t="s">
        <v>254</v>
      </c>
      <c r="E5434" t="s">
        <v>10</v>
      </c>
      <c r="F5434">
        <v>0</v>
      </c>
    </row>
    <row r="5435" spans="1:6" x14ac:dyDescent="0.4">
      <c r="A5435" t="s">
        <v>726</v>
      </c>
      <c r="B5435" s="36" t="s">
        <v>727</v>
      </c>
      <c r="C5435" t="s">
        <v>255</v>
      </c>
      <c r="D5435" s="36" t="s">
        <v>256</v>
      </c>
      <c r="E5435" t="s">
        <v>10</v>
      </c>
      <c r="F5435">
        <v>0</v>
      </c>
    </row>
    <row r="5436" spans="1:6" x14ac:dyDescent="0.4">
      <c r="A5436" t="s">
        <v>726</v>
      </c>
      <c r="B5436" s="36" t="s">
        <v>727</v>
      </c>
      <c r="C5436" t="s">
        <v>257</v>
      </c>
      <c r="D5436" s="36" t="s">
        <v>258</v>
      </c>
      <c r="E5436" t="s">
        <v>10</v>
      </c>
      <c r="F5436">
        <v>0</v>
      </c>
    </row>
    <row r="5437" spans="1:6" x14ac:dyDescent="0.4">
      <c r="A5437" t="s">
        <v>726</v>
      </c>
      <c r="B5437" s="36" t="s">
        <v>727</v>
      </c>
      <c r="C5437" t="s">
        <v>259</v>
      </c>
      <c r="D5437" s="36" t="s">
        <v>260</v>
      </c>
      <c r="E5437" t="s">
        <v>10</v>
      </c>
      <c r="F5437">
        <v>0</v>
      </c>
    </row>
    <row r="5438" spans="1:6" x14ac:dyDescent="0.4">
      <c r="A5438" t="s">
        <v>726</v>
      </c>
      <c r="B5438" s="36" t="s">
        <v>727</v>
      </c>
      <c r="C5438" t="s">
        <v>261</v>
      </c>
      <c r="D5438" s="36" t="s">
        <v>262</v>
      </c>
      <c r="E5438" t="s">
        <v>10</v>
      </c>
      <c r="F5438" t="s">
        <v>719</v>
      </c>
    </row>
    <row r="5439" spans="1:6" x14ac:dyDescent="0.4">
      <c r="A5439" t="s">
        <v>726</v>
      </c>
      <c r="B5439" s="36" t="s">
        <v>727</v>
      </c>
      <c r="C5439" t="s">
        <v>263</v>
      </c>
      <c r="D5439" s="36" t="s">
        <v>264</v>
      </c>
      <c r="E5439" t="s">
        <v>10</v>
      </c>
      <c r="F5439" t="s">
        <v>719</v>
      </c>
    </row>
    <row r="5440" spans="1:6" x14ac:dyDescent="0.4">
      <c r="A5440" t="s">
        <v>726</v>
      </c>
      <c r="B5440" s="36" t="s">
        <v>727</v>
      </c>
      <c r="C5440" t="s">
        <v>265</v>
      </c>
      <c r="D5440" s="36" t="s">
        <v>266</v>
      </c>
      <c r="E5440" t="s">
        <v>10</v>
      </c>
      <c r="F5440">
        <v>0</v>
      </c>
    </row>
    <row r="5441" spans="1:6" x14ac:dyDescent="0.4">
      <c r="A5441" t="s">
        <v>726</v>
      </c>
      <c r="B5441" s="36" t="s">
        <v>727</v>
      </c>
      <c r="C5441" t="s">
        <v>267</v>
      </c>
      <c r="D5441" s="36" t="s">
        <v>268</v>
      </c>
      <c r="E5441" t="s">
        <v>10</v>
      </c>
      <c r="F5441">
        <v>0</v>
      </c>
    </row>
    <row r="5442" spans="1:6" x14ac:dyDescent="0.4">
      <c r="A5442" t="s">
        <v>726</v>
      </c>
      <c r="B5442" s="36" t="s">
        <v>727</v>
      </c>
      <c r="C5442" t="s">
        <v>269</v>
      </c>
      <c r="D5442" s="36" t="s">
        <v>270</v>
      </c>
      <c r="E5442" t="s">
        <v>10</v>
      </c>
      <c r="F5442" t="s">
        <v>719</v>
      </c>
    </row>
    <row r="5443" spans="1:6" x14ac:dyDescent="0.4">
      <c r="A5443" t="s">
        <v>726</v>
      </c>
      <c r="B5443" s="36" t="s">
        <v>727</v>
      </c>
      <c r="C5443" t="s">
        <v>271</v>
      </c>
      <c r="D5443" s="36" t="s">
        <v>272</v>
      </c>
      <c r="E5443" t="s">
        <v>10</v>
      </c>
      <c r="F5443">
        <v>0</v>
      </c>
    </row>
    <row r="5444" spans="1:6" x14ac:dyDescent="0.4">
      <c r="A5444" t="s">
        <v>726</v>
      </c>
      <c r="B5444" s="36" t="s">
        <v>727</v>
      </c>
      <c r="C5444" t="s">
        <v>273</v>
      </c>
      <c r="D5444" s="36" t="s">
        <v>274</v>
      </c>
      <c r="E5444" t="s">
        <v>10</v>
      </c>
      <c r="F5444">
        <v>-4</v>
      </c>
    </row>
    <row r="5445" spans="1:6" x14ac:dyDescent="0.4">
      <c r="A5445" t="s">
        <v>726</v>
      </c>
      <c r="B5445" s="36" t="s">
        <v>727</v>
      </c>
      <c r="C5445" t="s">
        <v>275</v>
      </c>
      <c r="D5445" s="36" t="s">
        <v>276</v>
      </c>
      <c r="E5445" t="s">
        <v>10</v>
      </c>
      <c r="F5445">
        <v>-11</v>
      </c>
    </row>
    <row r="5446" spans="1:6" x14ac:dyDescent="0.4">
      <c r="A5446" t="s">
        <v>726</v>
      </c>
      <c r="B5446" s="36" t="s">
        <v>727</v>
      </c>
      <c r="C5446" t="s">
        <v>277</v>
      </c>
      <c r="D5446" s="36" t="s">
        <v>278</v>
      </c>
      <c r="E5446" t="s">
        <v>10</v>
      </c>
      <c r="F5446">
        <v>-11</v>
      </c>
    </row>
    <row r="5447" spans="1:6" x14ac:dyDescent="0.4">
      <c r="A5447" t="s">
        <v>726</v>
      </c>
      <c r="B5447" s="36" t="s">
        <v>727</v>
      </c>
      <c r="C5447" t="s">
        <v>279</v>
      </c>
      <c r="D5447" s="36" t="s">
        <v>280</v>
      </c>
      <c r="E5447" t="s">
        <v>10</v>
      </c>
      <c r="F5447" t="s">
        <v>719</v>
      </c>
    </row>
    <row r="5448" spans="1:6" x14ac:dyDescent="0.4">
      <c r="A5448" t="s">
        <v>726</v>
      </c>
      <c r="B5448" s="36" t="s">
        <v>727</v>
      </c>
      <c r="C5448" t="s">
        <v>281</v>
      </c>
      <c r="D5448" s="36" t="s">
        <v>282</v>
      </c>
      <c r="E5448" t="s">
        <v>10</v>
      </c>
      <c r="F5448" t="s">
        <v>719</v>
      </c>
    </row>
    <row r="5449" spans="1:6" x14ac:dyDescent="0.4">
      <c r="A5449" t="s">
        <v>726</v>
      </c>
      <c r="B5449" s="36" t="s">
        <v>727</v>
      </c>
      <c r="C5449" t="s">
        <v>283</v>
      </c>
      <c r="D5449" s="36" t="s">
        <v>284</v>
      </c>
      <c r="E5449" t="s">
        <v>10</v>
      </c>
      <c r="F5449" t="s">
        <v>719</v>
      </c>
    </row>
    <row r="5450" spans="1:6" x14ac:dyDescent="0.4">
      <c r="A5450" t="s">
        <v>726</v>
      </c>
      <c r="B5450" s="36" t="s">
        <v>727</v>
      </c>
      <c r="C5450" t="s">
        <v>285</v>
      </c>
      <c r="D5450" s="36" t="s">
        <v>286</v>
      </c>
      <c r="E5450" t="s">
        <v>10</v>
      </c>
      <c r="F5450">
        <v>0</v>
      </c>
    </row>
    <row r="5451" spans="1:6" x14ac:dyDescent="0.4">
      <c r="A5451" t="s">
        <v>726</v>
      </c>
      <c r="B5451" s="36" t="s">
        <v>727</v>
      </c>
      <c r="C5451" t="s">
        <v>287</v>
      </c>
      <c r="D5451" s="36" t="s">
        <v>288</v>
      </c>
      <c r="E5451" t="s">
        <v>10</v>
      </c>
      <c r="F5451">
        <v>6</v>
      </c>
    </row>
    <row r="5452" spans="1:6" x14ac:dyDescent="0.4">
      <c r="A5452" t="s">
        <v>726</v>
      </c>
      <c r="B5452" s="36" t="s">
        <v>727</v>
      </c>
      <c r="C5452" t="s">
        <v>289</v>
      </c>
      <c r="D5452" s="36" t="s">
        <v>290</v>
      </c>
      <c r="E5452" t="s">
        <v>10</v>
      </c>
      <c r="F5452">
        <v>6</v>
      </c>
    </row>
    <row r="5453" spans="1:6" x14ac:dyDescent="0.4">
      <c r="A5453" t="s">
        <v>726</v>
      </c>
      <c r="B5453" s="36" t="s">
        <v>727</v>
      </c>
      <c r="C5453" t="s">
        <v>291</v>
      </c>
      <c r="D5453" s="36" t="s">
        <v>292</v>
      </c>
      <c r="E5453" t="s">
        <v>10</v>
      </c>
      <c r="F5453" t="s">
        <v>719</v>
      </c>
    </row>
    <row r="5454" spans="1:6" x14ac:dyDescent="0.4">
      <c r="A5454" t="s">
        <v>726</v>
      </c>
      <c r="B5454" s="36" t="s">
        <v>727</v>
      </c>
      <c r="C5454" t="s">
        <v>293</v>
      </c>
      <c r="D5454" s="36" t="s">
        <v>294</v>
      </c>
      <c r="E5454" t="s">
        <v>10</v>
      </c>
      <c r="F5454" t="s">
        <v>719</v>
      </c>
    </row>
    <row r="5455" spans="1:6" x14ac:dyDescent="0.4">
      <c r="A5455" t="s">
        <v>726</v>
      </c>
      <c r="B5455" s="36" t="s">
        <v>727</v>
      </c>
      <c r="C5455" t="s">
        <v>295</v>
      </c>
      <c r="D5455" s="36" t="s">
        <v>296</v>
      </c>
      <c r="E5455" t="s">
        <v>10</v>
      </c>
      <c r="F5455" t="s">
        <v>719</v>
      </c>
    </row>
    <row r="5456" spans="1:6" x14ac:dyDescent="0.4">
      <c r="A5456" t="s">
        <v>726</v>
      </c>
      <c r="B5456" s="36" t="s">
        <v>727</v>
      </c>
      <c r="C5456" t="s">
        <v>297</v>
      </c>
      <c r="D5456" s="36" t="s">
        <v>298</v>
      </c>
      <c r="E5456" t="s">
        <v>10</v>
      </c>
      <c r="F5456" t="s">
        <v>719</v>
      </c>
    </row>
    <row r="5457" spans="1:6" x14ac:dyDescent="0.4">
      <c r="A5457" t="s">
        <v>726</v>
      </c>
      <c r="B5457" s="36" t="s">
        <v>727</v>
      </c>
      <c r="C5457" t="s">
        <v>299</v>
      </c>
      <c r="D5457" s="36" t="s">
        <v>300</v>
      </c>
      <c r="E5457" t="s">
        <v>10</v>
      </c>
      <c r="F5457" t="s">
        <v>719</v>
      </c>
    </row>
    <row r="5458" spans="1:6" x14ac:dyDescent="0.4">
      <c r="A5458" t="s">
        <v>726</v>
      </c>
      <c r="B5458" s="36" t="s">
        <v>727</v>
      </c>
      <c r="C5458" t="s">
        <v>301</v>
      </c>
      <c r="D5458" s="36" t="s">
        <v>302</v>
      </c>
      <c r="E5458" t="s">
        <v>10</v>
      </c>
      <c r="F5458">
        <v>7</v>
      </c>
    </row>
    <row r="5459" spans="1:6" x14ac:dyDescent="0.4">
      <c r="A5459" t="s">
        <v>726</v>
      </c>
      <c r="B5459" s="36" t="s">
        <v>727</v>
      </c>
      <c r="C5459" t="s">
        <v>303</v>
      </c>
      <c r="D5459" s="36" t="s">
        <v>304</v>
      </c>
      <c r="E5459" t="s">
        <v>10</v>
      </c>
      <c r="F5459">
        <v>7</v>
      </c>
    </row>
    <row r="5460" spans="1:6" x14ac:dyDescent="0.4">
      <c r="A5460" t="s">
        <v>726</v>
      </c>
      <c r="B5460" s="36" t="s">
        <v>727</v>
      </c>
      <c r="C5460" t="s">
        <v>305</v>
      </c>
      <c r="D5460" s="36" t="s">
        <v>306</v>
      </c>
      <c r="E5460" t="s">
        <v>10</v>
      </c>
      <c r="F5460">
        <v>7</v>
      </c>
    </row>
    <row r="5461" spans="1:6" x14ac:dyDescent="0.4">
      <c r="A5461" t="s">
        <v>726</v>
      </c>
      <c r="B5461" s="36" t="s">
        <v>727</v>
      </c>
      <c r="C5461" t="s">
        <v>307</v>
      </c>
      <c r="D5461" s="36" t="s">
        <v>308</v>
      </c>
      <c r="E5461" t="s">
        <v>10</v>
      </c>
      <c r="F5461" t="s">
        <v>719</v>
      </c>
    </row>
    <row r="5462" spans="1:6" x14ac:dyDescent="0.4">
      <c r="A5462" t="s">
        <v>726</v>
      </c>
      <c r="B5462" s="36" t="s">
        <v>727</v>
      </c>
      <c r="C5462" t="s">
        <v>309</v>
      </c>
      <c r="D5462" s="36" t="s">
        <v>310</v>
      </c>
      <c r="E5462" t="s">
        <v>10</v>
      </c>
      <c r="F5462" t="s">
        <v>719</v>
      </c>
    </row>
    <row r="5463" spans="1:6" x14ac:dyDescent="0.4">
      <c r="A5463" t="s">
        <v>726</v>
      </c>
      <c r="B5463" s="36" t="s">
        <v>727</v>
      </c>
      <c r="C5463" t="s">
        <v>311</v>
      </c>
      <c r="D5463" s="36" t="s">
        <v>312</v>
      </c>
      <c r="E5463" t="s">
        <v>10</v>
      </c>
      <c r="F5463" t="s">
        <v>719</v>
      </c>
    </row>
    <row r="5464" spans="1:6" x14ac:dyDescent="0.4">
      <c r="A5464" t="s">
        <v>726</v>
      </c>
      <c r="B5464" s="36" t="s">
        <v>727</v>
      </c>
      <c r="C5464" t="s">
        <v>313</v>
      </c>
      <c r="D5464" s="36" t="s">
        <v>314</v>
      </c>
      <c r="E5464" t="s">
        <v>10</v>
      </c>
      <c r="F5464">
        <v>0</v>
      </c>
    </row>
    <row r="5465" spans="1:6" x14ac:dyDescent="0.4">
      <c r="A5465" t="s">
        <v>726</v>
      </c>
      <c r="B5465" s="36" t="s">
        <v>727</v>
      </c>
      <c r="C5465" t="s">
        <v>315</v>
      </c>
      <c r="D5465" s="36" t="s">
        <v>316</v>
      </c>
      <c r="E5465" t="s">
        <v>10</v>
      </c>
      <c r="F5465">
        <v>0</v>
      </c>
    </row>
    <row r="5466" spans="1:6" x14ac:dyDescent="0.4">
      <c r="A5466" t="s">
        <v>726</v>
      </c>
      <c r="B5466" s="36" t="s">
        <v>727</v>
      </c>
      <c r="C5466" t="s">
        <v>317</v>
      </c>
      <c r="D5466" s="36" t="s">
        <v>318</v>
      </c>
      <c r="E5466" t="s">
        <v>10</v>
      </c>
      <c r="F5466">
        <v>0</v>
      </c>
    </row>
    <row r="5467" spans="1:6" x14ac:dyDescent="0.4">
      <c r="A5467" t="s">
        <v>726</v>
      </c>
      <c r="B5467" s="36" t="s">
        <v>727</v>
      </c>
      <c r="C5467" t="s">
        <v>319</v>
      </c>
      <c r="D5467" s="36" t="s">
        <v>320</v>
      </c>
      <c r="E5467" t="s">
        <v>10</v>
      </c>
      <c r="F5467">
        <v>0</v>
      </c>
    </row>
    <row r="5468" spans="1:6" x14ac:dyDescent="0.4">
      <c r="A5468" t="s">
        <v>726</v>
      </c>
      <c r="B5468" s="36" t="s">
        <v>727</v>
      </c>
      <c r="C5468" t="s">
        <v>321</v>
      </c>
      <c r="D5468" s="36" t="s">
        <v>322</v>
      </c>
      <c r="E5468" t="s">
        <v>10</v>
      </c>
      <c r="F5468" t="s">
        <v>719</v>
      </c>
    </row>
    <row r="5469" spans="1:6" x14ac:dyDescent="0.4">
      <c r="A5469" t="s">
        <v>726</v>
      </c>
      <c r="B5469" s="36" t="s">
        <v>727</v>
      </c>
      <c r="C5469" t="s">
        <v>323</v>
      </c>
      <c r="D5469" s="36" t="s">
        <v>324</v>
      </c>
      <c r="E5469" t="s">
        <v>10</v>
      </c>
      <c r="F5469" t="s">
        <v>719</v>
      </c>
    </row>
    <row r="5470" spans="1:6" x14ac:dyDescent="0.4">
      <c r="A5470" t="s">
        <v>726</v>
      </c>
      <c r="B5470" s="36" t="s">
        <v>727</v>
      </c>
      <c r="C5470" t="s">
        <v>325</v>
      </c>
      <c r="D5470" s="36" t="s">
        <v>326</v>
      </c>
      <c r="E5470" t="s">
        <v>10</v>
      </c>
      <c r="F5470" t="s">
        <v>719</v>
      </c>
    </row>
    <row r="5471" spans="1:6" x14ac:dyDescent="0.4">
      <c r="A5471" t="s">
        <v>726</v>
      </c>
      <c r="B5471" s="36" t="s">
        <v>727</v>
      </c>
      <c r="C5471" t="s">
        <v>327</v>
      </c>
      <c r="D5471" s="36" t="s">
        <v>328</v>
      </c>
      <c r="E5471" t="s">
        <v>10</v>
      </c>
      <c r="F5471">
        <v>4</v>
      </c>
    </row>
    <row r="5472" spans="1:6" x14ac:dyDescent="0.4">
      <c r="A5472" t="s">
        <v>726</v>
      </c>
      <c r="B5472" s="36" t="s">
        <v>727</v>
      </c>
      <c r="C5472" t="s">
        <v>329</v>
      </c>
      <c r="D5472" s="36" t="s">
        <v>330</v>
      </c>
      <c r="E5472" t="s">
        <v>10</v>
      </c>
      <c r="F5472">
        <v>2</v>
      </c>
    </row>
    <row r="5473" spans="1:6" x14ac:dyDescent="0.4">
      <c r="A5473" t="s">
        <v>726</v>
      </c>
      <c r="B5473" s="36" t="s">
        <v>727</v>
      </c>
      <c r="C5473" t="s">
        <v>331</v>
      </c>
      <c r="D5473" s="36" t="s">
        <v>332</v>
      </c>
      <c r="E5473" t="s">
        <v>10</v>
      </c>
      <c r="F5473" t="s">
        <v>719</v>
      </c>
    </row>
    <row r="5474" spans="1:6" x14ac:dyDescent="0.4">
      <c r="A5474" t="s">
        <v>726</v>
      </c>
      <c r="B5474" s="36" t="s">
        <v>727</v>
      </c>
      <c r="C5474" t="s">
        <v>333</v>
      </c>
      <c r="D5474" s="36" t="s">
        <v>334</v>
      </c>
      <c r="E5474" t="s">
        <v>10</v>
      </c>
      <c r="F5474">
        <v>0</v>
      </c>
    </row>
    <row r="5475" spans="1:6" x14ac:dyDescent="0.4">
      <c r="A5475" t="s">
        <v>726</v>
      </c>
      <c r="B5475" s="36" t="s">
        <v>727</v>
      </c>
      <c r="C5475" t="s">
        <v>335</v>
      </c>
      <c r="D5475" s="36" t="s">
        <v>336</v>
      </c>
      <c r="E5475" t="s">
        <v>10</v>
      </c>
      <c r="F5475">
        <v>2</v>
      </c>
    </row>
    <row r="5476" spans="1:6" x14ac:dyDescent="0.4">
      <c r="A5476" t="s">
        <v>726</v>
      </c>
      <c r="B5476" s="36" t="s">
        <v>727</v>
      </c>
      <c r="C5476" t="s">
        <v>337</v>
      </c>
      <c r="D5476" s="36" t="s">
        <v>338</v>
      </c>
      <c r="E5476" t="s">
        <v>10</v>
      </c>
      <c r="F5476">
        <v>0</v>
      </c>
    </row>
    <row r="5477" spans="1:6" x14ac:dyDescent="0.4">
      <c r="A5477" t="s">
        <v>726</v>
      </c>
      <c r="B5477" s="36" t="s">
        <v>727</v>
      </c>
      <c r="C5477" t="s">
        <v>339</v>
      </c>
      <c r="D5477" s="36" t="s">
        <v>340</v>
      </c>
      <c r="E5477" t="s">
        <v>10</v>
      </c>
      <c r="F5477">
        <v>3</v>
      </c>
    </row>
    <row r="5478" spans="1:6" x14ac:dyDescent="0.4">
      <c r="A5478" t="s">
        <v>726</v>
      </c>
      <c r="B5478" s="36" t="s">
        <v>727</v>
      </c>
      <c r="C5478" t="s">
        <v>341</v>
      </c>
      <c r="D5478" s="36" t="s">
        <v>342</v>
      </c>
      <c r="E5478" t="s">
        <v>10</v>
      </c>
      <c r="F5478">
        <v>0</v>
      </c>
    </row>
    <row r="5479" spans="1:6" x14ac:dyDescent="0.4">
      <c r="A5479" t="s">
        <v>726</v>
      </c>
      <c r="B5479" s="36" t="s">
        <v>727</v>
      </c>
      <c r="C5479" t="s">
        <v>343</v>
      </c>
      <c r="D5479" s="36" t="s">
        <v>344</v>
      </c>
      <c r="E5479" t="s">
        <v>10</v>
      </c>
      <c r="F5479" t="s">
        <v>719</v>
      </c>
    </row>
    <row r="5480" spans="1:6" x14ac:dyDescent="0.4">
      <c r="A5480" t="s">
        <v>726</v>
      </c>
      <c r="B5480" s="36" t="s">
        <v>727</v>
      </c>
      <c r="C5480" t="s">
        <v>345</v>
      </c>
      <c r="D5480" s="36" t="s">
        <v>346</v>
      </c>
      <c r="E5480" t="s">
        <v>10</v>
      </c>
      <c r="F5480">
        <v>0</v>
      </c>
    </row>
    <row r="5481" spans="1:6" x14ac:dyDescent="0.4">
      <c r="A5481" t="s">
        <v>726</v>
      </c>
      <c r="B5481" s="36" t="s">
        <v>727</v>
      </c>
      <c r="C5481" t="s">
        <v>347</v>
      </c>
      <c r="D5481" s="36" t="s">
        <v>348</v>
      </c>
      <c r="E5481" t="s">
        <v>10</v>
      </c>
      <c r="F5481">
        <v>3</v>
      </c>
    </row>
    <row r="5482" spans="1:6" x14ac:dyDescent="0.4">
      <c r="A5482" t="s">
        <v>726</v>
      </c>
      <c r="B5482" s="36" t="s">
        <v>727</v>
      </c>
      <c r="C5482" t="s">
        <v>349</v>
      </c>
      <c r="D5482" s="36" t="s">
        <v>350</v>
      </c>
      <c r="E5482" t="s">
        <v>10</v>
      </c>
      <c r="F5482" t="s">
        <v>719</v>
      </c>
    </row>
    <row r="5483" spans="1:6" x14ac:dyDescent="0.4">
      <c r="A5483" t="s">
        <v>726</v>
      </c>
      <c r="B5483" s="36" t="s">
        <v>727</v>
      </c>
      <c r="C5483" t="s">
        <v>351</v>
      </c>
      <c r="D5483" s="36" t="s">
        <v>352</v>
      </c>
      <c r="E5483" t="s">
        <v>10</v>
      </c>
      <c r="F5483">
        <v>0</v>
      </c>
    </row>
    <row r="5484" spans="1:6" x14ac:dyDescent="0.4">
      <c r="A5484" t="s">
        <v>726</v>
      </c>
      <c r="B5484" s="36" t="s">
        <v>727</v>
      </c>
      <c r="C5484" t="s">
        <v>353</v>
      </c>
      <c r="D5484" s="36" t="s">
        <v>354</v>
      </c>
      <c r="E5484" t="s">
        <v>10</v>
      </c>
      <c r="F5484">
        <v>-1</v>
      </c>
    </row>
    <row r="5485" spans="1:6" x14ac:dyDescent="0.4">
      <c r="A5485" t="s">
        <v>726</v>
      </c>
      <c r="B5485" s="36" t="s">
        <v>727</v>
      </c>
      <c r="C5485" t="s">
        <v>355</v>
      </c>
      <c r="D5485" s="36" t="s">
        <v>356</v>
      </c>
      <c r="E5485" t="s">
        <v>10</v>
      </c>
      <c r="F5485">
        <v>0</v>
      </c>
    </row>
    <row r="5486" spans="1:6" x14ac:dyDescent="0.4">
      <c r="A5486" t="s">
        <v>726</v>
      </c>
      <c r="B5486" s="36" t="s">
        <v>727</v>
      </c>
      <c r="C5486" t="s">
        <v>357</v>
      </c>
      <c r="D5486" s="36" t="s">
        <v>358</v>
      </c>
      <c r="E5486" t="s">
        <v>10</v>
      </c>
      <c r="F5486">
        <v>0</v>
      </c>
    </row>
    <row r="5487" spans="1:6" x14ac:dyDescent="0.4">
      <c r="A5487" t="s">
        <v>726</v>
      </c>
      <c r="B5487" s="36" t="s">
        <v>727</v>
      </c>
      <c r="C5487" t="s">
        <v>359</v>
      </c>
      <c r="D5487" s="36" t="s">
        <v>360</v>
      </c>
      <c r="E5487" t="s">
        <v>10</v>
      </c>
      <c r="F5487">
        <v>-1</v>
      </c>
    </row>
    <row r="5488" spans="1:6" x14ac:dyDescent="0.4">
      <c r="A5488" t="s">
        <v>726</v>
      </c>
      <c r="B5488" s="36" t="s">
        <v>727</v>
      </c>
      <c r="C5488" t="s">
        <v>361</v>
      </c>
      <c r="D5488" s="36" t="s">
        <v>362</v>
      </c>
      <c r="E5488" t="s">
        <v>10</v>
      </c>
      <c r="F5488">
        <v>6</v>
      </c>
    </row>
    <row r="5489" spans="1:6" x14ac:dyDescent="0.4">
      <c r="A5489" t="s">
        <v>726</v>
      </c>
      <c r="B5489" s="36" t="s">
        <v>727</v>
      </c>
      <c r="C5489" t="s">
        <v>363</v>
      </c>
      <c r="D5489" s="36" t="s">
        <v>364</v>
      </c>
      <c r="E5489" t="s">
        <v>10</v>
      </c>
      <c r="F5489">
        <v>-8</v>
      </c>
    </row>
    <row r="5490" spans="1:6" x14ac:dyDescent="0.4">
      <c r="A5490" t="s">
        <v>726</v>
      </c>
      <c r="B5490" s="36" t="s">
        <v>727</v>
      </c>
      <c r="C5490" t="s">
        <v>365</v>
      </c>
      <c r="D5490" s="36" t="s">
        <v>366</v>
      </c>
      <c r="E5490" t="s">
        <v>10</v>
      </c>
      <c r="F5490">
        <v>0</v>
      </c>
    </row>
    <row r="5491" spans="1:6" x14ac:dyDescent="0.4">
      <c r="A5491" t="s">
        <v>726</v>
      </c>
      <c r="B5491" s="36" t="s">
        <v>727</v>
      </c>
      <c r="C5491" t="s">
        <v>367</v>
      </c>
      <c r="D5491" s="36" t="s">
        <v>368</v>
      </c>
      <c r="E5491" t="s">
        <v>10</v>
      </c>
      <c r="F5491">
        <v>0</v>
      </c>
    </row>
    <row r="5492" spans="1:6" x14ac:dyDescent="0.4">
      <c r="A5492" t="s">
        <v>726</v>
      </c>
      <c r="B5492" s="36" t="s">
        <v>727</v>
      </c>
      <c r="C5492" t="s">
        <v>369</v>
      </c>
      <c r="D5492" s="36" t="s">
        <v>370</v>
      </c>
      <c r="E5492" t="s">
        <v>10</v>
      </c>
      <c r="F5492">
        <v>0</v>
      </c>
    </row>
    <row r="5493" spans="1:6" x14ac:dyDescent="0.4">
      <c r="A5493" t="s">
        <v>726</v>
      </c>
      <c r="B5493" s="36" t="s">
        <v>727</v>
      </c>
      <c r="C5493" t="s">
        <v>371</v>
      </c>
      <c r="D5493" s="36" t="s">
        <v>372</v>
      </c>
      <c r="E5493" t="s">
        <v>10</v>
      </c>
      <c r="F5493">
        <v>0</v>
      </c>
    </row>
    <row r="5494" spans="1:6" x14ac:dyDescent="0.4">
      <c r="A5494" t="s">
        <v>726</v>
      </c>
      <c r="B5494" s="36" t="s">
        <v>727</v>
      </c>
      <c r="C5494" t="s">
        <v>373</v>
      </c>
      <c r="D5494" s="36" t="s">
        <v>374</v>
      </c>
      <c r="E5494" t="s">
        <v>10</v>
      </c>
      <c r="F5494">
        <v>0</v>
      </c>
    </row>
    <row r="5495" spans="1:6" x14ac:dyDescent="0.4">
      <c r="A5495" t="s">
        <v>726</v>
      </c>
      <c r="B5495" s="36" t="s">
        <v>727</v>
      </c>
      <c r="C5495" t="s">
        <v>375</v>
      </c>
      <c r="D5495" s="36" t="s">
        <v>376</v>
      </c>
      <c r="E5495" t="s">
        <v>10</v>
      </c>
      <c r="F5495">
        <v>0</v>
      </c>
    </row>
    <row r="5496" spans="1:6" x14ac:dyDescent="0.4">
      <c r="A5496" t="s">
        <v>726</v>
      </c>
      <c r="B5496" s="36" t="s">
        <v>727</v>
      </c>
      <c r="C5496" t="s">
        <v>377</v>
      </c>
      <c r="D5496" s="36" t="s">
        <v>378</v>
      </c>
      <c r="E5496" t="s">
        <v>10</v>
      </c>
      <c r="F5496">
        <v>-8</v>
      </c>
    </row>
    <row r="5497" spans="1:6" x14ac:dyDescent="0.4">
      <c r="A5497" t="s">
        <v>726</v>
      </c>
      <c r="B5497" s="36" t="s">
        <v>727</v>
      </c>
      <c r="C5497" t="s">
        <v>379</v>
      </c>
      <c r="D5497" s="36" t="s">
        <v>380</v>
      </c>
      <c r="E5497" t="s">
        <v>10</v>
      </c>
      <c r="F5497" t="s">
        <v>719</v>
      </c>
    </row>
    <row r="5498" spans="1:6" x14ac:dyDescent="0.4">
      <c r="A5498" t="s">
        <v>726</v>
      </c>
      <c r="B5498" s="36" t="s">
        <v>727</v>
      </c>
      <c r="C5498" t="s">
        <v>381</v>
      </c>
      <c r="D5498" s="36" t="s">
        <v>382</v>
      </c>
      <c r="E5498" t="s">
        <v>10</v>
      </c>
      <c r="F5498" t="s">
        <v>719</v>
      </c>
    </row>
    <row r="5499" spans="1:6" x14ac:dyDescent="0.4">
      <c r="A5499" t="s">
        <v>726</v>
      </c>
      <c r="B5499" s="36" t="s">
        <v>727</v>
      </c>
      <c r="C5499" t="s">
        <v>383</v>
      </c>
      <c r="D5499" s="36" t="s">
        <v>384</v>
      </c>
      <c r="E5499" t="s">
        <v>10</v>
      </c>
      <c r="F5499">
        <v>-8</v>
      </c>
    </row>
    <row r="5500" spans="1:6" x14ac:dyDescent="0.4">
      <c r="A5500" t="s">
        <v>726</v>
      </c>
      <c r="B5500" s="36" t="s">
        <v>727</v>
      </c>
      <c r="C5500" t="s">
        <v>385</v>
      </c>
      <c r="D5500" s="36" t="s">
        <v>386</v>
      </c>
      <c r="E5500" t="s">
        <v>10</v>
      </c>
      <c r="F5500">
        <v>0</v>
      </c>
    </row>
    <row r="5501" spans="1:6" x14ac:dyDescent="0.4">
      <c r="A5501" t="s">
        <v>726</v>
      </c>
      <c r="B5501" s="36" t="s">
        <v>727</v>
      </c>
      <c r="C5501" t="s">
        <v>387</v>
      </c>
      <c r="D5501" s="36" t="s">
        <v>388</v>
      </c>
      <c r="E5501" t="s">
        <v>10</v>
      </c>
      <c r="F5501" t="s">
        <v>719</v>
      </c>
    </row>
    <row r="5502" spans="1:6" x14ac:dyDescent="0.4">
      <c r="A5502" t="s">
        <v>726</v>
      </c>
      <c r="B5502" s="36" t="s">
        <v>727</v>
      </c>
      <c r="C5502" t="s">
        <v>389</v>
      </c>
      <c r="D5502" s="36" t="s">
        <v>390</v>
      </c>
      <c r="E5502" t="s">
        <v>10</v>
      </c>
      <c r="F5502">
        <v>0</v>
      </c>
    </row>
    <row r="5503" spans="1:6" x14ac:dyDescent="0.4">
      <c r="A5503" t="s">
        <v>726</v>
      </c>
      <c r="B5503" s="36" t="s">
        <v>727</v>
      </c>
      <c r="C5503" t="s">
        <v>391</v>
      </c>
      <c r="D5503" s="36" t="s">
        <v>392</v>
      </c>
      <c r="E5503" t="s">
        <v>10</v>
      </c>
      <c r="F5503">
        <v>0</v>
      </c>
    </row>
    <row r="5504" spans="1:6" x14ac:dyDescent="0.4">
      <c r="A5504" t="s">
        <v>726</v>
      </c>
      <c r="B5504" s="36" t="s">
        <v>727</v>
      </c>
      <c r="C5504" t="s">
        <v>393</v>
      </c>
      <c r="D5504" s="36" t="s">
        <v>394</v>
      </c>
      <c r="E5504" t="s">
        <v>10</v>
      </c>
      <c r="F5504">
        <v>0</v>
      </c>
    </row>
    <row r="5505" spans="1:6" x14ac:dyDescent="0.4">
      <c r="A5505" t="s">
        <v>726</v>
      </c>
      <c r="B5505" s="36" t="s">
        <v>727</v>
      </c>
      <c r="C5505" t="s">
        <v>395</v>
      </c>
      <c r="D5505" s="36" t="s">
        <v>396</v>
      </c>
      <c r="E5505" t="s">
        <v>10</v>
      </c>
      <c r="F5505">
        <v>0</v>
      </c>
    </row>
    <row r="5506" spans="1:6" x14ac:dyDescent="0.4">
      <c r="A5506" t="s">
        <v>726</v>
      </c>
      <c r="B5506" s="36" t="s">
        <v>727</v>
      </c>
      <c r="C5506" t="s">
        <v>397</v>
      </c>
      <c r="D5506" s="36" t="s">
        <v>398</v>
      </c>
      <c r="E5506" t="s">
        <v>10</v>
      </c>
      <c r="F5506" t="s">
        <v>719</v>
      </c>
    </row>
    <row r="5507" spans="1:6" x14ac:dyDescent="0.4">
      <c r="A5507" t="s">
        <v>726</v>
      </c>
      <c r="B5507" s="36" t="s">
        <v>727</v>
      </c>
      <c r="C5507" t="s">
        <v>399</v>
      </c>
      <c r="D5507" s="36" t="s">
        <v>400</v>
      </c>
      <c r="E5507" t="s">
        <v>10</v>
      </c>
      <c r="F5507" t="s">
        <v>719</v>
      </c>
    </row>
    <row r="5508" spans="1:6" x14ac:dyDescent="0.4">
      <c r="A5508" t="s">
        <v>726</v>
      </c>
      <c r="B5508" s="36" t="s">
        <v>727</v>
      </c>
      <c r="C5508" t="s">
        <v>401</v>
      </c>
      <c r="D5508" s="36" t="s">
        <v>402</v>
      </c>
      <c r="E5508" t="s">
        <v>10</v>
      </c>
      <c r="F5508" t="s">
        <v>719</v>
      </c>
    </row>
    <row r="5509" spans="1:6" x14ac:dyDescent="0.4">
      <c r="A5509" t="s">
        <v>726</v>
      </c>
      <c r="B5509" s="36" t="s">
        <v>727</v>
      </c>
      <c r="C5509" t="s">
        <v>403</v>
      </c>
      <c r="D5509" s="36" t="s">
        <v>404</v>
      </c>
      <c r="E5509" t="s">
        <v>10</v>
      </c>
      <c r="F5509">
        <v>0</v>
      </c>
    </row>
    <row r="5510" spans="1:6" x14ac:dyDescent="0.4">
      <c r="A5510" t="s">
        <v>726</v>
      </c>
      <c r="B5510" s="36" t="s">
        <v>727</v>
      </c>
      <c r="C5510" t="s">
        <v>405</v>
      </c>
      <c r="D5510" s="36" t="s">
        <v>406</v>
      </c>
      <c r="E5510" t="s">
        <v>10</v>
      </c>
      <c r="F5510">
        <v>0</v>
      </c>
    </row>
    <row r="5511" spans="1:6" x14ac:dyDescent="0.4">
      <c r="A5511" t="s">
        <v>726</v>
      </c>
      <c r="B5511" s="36" t="s">
        <v>727</v>
      </c>
      <c r="C5511" t="s">
        <v>407</v>
      </c>
      <c r="D5511" s="36" t="s">
        <v>408</v>
      </c>
      <c r="E5511" t="s">
        <v>10</v>
      </c>
      <c r="F5511">
        <v>0</v>
      </c>
    </row>
    <row r="5512" spans="1:6" x14ac:dyDescent="0.4">
      <c r="A5512" t="s">
        <v>726</v>
      </c>
      <c r="B5512" s="36" t="s">
        <v>727</v>
      </c>
      <c r="C5512" t="s">
        <v>409</v>
      </c>
      <c r="D5512" s="36" t="s">
        <v>410</v>
      </c>
      <c r="E5512" t="s">
        <v>10</v>
      </c>
      <c r="F5512" t="s">
        <v>719</v>
      </c>
    </row>
    <row r="5513" spans="1:6" x14ac:dyDescent="0.4">
      <c r="A5513" t="s">
        <v>726</v>
      </c>
      <c r="B5513" s="36" t="s">
        <v>727</v>
      </c>
      <c r="C5513" t="s">
        <v>411</v>
      </c>
      <c r="D5513" s="36" t="s">
        <v>412</v>
      </c>
      <c r="E5513" t="s">
        <v>10</v>
      </c>
      <c r="F5513" t="s">
        <v>719</v>
      </c>
    </row>
    <row r="5514" spans="1:6" x14ac:dyDescent="0.4">
      <c r="A5514" t="s">
        <v>726</v>
      </c>
      <c r="B5514" s="36" t="s">
        <v>727</v>
      </c>
      <c r="C5514" t="s">
        <v>413</v>
      </c>
      <c r="D5514" s="36" t="s">
        <v>414</v>
      </c>
      <c r="E5514" t="s">
        <v>10</v>
      </c>
      <c r="F5514" t="s">
        <v>719</v>
      </c>
    </row>
    <row r="5515" spans="1:6" x14ac:dyDescent="0.4">
      <c r="A5515" t="s">
        <v>726</v>
      </c>
      <c r="B5515" s="36" t="s">
        <v>727</v>
      </c>
      <c r="C5515" t="s">
        <v>415</v>
      </c>
      <c r="D5515" s="36" t="s">
        <v>416</v>
      </c>
      <c r="E5515" t="s">
        <v>10</v>
      </c>
      <c r="F5515" t="s">
        <v>719</v>
      </c>
    </row>
    <row r="5516" spans="1:6" x14ac:dyDescent="0.4">
      <c r="A5516" t="s">
        <v>726</v>
      </c>
      <c r="B5516" s="36" t="s">
        <v>727</v>
      </c>
      <c r="C5516" t="s">
        <v>417</v>
      </c>
      <c r="D5516" s="36" t="s">
        <v>418</v>
      </c>
      <c r="E5516" t="s">
        <v>10</v>
      </c>
      <c r="F5516" t="s">
        <v>719</v>
      </c>
    </row>
    <row r="5517" spans="1:6" x14ac:dyDescent="0.4">
      <c r="A5517" t="s">
        <v>726</v>
      </c>
      <c r="B5517" s="36" t="s">
        <v>727</v>
      </c>
      <c r="C5517" t="s">
        <v>419</v>
      </c>
      <c r="D5517" s="36" t="s">
        <v>420</v>
      </c>
      <c r="E5517" t="s">
        <v>10</v>
      </c>
      <c r="F5517">
        <v>-4</v>
      </c>
    </row>
    <row r="5518" spans="1:6" x14ac:dyDescent="0.4">
      <c r="A5518" t="s">
        <v>726</v>
      </c>
      <c r="B5518" s="36" t="s">
        <v>727</v>
      </c>
      <c r="C5518" t="s">
        <v>421</v>
      </c>
      <c r="D5518" s="36" t="s">
        <v>422</v>
      </c>
      <c r="E5518" t="s">
        <v>10</v>
      </c>
      <c r="F5518">
        <v>0</v>
      </c>
    </row>
    <row r="5519" spans="1:6" x14ac:dyDescent="0.4">
      <c r="A5519" t="s">
        <v>726</v>
      </c>
      <c r="B5519" s="36" t="s">
        <v>727</v>
      </c>
      <c r="C5519" t="s">
        <v>423</v>
      </c>
      <c r="D5519" s="36" t="s">
        <v>424</v>
      </c>
      <c r="E5519" t="s">
        <v>10</v>
      </c>
      <c r="F5519">
        <v>0</v>
      </c>
    </row>
    <row r="5520" spans="1:6" x14ac:dyDescent="0.4">
      <c r="A5520" t="s">
        <v>726</v>
      </c>
      <c r="B5520" s="36" t="s">
        <v>727</v>
      </c>
      <c r="C5520" t="s">
        <v>425</v>
      </c>
      <c r="D5520" s="36" t="s">
        <v>426</v>
      </c>
      <c r="E5520" t="s">
        <v>10</v>
      </c>
      <c r="F5520" t="s">
        <v>719</v>
      </c>
    </row>
    <row r="5521" spans="1:6" x14ac:dyDescent="0.4">
      <c r="A5521" t="s">
        <v>726</v>
      </c>
      <c r="B5521" s="36" t="s">
        <v>727</v>
      </c>
      <c r="C5521" t="s">
        <v>427</v>
      </c>
      <c r="D5521" s="36" t="s">
        <v>428</v>
      </c>
      <c r="E5521" t="s">
        <v>10</v>
      </c>
      <c r="F5521" t="s">
        <v>719</v>
      </c>
    </row>
    <row r="5522" spans="1:6" x14ac:dyDescent="0.4">
      <c r="A5522" t="s">
        <v>726</v>
      </c>
      <c r="B5522" s="36" t="s">
        <v>727</v>
      </c>
      <c r="C5522" t="s">
        <v>429</v>
      </c>
      <c r="D5522" s="36" t="s">
        <v>430</v>
      </c>
      <c r="E5522" t="s">
        <v>10</v>
      </c>
      <c r="F5522" t="s">
        <v>719</v>
      </c>
    </row>
    <row r="5523" spans="1:6" x14ac:dyDescent="0.4">
      <c r="A5523" t="s">
        <v>726</v>
      </c>
      <c r="B5523" s="36" t="s">
        <v>727</v>
      </c>
      <c r="C5523" t="s">
        <v>431</v>
      </c>
      <c r="D5523" s="36" t="s">
        <v>432</v>
      </c>
      <c r="E5523" t="s">
        <v>10</v>
      </c>
      <c r="F5523">
        <v>0</v>
      </c>
    </row>
    <row r="5524" spans="1:6" x14ac:dyDescent="0.4">
      <c r="A5524" t="s">
        <v>726</v>
      </c>
      <c r="B5524" s="36" t="s">
        <v>727</v>
      </c>
      <c r="C5524" t="s">
        <v>433</v>
      </c>
      <c r="D5524" s="36" t="s">
        <v>434</v>
      </c>
      <c r="E5524" t="s">
        <v>10</v>
      </c>
      <c r="F5524">
        <v>-4</v>
      </c>
    </row>
    <row r="5525" spans="1:6" x14ac:dyDescent="0.4">
      <c r="A5525" t="s">
        <v>726</v>
      </c>
      <c r="B5525" s="36" t="s">
        <v>727</v>
      </c>
      <c r="C5525" t="s">
        <v>435</v>
      </c>
      <c r="D5525" s="36" t="s">
        <v>436</v>
      </c>
      <c r="E5525" t="s">
        <v>10</v>
      </c>
      <c r="F5525">
        <v>0</v>
      </c>
    </row>
    <row r="5526" spans="1:6" x14ac:dyDescent="0.4">
      <c r="A5526" t="s">
        <v>726</v>
      </c>
      <c r="B5526" s="36" t="s">
        <v>727</v>
      </c>
      <c r="C5526" t="s">
        <v>437</v>
      </c>
      <c r="D5526" s="36" t="s">
        <v>438</v>
      </c>
      <c r="E5526" t="s">
        <v>10</v>
      </c>
      <c r="F5526">
        <v>-4</v>
      </c>
    </row>
    <row r="5527" spans="1:6" x14ac:dyDescent="0.4">
      <c r="A5527" t="s">
        <v>726</v>
      </c>
      <c r="B5527" s="36" t="s">
        <v>727</v>
      </c>
      <c r="C5527" t="s">
        <v>439</v>
      </c>
      <c r="D5527" s="36" t="s">
        <v>440</v>
      </c>
      <c r="E5527" t="s">
        <v>10</v>
      </c>
      <c r="F5527" t="s">
        <v>719</v>
      </c>
    </row>
    <row r="5528" spans="1:6" x14ac:dyDescent="0.4">
      <c r="A5528" t="s">
        <v>726</v>
      </c>
      <c r="B5528" s="36" t="s">
        <v>727</v>
      </c>
      <c r="C5528" t="s">
        <v>441</v>
      </c>
      <c r="D5528" s="36" t="s">
        <v>442</v>
      </c>
      <c r="E5528" t="s">
        <v>10</v>
      </c>
      <c r="F5528" t="s">
        <v>719</v>
      </c>
    </row>
    <row r="5529" spans="1:6" x14ac:dyDescent="0.4">
      <c r="A5529" t="s">
        <v>726</v>
      </c>
      <c r="B5529" s="36" t="s">
        <v>727</v>
      </c>
      <c r="C5529" t="s">
        <v>443</v>
      </c>
      <c r="D5529" s="36" t="s">
        <v>444</v>
      </c>
      <c r="E5529" t="s">
        <v>10</v>
      </c>
      <c r="F5529" t="s">
        <v>719</v>
      </c>
    </row>
    <row r="5530" spans="1:6" x14ac:dyDescent="0.4">
      <c r="A5530" t="s">
        <v>726</v>
      </c>
      <c r="B5530" s="36" t="s">
        <v>727</v>
      </c>
      <c r="C5530" t="s">
        <v>445</v>
      </c>
      <c r="D5530" s="36" t="s">
        <v>446</v>
      </c>
      <c r="E5530" t="s">
        <v>10</v>
      </c>
      <c r="F5530">
        <v>-6</v>
      </c>
    </row>
    <row r="5531" spans="1:6" x14ac:dyDescent="0.4">
      <c r="A5531" t="s">
        <v>726</v>
      </c>
      <c r="B5531" s="36" t="s">
        <v>727</v>
      </c>
      <c r="C5531" t="s">
        <v>447</v>
      </c>
      <c r="D5531" s="36" t="s">
        <v>448</v>
      </c>
      <c r="E5531" t="s">
        <v>10</v>
      </c>
      <c r="F5531">
        <v>0</v>
      </c>
    </row>
    <row r="5532" spans="1:6" x14ac:dyDescent="0.4">
      <c r="A5532" t="s">
        <v>726</v>
      </c>
      <c r="B5532" s="36" t="s">
        <v>727</v>
      </c>
      <c r="C5532" t="s">
        <v>449</v>
      </c>
      <c r="D5532" s="36" t="s">
        <v>450</v>
      </c>
      <c r="E5532" t="s">
        <v>10</v>
      </c>
      <c r="F5532" t="s">
        <v>719</v>
      </c>
    </row>
    <row r="5533" spans="1:6" x14ac:dyDescent="0.4">
      <c r="A5533" t="s">
        <v>726</v>
      </c>
      <c r="B5533" s="36" t="s">
        <v>727</v>
      </c>
      <c r="C5533" t="s">
        <v>451</v>
      </c>
      <c r="D5533" s="36" t="s">
        <v>452</v>
      </c>
      <c r="E5533" t="s">
        <v>10</v>
      </c>
      <c r="F5533">
        <v>0</v>
      </c>
    </row>
    <row r="5534" spans="1:6" x14ac:dyDescent="0.4">
      <c r="A5534" t="s">
        <v>726</v>
      </c>
      <c r="B5534" s="36" t="s">
        <v>727</v>
      </c>
      <c r="C5534" t="s">
        <v>453</v>
      </c>
      <c r="D5534" s="36" t="s">
        <v>454</v>
      </c>
      <c r="E5534" t="s">
        <v>10</v>
      </c>
      <c r="F5534">
        <v>0</v>
      </c>
    </row>
    <row r="5535" spans="1:6" x14ac:dyDescent="0.4">
      <c r="A5535" t="s">
        <v>726</v>
      </c>
      <c r="B5535" s="36" t="s">
        <v>727</v>
      </c>
      <c r="C5535" t="s">
        <v>455</v>
      </c>
      <c r="D5535" s="36" t="s">
        <v>456</v>
      </c>
      <c r="E5535" t="s">
        <v>10</v>
      </c>
      <c r="F5535">
        <v>0</v>
      </c>
    </row>
    <row r="5536" spans="1:6" x14ac:dyDescent="0.4">
      <c r="A5536" t="s">
        <v>726</v>
      </c>
      <c r="B5536" s="36" t="s">
        <v>727</v>
      </c>
      <c r="C5536" t="s">
        <v>457</v>
      </c>
      <c r="D5536" s="36" t="s">
        <v>458</v>
      </c>
      <c r="E5536" t="s">
        <v>10</v>
      </c>
      <c r="F5536">
        <v>0</v>
      </c>
    </row>
    <row r="5537" spans="1:6" x14ac:dyDescent="0.4">
      <c r="A5537" t="s">
        <v>726</v>
      </c>
      <c r="B5537" s="36" t="s">
        <v>727</v>
      </c>
      <c r="C5537" t="s">
        <v>459</v>
      </c>
      <c r="D5537" s="36" t="s">
        <v>460</v>
      </c>
      <c r="E5537" t="s">
        <v>10</v>
      </c>
      <c r="F5537">
        <v>-6</v>
      </c>
    </row>
    <row r="5538" spans="1:6" x14ac:dyDescent="0.4">
      <c r="A5538" t="s">
        <v>726</v>
      </c>
      <c r="B5538" s="36" t="s">
        <v>727</v>
      </c>
      <c r="C5538" t="s">
        <v>461</v>
      </c>
      <c r="D5538" s="36" t="s">
        <v>462</v>
      </c>
      <c r="E5538" t="s">
        <v>10</v>
      </c>
      <c r="F5538" t="s">
        <v>719</v>
      </c>
    </row>
    <row r="5539" spans="1:6" x14ac:dyDescent="0.4">
      <c r="A5539" t="s">
        <v>726</v>
      </c>
      <c r="B5539" s="36" t="s">
        <v>727</v>
      </c>
      <c r="C5539" t="s">
        <v>463</v>
      </c>
      <c r="D5539" s="36" t="s">
        <v>464</v>
      </c>
      <c r="E5539" t="s">
        <v>10</v>
      </c>
      <c r="F5539">
        <v>-6</v>
      </c>
    </row>
    <row r="5540" spans="1:6" x14ac:dyDescent="0.4">
      <c r="A5540" t="s">
        <v>726</v>
      </c>
      <c r="B5540" s="36" t="s">
        <v>727</v>
      </c>
      <c r="C5540" t="s">
        <v>465</v>
      </c>
      <c r="D5540" s="36" t="s">
        <v>466</v>
      </c>
      <c r="E5540" t="s">
        <v>10</v>
      </c>
      <c r="F5540">
        <v>0</v>
      </c>
    </row>
    <row r="5541" spans="1:6" x14ac:dyDescent="0.4">
      <c r="A5541" t="s">
        <v>726</v>
      </c>
      <c r="B5541" s="36" t="s">
        <v>727</v>
      </c>
      <c r="C5541" t="s">
        <v>467</v>
      </c>
      <c r="D5541" s="36" t="s">
        <v>468</v>
      </c>
      <c r="E5541" t="s">
        <v>10</v>
      </c>
      <c r="F5541" t="s">
        <v>719</v>
      </c>
    </row>
    <row r="5542" spans="1:6" x14ac:dyDescent="0.4">
      <c r="A5542" t="s">
        <v>726</v>
      </c>
      <c r="B5542" s="36" t="s">
        <v>727</v>
      </c>
      <c r="C5542" t="s">
        <v>469</v>
      </c>
      <c r="D5542" s="36" t="s">
        <v>470</v>
      </c>
      <c r="E5542" t="s">
        <v>10</v>
      </c>
      <c r="F5542">
        <v>0</v>
      </c>
    </row>
    <row r="5543" spans="1:6" x14ac:dyDescent="0.4">
      <c r="A5543" t="s">
        <v>726</v>
      </c>
      <c r="B5543" s="36" t="s">
        <v>727</v>
      </c>
      <c r="C5543" t="s">
        <v>471</v>
      </c>
      <c r="D5543" s="36" t="s">
        <v>472</v>
      </c>
      <c r="E5543" t="s">
        <v>10</v>
      </c>
      <c r="F5543">
        <v>0</v>
      </c>
    </row>
    <row r="5544" spans="1:6" x14ac:dyDescent="0.4">
      <c r="A5544" t="s">
        <v>726</v>
      </c>
      <c r="B5544" s="36" t="s">
        <v>727</v>
      </c>
      <c r="C5544" t="s">
        <v>473</v>
      </c>
      <c r="D5544" s="36" t="s">
        <v>474</v>
      </c>
      <c r="E5544" t="s">
        <v>10</v>
      </c>
      <c r="F5544">
        <v>0</v>
      </c>
    </row>
    <row r="5545" spans="1:6" x14ac:dyDescent="0.4">
      <c r="A5545" t="s">
        <v>726</v>
      </c>
      <c r="B5545" s="36" t="s">
        <v>727</v>
      </c>
      <c r="C5545" t="s">
        <v>475</v>
      </c>
      <c r="D5545" s="36" t="s">
        <v>476</v>
      </c>
      <c r="E5545" t="s">
        <v>10</v>
      </c>
      <c r="F5545">
        <v>0</v>
      </c>
    </row>
    <row r="5546" spans="1:6" x14ac:dyDescent="0.4">
      <c r="A5546" t="s">
        <v>726</v>
      </c>
      <c r="B5546" s="36" t="s">
        <v>727</v>
      </c>
      <c r="C5546" t="s">
        <v>477</v>
      </c>
      <c r="D5546" s="36" t="s">
        <v>478</v>
      </c>
      <c r="E5546" t="s">
        <v>10</v>
      </c>
      <c r="F5546">
        <v>0</v>
      </c>
    </row>
    <row r="5547" spans="1:6" x14ac:dyDescent="0.4">
      <c r="A5547" t="s">
        <v>726</v>
      </c>
      <c r="B5547" s="36" t="s">
        <v>727</v>
      </c>
      <c r="C5547" t="s">
        <v>479</v>
      </c>
      <c r="D5547" s="36" t="s">
        <v>480</v>
      </c>
      <c r="E5547" t="s">
        <v>10</v>
      </c>
      <c r="F5547">
        <v>-18</v>
      </c>
    </row>
    <row r="5548" spans="1:6" x14ac:dyDescent="0.4">
      <c r="A5548" t="s">
        <v>726</v>
      </c>
      <c r="B5548" s="36" t="s">
        <v>727</v>
      </c>
      <c r="C5548" t="s">
        <v>481</v>
      </c>
      <c r="D5548" s="36" t="s">
        <v>482</v>
      </c>
      <c r="E5548" t="s">
        <v>10</v>
      </c>
      <c r="F5548">
        <v>0</v>
      </c>
    </row>
    <row r="5549" spans="1:6" x14ac:dyDescent="0.4">
      <c r="A5549" t="s">
        <v>726</v>
      </c>
      <c r="B5549" s="36" t="s">
        <v>727</v>
      </c>
      <c r="C5549" t="s">
        <v>483</v>
      </c>
      <c r="D5549" s="36" t="s">
        <v>484</v>
      </c>
      <c r="E5549" t="s">
        <v>10</v>
      </c>
      <c r="F5549">
        <v>0</v>
      </c>
    </row>
    <row r="5550" spans="1:6" x14ac:dyDescent="0.4">
      <c r="A5550" t="s">
        <v>726</v>
      </c>
      <c r="B5550" s="36" t="s">
        <v>727</v>
      </c>
      <c r="C5550" t="s">
        <v>485</v>
      </c>
      <c r="D5550" s="36" t="s">
        <v>486</v>
      </c>
      <c r="E5550" t="s">
        <v>10</v>
      </c>
      <c r="F5550">
        <v>0</v>
      </c>
    </row>
    <row r="5551" spans="1:6" x14ac:dyDescent="0.4">
      <c r="A5551" t="s">
        <v>726</v>
      </c>
      <c r="B5551" s="36" t="s">
        <v>727</v>
      </c>
      <c r="C5551" t="s">
        <v>487</v>
      </c>
      <c r="D5551" s="36" t="s">
        <v>488</v>
      </c>
      <c r="E5551" t="s">
        <v>10</v>
      </c>
      <c r="F5551">
        <v>0</v>
      </c>
    </row>
    <row r="5552" spans="1:6" x14ac:dyDescent="0.4">
      <c r="A5552" t="s">
        <v>726</v>
      </c>
      <c r="B5552" s="36" t="s">
        <v>727</v>
      </c>
      <c r="C5552" t="s">
        <v>489</v>
      </c>
      <c r="D5552" s="36" t="s">
        <v>490</v>
      </c>
      <c r="E5552" t="s">
        <v>10</v>
      </c>
      <c r="F5552">
        <v>0</v>
      </c>
    </row>
    <row r="5553" spans="1:6" x14ac:dyDescent="0.4">
      <c r="A5553" t="s">
        <v>726</v>
      </c>
      <c r="B5553" s="36" t="s">
        <v>727</v>
      </c>
      <c r="C5553" t="s">
        <v>491</v>
      </c>
      <c r="D5553" s="36" t="s">
        <v>492</v>
      </c>
      <c r="E5553" t="s">
        <v>10</v>
      </c>
      <c r="F5553">
        <v>0</v>
      </c>
    </row>
    <row r="5554" spans="1:6" x14ac:dyDescent="0.4">
      <c r="A5554" t="s">
        <v>726</v>
      </c>
      <c r="B5554" s="36" t="s">
        <v>727</v>
      </c>
      <c r="C5554" t="s">
        <v>493</v>
      </c>
      <c r="D5554" s="36" t="s">
        <v>494</v>
      </c>
      <c r="E5554" t="s">
        <v>10</v>
      </c>
      <c r="F5554" t="s">
        <v>719</v>
      </c>
    </row>
    <row r="5555" spans="1:6" x14ac:dyDescent="0.4">
      <c r="A5555" t="s">
        <v>726</v>
      </c>
      <c r="B5555" s="36" t="s">
        <v>727</v>
      </c>
      <c r="C5555" t="s">
        <v>495</v>
      </c>
      <c r="D5555" s="36" t="s">
        <v>496</v>
      </c>
      <c r="E5555" t="s">
        <v>10</v>
      </c>
      <c r="F5555">
        <v>0</v>
      </c>
    </row>
    <row r="5556" spans="1:6" x14ac:dyDescent="0.4">
      <c r="A5556" t="s">
        <v>726</v>
      </c>
      <c r="B5556" s="36" t="s">
        <v>727</v>
      </c>
      <c r="C5556" t="s">
        <v>497</v>
      </c>
      <c r="D5556" s="36" t="s">
        <v>498</v>
      </c>
      <c r="E5556" t="s">
        <v>10</v>
      </c>
      <c r="F5556">
        <v>0</v>
      </c>
    </row>
    <row r="5557" spans="1:6" x14ac:dyDescent="0.4">
      <c r="A5557" t="s">
        <v>726</v>
      </c>
      <c r="B5557" s="36" t="s">
        <v>727</v>
      </c>
      <c r="C5557" t="s">
        <v>499</v>
      </c>
      <c r="D5557" s="36" t="s">
        <v>500</v>
      </c>
      <c r="E5557" t="s">
        <v>10</v>
      </c>
      <c r="F5557" t="s">
        <v>719</v>
      </c>
    </row>
    <row r="5558" spans="1:6" x14ac:dyDescent="0.4">
      <c r="A5558" t="s">
        <v>726</v>
      </c>
      <c r="B5558" s="36" t="s">
        <v>727</v>
      </c>
      <c r="C5558" t="s">
        <v>501</v>
      </c>
      <c r="D5558" s="36" t="s">
        <v>502</v>
      </c>
      <c r="E5558" t="s">
        <v>10</v>
      </c>
      <c r="F5558" t="s">
        <v>719</v>
      </c>
    </row>
    <row r="5559" spans="1:6" x14ac:dyDescent="0.4">
      <c r="A5559" t="s">
        <v>726</v>
      </c>
      <c r="B5559" s="36" t="s">
        <v>727</v>
      </c>
      <c r="C5559" t="s">
        <v>503</v>
      </c>
      <c r="D5559" s="36" t="s">
        <v>504</v>
      </c>
      <c r="E5559" t="s">
        <v>10</v>
      </c>
      <c r="F5559">
        <v>0</v>
      </c>
    </row>
    <row r="5560" spans="1:6" x14ac:dyDescent="0.4">
      <c r="A5560" t="s">
        <v>726</v>
      </c>
      <c r="B5560" s="36" t="s">
        <v>727</v>
      </c>
      <c r="C5560" t="s">
        <v>505</v>
      </c>
      <c r="D5560" s="36" t="s">
        <v>506</v>
      </c>
      <c r="E5560" t="s">
        <v>10</v>
      </c>
      <c r="F5560">
        <v>0</v>
      </c>
    </row>
    <row r="5561" spans="1:6" x14ac:dyDescent="0.4">
      <c r="A5561" t="s">
        <v>726</v>
      </c>
      <c r="B5561" s="36" t="s">
        <v>727</v>
      </c>
      <c r="C5561" t="s">
        <v>507</v>
      </c>
      <c r="D5561" s="36" t="s">
        <v>508</v>
      </c>
      <c r="E5561" t="s">
        <v>10</v>
      </c>
      <c r="F5561" t="s">
        <v>719</v>
      </c>
    </row>
    <row r="5562" spans="1:6" x14ac:dyDescent="0.4">
      <c r="A5562" t="s">
        <v>726</v>
      </c>
      <c r="B5562" s="36" t="s">
        <v>727</v>
      </c>
      <c r="C5562" t="s">
        <v>509</v>
      </c>
      <c r="D5562" s="36" t="s">
        <v>510</v>
      </c>
      <c r="E5562" t="s">
        <v>10</v>
      </c>
      <c r="F5562">
        <v>0</v>
      </c>
    </row>
    <row r="5563" spans="1:6" x14ac:dyDescent="0.4">
      <c r="A5563" t="s">
        <v>726</v>
      </c>
      <c r="B5563" s="36" t="s">
        <v>727</v>
      </c>
      <c r="C5563" t="s">
        <v>511</v>
      </c>
      <c r="D5563" s="36" t="s">
        <v>512</v>
      </c>
      <c r="E5563" t="s">
        <v>10</v>
      </c>
      <c r="F5563">
        <v>0</v>
      </c>
    </row>
    <row r="5564" spans="1:6" x14ac:dyDescent="0.4">
      <c r="A5564" t="s">
        <v>726</v>
      </c>
      <c r="B5564" s="36" t="s">
        <v>727</v>
      </c>
      <c r="C5564" t="s">
        <v>513</v>
      </c>
      <c r="D5564" s="36" t="s">
        <v>514</v>
      </c>
      <c r="E5564" t="s">
        <v>10</v>
      </c>
      <c r="F5564">
        <v>0</v>
      </c>
    </row>
    <row r="5565" spans="1:6" x14ac:dyDescent="0.4">
      <c r="A5565" t="s">
        <v>726</v>
      </c>
      <c r="B5565" s="36" t="s">
        <v>727</v>
      </c>
      <c r="C5565" t="s">
        <v>515</v>
      </c>
      <c r="D5565" s="36" t="s">
        <v>516</v>
      </c>
      <c r="E5565" t="s">
        <v>10</v>
      </c>
      <c r="F5565">
        <v>0</v>
      </c>
    </row>
    <row r="5566" spans="1:6" x14ac:dyDescent="0.4">
      <c r="A5566" t="s">
        <v>726</v>
      </c>
      <c r="B5566" s="36" t="s">
        <v>727</v>
      </c>
      <c r="C5566" t="s">
        <v>517</v>
      </c>
      <c r="D5566" s="36" t="s">
        <v>518</v>
      </c>
      <c r="E5566" t="s">
        <v>10</v>
      </c>
      <c r="F5566" t="s">
        <v>719</v>
      </c>
    </row>
    <row r="5567" spans="1:6" x14ac:dyDescent="0.4">
      <c r="A5567" t="s">
        <v>726</v>
      </c>
      <c r="B5567" s="36" t="s">
        <v>727</v>
      </c>
      <c r="C5567" t="s">
        <v>519</v>
      </c>
      <c r="D5567" s="36" t="s">
        <v>520</v>
      </c>
      <c r="E5567" t="s">
        <v>10</v>
      </c>
      <c r="F5567" t="s">
        <v>719</v>
      </c>
    </row>
    <row r="5568" spans="1:6" x14ac:dyDescent="0.4">
      <c r="A5568" t="s">
        <v>726</v>
      </c>
      <c r="B5568" s="36" t="s">
        <v>727</v>
      </c>
      <c r="C5568" t="s">
        <v>521</v>
      </c>
      <c r="D5568" s="36" t="s">
        <v>522</v>
      </c>
      <c r="E5568" t="s">
        <v>10</v>
      </c>
      <c r="F5568" t="s">
        <v>719</v>
      </c>
    </row>
    <row r="5569" spans="1:6" x14ac:dyDescent="0.4">
      <c r="A5569" t="s">
        <v>726</v>
      </c>
      <c r="B5569" s="36" t="s">
        <v>727</v>
      </c>
      <c r="C5569" t="s">
        <v>523</v>
      </c>
      <c r="D5569" s="36" t="s">
        <v>524</v>
      </c>
      <c r="E5569" t="s">
        <v>10</v>
      </c>
      <c r="F5569">
        <v>0</v>
      </c>
    </row>
    <row r="5570" spans="1:6" x14ac:dyDescent="0.4">
      <c r="A5570" t="s">
        <v>726</v>
      </c>
      <c r="B5570" s="36" t="s">
        <v>727</v>
      </c>
      <c r="C5570" t="s">
        <v>525</v>
      </c>
      <c r="D5570" s="36" t="s">
        <v>526</v>
      </c>
      <c r="E5570" t="s">
        <v>10</v>
      </c>
      <c r="F5570">
        <v>0</v>
      </c>
    </row>
    <row r="5571" spans="1:6" x14ac:dyDescent="0.4">
      <c r="A5571" t="s">
        <v>726</v>
      </c>
      <c r="B5571" s="36" t="s">
        <v>727</v>
      </c>
      <c r="C5571" t="s">
        <v>527</v>
      </c>
      <c r="D5571" s="36" t="s">
        <v>528</v>
      </c>
      <c r="E5571" t="s">
        <v>10</v>
      </c>
      <c r="F5571">
        <v>0</v>
      </c>
    </row>
    <row r="5572" spans="1:6" x14ac:dyDescent="0.4">
      <c r="A5572" t="s">
        <v>726</v>
      </c>
      <c r="B5572" s="36" t="s">
        <v>727</v>
      </c>
      <c r="C5572" t="s">
        <v>529</v>
      </c>
      <c r="D5572" s="36" t="s">
        <v>530</v>
      </c>
      <c r="E5572" t="s">
        <v>10</v>
      </c>
      <c r="F5572" t="s">
        <v>719</v>
      </c>
    </row>
    <row r="5573" spans="1:6" x14ac:dyDescent="0.4">
      <c r="A5573" t="s">
        <v>726</v>
      </c>
      <c r="B5573" s="36" t="s">
        <v>727</v>
      </c>
      <c r="C5573" t="s">
        <v>531</v>
      </c>
      <c r="D5573" s="36" t="s">
        <v>532</v>
      </c>
      <c r="E5573" t="s">
        <v>10</v>
      </c>
      <c r="F5573" t="s">
        <v>719</v>
      </c>
    </row>
    <row r="5574" spans="1:6" x14ac:dyDescent="0.4">
      <c r="A5574" t="s">
        <v>726</v>
      </c>
      <c r="B5574" s="36" t="s">
        <v>727</v>
      </c>
      <c r="C5574" t="s">
        <v>533</v>
      </c>
      <c r="D5574" s="36" t="s">
        <v>534</v>
      </c>
      <c r="E5574" t="s">
        <v>10</v>
      </c>
      <c r="F5574" t="s">
        <v>719</v>
      </c>
    </row>
    <row r="5575" spans="1:6" x14ac:dyDescent="0.4">
      <c r="A5575" t="s">
        <v>726</v>
      </c>
      <c r="B5575" s="36" t="s">
        <v>727</v>
      </c>
      <c r="C5575" t="s">
        <v>535</v>
      </c>
      <c r="D5575" s="36" t="s">
        <v>536</v>
      </c>
      <c r="E5575" t="s">
        <v>10</v>
      </c>
      <c r="F5575" t="s">
        <v>719</v>
      </c>
    </row>
    <row r="5576" spans="1:6" x14ac:dyDescent="0.4">
      <c r="A5576" t="s">
        <v>726</v>
      </c>
      <c r="B5576" s="36" t="s">
        <v>727</v>
      </c>
      <c r="C5576" t="s">
        <v>537</v>
      </c>
      <c r="D5576" s="36" t="s">
        <v>538</v>
      </c>
      <c r="E5576" t="s">
        <v>10</v>
      </c>
      <c r="F5576" t="s">
        <v>719</v>
      </c>
    </row>
    <row r="5577" spans="1:6" x14ac:dyDescent="0.4">
      <c r="A5577" t="s">
        <v>726</v>
      </c>
      <c r="B5577" s="36" t="s">
        <v>727</v>
      </c>
      <c r="C5577" t="s">
        <v>539</v>
      </c>
      <c r="D5577" s="36" t="s">
        <v>540</v>
      </c>
      <c r="E5577" t="s">
        <v>10</v>
      </c>
      <c r="F5577">
        <v>3</v>
      </c>
    </row>
    <row r="5578" spans="1:6" x14ac:dyDescent="0.4">
      <c r="A5578" t="s">
        <v>726</v>
      </c>
      <c r="B5578" s="36" t="s">
        <v>727</v>
      </c>
      <c r="C5578" t="s">
        <v>541</v>
      </c>
      <c r="D5578" s="36" t="s">
        <v>542</v>
      </c>
      <c r="E5578" t="s">
        <v>10</v>
      </c>
      <c r="F5578">
        <v>3</v>
      </c>
    </row>
    <row r="5579" spans="1:6" x14ac:dyDescent="0.4">
      <c r="A5579" t="s">
        <v>726</v>
      </c>
      <c r="B5579" s="36" t="s">
        <v>727</v>
      </c>
      <c r="C5579" t="s">
        <v>543</v>
      </c>
      <c r="D5579" s="36" t="s">
        <v>544</v>
      </c>
      <c r="E5579" t="s">
        <v>10</v>
      </c>
      <c r="F5579">
        <v>3</v>
      </c>
    </row>
    <row r="5580" spans="1:6" x14ac:dyDescent="0.4">
      <c r="A5580" t="s">
        <v>726</v>
      </c>
      <c r="B5580" s="36" t="s">
        <v>727</v>
      </c>
      <c r="C5580" t="s">
        <v>545</v>
      </c>
      <c r="D5580" s="36" t="s">
        <v>546</v>
      </c>
      <c r="E5580" t="s">
        <v>10</v>
      </c>
      <c r="F5580" t="s">
        <v>719</v>
      </c>
    </row>
    <row r="5581" spans="1:6" x14ac:dyDescent="0.4">
      <c r="A5581" t="s">
        <v>726</v>
      </c>
      <c r="B5581" s="36" t="s">
        <v>727</v>
      </c>
      <c r="C5581" t="s">
        <v>547</v>
      </c>
      <c r="D5581" s="36" t="s">
        <v>548</v>
      </c>
      <c r="E5581" t="s">
        <v>10</v>
      </c>
      <c r="F5581" t="s">
        <v>719</v>
      </c>
    </row>
    <row r="5582" spans="1:6" x14ac:dyDescent="0.4">
      <c r="A5582" t="s">
        <v>726</v>
      </c>
      <c r="B5582" s="36" t="s">
        <v>727</v>
      </c>
      <c r="C5582" t="s">
        <v>549</v>
      </c>
      <c r="D5582" s="36" t="s">
        <v>550</v>
      </c>
      <c r="E5582" t="s">
        <v>10</v>
      </c>
      <c r="F5582">
        <v>0</v>
      </c>
    </row>
    <row r="5583" spans="1:6" x14ac:dyDescent="0.4">
      <c r="A5583" t="s">
        <v>726</v>
      </c>
      <c r="B5583" s="36" t="s">
        <v>727</v>
      </c>
      <c r="C5583" t="s">
        <v>551</v>
      </c>
      <c r="D5583" s="36" t="s">
        <v>552</v>
      </c>
      <c r="E5583" t="s">
        <v>10</v>
      </c>
      <c r="F5583">
        <v>0</v>
      </c>
    </row>
    <row r="5584" spans="1:6" x14ac:dyDescent="0.4">
      <c r="A5584" t="s">
        <v>726</v>
      </c>
      <c r="B5584" s="36" t="s">
        <v>727</v>
      </c>
      <c r="C5584" t="s">
        <v>553</v>
      </c>
      <c r="D5584" s="36" t="s">
        <v>554</v>
      </c>
      <c r="E5584" t="s">
        <v>10</v>
      </c>
      <c r="F5584">
        <v>0</v>
      </c>
    </row>
    <row r="5585" spans="1:6" x14ac:dyDescent="0.4">
      <c r="A5585" t="s">
        <v>726</v>
      </c>
      <c r="B5585" s="36" t="s">
        <v>727</v>
      </c>
      <c r="C5585" t="s">
        <v>555</v>
      </c>
      <c r="D5585" s="36" t="s">
        <v>556</v>
      </c>
      <c r="E5585" t="s">
        <v>10</v>
      </c>
      <c r="F5585">
        <v>0</v>
      </c>
    </row>
    <row r="5586" spans="1:6" x14ac:dyDescent="0.4">
      <c r="A5586" t="s">
        <v>726</v>
      </c>
      <c r="B5586" s="36" t="s">
        <v>727</v>
      </c>
      <c r="C5586" t="s">
        <v>557</v>
      </c>
      <c r="D5586" s="36" t="s">
        <v>558</v>
      </c>
      <c r="E5586" t="s">
        <v>10</v>
      </c>
      <c r="F5586" t="s">
        <v>719</v>
      </c>
    </row>
    <row r="5587" spans="1:6" x14ac:dyDescent="0.4">
      <c r="A5587" t="s">
        <v>726</v>
      </c>
      <c r="B5587" s="36" t="s">
        <v>727</v>
      </c>
      <c r="C5587" t="s">
        <v>559</v>
      </c>
      <c r="D5587" s="36" t="s">
        <v>560</v>
      </c>
      <c r="E5587" t="s">
        <v>10</v>
      </c>
      <c r="F5587" t="s">
        <v>719</v>
      </c>
    </row>
    <row r="5588" spans="1:6" x14ac:dyDescent="0.4">
      <c r="A5588" t="s">
        <v>726</v>
      </c>
      <c r="B5588" s="36" t="s">
        <v>727</v>
      </c>
      <c r="C5588" t="s">
        <v>561</v>
      </c>
      <c r="D5588" s="36" t="s">
        <v>562</v>
      </c>
      <c r="E5588" t="s">
        <v>10</v>
      </c>
      <c r="F5588" t="s">
        <v>719</v>
      </c>
    </row>
    <row r="5589" spans="1:6" x14ac:dyDescent="0.4">
      <c r="A5589" t="s">
        <v>726</v>
      </c>
      <c r="B5589" s="36" t="s">
        <v>727</v>
      </c>
      <c r="C5589" t="s">
        <v>563</v>
      </c>
      <c r="D5589" s="36" t="s">
        <v>564</v>
      </c>
      <c r="E5589" t="s">
        <v>10</v>
      </c>
      <c r="F5589">
        <v>171</v>
      </c>
    </row>
    <row r="5590" spans="1:6" x14ac:dyDescent="0.4">
      <c r="A5590" t="s">
        <v>726</v>
      </c>
      <c r="B5590" s="36" t="s">
        <v>727</v>
      </c>
      <c r="C5590" t="s">
        <v>565</v>
      </c>
      <c r="D5590" s="36" t="s">
        <v>566</v>
      </c>
      <c r="E5590" t="s">
        <v>10</v>
      </c>
      <c r="F5590">
        <v>141</v>
      </c>
    </row>
    <row r="5591" spans="1:6" x14ac:dyDescent="0.4">
      <c r="A5591" t="s">
        <v>726</v>
      </c>
      <c r="B5591" s="36" t="s">
        <v>727</v>
      </c>
      <c r="C5591" t="s">
        <v>567</v>
      </c>
      <c r="D5591" s="36" t="s">
        <v>568</v>
      </c>
      <c r="E5591" t="s">
        <v>10</v>
      </c>
      <c r="F5591" t="s">
        <v>719</v>
      </c>
    </row>
    <row r="5592" spans="1:6" x14ac:dyDescent="0.4">
      <c r="A5592" t="s">
        <v>726</v>
      </c>
      <c r="B5592" s="36" t="s">
        <v>727</v>
      </c>
      <c r="C5592" t="s">
        <v>569</v>
      </c>
      <c r="D5592" s="36" t="s">
        <v>570</v>
      </c>
      <c r="E5592" t="s">
        <v>10</v>
      </c>
      <c r="F5592">
        <v>0</v>
      </c>
    </row>
    <row r="5593" spans="1:6" x14ac:dyDescent="0.4">
      <c r="A5593" t="s">
        <v>726</v>
      </c>
      <c r="B5593" s="36" t="s">
        <v>727</v>
      </c>
      <c r="C5593" t="s">
        <v>571</v>
      </c>
      <c r="D5593" s="36" t="s">
        <v>572</v>
      </c>
      <c r="E5593" t="s">
        <v>10</v>
      </c>
      <c r="F5593">
        <v>-12</v>
      </c>
    </row>
    <row r="5594" spans="1:6" x14ac:dyDescent="0.4">
      <c r="A5594" t="s">
        <v>726</v>
      </c>
      <c r="B5594" s="36" t="s">
        <v>727</v>
      </c>
      <c r="C5594" t="s">
        <v>573</v>
      </c>
      <c r="D5594" s="36" t="s">
        <v>574</v>
      </c>
      <c r="E5594" t="s">
        <v>10</v>
      </c>
      <c r="F5594">
        <v>-2</v>
      </c>
    </row>
    <row r="5595" spans="1:6" x14ac:dyDescent="0.4">
      <c r="A5595" t="s">
        <v>726</v>
      </c>
      <c r="B5595" s="36" t="s">
        <v>727</v>
      </c>
      <c r="C5595" t="s">
        <v>575</v>
      </c>
      <c r="D5595" s="36" t="s">
        <v>576</v>
      </c>
      <c r="E5595" t="s">
        <v>10</v>
      </c>
      <c r="F5595">
        <v>155</v>
      </c>
    </row>
    <row r="5596" spans="1:6" x14ac:dyDescent="0.4">
      <c r="A5596" t="s">
        <v>726</v>
      </c>
      <c r="B5596" s="36" t="s">
        <v>727</v>
      </c>
      <c r="C5596" t="s">
        <v>577</v>
      </c>
      <c r="D5596" s="36" t="s">
        <v>578</v>
      </c>
      <c r="E5596" t="s">
        <v>10</v>
      </c>
      <c r="F5596">
        <v>30</v>
      </c>
    </row>
    <row r="5597" spans="1:6" x14ac:dyDescent="0.4">
      <c r="A5597" t="s">
        <v>726</v>
      </c>
      <c r="B5597" s="36" t="s">
        <v>727</v>
      </c>
      <c r="C5597" t="s">
        <v>579</v>
      </c>
      <c r="D5597" s="36" t="s">
        <v>580</v>
      </c>
      <c r="E5597" t="s">
        <v>10</v>
      </c>
      <c r="F5597" t="s">
        <v>719</v>
      </c>
    </row>
    <row r="5598" spans="1:6" x14ac:dyDescent="0.4">
      <c r="A5598" t="s">
        <v>726</v>
      </c>
      <c r="B5598" s="36" t="s">
        <v>727</v>
      </c>
      <c r="C5598" t="s">
        <v>581</v>
      </c>
      <c r="D5598" s="36" t="s">
        <v>582</v>
      </c>
      <c r="E5598" t="s">
        <v>10</v>
      </c>
      <c r="F5598">
        <v>1</v>
      </c>
    </row>
    <row r="5599" spans="1:6" x14ac:dyDescent="0.4">
      <c r="A5599" t="s">
        <v>726</v>
      </c>
      <c r="B5599" s="36" t="s">
        <v>727</v>
      </c>
      <c r="C5599" t="s">
        <v>583</v>
      </c>
      <c r="D5599" s="36" t="s">
        <v>584</v>
      </c>
      <c r="E5599" t="s">
        <v>10</v>
      </c>
      <c r="F5599" t="s">
        <v>719</v>
      </c>
    </row>
    <row r="5600" spans="1:6" x14ac:dyDescent="0.4">
      <c r="A5600" t="s">
        <v>726</v>
      </c>
      <c r="B5600" s="36" t="s">
        <v>727</v>
      </c>
      <c r="C5600" t="s">
        <v>585</v>
      </c>
      <c r="D5600" s="36" t="s">
        <v>586</v>
      </c>
      <c r="E5600" t="s">
        <v>10</v>
      </c>
      <c r="F5600">
        <v>30</v>
      </c>
    </row>
    <row r="5601" spans="1:6" x14ac:dyDescent="0.4">
      <c r="A5601" t="s">
        <v>726</v>
      </c>
      <c r="B5601" s="36" t="s">
        <v>727</v>
      </c>
      <c r="C5601" t="s">
        <v>587</v>
      </c>
      <c r="D5601" s="36" t="s">
        <v>588</v>
      </c>
      <c r="E5601" t="s">
        <v>10</v>
      </c>
      <c r="F5601">
        <v>0</v>
      </c>
    </row>
    <row r="5602" spans="1:6" x14ac:dyDescent="0.4">
      <c r="A5602" t="s">
        <v>726</v>
      </c>
      <c r="B5602" s="36" t="s">
        <v>727</v>
      </c>
      <c r="C5602" t="s">
        <v>589</v>
      </c>
      <c r="D5602" s="36" t="s">
        <v>590</v>
      </c>
      <c r="E5602" t="s">
        <v>10</v>
      </c>
      <c r="F5602">
        <v>-15</v>
      </c>
    </row>
    <row r="5603" spans="1:6" x14ac:dyDescent="0.4">
      <c r="A5603" t="s">
        <v>726</v>
      </c>
      <c r="B5603" s="36" t="s">
        <v>727</v>
      </c>
      <c r="C5603" t="s">
        <v>591</v>
      </c>
      <c r="D5603" s="36" t="s">
        <v>592</v>
      </c>
      <c r="E5603" t="s">
        <v>10</v>
      </c>
      <c r="F5603">
        <v>-21</v>
      </c>
    </row>
    <row r="5604" spans="1:6" x14ac:dyDescent="0.4">
      <c r="A5604" t="s">
        <v>726</v>
      </c>
      <c r="B5604" s="36" t="s">
        <v>727</v>
      </c>
      <c r="C5604" t="s">
        <v>593</v>
      </c>
      <c r="D5604" s="36" t="s">
        <v>594</v>
      </c>
      <c r="E5604" t="s">
        <v>10</v>
      </c>
      <c r="F5604">
        <v>5</v>
      </c>
    </row>
    <row r="5605" spans="1:6" x14ac:dyDescent="0.4">
      <c r="A5605" t="s">
        <v>726</v>
      </c>
      <c r="B5605" s="36" t="s">
        <v>727</v>
      </c>
      <c r="C5605" t="s">
        <v>595</v>
      </c>
      <c r="D5605" s="36" t="s">
        <v>596</v>
      </c>
      <c r="E5605" t="s">
        <v>10</v>
      </c>
      <c r="F5605">
        <v>0</v>
      </c>
    </row>
    <row r="5606" spans="1:6" x14ac:dyDescent="0.4">
      <c r="A5606" t="s">
        <v>726</v>
      </c>
      <c r="B5606" s="36" t="s">
        <v>727</v>
      </c>
      <c r="C5606" t="s">
        <v>597</v>
      </c>
      <c r="D5606" s="36" t="s">
        <v>598</v>
      </c>
      <c r="E5606" t="s">
        <v>10</v>
      </c>
      <c r="F5606">
        <v>159</v>
      </c>
    </row>
    <row r="5607" spans="1:6" x14ac:dyDescent="0.4">
      <c r="A5607" t="s">
        <v>726</v>
      </c>
      <c r="B5607" s="36" t="s">
        <v>727</v>
      </c>
      <c r="C5607" t="s">
        <v>599</v>
      </c>
      <c r="D5607" s="36" t="s">
        <v>600</v>
      </c>
      <c r="E5607" t="s">
        <v>10</v>
      </c>
      <c r="F5607">
        <v>5798</v>
      </c>
    </row>
    <row r="5608" spans="1:6" x14ac:dyDescent="0.4">
      <c r="A5608" t="s">
        <v>726</v>
      </c>
      <c r="B5608" s="36" t="s">
        <v>727</v>
      </c>
      <c r="C5608" t="s">
        <v>601</v>
      </c>
      <c r="D5608" s="36" t="s">
        <v>602</v>
      </c>
      <c r="E5608" t="s">
        <v>10</v>
      </c>
      <c r="F5608">
        <v>574</v>
      </c>
    </row>
    <row r="5609" spans="1:6" x14ac:dyDescent="0.4">
      <c r="A5609" t="s">
        <v>726</v>
      </c>
      <c r="B5609" s="36" t="s">
        <v>727</v>
      </c>
      <c r="C5609" t="s">
        <v>603</v>
      </c>
      <c r="D5609" s="36" t="s">
        <v>604</v>
      </c>
      <c r="E5609" t="s">
        <v>10</v>
      </c>
      <c r="F5609">
        <v>62</v>
      </c>
    </row>
    <row r="5610" spans="1:6" x14ac:dyDescent="0.4">
      <c r="A5610" t="s">
        <v>726</v>
      </c>
      <c r="B5610" s="36" t="s">
        <v>727</v>
      </c>
      <c r="C5610" t="s">
        <v>605</v>
      </c>
      <c r="D5610" s="36" t="s">
        <v>606</v>
      </c>
      <c r="E5610" t="s">
        <v>10</v>
      </c>
      <c r="F5610">
        <v>125</v>
      </c>
    </row>
    <row r="5611" spans="1:6" x14ac:dyDescent="0.4">
      <c r="A5611" t="s">
        <v>726</v>
      </c>
      <c r="B5611" s="36" t="s">
        <v>727</v>
      </c>
      <c r="C5611" t="s">
        <v>607</v>
      </c>
      <c r="D5611" s="36" t="s">
        <v>608</v>
      </c>
      <c r="E5611" t="s">
        <v>10</v>
      </c>
      <c r="F5611">
        <v>0</v>
      </c>
    </row>
    <row r="5612" spans="1:6" x14ac:dyDescent="0.4">
      <c r="A5612" t="s">
        <v>726</v>
      </c>
      <c r="B5612" s="36" t="s">
        <v>727</v>
      </c>
      <c r="C5612" t="s">
        <v>609</v>
      </c>
      <c r="D5612" s="36" t="s">
        <v>610</v>
      </c>
      <c r="E5612" t="s">
        <v>10</v>
      </c>
      <c r="F5612">
        <v>89</v>
      </c>
    </row>
    <row r="5613" spans="1:6" x14ac:dyDescent="0.4">
      <c r="A5613" t="s">
        <v>726</v>
      </c>
      <c r="B5613" s="36" t="s">
        <v>727</v>
      </c>
      <c r="C5613" t="s">
        <v>611</v>
      </c>
      <c r="D5613" s="36" t="s">
        <v>612</v>
      </c>
      <c r="E5613" t="s">
        <v>10</v>
      </c>
      <c r="F5613">
        <v>298</v>
      </c>
    </row>
    <row r="5614" spans="1:6" x14ac:dyDescent="0.4">
      <c r="A5614" t="s">
        <v>726</v>
      </c>
      <c r="B5614" s="36" t="s">
        <v>727</v>
      </c>
      <c r="C5614" t="s">
        <v>613</v>
      </c>
      <c r="D5614" s="36" t="s">
        <v>614</v>
      </c>
      <c r="E5614" t="s">
        <v>10</v>
      </c>
      <c r="F5614">
        <v>5224</v>
      </c>
    </row>
    <row r="5615" spans="1:6" x14ac:dyDescent="0.4">
      <c r="A5615" t="s">
        <v>726</v>
      </c>
      <c r="B5615" s="36" t="s">
        <v>727</v>
      </c>
      <c r="C5615" t="s">
        <v>615</v>
      </c>
      <c r="D5615" s="36" t="s">
        <v>616</v>
      </c>
      <c r="E5615" t="s">
        <v>10</v>
      </c>
      <c r="F5615">
        <v>0</v>
      </c>
    </row>
    <row r="5616" spans="1:6" x14ac:dyDescent="0.4">
      <c r="A5616" t="s">
        <v>726</v>
      </c>
      <c r="B5616" s="36" t="s">
        <v>727</v>
      </c>
      <c r="C5616" t="s">
        <v>617</v>
      </c>
      <c r="D5616" s="36" t="s">
        <v>618</v>
      </c>
      <c r="E5616" t="s">
        <v>10</v>
      </c>
      <c r="F5616">
        <v>0</v>
      </c>
    </row>
    <row r="5617" spans="1:6" x14ac:dyDescent="0.4">
      <c r="A5617" t="s">
        <v>726</v>
      </c>
      <c r="B5617" s="36" t="s">
        <v>727</v>
      </c>
      <c r="C5617" t="s">
        <v>619</v>
      </c>
      <c r="D5617" s="36" t="s">
        <v>620</v>
      </c>
      <c r="E5617" t="s">
        <v>10</v>
      </c>
      <c r="F5617">
        <v>1482</v>
      </c>
    </row>
    <row r="5618" spans="1:6" x14ac:dyDescent="0.4">
      <c r="A5618" t="s">
        <v>726</v>
      </c>
      <c r="B5618" s="36" t="s">
        <v>727</v>
      </c>
      <c r="C5618" t="s">
        <v>621</v>
      </c>
      <c r="D5618" s="36" t="s">
        <v>622</v>
      </c>
      <c r="E5618" t="s">
        <v>10</v>
      </c>
      <c r="F5618">
        <v>2713</v>
      </c>
    </row>
    <row r="5619" spans="1:6" x14ac:dyDescent="0.4">
      <c r="A5619" t="s">
        <v>726</v>
      </c>
      <c r="B5619" s="36" t="s">
        <v>727</v>
      </c>
      <c r="C5619" t="s">
        <v>623</v>
      </c>
      <c r="D5619" s="36" t="s">
        <v>624</v>
      </c>
      <c r="E5619" t="s">
        <v>10</v>
      </c>
      <c r="F5619">
        <v>0</v>
      </c>
    </row>
    <row r="5620" spans="1:6" x14ac:dyDescent="0.4">
      <c r="A5620" t="s">
        <v>726</v>
      </c>
      <c r="B5620" s="36" t="s">
        <v>727</v>
      </c>
      <c r="C5620" t="s">
        <v>625</v>
      </c>
      <c r="D5620" s="36" t="s">
        <v>626</v>
      </c>
      <c r="E5620" t="s">
        <v>10</v>
      </c>
      <c r="F5620">
        <v>1029</v>
      </c>
    </row>
    <row r="5621" spans="1:6" x14ac:dyDescent="0.4">
      <c r="A5621" t="s">
        <v>726</v>
      </c>
      <c r="B5621" s="36" t="s">
        <v>727</v>
      </c>
      <c r="C5621" t="s">
        <v>627</v>
      </c>
      <c r="D5621" s="36" t="s">
        <v>628</v>
      </c>
      <c r="E5621" t="s">
        <v>10</v>
      </c>
      <c r="F5621">
        <v>2000</v>
      </c>
    </row>
    <row r="5622" spans="1:6" x14ac:dyDescent="0.4">
      <c r="A5622" t="s">
        <v>726</v>
      </c>
      <c r="B5622" s="36" t="s">
        <v>727</v>
      </c>
      <c r="C5622" t="s">
        <v>629</v>
      </c>
      <c r="D5622" s="36" t="s">
        <v>630</v>
      </c>
      <c r="E5622" t="s">
        <v>10</v>
      </c>
      <c r="F5622">
        <v>1586</v>
      </c>
    </row>
    <row r="5623" spans="1:6" x14ac:dyDescent="0.4">
      <c r="A5623" t="s">
        <v>726</v>
      </c>
      <c r="B5623" s="36" t="s">
        <v>727</v>
      </c>
      <c r="C5623" t="s">
        <v>631</v>
      </c>
      <c r="D5623" s="36" t="s">
        <v>632</v>
      </c>
      <c r="E5623" t="s">
        <v>10</v>
      </c>
      <c r="F5623">
        <v>1572</v>
      </c>
    </row>
    <row r="5624" spans="1:6" x14ac:dyDescent="0.4">
      <c r="A5624" t="s">
        <v>726</v>
      </c>
      <c r="B5624" s="36" t="s">
        <v>727</v>
      </c>
      <c r="C5624" t="s">
        <v>633</v>
      </c>
      <c r="D5624" s="36" t="s">
        <v>634</v>
      </c>
      <c r="E5624" t="s">
        <v>10</v>
      </c>
      <c r="F5624">
        <v>0</v>
      </c>
    </row>
    <row r="5625" spans="1:6" x14ac:dyDescent="0.4">
      <c r="A5625" t="s">
        <v>726</v>
      </c>
      <c r="B5625" s="36" t="s">
        <v>727</v>
      </c>
      <c r="C5625" t="s">
        <v>635</v>
      </c>
      <c r="D5625" s="36" t="s">
        <v>636</v>
      </c>
      <c r="E5625" t="s">
        <v>10</v>
      </c>
      <c r="F5625">
        <v>0</v>
      </c>
    </row>
    <row r="5626" spans="1:6" x14ac:dyDescent="0.4">
      <c r="A5626" t="s">
        <v>726</v>
      </c>
      <c r="B5626" s="36" t="s">
        <v>727</v>
      </c>
      <c r="C5626" t="s">
        <v>637</v>
      </c>
      <c r="D5626" s="36" t="s">
        <v>638</v>
      </c>
      <c r="E5626" t="s">
        <v>10</v>
      </c>
      <c r="F5626">
        <v>0</v>
      </c>
    </row>
    <row r="5627" spans="1:6" x14ac:dyDescent="0.4">
      <c r="A5627" t="s">
        <v>726</v>
      </c>
      <c r="B5627" s="36" t="s">
        <v>727</v>
      </c>
      <c r="C5627" t="s">
        <v>639</v>
      </c>
      <c r="D5627" s="36" t="s">
        <v>640</v>
      </c>
      <c r="E5627" t="s">
        <v>10</v>
      </c>
      <c r="F5627">
        <v>14</v>
      </c>
    </row>
    <row r="5628" spans="1:6" x14ac:dyDescent="0.4">
      <c r="A5628" t="s">
        <v>726</v>
      </c>
      <c r="B5628" s="36" t="s">
        <v>727</v>
      </c>
      <c r="C5628" t="s">
        <v>641</v>
      </c>
      <c r="D5628" s="36" t="s">
        <v>642</v>
      </c>
      <c r="E5628" t="s">
        <v>10</v>
      </c>
      <c r="F5628">
        <v>414</v>
      </c>
    </row>
    <row r="5629" spans="1:6" x14ac:dyDescent="0.4">
      <c r="A5629" t="s">
        <v>726</v>
      </c>
      <c r="B5629" s="36" t="s">
        <v>727</v>
      </c>
      <c r="C5629" t="s">
        <v>643</v>
      </c>
      <c r="D5629" s="36" t="s">
        <v>644</v>
      </c>
      <c r="E5629" t="s">
        <v>10</v>
      </c>
      <c r="F5629">
        <v>414</v>
      </c>
    </row>
    <row r="5630" spans="1:6" x14ac:dyDescent="0.4">
      <c r="A5630" t="s">
        <v>726</v>
      </c>
      <c r="B5630" s="36" t="s">
        <v>727</v>
      </c>
      <c r="C5630" t="s">
        <v>645</v>
      </c>
      <c r="D5630" s="36" t="s">
        <v>646</v>
      </c>
      <c r="E5630" t="s">
        <v>10</v>
      </c>
      <c r="F5630">
        <v>0</v>
      </c>
    </row>
    <row r="5631" spans="1:6" x14ac:dyDescent="0.4">
      <c r="A5631" t="s">
        <v>726</v>
      </c>
      <c r="B5631" s="36" t="s">
        <v>727</v>
      </c>
      <c r="C5631" t="s">
        <v>647</v>
      </c>
      <c r="D5631" s="36" t="s">
        <v>648</v>
      </c>
      <c r="E5631" t="s">
        <v>10</v>
      </c>
      <c r="F5631">
        <v>0</v>
      </c>
    </row>
    <row r="5632" spans="1:6" x14ac:dyDescent="0.4">
      <c r="A5632" t="s">
        <v>726</v>
      </c>
      <c r="B5632" s="36" t="s">
        <v>727</v>
      </c>
      <c r="C5632" t="s">
        <v>649</v>
      </c>
      <c r="D5632" s="36" t="s">
        <v>650</v>
      </c>
      <c r="E5632" t="s">
        <v>10</v>
      </c>
      <c r="F5632">
        <v>0</v>
      </c>
    </row>
    <row r="5633" spans="1:6" x14ac:dyDescent="0.4">
      <c r="A5633" t="s">
        <v>726</v>
      </c>
      <c r="B5633" s="36" t="s">
        <v>727</v>
      </c>
      <c r="C5633" t="s">
        <v>651</v>
      </c>
      <c r="D5633" s="36" t="s">
        <v>652</v>
      </c>
      <c r="E5633" t="s">
        <v>10</v>
      </c>
      <c r="F5633">
        <v>0</v>
      </c>
    </row>
    <row r="5634" spans="1:6" x14ac:dyDescent="0.4">
      <c r="A5634" t="s">
        <v>726</v>
      </c>
      <c r="B5634" s="36" t="s">
        <v>727</v>
      </c>
      <c r="C5634" t="s">
        <v>653</v>
      </c>
      <c r="D5634" s="36" t="s">
        <v>654</v>
      </c>
      <c r="E5634" t="s">
        <v>10</v>
      </c>
      <c r="F5634">
        <v>0</v>
      </c>
    </row>
    <row r="5635" spans="1:6" x14ac:dyDescent="0.4">
      <c r="A5635" t="s">
        <v>726</v>
      </c>
      <c r="B5635" s="36" t="s">
        <v>727</v>
      </c>
      <c r="C5635" t="s">
        <v>655</v>
      </c>
      <c r="D5635" s="36" t="s">
        <v>656</v>
      </c>
      <c r="E5635" t="s">
        <v>10</v>
      </c>
      <c r="F5635">
        <v>7576</v>
      </c>
    </row>
    <row r="5636" spans="1:6" x14ac:dyDescent="0.4">
      <c r="A5636" t="s">
        <v>726</v>
      </c>
      <c r="B5636" s="36" t="s">
        <v>727</v>
      </c>
      <c r="C5636" t="s">
        <v>657</v>
      </c>
      <c r="D5636" s="36" t="s">
        <v>658</v>
      </c>
      <c r="E5636" t="s">
        <v>10</v>
      </c>
      <c r="F5636">
        <v>4509</v>
      </c>
    </row>
    <row r="5637" spans="1:6" x14ac:dyDescent="0.4">
      <c r="A5637" t="s">
        <v>726</v>
      </c>
      <c r="B5637" s="36" t="s">
        <v>727</v>
      </c>
      <c r="C5637" t="s">
        <v>659</v>
      </c>
      <c r="D5637" s="36" t="s">
        <v>660</v>
      </c>
      <c r="E5637" t="s">
        <v>10</v>
      </c>
      <c r="F5637">
        <v>4374</v>
      </c>
    </row>
    <row r="5638" spans="1:6" x14ac:dyDescent="0.4">
      <c r="A5638" t="s">
        <v>726</v>
      </c>
      <c r="B5638" s="36" t="s">
        <v>727</v>
      </c>
      <c r="C5638" t="s">
        <v>661</v>
      </c>
      <c r="D5638" s="36" t="s">
        <v>662</v>
      </c>
      <c r="E5638" t="s">
        <v>10</v>
      </c>
      <c r="F5638">
        <v>0</v>
      </c>
    </row>
    <row r="5639" spans="1:6" x14ac:dyDescent="0.4">
      <c r="A5639" t="s">
        <v>726</v>
      </c>
      <c r="B5639" s="36" t="s">
        <v>727</v>
      </c>
      <c r="C5639" t="s">
        <v>663</v>
      </c>
      <c r="D5639" s="36" t="s">
        <v>664</v>
      </c>
      <c r="E5639" t="s">
        <v>10</v>
      </c>
      <c r="F5639">
        <v>0</v>
      </c>
    </row>
    <row r="5640" spans="1:6" x14ac:dyDescent="0.4">
      <c r="A5640" t="s">
        <v>726</v>
      </c>
      <c r="B5640" s="36" t="s">
        <v>727</v>
      </c>
      <c r="C5640" t="s">
        <v>665</v>
      </c>
      <c r="D5640" s="36" t="s">
        <v>666</v>
      </c>
      <c r="E5640" t="s">
        <v>10</v>
      </c>
      <c r="F5640">
        <v>0</v>
      </c>
    </row>
    <row r="5641" spans="1:6" x14ac:dyDescent="0.4">
      <c r="A5641" t="s">
        <v>726</v>
      </c>
      <c r="B5641" s="36" t="s">
        <v>727</v>
      </c>
      <c r="C5641" t="s">
        <v>667</v>
      </c>
      <c r="D5641" s="36" t="s">
        <v>668</v>
      </c>
      <c r="E5641" t="s">
        <v>10</v>
      </c>
      <c r="F5641">
        <v>135</v>
      </c>
    </row>
    <row r="5642" spans="1:6" x14ac:dyDescent="0.4">
      <c r="A5642" t="s">
        <v>726</v>
      </c>
      <c r="B5642" s="36" t="s">
        <v>727</v>
      </c>
      <c r="C5642" t="s">
        <v>669</v>
      </c>
      <c r="D5642" s="36" t="s">
        <v>670</v>
      </c>
      <c r="E5642" t="s">
        <v>10</v>
      </c>
      <c r="F5642">
        <v>3067</v>
      </c>
    </row>
    <row r="5643" spans="1:6" x14ac:dyDescent="0.4">
      <c r="A5643" t="s">
        <v>726</v>
      </c>
      <c r="B5643" s="36" t="s">
        <v>727</v>
      </c>
      <c r="C5643" t="s">
        <v>671</v>
      </c>
      <c r="D5643" s="36" t="s">
        <v>672</v>
      </c>
      <c r="E5643" t="s">
        <v>10</v>
      </c>
      <c r="F5643">
        <v>1718</v>
      </c>
    </row>
    <row r="5644" spans="1:6" x14ac:dyDescent="0.4">
      <c r="A5644" t="s">
        <v>726</v>
      </c>
      <c r="B5644" s="36" t="s">
        <v>727</v>
      </c>
      <c r="C5644" t="s">
        <v>673</v>
      </c>
      <c r="D5644" s="36" t="s">
        <v>674</v>
      </c>
      <c r="E5644" t="s">
        <v>10</v>
      </c>
      <c r="F5644">
        <v>1348</v>
      </c>
    </row>
    <row r="5645" spans="1:6" x14ac:dyDescent="0.4">
      <c r="A5645" t="s">
        <v>726</v>
      </c>
      <c r="B5645" s="36" t="s">
        <v>727</v>
      </c>
      <c r="C5645" t="s">
        <v>675</v>
      </c>
      <c r="D5645" s="36" t="s">
        <v>676</v>
      </c>
      <c r="E5645" t="s">
        <v>10</v>
      </c>
      <c r="F5645">
        <v>0</v>
      </c>
    </row>
    <row r="5646" spans="1:6" x14ac:dyDescent="0.4">
      <c r="A5646" t="s">
        <v>726</v>
      </c>
      <c r="B5646" s="36" t="s">
        <v>727</v>
      </c>
      <c r="C5646" t="s">
        <v>677</v>
      </c>
      <c r="D5646" s="36" t="s">
        <v>678</v>
      </c>
      <c r="E5646" t="s">
        <v>10</v>
      </c>
      <c r="F5646">
        <v>0</v>
      </c>
    </row>
    <row r="5647" spans="1:6" x14ac:dyDescent="0.4">
      <c r="A5647" t="s">
        <v>726</v>
      </c>
      <c r="B5647" s="36" t="s">
        <v>727</v>
      </c>
      <c r="C5647" t="s">
        <v>679</v>
      </c>
      <c r="D5647" s="36" t="s">
        <v>680</v>
      </c>
      <c r="E5647" t="s">
        <v>10</v>
      </c>
      <c r="F5647">
        <v>0</v>
      </c>
    </row>
    <row r="5648" spans="1:6" x14ac:dyDescent="0.4">
      <c r="A5648" t="s">
        <v>726</v>
      </c>
      <c r="B5648" s="36" t="s">
        <v>727</v>
      </c>
      <c r="C5648" t="s">
        <v>681</v>
      </c>
      <c r="D5648" s="36" t="s">
        <v>682</v>
      </c>
      <c r="E5648" t="s">
        <v>10</v>
      </c>
      <c r="F5648">
        <v>8102</v>
      </c>
    </row>
    <row r="5649" spans="1:6" x14ac:dyDescent="0.4">
      <c r="A5649" t="s">
        <v>726</v>
      </c>
      <c r="B5649" s="36" t="s">
        <v>727</v>
      </c>
      <c r="C5649" t="s">
        <v>683</v>
      </c>
      <c r="D5649" s="36" t="s">
        <v>684</v>
      </c>
      <c r="E5649" t="s">
        <v>10</v>
      </c>
      <c r="F5649">
        <v>3617</v>
      </c>
    </row>
    <row r="5650" spans="1:6" x14ac:dyDescent="0.4">
      <c r="A5650" t="s">
        <v>726</v>
      </c>
      <c r="B5650" s="36" t="s">
        <v>727</v>
      </c>
      <c r="C5650" t="s">
        <v>685</v>
      </c>
      <c r="D5650" s="36" t="s">
        <v>686</v>
      </c>
      <c r="E5650" t="s">
        <v>10</v>
      </c>
      <c r="F5650">
        <v>0</v>
      </c>
    </row>
    <row r="5651" spans="1:6" x14ac:dyDescent="0.4">
      <c r="A5651" t="s">
        <v>726</v>
      </c>
      <c r="B5651" s="36" t="s">
        <v>727</v>
      </c>
      <c r="C5651" t="s">
        <v>687</v>
      </c>
      <c r="D5651" s="36" t="s">
        <v>688</v>
      </c>
      <c r="E5651" t="s">
        <v>10</v>
      </c>
      <c r="F5651">
        <v>5</v>
      </c>
    </row>
    <row r="5652" spans="1:6" x14ac:dyDescent="0.4">
      <c r="A5652" t="s">
        <v>726</v>
      </c>
      <c r="B5652" s="36" t="s">
        <v>727</v>
      </c>
      <c r="C5652" t="s">
        <v>689</v>
      </c>
      <c r="D5652" s="36" t="s">
        <v>690</v>
      </c>
      <c r="E5652" t="s">
        <v>10</v>
      </c>
      <c r="F5652">
        <v>733</v>
      </c>
    </row>
    <row r="5653" spans="1:6" x14ac:dyDescent="0.4">
      <c r="A5653" t="s">
        <v>726</v>
      </c>
      <c r="B5653" s="36" t="s">
        <v>727</v>
      </c>
      <c r="C5653" t="s">
        <v>691</v>
      </c>
      <c r="D5653" s="36" t="s">
        <v>692</v>
      </c>
      <c r="E5653" t="s">
        <v>10</v>
      </c>
      <c r="F5653">
        <v>2359</v>
      </c>
    </row>
    <row r="5654" spans="1:6" x14ac:dyDescent="0.4">
      <c r="A5654" t="s">
        <v>726</v>
      </c>
      <c r="B5654" s="36" t="s">
        <v>727</v>
      </c>
      <c r="C5654" t="s">
        <v>693</v>
      </c>
      <c r="D5654" s="36" t="s">
        <v>694</v>
      </c>
      <c r="E5654" t="s">
        <v>10</v>
      </c>
      <c r="F5654">
        <v>520</v>
      </c>
    </row>
    <row r="5655" spans="1:6" x14ac:dyDescent="0.4">
      <c r="A5655" t="s">
        <v>726</v>
      </c>
      <c r="B5655" s="36" t="s">
        <v>727</v>
      </c>
      <c r="C5655" t="s">
        <v>695</v>
      </c>
      <c r="D5655" s="36" t="s">
        <v>696</v>
      </c>
      <c r="E5655" t="s">
        <v>10</v>
      </c>
      <c r="F5655">
        <v>4485</v>
      </c>
    </row>
    <row r="5656" spans="1:6" x14ac:dyDescent="0.4">
      <c r="A5656" t="s">
        <v>726</v>
      </c>
      <c r="B5656" s="36" t="s">
        <v>727</v>
      </c>
      <c r="C5656" t="s">
        <v>697</v>
      </c>
      <c r="D5656" s="36" t="s">
        <v>698</v>
      </c>
      <c r="E5656" t="s">
        <v>10</v>
      </c>
      <c r="F5656">
        <v>0</v>
      </c>
    </row>
    <row r="5657" spans="1:6" x14ac:dyDescent="0.4">
      <c r="A5657" t="s">
        <v>726</v>
      </c>
      <c r="B5657" s="36" t="s">
        <v>727</v>
      </c>
      <c r="C5657" t="s">
        <v>699</v>
      </c>
      <c r="D5657" s="36" t="s">
        <v>700</v>
      </c>
      <c r="E5657" t="s">
        <v>10</v>
      </c>
      <c r="F5657">
        <v>1294</v>
      </c>
    </row>
    <row r="5658" spans="1:6" x14ac:dyDescent="0.4">
      <c r="A5658" t="s">
        <v>726</v>
      </c>
      <c r="B5658" s="36" t="s">
        <v>727</v>
      </c>
      <c r="C5658" t="s">
        <v>701</v>
      </c>
      <c r="D5658" s="36" t="s">
        <v>702</v>
      </c>
      <c r="E5658" t="s">
        <v>10</v>
      </c>
      <c r="F5658">
        <v>3185</v>
      </c>
    </row>
    <row r="5659" spans="1:6" x14ac:dyDescent="0.4">
      <c r="A5659" t="s">
        <v>726</v>
      </c>
      <c r="B5659" s="36" t="s">
        <v>727</v>
      </c>
      <c r="C5659" t="s">
        <v>703</v>
      </c>
      <c r="D5659" s="36" t="s">
        <v>704</v>
      </c>
      <c r="E5659" t="s">
        <v>10</v>
      </c>
      <c r="F5659">
        <v>0</v>
      </c>
    </row>
    <row r="5660" spans="1:6" x14ac:dyDescent="0.4">
      <c r="A5660" t="s">
        <v>726</v>
      </c>
      <c r="B5660" s="36" t="s">
        <v>727</v>
      </c>
      <c r="C5660" t="s">
        <v>705</v>
      </c>
      <c r="D5660" s="36" t="s">
        <v>706</v>
      </c>
      <c r="E5660" t="s">
        <v>10</v>
      </c>
      <c r="F5660">
        <v>6</v>
      </c>
    </row>
    <row r="5661" spans="1:6" x14ac:dyDescent="0.4">
      <c r="A5661" t="s">
        <v>726</v>
      </c>
      <c r="B5661" s="36" t="s">
        <v>727</v>
      </c>
      <c r="C5661" t="s">
        <v>707</v>
      </c>
      <c r="D5661" s="36" t="s">
        <v>708</v>
      </c>
      <c r="E5661" t="s">
        <v>10</v>
      </c>
      <c r="F5661">
        <v>6370</v>
      </c>
    </row>
    <row r="5662" spans="1:6" x14ac:dyDescent="0.4">
      <c r="A5662" t="s">
        <v>726</v>
      </c>
      <c r="B5662" s="36" t="s">
        <v>727</v>
      </c>
      <c r="C5662" t="s">
        <v>709</v>
      </c>
      <c r="D5662" s="36" t="s">
        <v>710</v>
      </c>
      <c r="E5662" t="s">
        <v>10</v>
      </c>
      <c r="F5662">
        <v>4481</v>
      </c>
    </row>
    <row r="5663" spans="1:6" x14ac:dyDescent="0.4">
      <c r="A5663" t="s">
        <v>726</v>
      </c>
      <c r="B5663" s="36" t="s">
        <v>727</v>
      </c>
      <c r="C5663" t="s">
        <v>711</v>
      </c>
      <c r="D5663" s="36" t="s">
        <v>712</v>
      </c>
      <c r="E5663" t="s">
        <v>10</v>
      </c>
      <c r="F5663">
        <v>438</v>
      </c>
    </row>
    <row r="5664" spans="1:6" x14ac:dyDescent="0.4">
      <c r="A5664" t="s">
        <v>726</v>
      </c>
      <c r="B5664" s="36" t="s">
        <v>727</v>
      </c>
      <c r="C5664" t="s">
        <v>713</v>
      </c>
      <c r="D5664" s="36" t="s">
        <v>714</v>
      </c>
      <c r="E5664" t="s">
        <v>10</v>
      </c>
      <c r="F5664">
        <v>1451</v>
      </c>
    </row>
    <row r="5665" spans="1:6" x14ac:dyDescent="0.4">
      <c r="A5665" t="s">
        <v>726</v>
      </c>
      <c r="B5665" s="36" t="s">
        <v>727</v>
      </c>
      <c r="C5665" t="s">
        <v>715</v>
      </c>
      <c r="D5665" s="36" t="s">
        <v>716</v>
      </c>
      <c r="E5665" t="s">
        <v>10</v>
      </c>
      <c r="F5665">
        <v>29845</v>
      </c>
    </row>
    <row r="5666" spans="1:6" x14ac:dyDescent="0.4">
      <c r="A5666" t="s">
        <v>728</v>
      </c>
      <c r="B5666" s="36" t="s">
        <v>729</v>
      </c>
      <c r="C5666" t="s">
        <v>8</v>
      </c>
      <c r="D5666" s="36" t="s">
        <v>9</v>
      </c>
      <c r="E5666" t="s">
        <v>10</v>
      </c>
      <c r="F5666">
        <v>7731</v>
      </c>
    </row>
    <row r="5667" spans="1:6" x14ac:dyDescent="0.4">
      <c r="A5667" t="s">
        <v>728</v>
      </c>
      <c r="B5667" s="36" t="s">
        <v>729</v>
      </c>
      <c r="C5667" t="s">
        <v>11</v>
      </c>
      <c r="D5667" s="36" t="s">
        <v>12</v>
      </c>
      <c r="E5667" t="s">
        <v>10</v>
      </c>
      <c r="F5667">
        <v>14</v>
      </c>
    </row>
    <row r="5668" spans="1:6" x14ac:dyDescent="0.4">
      <c r="A5668" t="s">
        <v>728</v>
      </c>
      <c r="B5668" s="36" t="s">
        <v>729</v>
      </c>
      <c r="C5668" t="s">
        <v>13</v>
      </c>
      <c r="D5668" s="36" t="s">
        <v>14</v>
      </c>
      <c r="E5668" t="s">
        <v>10</v>
      </c>
      <c r="F5668">
        <v>0</v>
      </c>
    </row>
    <row r="5669" spans="1:6" x14ac:dyDescent="0.4">
      <c r="A5669" t="s">
        <v>728</v>
      </c>
      <c r="B5669" s="36" t="s">
        <v>729</v>
      </c>
      <c r="C5669" t="s">
        <v>15</v>
      </c>
      <c r="D5669" s="36" t="s">
        <v>16</v>
      </c>
      <c r="E5669" t="s">
        <v>10</v>
      </c>
      <c r="F5669">
        <v>14</v>
      </c>
    </row>
    <row r="5670" spans="1:6" x14ac:dyDescent="0.4">
      <c r="A5670" t="s">
        <v>728</v>
      </c>
      <c r="B5670" s="36" t="s">
        <v>729</v>
      </c>
      <c r="C5670" t="s">
        <v>17</v>
      </c>
      <c r="D5670" s="36" t="s">
        <v>18</v>
      </c>
      <c r="E5670" t="s">
        <v>10</v>
      </c>
      <c r="F5670">
        <v>0</v>
      </c>
    </row>
    <row r="5671" spans="1:6" x14ac:dyDescent="0.4">
      <c r="A5671" t="s">
        <v>728</v>
      </c>
      <c r="B5671" s="36" t="s">
        <v>729</v>
      </c>
      <c r="C5671" t="s">
        <v>19</v>
      </c>
      <c r="D5671" s="36" t="s">
        <v>20</v>
      </c>
      <c r="E5671" t="s">
        <v>10</v>
      </c>
      <c r="F5671">
        <v>0</v>
      </c>
    </row>
    <row r="5672" spans="1:6" x14ac:dyDescent="0.4">
      <c r="A5672" t="s">
        <v>728</v>
      </c>
      <c r="B5672" s="36" t="s">
        <v>729</v>
      </c>
      <c r="C5672" t="s">
        <v>21</v>
      </c>
      <c r="D5672" s="36" t="s">
        <v>22</v>
      </c>
      <c r="E5672" t="s">
        <v>10</v>
      </c>
      <c r="F5672">
        <v>0</v>
      </c>
    </row>
    <row r="5673" spans="1:6" x14ac:dyDescent="0.4">
      <c r="A5673" t="s">
        <v>728</v>
      </c>
      <c r="B5673" s="36" t="s">
        <v>729</v>
      </c>
      <c r="C5673" t="s">
        <v>23</v>
      </c>
      <c r="D5673" s="36" t="s">
        <v>24</v>
      </c>
      <c r="E5673" t="s">
        <v>10</v>
      </c>
      <c r="F5673">
        <v>7717</v>
      </c>
    </row>
    <row r="5674" spans="1:6" x14ac:dyDescent="0.4">
      <c r="A5674" t="s">
        <v>728</v>
      </c>
      <c r="B5674" s="36" t="s">
        <v>729</v>
      </c>
      <c r="C5674" t="s">
        <v>25</v>
      </c>
      <c r="D5674" s="36" t="s">
        <v>26</v>
      </c>
      <c r="E5674" t="s">
        <v>10</v>
      </c>
      <c r="F5674">
        <v>0</v>
      </c>
    </row>
    <row r="5675" spans="1:6" x14ac:dyDescent="0.4">
      <c r="A5675" t="s">
        <v>728</v>
      </c>
      <c r="B5675" s="36" t="s">
        <v>729</v>
      </c>
      <c r="C5675" t="s">
        <v>27</v>
      </c>
      <c r="D5675" s="36" t="s">
        <v>28</v>
      </c>
      <c r="E5675" t="s">
        <v>10</v>
      </c>
      <c r="F5675">
        <v>0</v>
      </c>
    </row>
    <row r="5676" spans="1:6" x14ac:dyDescent="0.4">
      <c r="A5676" t="s">
        <v>728</v>
      </c>
      <c r="B5676" s="36" t="s">
        <v>729</v>
      </c>
      <c r="C5676" t="s">
        <v>29</v>
      </c>
      <c r="D5676" s="36" t="s">
        <v>30</v>
      </c>
      <c r="E5676" t="s">
        <v>10</v>
      </c>
      <c r="F5676">
        <v>667</v>
      </c>
    </row>
    <row r="5677" spans="1:6" x14ac:dyDescent="0.4">
      <c r="A5677" t="s">
        <v>728</v>
      </c>
      <c r="B5677" s="36" t="s">
        <v>729</v>
      </c>
      <c r="C5677" t="s">
        <v>31</v>
      </c>
      <c r="D5677" s="36" t="s">
        <v>32</v>
      </c>
      <c r="E5677" t="s">
        <v>10</v>
      </c>
      <c r="F5677">
        <v>7050</v>
      </c>
    </row>
    <row r="5678" spans="1:6" x14ac:dyDescent="0.4">
      <c r="A5678" t="s">
        <v>728</v>
      </c>
      <c r="B5678" s="36" t="s">
        <v>729</v>
      </c>
      <c r="C5678" t="s">
        <v>33</v>
      </c>
      <c r="D5678" s="36" t="s">
        <v>34</v>
      </c>
      <c r="E5678" t="s">
        <v>10</v>
      </c>
      <c r="F5678">
        <v>0</v>
      </c>
    </row>
    <row r="5679" spans="1:6" x14ac:dyDescent="0.4">
      <c r="A5679" t="s">
        <v>728</v>
      </c>
      <c r="B5679" s="36" t="s">
        <v>729</v>
      </c>
      <c r="C5679" t="s">
        <v>35</v>
      </c>
      <c r="D5679" s="36" t="s">
        <v>36</v>
      </c>
      <c r="E5679" t="s">
        <v>10</v>
      </c>
      <c r="F5679">
        <v>0</v>
      </c>
    </row>
    <row r="5680" spans="1:6" x14ac:dyDescent="0.4">
      <c r="A5680" t="s">
        <v>728</v>
      </c>
      <c r="B5680" s="36" t="s">
        <v>729</v>
      </c>
      <c r="C5680" t="s">
        <v>37</v>
      </c>
      <c r="D5680" s="36" t="s">
        <v>38</v>
      </c>
      <c r="E5680" t="s">
        <v>10</v>
      </c>
      <c r="F5680">
        <v>966</v>
      </c>
    </row>
    <row r="5681" spans="1:6" x14ac:dyDescent="0.4">
      <c r="A5681" t="s">
        <v>728</v>
      </c>
      <c r="B5681" s="36" t="s">
        <v>729</v>
      </c>
      <c r="C5681" t="s">
        <v>39</v>
      </c>
      <c r="D5681" s="36" t="s">
        <v>40</v>
      </c>
      <c r="E5681" t="s">
        <v>10</v>
      </c>
      <c r="F5681">
        <v>3</v>
      </c>
    </row>
    <row r="5682" spans="1:6" x14ac:dyDescent="0.4">
      <c r="A5682" t="s">
        <v>728</v>
      </c>
      <c r="B5682" s="36" t="s">
        <v>729</v>
      </c>
      <c r="C5682" t="s">
        <v>41</v>
      </c>
      <c r="D5682" s="36" t="s">
        <v>42</v>
      </c>
      <c r="E5682" t="s">
        <v>10</v>
      </c>
      <c r="F5682">
        <v>1</v>
      </c>
    </row>
    <row r="5683" spans="1:6" x14ac:dyDescent="0.4">
      <c r="A5683" t="s">
        <v>728</v>
      </c>
      <c r="B5683" s="36" t="s">
        <v>729</v>
      </c>
      <c r="C5683" t="s">
        <v>43</v>
      </c>
      <c r="D5683" s="36" t="s">
        <v>44</v>
      </c>
      <c r="E5683" t="s">
        <v>10</v>
      </c>
      <c r="F5683">
        <v>0</v>
      </c>
    </row>
    <row r="5684" spans="1:6" x14ac:dyDescent="0.4">
      <c r="A5684" t="s">
        <v>728</v>
      </c>
      <c r="B5684" s="36" t="s">
        <v>729</v>
      </c>
      <c r="C5684" t="s">
        <v>45</v>
      </c>
      <c r="D5684" s="36" t="s">
        <v>46</v>
      </c>
      <c r="E5684" t="s">
        <v>10</v>
      </c>
      <c r="F5684">
        <v>0</v>
      </c>
    </row>
    <row r="5685" spans="1:6" x14ac:dyDescent="0.4">
      <c r="A5685" t="s">
        <v>728</v>
      </c>
      <c r="B5685" s="36" t="s">
        <v>729</v>
      </c>
      <c r="C5685" t="s">
        <v>47</v>
      </c>
      <c r="D5685" s="36" t="s">
        <v>48</v>
      </c>
      <c r="E5685" t="s">
        <v>10</v>
      </c>
      <c r="F5685">
        <v>0</v>
      </c>
    </row>
    <row r="5686" spans="1:6" x14ac:dyDescent="0.4">
      <c r="A5686" t="s">
        <v>728</v>
      </c>
      <c r="B5686" s="36" t="s">
        <v>729</v>
      </c>
      <c r="C5686" t="s">
        <v>49</v>
      </c>
      <c r="D5686" s="36" t="s">
        <v>50</v>
      </c>
      <c r="E5686" t="s">
        <v>10</v>
      </c>
      <c r="F5686">
        <v>2</v>
      </c>
    </row>
    <row r="5687" spans="1:6" x14ac:dyDescent="0.4">
      <c r="A5687" t="s">
        <v>728</v>
      </c>
      <c r="B5687" s="36" t="s">
        <v>729</v>
      </c>
      <c r="C5687" t="s">
        <v>51</v>
      </c>
      <c r="D5687" s="36" t="s">
        <v>52</v>
      </c>
      <c r="E5687" t="s">
        <v>10</v>
      </c>
      <c r="F5687">
        <v>963</v>
      </c>
    </row>
    <row r="5688" spans="1:6" x14ac:dyDescent="0.4">
      <c r="A5688" t="s">
        <v>728</v>
      </c>
      <c r="B5688" s="36" t="s">
        <v>729</v>
      </c>
      <c r="C5688" t="s">
        <v>53</v>
      </c>
      <c r="D5688" s="36" t="s">
        <v>54</v>
      </c>
      <c r="E5688" t="s">
        <v>10</v>
      </c>
      <c r="F5688">
        <v>487</v>
      </c>
    </row>
    <row r="5689" spans="1:6" x14ac:dyDescent="0.4">
      <c r="A5689" t="s">
        <v>728</v>
      </c>
      <c r="B5689" s="36" t="s">
        <v>729</v>
      </c>
      <c r="C5689" t="s">
        <v>55</v>
      </c>
      <c r="D5689" s="36" t="s">
        <v>56</v>
      </c>
      <c r="E5689" t="s">
        <v>10</v>
      </c>
      <c r="F5689">
        <v>0</v>
      </c>
    </row>
    <row r="5690" spans="1:6" x14ac:dyDescent="0.4">
      <c r="A5690" t="s">
        <v>728</v>
      </c>
      <c r="B5690" s="36" t="s">
        <v>729</v>
      </c>
      <c r="C5690" t="s">
        <v>57</v>
      </c>
      <c r="D5690" s="36" t="s">
        <v>58</v>
      </c>
      <c r="E5690" t="s">
        <v>10</v>
      </c>
      <c r="F5690">
        <v>0</v>
      </c>
    </row>
    <row r="5691" spans="1:6" x14ac:dyDescent="0.4">
      <c r="A5691" t="s">
        <v>728</v>
      </c>
      <c r="B5691" s="36" t="s">
        <v>729</v>
      </c>
      <c r="C5691" t="s">
        <v>59</v>
      </c>
      <c r="D5691" s="36" t="s">
        <v>60</v>
      </c>
      <c r="E5691" t="s">
        <v>10</v>
      </c>
      <c r="F5691">
        <v>476</v>
      </c>
    </row>
    <row r="5692" spans="1:6" x14ac:dyDescent="0.4">
      <c r="A5692" t="s">
        <v>728</v>
      </c>
      <c r="B5692" s="36" t="s">
        <v>729</v>
      </c>
      <c r="C5692" t="s">
        <v>61</v>
      </c>
      <c r="D5692" s="36" t="s">
        <v>62</v>
      </c>
      <c r="E5692" t="s">
        <v>10</v>
      </c>
      <c r="F5692">
        <v>0</v>
      </c>
    </row>
    <row r="5693" spans="1:6" x14ac:dyDescent="0.4">
      <c r="A5693" t="s">
        <v>728</v>
      </c>
      <c r="B5693" s="36" t="s">
        <v>729</v>
      </c>
      <c r="C5693" t="s">
        <v>63</v>
      </c>
      <c r="D5693" s="36" t="s">
        <v>64</v>
      </c>
      <c r="E5693" t="s">
        <v>10</v>
      </c>
      <c r="F5693">
        <v>0</v>
      </c>
    </row>
    <row r="5694" spans="1:6" x14ac:dyDescent="0.4">
      <c r="A5694" t="s">
        <v>728</v>
      </c>
      <c r="B5694" s="36" t="s">
        <v>729</v>
      </c>
      <c r="C5694" t="s">
        <v>65</v>
      </c>
      <c r="D5694" s="36" t="s">
        <v>66</v>
      </c>
      <c r="E5694" t="s">
        <v>10</v>
      </c>
      <c r="F5694">
        <v>4332</v>
      </c>
    </row>
    <row r="5695" spans="1:6" x14ac:dyDescent="0.4">
      <c r="A5695" t="s">
        <v>728</v>
      </c>
      <c r="B5695" s="36" t="s">
        <v>729</v>
      </c>
      <c r="C5695" t="s">
        <v>67</v>
      </c>
      <c r="D5695" s="36" t="s">
        <v>68</v>
      </c>
      <c r="E5695" t="s">
        <v>10</v>
      </c>
      <c r="F5695">
        <v>1245</v>
      </c>
    </row>
    <row r="5696" spans="1:6" x14ac:dyDescent="0.4">
      <c r="A5696" t="s">
        <v>728</v>
      </c>
      <c r="B5696" s="36" t="s">
        <v>729</v>
      </c>
      <c r="C5696" t="s">
        <v>69</v>
      </c>
      <c r="D5696" s="36" t="s">
        <v>70</v>
      </c>
      <c r="E5696" t="s">
        <v>10</v>
      </c>
      <c r="F5696">
        <v>1221</v>
      </c>
    </row>
    <row r="5697" spans="1:6" x14ac:dyDescent="0.4">
      <c r="A5697" t="s">
        <v>728</v>
      </c>
      <c r="B5697" s="36" t="s">
        <v>729</v>
      </c>
      <c r="C5697" t="s">
        <v>71</v>
      </c>
      <c r="D5697" s="36" t="s">
        <v>72</v>
      </c>
      <c r="E5697" t="s">
        <v>10</v>
      </c>
      <c r="F5697">
        <v>0</v>
      </c>
    </row>
    <row r="5698" spans="1:6" x14ac:dyDescent="0.4">
      <c r="A5698" t="s">
        <v>728</v>
      </c>
      <c r="B5698" s="36" t="s">
        <v>729</v>
      </c>
      <c r="C5698" t="s">
        <v>73</v>
      </c>
      <c r="D5698" s="36" t="s">
        <v>74</v>
      </c>
      <c r="E5698" t="s">
        <v>10</v>
      </c>
      <c r="F5698">
        <v>14</v>
      </c>
    </row>
    <row r="5699" spans="1:6" x14ac:dyDescent="0.4">
      <c r="A5699" t="s">
        <v>728</v>
      </c>
      <c r="B5699" s="36" t="s">
        <v>729</v>
      </c>
      <c r="C5699" t="s">
        <v>75</v>
      </c>
      <c r="D5699" s="36" t="s">
        <v>76</v>
      </c>
      <c r="E5699" t="s">
        <v>10</v>
      </c>
      <c r="F5699">
        <v>0</v>
      </c>
    </row>
    <row r="5700" spans="1:6" x14ac:dyDescent="0.4">
      <c r="A5700" t="s">
        <v>728</v>
      </c>
      <c r="B5700" s="36" t="s">
        <v>729</v>
      </c>
      <c r="C5700" t="s">
        <v>77</v>
      </c>
      <c r="D5700" s="36" t="s">
        <v>78</v>
      </c>
      <c r="E5700" t="s">
        <v>10</v>
      </c>
      <c r="F5700">
        <v>9</v>
      </c>
    </row>
    <row r="5701" spans="1:6" x14ac:dyDescent="0.4">
      <c r="A5701" t="s">
        <v>728</v>
      </c>
      <c r="B5701" s="36" t="s">
        <v>729</v>
      </c>
      <c r="C5701" t="s">
        <v>79</v>
      </c>
      <c r="D5701" s="36" t="s">
        <v>80</v>
      </c>
      <c r="E5701" t="s">
        <v>10</v>
      </c>
      <c r="F5701">
        <v>3087</v>
      </c>
    </row>
    <row r="5702" spans="1:6" x14ac:dyDescent="0.4">
      <c r="A5702" t="s">
        <v>728</v>
      </c>
      <c r="B5702" s="36" t="s">
        <v>729</v>
      </c>
      <c r="C5702" t="s">
        <v>81</v>
      </c>
      <c r="D5702" s="36" t="s">
        <v>82</v>
      </c>
      <c r="E5702" t="s">
        <v>10</v>
      </c>
      <c r="F5702">
        <v>201</v>
      </c>
    </row>
    <row r="5703" spans="1:6" x14ac:dyDescent="0.4">
      <c r="A5703" t="s">
        <v>728</v>
      </c>
      <c r="B5703" s="36" t="s">
        <v>729</v>
      </c>
      <c r="C5703" t="s">
        <v>83</v>
      </c>
      <c r="D5703" s="36" t="s">
        <v>84</v>
      </c>
      <c r="E5703" t="s">
        <v>10</v>
      </c>
      <c r="F5703">
        <v>804</v>
      </c>
    </row>
    <row r="5704" spans="1:6" x14ac:dyDescent="0.4">
      <c r="A5704" t="s">
        <v>728</v>
      </c>
      <c r="B5704" s="36" t="s">
        <v>729</v>
      </c>
      <c r="C5704" t="s">
        <v>85</v>
      </c>
      <c r="D5704" s="36" t="s">
        <v>86</v>
      </c>
      <c r="E5704" t="s">
        <v>10</v>
      </c>
      <c r="F5704">
        <v>2083</v>
      </c>
    </row>
    <row r="5705" spans="1:6" x14ac:dyDescent="0.4">
      <c r="A5705" t="s">
        <v>728</v>
      </c>
      <c r="B5705" s="36" t="s">
        <v>729</v>
      </c>
      <c r="C5705" t="s">
        <v>87</v>
      </c>
      <c r="D5705" s="36" t="s">
        <v>88</v>
      </c>
      <c r="E5705" t="s">
        <v>10</v>
      </c>
      <c r="F5705">
        <v>0</v>
      </c>
    </row>
    <row r="5706" spans="1:6" x14ac:dyDescent="0.4">
      <c r="A5706" t="s">
        <v>728</v>
      </c>
      <c r="B5706" s="36" t="s">
        <v>729</v>
      </c>
      <c r="C5706" t="s">
        <v>89</v>
      </c>
      <c r="D5706" s="36" t="s">
        <v>90</v>
      </c>
      <c r="E5706" t="s">
        <v>10</v>
      </c>
      <c r="F5706">
        <v>0</v>
      </c>
    </row>
    <row r="5707" spans="1:6" x14ac:dyDescent="0.4">
      <c r="A5707" t="s">
        <v>728</v>
      </c>
      <c r="B5707" s="36" t="s">
        <v>729</v>
      </c>
      <c r="C5707" t="s">
        <v>91</v>
      </c>
      <c r="D5707" s="36" t="s">
        <v>92</v>
      </c>
      <c r="E5707" t="s">
        <v>10</v>
      </c>
      <c r="F5707">
        <v>4820</v>
      </c>
    </row>
    <row r="5708" spans="1:6" x14ac:dyDescent="0.4">
      <c r="A5708" t="s">
        <v>728</v>
      </c>
      <c r="B5708" s="36" t="s">
        <v>729</v>
      </c>
      <c r="C5708" t="s">
        <v>93</v>
      </c>
      <c r="D5708" s="36" t="s">
        <v>94</v>
      </c>
      <c r="E5708" t="s">
        <v>10</v>
      </c>
      <c r="F5708">
        <v>660</v>
      </c>
    </row>
    <row r="5709" spans="1:6" x14ac:dyDescent="0.4">
      <c r="A5709" t="s">
        <v>728</v>
      </c>
      <c r="B5709" s="36" t="s">
        <v>729</v>
      </c>
      <c r="C5709" t="s">
        <v>95</v>
      </c>
      <c r="D5709" s="36" t="s">
        <v>96</v>
      </c>
      <c r="E5709" t="s">
        <v>10</v>
      </c>
      <c r="F5709">
        <v>0</v>
      </c>
    </row>
    <row r="5710" spans="1:6" x14ac:dyDescent="0.4">
      <c r="A5710" t="s">
        <v>728</v>
      </c>
      <c r="B5710" s="36" t="s">
        <v>729</v>
      </c>
      <c r="C5710" t="s">
        <v>97</v>
      </c>
      <c r="D5710" s="36" t="s">
        <v>98</v>
      </c>
      <c r="E5710" t="s">
        <v>10</v>
      </c>
      <c r="F5710">
        <v>0</v>
      </c>
    </row>
    <row r="5711" spans="1:6" x14ac:dyDescent="0.4">
      <c r="A5711" t="s">
        <v>728</v>
      </c>
      <c r="B5711" s="36" t="s">
        <v>729</v>
      </c>
      <c r="C5711" t="s">
        <v>99</v>
      </c>
      <c r="D5711" s="36" t="s">
        <v>100</v>
      </c>
      <c r="E5711" t="s">
        <v>10</v>
      </c>
      <c r="F5711">
        <v>12</v>
      </c>
    </row>
    <row r="5712" spans="1:6" x14ac:dyDescent="0.4">
      <c r="A5712" t="s">
        <v>728</v>
      </c>
      <c r="B5712" s="36" t="s">
        <v>729</v>
      </c>
      <c r="C5712" t="s">
        <v>101</v>
      </c>
      <c r="D5712" s="36" t="s">
        <v>102</v>
      </c>
      <c r="E5712" t="s">
        <v>10</v>
      </c>
      <c r="F5712">
        <v>647</v>
      </c>
    </row>
    <row r="5713" spans="1:6" x14ac:dyDescent="0.4">
      <c r="A5713" t="s">
        <v>728</v>
      </c>
      <c r="B5713" s="36" t="s">
        <v>729</v>
      </c>
      <c r="C5713" t="s">
        <v>103</v>
      </c>
      <c r="D5713" s="36" t="s">
        <v>104</v>
      </c>
      <c r="E5713" t="s">
        <v>10</v>
      </c>
      <c r="F5713">
        <v>0</v>
      </c>
    </row>
    <row r="5714" spans="1:6" x14ac:dyDescent="0.4">
      <c r="A5714" t="s">
        <v>728</v>
      </c>
      <c r="B5714" s="36" t="s">
        <v>729</v>
      </c>
      <c r="C5714" t="s">
        <v>105</v>
      </c>
      <c r="D5714" s="36" t="s">
        <v>106</v>
      </c>
      <c r="E5714" t="s">
        <v>10</v>
      </c>
      <c r="F5714">
        <v>4161</v>
      </c>
    </row>
    <row r="5715" spans="1:6" x14ac:dyDescent="0.4">
      <c r="A5715" t="s">
        <v>728</v>
      </c>
      <c r="B5715" s="36" t="s">
        <v>729</v>
      </c>
      <c r="C5715" t="s">
        <v>107</v>
      </c>
      <c r="D5715" s="36" t="s">
        <v>108</v>
      </c>
      <c r="E5715" t="s">
        <v>10</v>
      </c>
      <c r="F5715">
        <v>0</v>
      </c>
    </row>
    <row r="5716" spans="1:6" x14ac:dyDescent="0.4">
      <c r="A5716" t="s">
        <v>728</v>
      </c>
      <c r="B5716" s="36" t="s">
        <v>729</v>
      </c>
      <c r="C5716" t="s">
        <v>109</v>
      </c>
      <c r="D5716" s="36" t="s">
        <v>110</v>
      </c>
      <c r="E5716" t="s">
        <v>10</v>
      </c>
      <c r="F5716">
        <v>1325</v>
      </c>
    </row>
    <row r="5717" spans="1:6" x14ac:dyDescent="0.4">
      <c r="A5717" t="s">
        <v>728</v>
      </c>
      <c r="B5717" s="36" t="s">
        <v>729</v>
      </c>
      <c r="C5717" t="s">
        <v>111</v>
      </c>
      <c r="D5717" s="36" t="s">
        <v>112</v>
      </c>
      <c r="E5717" t="s">
        <v>10</v>
      </c>
      <c r="F5717">
        <v>2836</v>
      </c>
    </row>
    <row r="5718" spans="1:6" x14ac:dyDescent="0.4">
      <c r="A5718" t="s">
        <v>728</v>
      </c>
      <c r="B5718" s="36" t="s">
        <v>729</v>
      </c>
      <c r="C5718" t="s">
        <v>113</v>
      </c>
      <c r="D5718" s="36" t="s">
        <v>114</v>
      </c>
      <c r="E5718" t="s">
        <v>10</v>
      </c>
      <c r="F5718">
        <v>0</v>
      </c>
    </row>
    <row r="5719" spans="1:6" x14ac:dyDescent="0.4">
      <c r="A5719" t="s">
        <v>728</v>
      </c>
      <c r="B5719" s="36" t="s">
        <v>729</v>
      </c>
      <c r="C5719" t="s">
        <v>115</v>
      </c>
      <c r="D5719" s="36" t="s">
        <v>116</v>
      </c>
      <c r="E5719" t="s">
        <v>10</v>
      </c>
      <c r="F5719">
        <v>0</v>
      </c>
    </row>
    <row r="5720" spans="1:6" x14ac:dyDescent="0.4">
      <c r="A5720" t="s">
        <v>728</v>
      </c>
      <c r="B5720" s="36" t="s">
        <v>729</v>
      </c>
      <c r="C5720" t="s">
        <v>117</v>
      </c>
      <c r="D5720" s="36" t="s">
        <v>118</v>
      </c>
      <c r="E5720" t="s">
        <v>10</v>
      </c>
      <c r="F5720">
        <v>3207</v>
      </c>
    </row>
    <row r="5721" spans="1:6" x14ac:dyDescent="0.4">
      <c r="A5721" t="s">
        <v>728</v>
      </c>
      <c r="B5721" s="36" t="s">
        <v>729</v>
      </c>
      <c r="C5721" t="s">
        <v>119</v>
      </c>
      <c r="D5721" s="36" t="s">
        <v>120</v>
      </c>
      <c r="E5721" t="s">
        <v>10</v>
      </c>
      <c r="F5721">
        <v>3207</v>
      </c>
    </row>
    <row r="5722" spans="1:6" x14ac:dyDescent="0.4">
      <c r="A5722" t="s">
        <v>728</v>
      </c>
      <c r="B5722" s="36" t="s">
        <v>729</v>
      </c>
      <c r="C5722" t="s">
        <v>121</v>
      </c>
      <c r="D5722" s="36" t="s">
        <v>122</v>
      </c>
      <c r="E5722" t="s">
        <v>10</v>
      </c>
      <c r="F5722">
        <v>0</v>
      </c>
    </row>
    <row r="5723" spans="1:6" x14ac:dyDescent="0.4">
      <c r="A5723" t="s">
        <v>728</v>
      </c>
      <c r="B5723" s="36" t="s">
        <v>729</v>
      </c>
      <c r="C5723" t="s">
        <v>123</v>
      </c>
      <c r="D5723" s="36" t="s">
        <v>124</v>
      </c>
      <c r="E5723" t="s">
        <v>10</v>
      </c>
      <c r="F5723">
        <v>0</v>
      </c>
    </row>
    <row r="5724" spans="1:6" x14ac:dyDescent="0.4">
      <c r="A5724" t="s">
        <v>728</v>
      </c>
      <c r="B5724" s="36" t="s">
        <v>729</v>
      </c>
      <c r="C5724" t="s">
        <v>125</v>
      </c>
      <c r="D5724" s="36" t="s">
        <v>126</v>
      </c>
      <c r="E5724" t="s">
        <v>10</v>
      </c>
      <c r="F5724">
        <v>21057</v>
      </c>
    </row>
    <row r="5725" spans="1:6" x14ac:dyDescent="0.4">
      <c r="A5725" t="s">
        <v>728</v>
      </c>
      <c r="B5725" s="36" t="s">
        <v>729</v>
      </c>
      <c r="C5725" t="s">
        <v>127</v>
      </c>
      <c r="D5725" s="36" t="s">
        <v>128</v>
      </c>
      <c r="E5725" t="s">
        <v>10</v>
      </c>
      <c r="F5725">
        <v>362</v>
      </c>
    </row>
    <row r="5726" spans="1:6" x14ac:dyDescent="0.4">
      <c r="A5726" t="s">
        <v>728</v>
      </c>
      <c r="B5726" s="36" t="s">
        <v>729</v>
      </c>
      <c r="C5726" t="s">
        <v>129</v>
      </c>
      <c r="D5726" s="36" t="s">
        <v>130</v>
      </c>
      <c r="E5726" t="s">
        <v>10</v>
      </c>
      <c r="F5726">
        <v>17</v>
      </c>
    </row>
    <row r="5727" spans="1:6" x14ac:dyDescent="0.4">
      <c r="A5727" t="s">
        <v>728</v>
      </c>
      <c r="B5727" s="36" t="s">
        <v>729</v>
      </c>
      <c r="C5727" t="s">
        <v>131</v>
      </c>
      <c r="D5727" s="36" t="s">
        <v>132</v>
      </c>
      <c r="E5727" t="s">
        <v>10</v>
      </c>
      <c r="F5727">
        <v>0</v>
      </c>
    </row>
    <row r="5728" spans="1:6" x14ac:dyDescent="0.4">
      <c r="A5728" t="s">
        <v>728</v>
      </c>
      <c r="B5728" s="36" t="s">
        <v>729</v>
      </c>
      <c r="C5728" t="s">
        <v>133</v>
      </c>
      <c r="D5728" s="36" t="s">
        <v>134</v>
      </c>
      <c r="E5728" t="s">
        <v>10</v>
      </c>
      <c r="F5728">
        <v>17</v>
      </c>
    </row>
    <row r="5729" spans="1:6" x14ac:dyDescent="0.4">
      <c r="A5729" t="s">
        <v>728</v>
      </c>
      <c r="B5729" s="36" t="s">
        <v>729</v>
      </c>
      <c r="C5729" t="s">
        <v>135</v>
      </c>
      <c r="D5729" s="36" t="s">
        <v>136</v>
      </c>
      <c r="E5729" t="s">
        <v>10</v>
      </c>
      <c r="F5729">
        <v>0</v>
      </c>
    </row>
    <row r="5730" spans="1:6" x14ac:dyDescent="0.4">
      <c r="A5730" t="s">
        <v>728</v>
      </c>
      <c r="B5730" s="36" t="s">
        <v>729</v>
      </c>
      <c r="C5730" t="s">
        <v>137</v>
      </c>
      <c r="D5730" s="36" t="s">
        <v>138</v>
      </c>
      <c r="E5730" t="s">
        <v>10</v>
      </c>
      <c r="F5730">
        <v>0</v>
      </c>
    </row>
    <row r="5731" spans="1:6" x14ac:dyDescent="0.4">
      <c r="A5731" t="s">
        <v>728</v>
      </c>
      <c r="B5731" s="36" t="s">
        <v>729</v>
      </c>
      <c r="C5731" t="s">
        <v>139</v>
      </c>
      <c r="D5731" s="36" t="s">
        <v>140</v>
      </c>
      <c r="E5731" t="s">
        <v>10</v>
      </c>
      <c r="F5731">
        <v>0</v>
      </c>
    </row>
    <row r="5732" spans="1:6" x14ac:dyDescent="0.4">
      <c r="A5732" t="s">
        <v>728</v>
      </c>
      <c r="B5732" s="36" t="s">
        <v>729</v>
      </c>
      <c r="C5732" t="s">
        <v>141</v>
      </c>
      <c r="D5732" s="36" t="s">
        <v>142</v>
      </c>
      <c r="E5732" t="s">
        <v>10</v>
      </c>
      <c r="F5732">
        <v>345</v>
      </c>
    </row>
    <row r="5733" spans="1:6" x14ac:dyDescent="0.4">
      <c r="A5733" t="s">
        <v>728</v>
      </c>
      <c r="B5733" s="36" t="s">
        <v>729</v>
      </c>
      <c r="C5733" t="s">
        <v>143</v>
      </c>
      <c r="D5733" s="36" t="s">
        <v>144</v>
      </c>
      <c r="E5733" t="s">
        <v>10</v>
      </c>
      <c r="F5733">
        <v>0</v>
      </c>
    </row>
    <row r="5734" spans="1:6" x14ac:dyDescent="0.4">
      <c r="A5734" t="s">
        <v>728</v>
      </c>
      <c r="B5734" s="36" t="s">
        <v>729</v>
      </c>
      <c r="C5734" t="s">
        <v>145</v>
      </c>
      <c r="D5734" s="36" t="s">
        <v>146</v>
      </c>
      <c r="E5734" t="s">
        <v>10</v>
      </c>
      <c r="F5734">
        <v>0</v>
      </c>
    </row>
    <row r="5735" spans="1:6" x14ac:dyDescent="0.4">
      <c r="A5735" t="s">
        <v>728</v>
      </c>
      <c r="B5735" s="36" t="s">
        <v>729</v>
      </c>
      <c r="C5735" t="s">
        <v>147</v>
      </c>
      <c r="D5735" s="36" t="s">
        <v>148</v>
      </c>
      <c r="E5735" t="s">
        <v>10</v>
      </c>
      <c r="F5735">
        <v>-18</v>
      </c>
    </row>
    <row r="5736" spans="1:6" x14ac:dyDescent="0.4">
      <c r="A5736" t="s">
        <v>728</v>
      </c>
      <c r="B5736" s="36" t="s">
        <v>729</v>
      </c>
      <c r="C5736" t="s">
        <v>149</v>
      </c>
      <c r="D5736" s="36" t="s">
        <v>150</v>
      </c>
      <c r="E5736" t="s">
        <v>10</v>
      </c>
      <c r="F5736">
        <v>363</v>
      </c>
    </row>
    <row r="5737" spans="1:6" x14ac:dyDescent="0.4">
      <c r="A5737" t="s">
        <v>728</v>
      </c>
      <c r="B5737" s="36" t="s">
        <v>729</v>
      </c>
      <c r="C5737" t="s">
        <v>151</v>
      </c>
      <c r="D5737" s="36" t="s">
        <v>152</v>
      </c>
      <c r="E5737" t="s">
        <v>10</v>
      </c>
      <c r="F5737">
        <v>0</v>
      </c>
    </row>
    <row r="5738" spans="1:6" x14ac:dyDescent="0.4">
      <c r="A5738" t="s">
        <v>728</v>
      </c>
      <c r="B5738" s="36" t="s">
        <v>729</v>
      </c>
      <c r="C5738" t="s">
        <v>153</v>
      </c>
      <c r="D5738" s="36" t="s">
        <v>154</v>
      </c>
      <c r="E5738" t="s">
        <v>10</v>
      </c>
      <c r="F5738">
        <v>0</v>
      </c>
    </row>
    <row r="5739" spans="1:6" x14ac:dyDescent="0.4">
      <c r="A5739" t="s">
        <v>728</v>
      </c>
      <c r="B5739" s="36" t="s">
        <v>729</v>
      </c>
      <c r="C5739" t="s">
        <v>155</v>
      </c>
      <c r="D5739" s="36" t="s">
        <v>156</v>
      </c>
      <c r="E5739" t="s">
        <v>10</v>
      </c>
      <c r="F5739">
        <v>-5</v>
      </c>
    </row>
    <row r="5740" spans="1:6" x14ac:dyDescent="0.4">
      <c r="A5740" t="s">
        <v>728</v>
      </c>
      <c r="B5740" s="36" t="s">
        <v>729</v>
      </c>
      <c r="C5740" t="s">
        <v>157</v>
      </c>
      <c r="D5740" s="36" t="s">
        <v>158</v>
      </c>
      <c r="E5740" t="s">
        <v>10</v>
      </c>
      <c r="F5740">
        <v>-2</v>
      </c>
    </row>
    <row r="5741" spans="1:6" x14ac:dyDescent="0.4">
      <c r="A5741" t="s">
        <v>728</v>
      </c>
      <c r="B5741" s="36" t="s">
        <v>729</v>
      </c>
      <c r="C5741" t="s">
        <v>159</v>
      </c>
      <c r="D5741" s="36" t="s">
        <v>160</v>
      </c>
      <c r="E5741" t="s">
        <v>10</v>
      </c>
      <c r="F5741">
        <v>-1</v>
      </c>
    </row>
    <row r="5742" spans="1:6" x14ac:dyDescent="0.4">
      <c r="A5742" t="s">
        <v>728</v>
      </c>
      <c r="B5742" s="36" t="s">
        <v>729</v>
      </c>
      <c r="C5742" t="s">
        <v>161</v>
      </c>
      <c r="D5742" s="36" t="s">
        <v>162</v>
      </c>
      <c r="E5742" t="s">
        <v>10</v>
      </c>
      <c r="F5742">
        <v>0</v>
      </c>
    </row>
    <row r="5743" spans="1:6" x14ac:dyDescent="0.4">
      <c r="A5743" t="s">
        <v>728</v>
      </c>
      <c r="B5743" s="36" t="s">
        <v>729</v>
      </c>
      <c r="C5743" t="s">
        <v>163</v>
      </c>
      <c r="D5743" s="36" t="s">
        <v>164</v>
      </c>
      <c r="E5743" t="s">
        <v>10</v>
      </c>
      <c r="F5743">
        <v>0</v>
      </c>
    </row>
    <row r="5744" spans="1:6" x14ac:dyDescent="0.4">
      <c r="A5744" t="s">
        <v>728</v>
      </c>
      <c r="B5744" s="36" t="s">
        <v>729</v>
      </c>
      <c r="C5744" t="s">
        <v>165</v>
      </c>
      <c r="D5744" s="36" t="s">
        <v>166</v>
      </c>
      <c r="E5744" t="s">
        <v>10</v>
      </c>
      <c r="F5744">
        <v>0</v>
      </c>
    </row>
    <row r="5745" spans="1:6" x14ac:dyDescent="0.4">
      <c r="A5745" t="s">
        <v>728</v>
      </c>
      <c r="B5745" s="36" t="s">
        <v>729</v>
      </c>
      <c r="C5745" t="s">
        <v>167</v>
      </c>
      <c r="D5745" s="36" t="s">
        <v>168</v>
      </c>
      <c r="E5745" t="s">
        <v>10</v>
      </c>
      <c r="F5745">
        <v>-1</v>
      </c>
    </row>
    <row r="5746" spans="1:6" x14ac:dyDescent="0.4">
      <c r="A5746" t="s">
        <v>728</v>
      </c>
      <c r="B5746" s="36" t="s">
        <v>729</v>
      </c>
      <c r="C5746" t="s">
        <v>169</v>
      </c>
      <c r="D5746" s="36" t="s">
        <v>170</v>
      </c>
      <c r="E5746" t="s">
        <v>10</v>
      </c>
      <c r="F5746">
        <v>-3</v>
      </c>
    </row>
    <row r="5747" spans="1:6" x14ac:dyDescent="0.4">
      <c r="A5747" t="s">
        <v>728</v>
      </c>
      <c r="B5747" s="36" t="s">
        <v>729</v>
      </c>
      <c r="C5747" t="s">
        <v>171</v>
      </c>
      <c r="D5747" s="36" t="s">
        <v>172</v>
      </c>
      <c r="E5747" t="s">
        <v>10</v>
      </c>
      <c r="F5747">
        <v>0</v>
      </c>
    </row>
    <row r="5748" spans="1:6" x14ac:dyDescent="0.4">
      <c r="A5748" t="s">
        <v>728</v>
      </c>
      <c r="B5748" s="36" t="s">
        <v>729</v>
      </c>
      <c r="C5748" t="s">
        <v>173</v>
      </c>
      <c r="D5748" s="36" t="s">
        <v>174</v>
      </c>
      <c r="E5748" t="s">
        <v>10</v>
      </c>
      <c r="F5748">
        <v>0</v>
      </c>
    </row>
    <row r="5749" spans="1:6" x14ac:dyDescent="0.4">
      <c r="A5749" t="s">
        <v>728</v>
      </c>
      <c r="B5749" s="36" t="s">
        <v>729</v>
      </c>
      <c r="C5749" t="s">
        <v>175</v>
      </c>
      <c r="D5749" s="36" t="s">
        <v>176</v>
      </c>
      <c r="E5749" t="s">
        <v>10</v>
      </c>
      <c r="F5749">
        <v>0</v>
      </c>
    </row>
    <row r="5750" spans="1:6" x14ac:dyDescent="0.4">
      <c r="A5750" t="s">
        <v>728</v>
      </c>
      <c r="B5750" s="36" t="s">
        <v>729</v>
      </c>
      <c r="C5750" t="s">
        <v>177</v>
      </c>
      <c r="D5750" s="36" t="s">
        <v>178</v>
      </c>
      <c r="E5750" t="s">
        <v>10</v>
      </c>
      <c r="F5750">
        <v>-4</v>
      </c>
    </row>
    <row r="5751" spans="1:6" x14ac:dyDescent="0.4">
      <c r="A5751" t="s">
        <v>728</v>
      </c>
      <c r="B5751" s="36" t="s">
        <v>729</v>
      </c>
      <c r="C5751" t="s">
        <v>179</v>
      </c>
      <c r="D5751" s="36" t="s">
        <v>180</v>
      </c>
      <c r="E5751" t="s">
        <v>10</v>
      </c>
      <c r="F5751">
        <v>0</v>
      </c>
    </row>
    <row r="5752" spans="1:6" x14ac:dyDescent="0.4">
      <c r="A5752" t="s">
        <v>728</v>
      </c>
      <c r="B5752" s="36" t="s">
        <v>729</v>
      </c>
      <c r="C5752" t="s">
        <v>181</v>
      </c>
      <c r="D5752" s="36" t="s">
        <v>182</v>
      </c>
      <c r="E5752" t="s">
        <v>10</v>
      </c>
      <c r="F5752">
        <v>0</v>
      </c>
    </row>
    <row r="5753" spans="1:6" x14ac:dyDescent="0.4">
      <c r="A5753" t="s">
        <v>728</v>
      </c>
      <c r="B5753" s="36" t="s">
        <v>729</v>
      </c>
      <c r="C5753" t="s">
        <v>183</v>
      </c>
      <c r="D5753" s="36" t="s">
        <v>184</v>
      </c>
      <c r="E5753" t="s">
        <v>10</v>
      </c>
      <c r="F5753">
        <v>274</v>
      </c>
    </row>
    <row r="5754" spans="1:6" x14ac:dyDescent="0.4">
      <c r="A5754" t="s">
        <v>728</v>
      </c>
      <c r="B5754" s="36" t="s">
        <v>729</v>
      </c>
      <c r="C5754" t="s">
        <v>185</v>
      </c>
      <c r="D5754" s="36" t="s">
        <v>186</v>
      </c>
      <c r="E5754" t="s">
        <v>10</v>
      </c>
      <c r="F5754">
        <v>224</v>
      </c>
    </row>
    <row r="5755" spans="1:6" x14ac:dyDescent="0.4">
      <c r="A5755" t="s">
        <v>728</v>
      </c>
      <c r="B5755" s="36" t="s">
        <v>729</v>
      </c>
      <c r="C5755" t="s">
        <v>187</v>
      </c>
      <c r="D5755" s="36" t="s">
        <v>188</v>
      </c>
      <c r="E5755" t="s">
        <v>10</v>
      </c>
      <c r="F5755">
        <v>114</v>
      </c>
    </row>
    <row r="5756" spans="1:6" x14ac:dyDescent="0.4">
      <c r="A5756" t="s">
        <v>728</v>
      </c>
      <c r="B5756" s="36" t="s">
        <v>729</v>
      </c>
      <c r="C5756" t="s">
        <v>189</v>
      </c>
      <c r="D5756" s="36" t="s">
        <v>190</v>
      </c>
      <c r="E5756" t="s">
        <v>10</v>
      </c>
      <c r="F5756">
        <v>0</v>
      </c>
    </row>
    <row r="5757" spans="1:6" x14ac:dyDescent="0.4">
      <c r="A5757" t="s">
        <v>728</v>
      </c>
      <c r="B5757" s="36" t="s">
        <v>729</v>
      </c>
      <c r="C5757" t="s">
        <v>191</v>
      </c>
      <c r="D5757" s="36" t="s">
        <v>192</v>
      </c>
      <c r="E5757" t="s">
        <v>10</v>
      </c>
      <c r="F5757">
        <v>112</v>
      </c>
    </row>
    <row r="5758" spans="1:6" x14ac:dyDescent="0.4">
      <c r="A5758" t="s">
        <v>728</v>
      </c>
      <c r="B5758" s="36" t="s">
        <v>729</v>
      </c>
      <c r="C5758" t="s">
        <v>193</v>
      </c>
      <c r="D5758" s="36" t="s">
        <v>194</v>
      </c>
      <c r="E5758" t="s">
        <v>10</v>
      </c>
      <c r="F5758">
        <v>0</v>
      </c>
    </row>
    <row r="5759" spans="1:6" x14ac:dyDescent="0.4">
      <c r="A5759" t="s">
        <v>728</v>
      </c>
      <c r="B5759" s="36" t="s">
        <v>729</v>
      </c>
      <c r="C5759" t="s">
        <v>195</v>
      </c>
      <c r="D5759" s="36" t="s">
        <v>196</v>
      </c>
      <c r="E5759" t="s">
        <v>10</v>
      </c>
      <c r="F5759">
        <v>-2</v>
      </c>
    </row>
    <row r="5760" spans="1:6" x14ac:dyDescent="0.4">
      <c r="A5760" t="s">
        <v>728</v>
      </c>
      <c r="B5760" s="36" t="s">
        <v>729</v>
      </c>
      <c r="C5760" t="s">
        <v>197</v>
      </c>
      <c r="D5760" s="36" t="s">
        <v>198</v>
      </c>
      <c r="E5760" t="s">
        <v>10</v>
      </c>
      <c r="F5760">
        <v>50</v>
      </c>
    </row>
    <row r="5761" spans="1:6" x14ac:dyDescent="0.4">
      <c r="A5761" t="s">
        <v>728</v>
      </c>
      <c r="B5761" s="36" t="s">
        <v>729</v>
      </c>
      <c r="C5761" t="s">
        <v>199</v>
      </c>
      <c r="D5761" s="36" t="s">
        <v>200</v>
      </c>
      <c r="E5761" t="s">
        <v>10</v>
      </c>
      <c r="F5761">
        <v>-5</v>
      </c>
    </row>
    <row r="5762" spans="1:6" x14ac:dyDescent="0.4">
      <c r="A5762" t="s">
        <v>728</v>
      </c>
      <c r="B5762" s="36" t="s">
        <v>729</v>
      </c>
      <c r="C5762" t="s">
        <v>201</v>
      </c>
      <c r="D5762" s="36" t="s">
        <v>202</v>
      </c>
      <c r="E5762" t="s">
        <v>10</v>
      </c>
      <c r="F5762">
        <v>7</v>
      </c>
    </row>
    <row r="5763" spans="1:6" x14ac:dyDescent="0.4">
      <c r="A5763" t="s">
        <v>728</v>
      </c>
      <c r="B5763" s="36" t="s">
        <v>729</v>
      </c>
      <c r="C5763" t="s">
        <v>203</v>
      </c>
      <c r="D5763" s="36" t="s">
        <v>204</v>
      </c>
      <c r="E5763" t="s">
        <v>10</v>
      </c>
      <c r="F5763">
        <v>48</v>
      </c>
    </row>
    <row r="5764" spans="1:6" x14ac:dyDescent="0.4">
      <c r="A5764" t="s">
        <v>728</v>
      </c>
      <c r="B5764" s="36" t="s">
        <v>729</v>
      </c>
      <c r="C5764" t="s">
        <v>205</v>
      </c>
      <c r="D5764" s="36" t="s">
        <v>206</v>
      </c>
      <c r="E5764" t="s">
        <v>10</v>
      </c>
      <c r="F5764">
        <v>0</v>
      </c>
    </row>
    <row r="5765" spans="1:6" x14ac:dyDescent="0.4">
      <c r="A5765" t="s">
        <v>728</v>
      </c>
      <c r="B5765" s="36" t="s">
        <v>729</v>
      </c>
      <c r="C5765" t="s">
        <v>207</v>
      </c>
      <c r="D5765" s="36" t="s">
        <v>208</v>
      </c>
      <c r="E5765" t="s">
        <v>10</v>
      </c>
      <c r="F5765">
        <v>0</v>
      </c>
    </row>
    <row r="5766" spans="1:6" x14ac:dyDescent="0.4">
      <c r="A5766" t="s">
        <v>728</v>
      </c>
      <c r="B5766" s="36" t="s">
        <v>729</v>
      </c>
      <c r="C5766" t="s">
        <v>209</v>
      </c>
      <c r="D5766" s="36" t="s">
        <v>210</v>
      </c>
      <c r="E5766" t="s">
        <v>10</v>
      </c>
      <c r="F5766">
        <v>67</v>
      </c>
    </row>
    <row r="5767" spans="1:6" x14ac:dyDescent="0.4">
      <c r="A5767" t="s">
        <v>728</v>
      </c>
      <c r="B5767" s="36" t="s">
        <v>729</v>
      </c>
      <c r="C5767" t="s">
        <v>211</v>
      </c>
      <c r="D5767" s="36" t="s">
        <v>212</v>
      </c>
      <c r="E5767" t="s">
        <v>10</v>
      </c>
      <c r="F5767">
        <v>89</v>
      </c>
    </row>
    <row r="5768" spans="1:6" x14ac:dyDescent="0.4">
      <c r="A5768" t="s">
        <v>728</v>
      </c>
      <c r="B5768" s="36" t="s">
        <v>729</v>
      </c>
      <c r="C5768" t="s">
        <v>213</v>
      </c>
      <c r="D5768" s="36" t="s">
        <v>214</v>
      </c>
      <c r="E5768" t="s">
        <v>10</v>
      </c>
      <c r="F5768">
        <v>0</v>
      </c>
    </row>
    <row r="5769" spans="1:6" x14ac:dyDescent="0.4">
      <c r="A5769" t="s">
        <v>728</v>
      </c>
      <c r="B5769" s="36" t="s">
        <v>729</v>
      </c>
      <c r="C5769" t="s">
        <v>215</v>
      </c>
      <c r="D5769" s="36" t="s">
        <v>216</v>
      </c>
      <c r="E5769" t="s">
        <v>10</v>
      </c>
      <c r="F5769">
        <v>0</v>
      </c>
    </row>
    <row r="5770" spans="1:6" x14ac:dyDescent="0.4">
      <c r="A5770" t="s">
        <v>728</v>
      </c>
      <c r="B5770" s="36" t="s">
        <v>729</v>
      </c>
      <c r="C5770" t="s">
        <v>217</v>
      </c>
      <c r="D5770" s="36" t="s">
        <v>218</v>
      </c>
      <c r="E5770" t="s">
        <v>10</v>
      </c>
      <c r="F5770">
        <v>-1</v>
      </c>
    </row>
    <row r="5771" spans="1:6" x14ac:dyDescent="0.4">
      <c r="A5771" t="s">
        <v>728</v>
      </c>
      <c r="B5771" s="36" t="s">
        <v>729</v>
      </c>
      <c r="C5771" t="s">
        <v>219</v>
      </c>
      <c r="D5771" s="36" t="s">
        <v>220</v>
      </c>
      <c r="E5771" t="s">
        <v>10</v>
      </c>
      <c r="F5771">
        <v>90</v>
      </c>
    </row>
    <row r="5772" spans="1:6" x14ac:dyDescent="0.4">
      <c r="A5772" t="s">
        <v>728</v>
      </c>
      <c r="B5772" s="36" t="s">
        <v>729</v>
      </c>
      <c r="C5772" t="s">
        <v>221</v>
      </c>
      <c r="D5772" s="36" t="s">
        <v>222</v>
      </c>
      <c r="E5772" t="s">
        <v>10</v>
      </c>
      <c r="F5772">
        <v>0</v>
      </c>
    </row>
    <row r="5773" spans="1:6" x14ac:dyDescent="0.4">
      <c r="A5773" t="s">
        <v>728</v>
      </c>
      <c r="B5773" s="36" t="s">
        <v>729</v>
      </c>
      <c r="C5773" t="s">
        <v>223</v>
      </c>
      <c r="D5773" s="36" t="s">
        <v>224</v>
      </c>
      <c r="E5773" t="s">
        <v>10</v>
      </c>
      <c r="F5773">
        <v>-22</v>
      </c>
    </row>
    <row r="5774" spans="1:6" x14ac:dyDescent="0.4">
      <c r="A5774" t="s">
        <v>728</v>
      </c>
      <c r="B5774" s="36" t="s">
        <v>729</v>
      </c>
      <c r="C5774" t="s">
        <v>225</v>
      </c>
      <c r="D5774" s="36" t="s">
        <v>226</v>
      </c>
      <c r="E5774" t="s">
        <v>10</v>
      </c>
      <c r="F5774">
        <v>0</v>
      </c>
    </row>
    <row r="5775" spans="1:6" x14ac:dyDescent="0.4">
      <c r="A5775" t="s">
        <v>728</v>
      </c>
      <c r="B5775" s="36" t="s">
        <v>729</v>
      </c>
      <c r="C5775" t="s">
        <v>227</v>
      </c>
      <c r="D5775" s="36" t="s">
        <v>228</v>
      </c>
      <c r="E5775" t="s">
        <v>10</v>
      </c>
      <c r="F5775">
        <v>-1</v>
      </c>
    </row>
    <row r="5776" spans="1:6" x14ac:dyDescent="0.4">
      <c r="A5776" t="s">
        <v>728</v>
      </c>
      <c r="B5776" s="36" t="s">
        <v>729</v>
      </c>
      <c r="C5776" t="s">
        <v>229</v>
      </c>
      <c r="D5776" s="36" t="s">
        <v>230</v>
      </c>
      <c r="E5776" t="s">
        <v>10</v>
      </c>
      <c r="F5776">
        <v>-21</v>
      </c>
    </row>
    <row r="5777" spans="1:6" x14ac:dyDescent="0.4">
      <c r="A5777" t="s">
        <v>728</v>
      </c>
      <c r="B5777" s="36" t="s">
        <v>729</v>
      </c>
      <c r="C5777" t="s">
        <v>231</v>
      </c>
      <c r="D5777" s="36" t="s">
        <v>232</v>
      </c>
      <c r="E5777" t="s">
        <v>10</v>
      </c>
      <c r="F5777">
        <v>0</v>
      </c>
    </row>
    <row r="5778" spans="1:6" x14ac:dyDescent="0.4">
      <c r="A5778" t="s">
        <v>728</v>
      </c>
      <c r="B5778" s="36" t="s">
        <v>729</v>
      </c>
      <c r="C5778" t="s">
        <v>233</v>
      </c>
      <c r="D5778" s="36" t="s">
        <v>234</v>
      </c>
      <c r="E5778" t="s">
        <v>10</v>
      </c>
      <c r="F5778">
        <v>0</v>
      </c>
    </row>
    <row r="5779" spans="1:6" x14ac:dyDescent="0.4">
      <c r="A5779" t="s">
        <v>728</v>
      </c>
      <c r="B5779" s="36" t="s">
        <v>729</v>
      </c>
      <c r="C5779" t="s">
        <v>235</v>
      </c>
      <c r="D5779" s="36" t="s">
        <v>236</v>
      </c>
      <c r="E5779" t="s">
        <v>10</v>
      </c>
      <c r="F5779">
        <v>203</v>
      </c>
    </row>
    <row r="5780" spans="1:6" x14ac:dyDescent="0.4">
      <c r="A5780" t="s">
        <v>728</v>
      </c>
      <c r="B5780" s="36" t="s">
        <v>729</v>
      </c>
      <c r="C5780" t="s">
        <v>237</v>
      </c>
      <c r="D5780" s="36" t="s">
        <v>238</v>
      </c>
      <c r="E5780" t="s">
        <v>10</v>
      </c>
      <c r="F5780">
        <v>203</v>
      </c>
    </row>
    <row r="5781" spans="1:6" x14ac:dyDescent="0.4">
      <c r="A5781" t="s">
        <v>728</v>
      </c>
      <c r="B5781" s="36" t="s">
        <v>729</v>
      </c>
      <c r="C5781" t="s">
        <v>239</v>
      </c>
      <c r="D5781" s="36" t="s">
        <v>240</v>
      </c>
      <c r="E5781" t="s">
        <v>10</v>
      </c>
      <c r="F5781">
        <v>0</v>
      </c>
    </row>
    <row r="5782" spans="1:6" x14ac:dyDescent="0.4">
      <c r="A5782" t="s">
        <v>728</v>
      </c>
      <c r="B5782" s="36" t="s">
        <v>729</v>
      </c>
      <c r="C5782" t="s">
        <v>241</v>
      </c>
      <c r="D5782" s="36" t="s">
        <v>242</v>
      </c>
      <c r="E5782" t="s">
        <v>10</v>
      </c>
      <c r="F5782">
        <v>0</v>
      </c>
    </row>
    <row r="5783" spans="1:6" x14ac:dyDescent="0.4">
      <c r="A5783" t="s">
        <v>728</v>
      </c>
      <c r="B5783" s="36" t="s">
        <v>729</v>
      </c>
      <c r="C5783" t="s">
        <v>243</v>
      </c>
      <c r="D5783" s="36" t="s">
        <v>244</v>
      </c>
      <c r="E5783" t="s">
        <v>10</v>
      </c>
      <c r="F5783">
        <v>901</v>
      </c>
    </row>
    <row r="5784" spans="1:6" x14ac:dyDescent="0.4">
      <c r="A5784" t="s">
        <v>728</v>
      </c>
      <c r="B5784" s="36" t="s">
        <v>729</v>
      </c>
      <c r="C5784" t="s">
        <v>245</v>
      </c>
      <c r="D5784" s="36" t="s">
        <v>246</v>
      </c>
      <c r="E5784" t="s">
        <v>10</v>
      </c>
      <c r="F5784">
        <v>-127</v>
      </c>
    </row>
    <row r="5785" spans="1:6" x14ac:dyDescent="0.4">
      <c r="A5785" t="s">
        <v>728</v>
      </c>
      <c r="B5785" s="36" t="s">
        <v>729</v>
      </c>
      <c r="C5785" t="s">
        <v>247</v>
      </c>
      <c r="D5785" s="36" t="s">
        <v>248</v>
      </c>
      <c r="E5785" t="s">
        <v>10</v>
      </c>
      <c r="F5785">
        <v>0</v>
      </c>
    </row>
    <row r="5786" spans="1:6" x14ac:dyDescent="0.4">
      <c r="A5786" t="s">
        <v>728</v>
      </c>
      <c r="B5786" s="36" t="s">
        <v>729</v>
      </c>
      <c r="C5786" t="s">
        <v>249</v>
      </c>
      <c r="D5786" s="36" t="s">
        <v>250</v>
      </c>
      <c r="E5786" t="s">
        <v>10</v>
      </c>
      <c r="F5786">
        <v>0</v>
      </c>
    </row>
    <row r="5787" spans="1:6" x14ac:dyDescent="0.4">
      <c r="A5787" t="s">
        <v>728</v>
      </c>
      <c r="B5787" s="36" t="s">
        <v>729</v>
      </c>
      <c r="C5787" t="s">
        <v>251</v>
      </c>
      <c r="D5787" s="36" t="s">
        <v>252</v>
      </c>
      <c r="E5787" t="s">
        <v>10</v>
      </c>
      <c r="F5787">
        <v>0</v>
      </c>
    </row>
    <row r="5788" spans="1:6" x14ac:dyDescent="0.4">
      <c r="A5788" t="s">
        <v>728</v>
      </c>
      <c r="B5788" s="36" t="s">
        <v>729</v>
      </c>
      <c r="C5788" t="s">
        <v>253</v>
      </c>
      <c r="D5788" s="36" t="s">
        <v>254</v>
      </c>
      <c r="E5788" t="s">
        <v>10</v>
      </c>
      <c r="F5788">
        <v>0</v>
      </c>
    </row>
    <row r="5789" spans="1:6" x14ac:dyDescent="0.4">
      <c r="A5789" t="s">
        <v>728</v>
      </c>
      <c r="B5789" s="36" t="s">
        <v>729</v>
      </c>
      <c r="C5789" t="s">
        <v>255</v>
      </c>
      <c r="D5789" s="36" t="s">
        <v>256</v>
      </c>
      <c r="E5789" t="s">
        <v>10</v>
      </c>
      <c r="F5789">
        <v>0</v>
      </c>
    </row>
    <row r="5790" spans="1:6" x14ac:dyDescent="0.4">
      <c r="A5790" t="s">
        <v>728</v>
      </c>
      <c r="B5790" s="36" t="s">
        <v>729</v>
      </c>
      <c r="C5790" t="s">
        <v>257</v>
      </c>
      <c r="D5790" s="36" t="s">
        <v>258</v>
      </c>
      <c r="E5790" t="s">
        <v>10</v>
      </c>
      <c r="F5790">
        <v>0</v>
      </c>
    </row>
    <row r="5791" spans="1:6" x14ac:dyDescent="0.4">
      <c r="A5791" t="s">
        <v>728</v>
      </c>
      <c r="B5791" s="36" t="s">
        <v>729</v>
      </c>
      <c r="C5791" t="s">
        <v>259</v>
      </c>
      <c r="D5791" s="36" t="s">
        <v>260</v>
      </c>
      <c r="E5791" t="s">
        <v>10</v>
      </c>
      <c r="F5791">
        <v>-127</v>
      </c>
    </row>
    <row r="5792" spans="1:6" x14ac:dyDescent="0.4">
      <c r="A5792" t="s">
        <v>728</v>
      </c>
      <c r="B5792" s="36" t="s">
        <v>729</v>
      </c>
      <c r="C5792" t="s">
        <v>261</v>
      </c>
      <c r="D5792" s="36" t="s">
        <v>262</v>
      </c>
      <c r="E5792" t="s">
        <v>10</v>
      </c>
      <c r="F5792">
        <v>0</v>
      </c>
    </row>
    <row r="5793" spans="1:6" x14ac:dyDescent="0.4">
      <c r="A5793" t="s">
        <v>728</v>
      </c>
      <c r="B5793" s="36" t="s">
        <v>729</v>
      </c>
      <c r="C5793" t="s">
        <v>263</v>
      </c>
      <c r="D5793" s="36" t="s">
        <v>264</v>
      </c>
      <c r="E5793" t="s">
        <v>10</v>
      </c>
      <c r="F5793">
        <v>0</v>
      </c>
    </row>
    <row r="5794" spans="1:6" x14ac:dyDescent="0.4">
      <c r="A5794" t="s">
        <v>728</v>
      </c>
      <c r="B5794" s="36" t="s">
        <v>729</v>
      </c>
      <c r="C5794" t="s">
        <v>265</v>
      </c>
      <c r="D5794" s="36" t="s">
        <v>266</v>
      </c>
      <c r="E5794" t="s">
        <v>10</v>
      </c>
      <c r="F5794">
        <v>1</v>
      </c>
    </row>
    <row r="5795" spans="1:6" x14ac:dyDescent="0.4">
      <c r="A5795" t="s">
        <v>728</v>
      </c>
      <c r="B5795" s="36" t="s">
        <v>729</v>
      </c>
      <c r="C5795" t="s">
        <v>267</v>
      </c>
      <c r="D5795" s="36" t="s">
        <v>268</v>
      </c>
      <c r="E5795" t="s">
        <v>10</v>
      </c>
      <c r="F5795">
        <v>-128</v>
      </c>
    </row>
    <row r="5796" spans="1:6" x14ac:dyDescent="0.4">
      <c r="A5796" t="s">
        <v>728</v>
      </c>
      <c r="B5796" s="36" t="s">
        <v>729</v>
      </c>
      <c r="C5796" t="s">
        <v>269</v>
      </c>
      <c r="D5796" s="36" t="s">
        <v>270</v>
      </c>
      <c r="E5796" t="s">
        <v>10</v>
      </c>
      <c r="F5796">
        <v>0</v>
      </c>
    </row>
    <row r="5797" spans="1:6" x14ac:dyDescent="0.4">
      <c r="A5797" t="s">
        <v>728</v>
      </c>
      <c r="B5797" s="36" t="s">
        <v>729</v>
      </c>
      <c r="C5797" t="s">
        <v>271</v>
      </c>
      <c r="D5797" s="36" t="s">
        <v>272</v>
      </c>
      <c r="E5797" t="s">
        <v>10</v>
      </c>
      <c r="F5797">
        <v>0</v>
      </c>
    </row>
    <row r="5798" spans="1:6" x14ac:dyDescent="0.4">
      <c r="A5798" t="s">
        <v>728</v>
      </c>
      <c r="B5798" s="36" t="s">
        <v>729</v>
      </c>
      <c r="C5798" t="s">
        <v>273</v>
      </c>
      <c r="D5798" s="36" t="s">
        <v>274</v>
      </c>
      <c r="E5798" t="s">
        <v>10</v>
      </c>
      <c r="F5798">
        <v>-6</v>
      </c>
    </row>
    <row r="5799" spans="1:6" x14ac:dyDescent="0.4">
      <c r="A5799" t="s">
        <v>728</v>
      </c>
      <c r="B5799" s="36" t="s">
        <v>729</v>
      </c>
      <c r="C5799" t="s">
        <v>275</v>
      </c>
      <c r="D5799" s="36" t="s">
        <v>276</v>
      </c>
      <c r="E5799" t="s">
        <v>10</v>
      </c>
      <c r="F5799">
        <v>0</v>
      </c>
    </row>
    <row r="5800" spans="1:6" x14ac:dyDescent="0.4">
      <c r="A5800" t="s">
        <v>728</v>
      </c>
      <c r="B5800" s="36" t="s">
        <v>729</v>
      </c>
      <c r="C5800" t="s">
        <v>277</v>
      </c>
      <c r="D5800" s="36" t="s">
        <v>278</v>
      </c>
      <c r="E5800" t="s">
        <v>10</v>
      </c>
      <c r="F5800">
        <v>0</v>
      </c>
    </row>
    <row r="5801" spans="1:6" x14ac:dyDescent="0.4">
      <c r="A5801" t="s">
        <v>728</v>
      </c>
      <c r="B5801" s="36" t="s">
        <v>729</v>
      </c>
      <c r="C5801" t="s">
        <v>279</v>
      </c>
      <c r="D5801" s="36" t="s">
        <v>280</v>
      </c>
      <c r="E5801" t="s">
        <v>10</v>
      </c>
      <c r="F5801">
        <v>0</v>
      </c>
    </row>
    <row r="5802" spans="1:6" x14ac:dyDescent="0.4">
      <c r="A5802" t="s">
        <v>728</v>
      </c>
      <c r="B5802" s="36" t="s">
        <v>729</v>
      </c>
      <c r="C5802" t="s">
        <v>281</v>
      </c>
      <c r="D5802" s="36" t="s">
        <v>282</v>
      </c>
      <c r="E5802" t="s">
        <v>10</v>
      </c>
      <c r="F5802">
        <v>0</v>
      </c>
    </row>
    <row r="5803" spans="1:6" x14ac:dyDescent="0.4">
      <c r="A5803" t="s">
        <v>728</v>
      </c>
      <c r="B5803" s="36" t="s">
        <v>729</v>
      </c>
      <c r="C5803" t="s">
        <v>283</v>
      </c>
      <c r="D5803" s="36" t="s">
        <v>284</v>
      </c>
      <c r="E5803" t="s">
        <v>10</v>
      </c>
      <c r="F5803">
        <v>0</v>
      </c>
    </row>
    <row r="5804" spans="1:6" x14ac:dyDescent="0.4">
      <c r="A5804" t="s">
        <v>728</v>
      </c>
      <c r="B5804" s="36" t="s">
        <v>729</v>
      </c>
      <c r="C5804" t="s">
        <v>285</v>
      </c>
      <c r="D5804" s="36" t="s">
        <v>286</v>
      </c>
      <c r="E5804" t="s">
        <v>10</v>
      </c>
      <c r="F5804">
        <v>0</v>
      </c>
    </row>
    <row r="5805" spans="1:6" x14ac:dyDescent="0.4">
      <c r="A5805" t="s">
        <v>728</v>
      </c>
      <c r="B5805" s="36" t="s">
        <v>729</v>
      </c>
      <c r="C5805" t="s">
        <v>287</v>
      </c>
      <c r="D5805" s="36" t="s">
        <v>288</v>
      </c>
      <c r="E5805" t="s">
        <v>10</v>
      </c>
      <c r="F5805">
        <v>-6</v>
      </c>
    </row>
    <row r="5806" spans="1:6" x14ac:dyDescent="0.4">
      <c r="A5806" t="s">
        <v>728</v>
      </c>
      <c r="B5806" s="36" t="s">
        <v>729</v>
      </c>
      <c r="C5806" t="s">
        <v>289</v>
      </c>
      <c r="D5806" s="36" t="s">
        <v>290</v>
      </c>
      <c r="E5806" t="s">
        <v>10</v>
      </c>
      <c r="F5806">
        <v>-3</v>
      </c>
    </row>
    <row r="5807" spans="1:6" x14ac:dyDescent="0.4">
      <c r="A5807" t="s">
        <v>728</v>
      </c>
      <c r="B5807" s="36" t="s">
        <v>729</v>
      </c>
      <c r="C5807" t="s">
        <v>291</v>
      </c>
      <c r="D5807" s="36" t="s">
        <v>292</v>
      </c>
      <c r="E5807" t="s">
        <v>10</v>
      </c>
      <c r="F5807">
        <v>0</v>
      </c>
    </row>
    <row r="5808" spans="1:6" x14ac:dyDescent="0.4">
      <c r="A5808" t="s">
        <v>728</v>
      </c>
      <c r="B5808" s="36" t="s">
        <v>729</v>
      </c>
      <c r="C5808" t="s">
        <v>293</v>
      </c>
      <c r="D5808" s="36" t="s">
        <v>294</v>
      </c>
      <c r="E5808" t="s">
        <v>10</v>
      </c>
      <c r="F5808">
        <v>-3</v>
      </c>
    </row>
    <row r="5809" spans="1:6" x14ac:dyDescent="0.4">
      <c r="A5809" t="s">
        <v>728</v>
      </c>
      <c r="B5809" s="36" t="s">
        <v>729</v>
      </c>
      <c r="C5809" t="s">
        <v>295</v>
      </c>
      <c r="D5809" s="36" t="s">
        <v>296</v>
      </c>
      <c r="E5809" t="s">
        <v>10</v>
      </c>
      <c r="F5809">
        <v>0</v>
      </c>
    </row>
    <row r="5810" spans="1:6" x14ac:dyDescent="0.4">
      <c r="A5810" t="s">
        <v>728</v>
      </c>
      <c r="B5810" s="36" t="s">
        <v>729</v>
      </c>
      <c r="C5810" t="s">
        <v>297</v>
      </c>
      <c r="D5810" s="36" t="s">
        <v>298</v>
      </c>
      <c r="E5810" t="s">
        <v>10</v>
      </c>
      <c r="F5810">
        <v>0</v>
      </c>
    </row>
    <row r="5811" spans="1:6" x14ac:dyDescent="0.4">
      <c r="A5811" t="s">
        <v>728</v>
      </c>
      <c r="B5811" s="36" t="s">
        <v>729</v>
      </c>
      <c r="C5811" t="s">
        <v>299</v>
      </c>
      <c r="D5811" s="36" t="s">
        <v>300</v>
      </c>
      <c r="E5811" t="s">
        <v>10</v>
      </c>
      <c r="F5811">
        <v>0</v>
      </c>
    </row>
    <row r="5812" spans="1:6" x14ac:dyDescent="0.4">
      <c r="A5812" t="s">
        <v>728</v>
      </c>
      <c r="B5812" s="36" t="s">
        <v>729</v>
      </c>
      <c r="C5812" t="s">
        <v>301</v>
      </c>
      <c r="D5812" s="36" t="s">
        <v>302</v>
      </c>
      <c r="E5812" t="s">
        <v>10</v>
      </c>
      <c r="F5812">
        <v>-14</v>
      </c>
    </row>
    <row r="5813" spans="1:6" x14ac:dyDescent="0.4">
      <c r="A5813" t="s">
        <v>728</v>
      </c>
      <c r="B5813" s="36" t="s">
        <v>729</v>
      </c>
      <c r="C5813" t="s">
        <v>303</v>
      </c>
      <c r="D5813" s="36" t="s">
        <v>304</v>
      </c>
      <c r="E5813" t="s">
        <v>10</v>
      </c>
      <c r="F5813">
        <v>-7</v>
      </c>
    </row>
    <row r="5814" spans="1:6" x14ac:dyDescent="0.4">
      <c r="A5814" t="s">
        <v>728</v>
      </c>
      <c r="B5814" s="36" t="s">
        <v>729</v>
      </c>
      <c r="C5814" t="s">
        <v>305</v>
      </c>
      <c r="D5814" s="36" t="s">
        <v>306</v>
      </c>
      <c r="E5814" t="s">
        <v>10</v>
      </c>
      <c r="F5814">
        <v>-7</v>
      </c>
    </row>
    <row r="5815" spans="1:6" x14ac:dyDescent="0.4">
      <c r="A5815" t="s">
        <v>728</v>
      </c>
      <c r="B5815" s="36" t="s">
        <v>729</v>
      </c>
      <c r="C5815" t="s">
        <v>307</v>
      </c>
      <c r="D5815" s="36" t="s">
        <v>308</v>
      </c>
      <c r="E5815" t="s">
        <v>10</v>
      </c>
      <c r="F5815">
        <v>0</v>
      </c>
    </row>
    <row r="5816" spans="1:6" x14ac:dyDescent="0.4">
      <c r="A5816" t="s">
        <v>728</v>
      </c>
      <c r="B5816" s="36" t="s">
        <v>729</v>
      </c>
      <c r="C5816" t="s">
        <v>309</v>
      </c>
      <c r="D5816" s="36" t="s">
        <v>310</v>
      </c>
      <c r="E5816" t="s">
        <v>10</v>
      </c>
      <c r="F5816">
        <v>0</v>
      </c>
    </row>
    <row r="5817" spans="1:6" x14ac:dyDescent="0.4">
      <c r="A5817" t="s">
        <v>728</v>
      </c>
      <c r="B5817" s="36" t="s">
        <v>729</v>
      </c>
      <c r="C5817" t="s">
        <v>311</v>
      </c>
      <c r="D5817" s="36" t="s">
        <v>312</v>
      </c>
      <c r="E5817" t="s">
        <v>10</v>
      </c>
      <c r="F5817">
        <v>0</v>
      </c>
    </row>
    <row r="5818" spans="1:6" x14ac:dyDescent="0.4">
      <c r="A5818" t="s">
        <v>728</v>
      </c>
      <c r="B5818" s="36" t="s">
        <v>729</v>
      </c>
      <c r="C5818" t="s">
        <v>313</v>
      </c>
      <c r="D5818" s="36" t="s">
        <v>314</v>
      </c>
      <c r="E5818" t="s">
        <v>10</v>
      </c>
      <c r="F5818">
        <v>0</v>
      </c>
    </row>
    <row r="5819" spans="1:6" x14ac:dyDescent="0.4">
      <c r="A5819" t="s">
        <v>728</v>
      </c>
      <c r="B5819" s="36" t="s">
        <v>729</v>
      </c>
      <c r="C5819" t="s">
        <v>315</v>
      </c>
      <c r="D5819" s="36" t="s">
        <v>316</v>
      </c>
      <c r="E5819" t="s">
        <v>10</v>
      </c>
      <c r="F5819">
        <v>-7</v>
      </c>
    </row>
    <row r="5820" spans="1:6" x14ac:dyDescent="0.4">
      <c r="A5820" t="s">
        <v>728</v>
      </c>
      <c r="B5820" s="36" t="s">
        <v>729</v>
      </c>
      <c r="C5820" t="s">
        <v>317</v>
      </c>
      <c r="D5820" s="36" t="s">
        <v>318</v>
      </c>
      <c r="E5820" t="s">
        <v>10</v>
      </c>
      <c r="F5820">
        <v>-1</v>
      </c>
    </row>
    <row r="5821" spans="1:6" x14ac:dyDescent="0.4">
      <c r="A5821" t="s">
        <v>728</v>
      </c>
      <c r="B5821" s="36" t="s">
        <v>729</v>
      </c>
      <c r="C5821" t="s">
        <v>319</v>
      </c>
      <c r="D5821" s="36" t="s">
        <v>320</v>
      </c>
      <c r="E5821" t="s">
        <v>10</v>
      </c>
      <c r="F5821">
        <v>0</v>
      </c>
    </row>
    <row r="5822" spans="1:6" x14ac:dyDescent="0.4">
      <c r="A5822" t="s">
        <v>728</v>
      </c>
      <c r="B5822" s="36" t="s">
        <v>729</v>
      </c>
      <c r="C5822" t="s">
        <v>321</v>
      </c>
      <c r="D5822" s="36" t="s">
        <v>322</v>
      </c>
      <c r="E5822" t="s">
        <v>10</v>
      </c>
      <c r="F5822">
        <v>-6</v>
      </c>
    </row>
    <row r="5823" spans="1:6" x14ac:dyDescent="0.4">
      <c r="A5823" t="s">
        <v>728</v>
      </c>
      <c r="B5823" s="36" t="s">
        <v>729</v>
      </c>
      <c r="C5823" t="s">
        <v>323</v>
      </c>
      <c r="D5823" s="36" t="s">
        <v>324</v>
      </c>
      <c r="E5823" t="s">
        <v>10</v>
      </c>
      <c r="F5823">
        <v>0</v>
      </c>
    </row>
    <row r="5824" spans="1:6" x14ac:dyDescent="0.4">
      <c r="A5824" t="s">
        <v>728</v>
      </c>
      <c r="B5824" s="36" t="s">
        <v>729</v>
      </c>
      <c r="C5824" t="s">
        <v>325</v>
      </c>
      <c r="D5824" s="36" t="s">
        <v>326</v>
      </c>
      <c r="E5824" t="s">
        <v>10</v>
      </c>
      <c r="F5824">
        <v>0</v>
      </c>
    </row>
    <row r="5825" spans="1:6" x14ac:dyDescent="0.4">
      <c r="A5825" t="s">
        <v>728</v>
      </c>
      <c r="B5825" s="36" t="s">
        <v>729</v>
      </c>
      <c r="C5825" t="s">
        <v>327</v>
      </c>
      <c r="D5825" s="36" t="s">
        <v>328</v>
      </c>
      <c r="E5825" t="s">
        <v>10</v>
      </c>
      <c r="F5825">
        <v>-8</v>
      </c>
    </row>
    <row r="5826" spans="1:6" x14ac:dyDescent="0.4">
      <c r="A5826" t="s">
        <v>728</v>
      </c>
      <c r="B5826" s="36" t="s">
        <v>729</v>
      </c>
      <c r="C5826" t="s">
        <v>329</v>
      </c>
      <c r="D5826" s="36" t="s">
        <v>330</v>
      </c>
      <c r="E5826" t="s">
        <v>10</v>
      </c>
      <c r="F5826">
        <v>0</v>
      </c>
    </row>
    <row r="5827" spans="1:6" x14ac:dyDescent="0.4">
      <c r="A5827" t="s">
        <v>728</v>
      </c>
      <c r="B5827" s="36" t="s">
        <v>729</v>
      </c>
      <c r="C5827" t="s">
        <v>331</v>
      </c>
      <c r="D5827" s="36" t="s">
        <v>332</v>
      </c>
      <c r="E5827" t="s">
        <v>10</v>
      </c>
      <c r="F5827">
        <v>0</v>
      </c>
    </row>
    <row r="5828" spans="1:6" x14ac:dyDescent="0.4">
      <c r="A5828" t="s">
        <v>728</v>
      </c>
      <c r="B5828" s="36" t="s">
        <v>729</v>
      </c>
      <c r="C5828" t="s">
        <v>333</v>
      </c>
      <c r="D5828" s="36" t="s">
        <v>334</v>
      </c>
      <c r="E5828" t="s">
        <v>10</v>
      </c>
      <c r="F5828">
        <v>0</v>
      </c>
    </row>
    <row r="5829" spans="1:6" x14ac:dyDescent="0.4">
      <c r="A5829" t="s">
        <v>728</v>
      </c>
      <c r="B5829" s="36" t="s">
        <v>729</v>
      </c>
      <c r="C5829" t="s">
        <v>335</v>
      </c>
      <c r="D5829" s="36" t="s">
        <v>336</v>
      </c>
      <c r="E5829" t="s">
        <v>10</v>
      </c>
      <c r="F5829">
        <v>0</v>
      </c>
    </row>
    <row r="5830" spans="1:6" x14ac:dyDescent="0.4">
      <c r="A5830" t="s">
        <v>728</v>
      </c>
      <c r="B5830" s="36" t="s">
        <v>729</v>
      </c>
      <c r="C5830" t="s">
        <v>337</v>
      </c>
      <c r="D5830" s="36" t="s">
        <v>338</v>
      </c>
      <c r="E5830" t="s">
        <v>10</v>
      </c>
      <c r="F5830">
        <v>0</v>
      </c>
    </row>
    <row r="5831" spans="1:6" x14ac:dyDescent="0.4">
      <c r="A5831" t="s">
        <v>728</v>
      </c>
      <c r="B5831" s="36" t="s">
        <v>729</v>
      </c>
      <c r="C5831" t="s">
        <v>339</v>
      </c>
      <c r="D5831" s="36" t="s">
        <v>340</v>
      </c>
      <c r="E5831" t="s">
        <v>10</v>
      </c>
      <c r="F5831">
        <v>-9</v>
      </c>
    </row>
    <row r="5832" spans="1:6" x14ac:dyDescent="0.4">
      <c r="A5832" t="s">
        <v>728</v>
      </c>
      <c r="B5832" s="36" t="s">
        <v>729</v>
      </c>
      <c r="C5832" t="s">
        <v>341</v>
      </c>
      <c r="D5832" s="36" t="s">
        <v>342</v>
      </c>
      <c r="E5832" t="s">
        <v>10</v>
      </c>
      <c r="F5832">
        <v>0</v>
      </c>
    </row>
    <row r="5833" spans="1:6" x14ac:dyDescent="0.4">
      <c r="A5833" t="s">
        <v>728</v>
      </c>
      <c r="B5833" s="36" t="s">
        <v>729</v>
      </c>
      <c r="C5833" t="s">
        <v>343</v>
      </c>
      <c r="D5833" s="36" t="s">
        <v>344</v>
      </c>
      <c r="E5833" t="s">
        <v>10</v>
      </c>
      <c r="F5833">
        <v>0</v>
      </c>
    </row>
    <row r="5834" spans="1:6" x14ac:dyDescent="0.4">
      <c r="A5834" t="s">
        <v>728</v>
      </c>
      <c r="B5834" s="36" t="s">
        <v>729</v>
      </c>
      <c r="C5834" t="s">
        <v>345</v>
      </c>
      <c r="D5834" s="36" t="s">
        <v>346</v>
      </c>
      <c r="E5834" t="s">
        <v>10</v>
      </c>
      <c r="F5834">
        <v>0</v>
      </c>
    </row>
    <row r="5835" spans="1:6" x14ac:dyDescent="0.4">
      <c r="A5835" t="s">
        <v>728</v>
      </c>
      <c r="B5835" s="36" t="s">
        <v>729</v>
      </c>
      <c r="C5835" t="s">
        <v>347</v>
      </c>
      <c r="D5835" s="36" t="s">
        <v>348</v>
      </c>
      <c r="E5835" t="s">
        <v>10</v>
      </c>
      <c r="F5835">
        <v>-9</v>
      </c>
    </row>
    <row r="5836" spans="1:6" x14ac:dyDescent="0.4">
      <c r="A5836" t="s">
        <v>728</v>
      </c>
      <c r="B5836" s="36" t="s">
        <v>729</v>
      </c>
      <c r="C5836" t="s">
        <v>349</v>
      </c>
      <c r="D5836" s="36" t="s">
        <v>350</v>
      </c>
      <c r="E5836" t="s">
        <v>10</v>
      </c>
      <c r="F5836">
        <v>0</v>
      </c>
    </row>
    <row r="5837" spans="1:6" x14ac:dyDescent="0.4">
      <c r="A5837" t="s">
        <v>728</v>
      </c>
      <c r="B5837" s="36" t="s">
        <v>729</v>
      </c>
      <c r="C5837" t="s">
        <v>351</v>
      </c>
      <c r="D5837" s="36" t="s">
        <v>352</v>
      </c>
      <c r="E5837" t="s">
        <v>10</v>
      </c>
      <c r="F5837">
        <v>0</v>
      </c>
    </row>
    <row r="5838" spans="1:6" x14ac:dyDescent="0.4">
      <c r="A5838" t="s">
        <v>728</v>
      </c>
      <c r="B5838" s="36" t="s">
        <v>729</v>
      </c>
      <c r="C5838" t="s">
        <v>353</v>
      </c>
      <c r="D5838" s="36" t="s">
        <v>354</v>
      </c>
      <c r="E5838" t="s">
        <v>10</v>
      </c>
      <c r="F5838">
        <v>-12</v>
      </c>
    </row>
    <row r="5839" spans="1:6" x14ac:dyDescent="0.4">
      <c r="A5839" t="s">
        <v>728</v>
      </c>
      <c r="B5839" s="36" t="s">
        <v>729</v>
      </c>
      <c r="C5839" t="s">
        <v>355</v>
      </c>
      <c r="D5839" s="36" t="s">
        <v>356</v>
      </c>
      <c r="E5839" t="s">
        <v>10</v>
      </c>
      <c r="F5839">
        <v>-12</v>
      </c>
    </row>
    <row r="5840" spans="1:6" x14ac:dyDescent="0.4">
      <c r="A5840" t="s">
        <v>728</v>
      </c>
      <c r="B5840" s="36" t="s">
        <v>729</v>
      </c>
      <c r="C5840" t="s">
        <v>357</v>
      </c>
      <c r="D5840" s="36" t="s">
        <v>358</v>
      </c>
      <c r="E5840" t="s">
        <v>10</v>
      </c>
      <c r="F5840">
        <v>0</v>
      </c>
    </row>
    <row r="5841" spans="1:6" x14ac:dyDescent="0.4">
      <c r="A5841" t="s">
        <v>728</v>
      </c>
      <c r="B5841" s="36" t="s">
        <v>729</v>
      </c>
      <c r="C5841" t="s">
        <v>359</v>
      </c>
      <c r="D5841" s="36" t="s">
        <v>360</v>
      </c>
      <c r="E5841" t="s">
        <v>10</v>
      </c>
      <c r="F5841">
        <v>0</v>
      </c>
    </row>
    <row r="5842" spans="1:6" x14ac:dyDescent="0.4">
      <c r="A5842" t="s">
        <v>728</v>
      </c>
      <c r="B5842" s="36" t="s">
        <v>729</v>
      </c>
      <c r="C5842" t="s">
        <v>361</v>
      </c>
      <c r="D5842" s="36" t="s">
        <v>362</v>
      </c>
      <c r="E5842" t="s">
        <v>10</v>
      </c>
      <c r="F5842">
        <v>-168</v>
      </c>
    </row>
    <row r="5843" spans="1:6" x14ac:dyDescent="0.4">
      <c r="A5843" t="s">
        <v>728</v>
      </c>
      <c r="B5843" s="36" t="s">
        <v>729</v>
      </c>
      <c r="C5843" t="s">
        <v>363</v>
      </c>
      <c r="D5843" s="36" t="s">
        <v>364</v>
      </c>
      <c r="E5843" t="s">
        <v>10</v>
      </c>
      <c r="F5843">
        <v>-10</v>
      </c>
    </row>
    <row r="5844" spans="1:6" x14ac:dyDescent="0.4">
      <c r="A5844" t="s">
        <v>728</v>
      </c>
      <c r="B5844" s="36" t="s">
        <v>729</v>
      </c>
      <c r="C5844" t="s">
        <v>365</v>
      </c>
      <c r="D5844" s="36" t="s">
        <v>366</v>
      </c>
      <c r="E5844" t="s">
        <v>10</v>
      </c>
      <c r="F5844">
        <v>0</v>
      </c>
    </row>
    <row r="5845" spans="1:6" x14ac:dyDescent="0.4">
      <c r="A5845" t="s">
        <v>728</v>
      </c>
      <c r="B5845" s="36" t="s">
        <v>729</v>
      </c>
      <c r="C5845" t="s">
        <v>367</v>
      </c>
      <c r="D5845" s="36" t="s">
        <v>368</v>
      </c>
      <c r="E5845" t="s">
        <v>10</v>
      </c>
      <c r="F5845">
        <v>0</v>
      </c>
    </row>
    <row r="5846" spans="1:6" x14ac:dyDescent="0.4">
      <c r="A5846" t="s">
        <v>728</v>
      </c>
      <c r="B5846" s="36" t="s">
        <v>729</v>
      </c>
      <c r="C5846" t="s">
        <v>369</v>
      </c>
      <c r="D5846" s="36" t="s">
        <v>370</v>
      </c>
      <c r="E5846" t="s">
        <v>10</v>
      </c>
      <c r="F5846">
        <v>0</v>
      </c>
    </row>
    <row r="5847" spans="1:6" x14ac:dyDescent="0.4">
      <c r="A5847" t="s">
        <v>728</v>
      </c>
      <c r="B5847" s="36" t="s">
        <v>729</v>
      </c>
      <c r="C5847" t="s">
        <v>371</v>
      </c>
      <c r="D5847" s="36" t="s">
        <v>372</v>
      </c>
      <c r="E5847" t="s">
        <v>10</v>
      </c>
      <c r="F5847">
        <v>0</v>
      </c>
    </row>
    <row r="5848" spans="1:6" x14ac:dyDescent="0.4">
      <c r="A5848" t="s">
        <v>728</v>
      </c>
      <c r="B5848" s="36" t="s">
        <v>729</v>
      </c>
      <c r="C5848" t="s">
        <v>373</v>
      </c>
      <c r="D5848" s="36" t="s">
        <v>374</v>
      </c>
      <c r="E5848" t="s">
        <v>10</v>
      </c>
      <c r="F5848">
        <v>0</v>
      </c>
    </row>
    <row r="5849" spans="1:6" x14ac:dyDescent="0.4">
      <c r="A5849" t="s">
        <v>728</v>
      </c>
      <c r="B5849" s="36" t="s">
        <v>729</v>
      </c>
      <c r="C5849" t="s">
        <v>375</v>
      </c>
      <c r="D5849" s="36" t="s">
        <v>376</v>
      </c>
      <c r="E5849" t="s">
        <v>10</v>
      </c>
      <c r="F5849">
        <v>0</v>
      </c>
    </row>
    <row r="5850" spans="1:6" x14ac:dyDescent="0.4">
      <c r="A5850" t="s">
        <v>728</v>
      </c>
      <c r="B5850" s="36" t="s">
        <v>729</v>
      </c>
      <c r="C5850" t="s">
        <v>377</v>
      </c>
      <c r="D5850" s="36" t="s">
        <v>378</v>
      </c>
      <c r="E5850" t="s">
        <v>10</v>
      </c>
      <c r="F5850">
        <v>-10</v>
      </c>
    </row>
    <row r="5851" spans="1:6" x14ac:dyDescent="0.4">
      <c r="A5851" t="s">
        <v>728</v>
      </c>
      <c r="B5851" s="36" t="s">
        <v>729</v>
      </c>
      <c r="C5851" t="s">
        <v>379</v>
      </c>
      <c r="D5851" s="36" t="s">
        <v>380</v>
      </c>
      <c r="E5851" t="s">
        <v>10</v>
      </c>
      <c r="F5851">
        <v>0</v>
      </c>
    </row>
    <row r="5852" spans="1:6" x14ac:dyDescent="0.4">
      <c r="A5852" t="s">
        <v>728</v>
      </c>
      <c r="B5852" s="36" t="s">
        <v>729</v>
      </c>
      <c r="C5852" t="s">
        <v>381</v>
      </c>
      <c r="D5852" s="36" t="s">
        <v>382</v>
      </c>
      <c r="E5852" t="s">
        <v>10</v>
      </c>
      <c r="F5852">
        <v>0</v>
      </c>
    </row>
    <row r="5853" spans="1:6" x14ac:dyDescent="0.4">
      <c r="A5853" t="s">
        <v>728</v>
      </c>
      <c r="B5853" s="36" t="s">
        <v>729</v>
      </c>
      <c r="C5853" t="s">
        <v>383</v>
      </c>
      <c r="D5853" s="36" t="s">
        <v>384</v>
      </c>
      <c r="E5853" t="s">
        <v>10</v>
      </c>
      <c r="F5853">
        <v>-10</v>
      </c>
    </row>
    <row r="5854" spans="1:6" x14ac:dyDescent="0.4">
      <c r="A5854" t="s">
        <v>728</v>
      </c>
      <c r="B5854" s="36" t="s">
        <v>729</v>
      </c>
      <c r="C5854" t="s">
        <v>385</v>
      </c>
      <c r="D5854" s="36" t="s">
        <v>386</v>
      </c>
      <c r="E5854" t="s">
        <v>10</v>
      </c>
      <c r="F5854">
        <v>0</v>
      </c>
    </row>
    <row r="5855" spans="1:6" x14ac:dyDescent="0.4">
      <c r="A5855" t="s">
        <v>728</v>
      </c>
      <c r="B5855" s="36" t="s">
        <v>729</v>
      </c>
      <c r="C5855" t="s">
        <v>387</v>
      </c>
      <c r="D5855" s="36" t="s">
        <v>388</v>
      </c>
      <c r="E5855" t="s">
        <v>10</v>
      </c>
      <c r="F5855">
        <v>0</v>
      </c>
    </row>
    <row r="5856" spans="1:6" x14ac:dyDescent="0.4">
      <c r="A5856" t="s">
        <v>728</v>
      </c>
      <c r="B5856" s="36" t="s">
        <v>729</v>
      </c>
      <c r="C5856" t="s">
        <v>389</v>
      </c>
      <c r="D5856" s="36" t="s">
        <v>390</v>
      </c>
      <c r="E5856" t="s">
        <v>10</v>
      </c>
      <c r="F5856">
        <v>0</v>
      </c>
    </row>
    <row r="5857" spans="1:6" x14ac:dyDescent="0.4">
      <c r="A5857" t="s">
        <v>728</v>
      </c>
      <c r="B5857" s="36" t="s">
        <v>729</v>
      </c>
      <c r="C5857" t="s">
        <v>391</v>
      </c>
      <c r="D5857" s="36" t="s">
        <v>392</v>
      </c>
      <c r="E5857" t="s">
        <v>10</v>
      </c>
      <c r="F5857">
        <v>0</v>
      </c>
    </row>
    <row r="5858" spans="1:6" x14ac:dyDescent="0.4">
      <c r="A5858" t="s">
        <v>728</v>
      </c>
      <c r="B5858" s="36" t="s">
        <v>729</v>
      </c>
      <c r="C5858" t="s">
        <v>393</v>
      </c>
      <c r="D5858" s="36" t="s">
        <v>394</v>
      </c>
      <c r="E5858" t="s">
        <v>10</v>
      </c>
      <c r="F5858">
        <v>0</v>
      </c>
    </row>
    <row r="5859" spans="1:6" x14ac:dyDescent="0.4">
      <c r="A5859" t="s">
        <v>728</v>
      </c>
      <c r="B5859" s="36" t="s">
        <v>729</v>
      </c>
      <c r="C5859" t="s">
        <v>395</v>
      </c>
      <c r="D5859" s="36" t="s">
        <v>396</v>
      </c>
      <c r="E5859" t="s">
        <v>10</v>
      </c>
      <c r="F5859">
        <v>0</v>
      </c>
    </row>
    <row r="5860" spans="1:6" x14ac:dyDescent="0.4">
      <c r="A5860" t="s">
        <v>728</v>
      </c>
      <c r="B5860" s="36" t="s">
        <v>729</v>
      </c>
      <c r="C5860" t="s">
        <v>397</v>
      </c>
      <c r="D5860" s="36" t="s">
        <v>398</v>
      </c>
      <c r="E5860" t="s">
        <v>10</v>
      </c>
      <c r="F5860">
        <v>0</v>
      </c>
    </row>
    <row r="5861" spans="1:6" x14ac:dyDescent="0.4">
      <c r="A5861" t="s">
        <v>728</v>
      </c>
      <c r="B5861" s="36" t="s">
        <v>729</v>
      </c>
      <c r="C5861" t="s">
        <v>399</v>
      </c>
      <c r="D5861" s="36" t="s">
        <v>400</v>
      </c>
      <c r="E5861" t="s">
        <v>10</v>
      </c>
      <c r="F5861">
        <v>0</v>
      </c>
    </row>
    <row r="5862" spans="1:6" x14ac:dyDescent="0.4">
      <c r="A5862" t="s">
        <v>728</v>
      </c>
      <c r="B5862" s="36" t="s">
        <v>729</v>
      </c>
      <c r="C5862" t="s">
        <v>401</v>
      </c>
      <c r="D5862" s="36" t="s">
        <v>402</v>
      </c>
      <c r="E5862" t="s">
        <v>10</v>
      </c>
      <c r="F5862">
        <v>0</v>
      </c>
    </row>
    <row r="5863" spans="1:6" x14ac:dyDescent="0.4">
      <c r="A5863" t="s">
        <v>728</v>
      </c>
      <c r="B5863" s="36" t="s">
        <v>729</v>
      </c>
      <c r="C5863" t="s">
        <v>403</v>
      </c>
      <c r="D5863" s="36" t="s">
        <v>404</v>
      </c>
      <c r="E5863" t="s">
        <v>10</v>
      </c>
      <c r="F5863">
        <v>0</v>
      </c>
    </row>
    <row r="5864" spans="1:6" x14ac:dyDescent="0.4">
      <c r="A5864" t="s">
        <v>728</v>
      </c>
      <c r="B5864" s="36" t="s">
        <v>729</v>
      </c>
      <c r="C5864" t="s">
        <v>405</v>
      </c>
      <c r="D5864" s="36" t="s">
        <v>406</v>
      </c>
      <c r="E5864" t="s">
        <v>10</v>
      </c>
      <c r="F5864">
        <v>0</v>
      </c>
    </row>
    <row r="5865" spans="1:6" x14ac:dyDescent="0.4">
      <c r="A5865" t="s">
        <v>728</v>
      </c>
      <c r="B5865" s="36" t="s">
        <v>729</v>
      </c>
      <c r="C5865" t="s">
        <v>407</v>
      </c>
      <c r="D5865" s="36" t="s">
        <v>408</v>
      </c>
      <c r="E5865" t="s">
        <v>10</v>
      </c>
      <c r="F5865">
        <v>0</v>
      </c>
    </row>
    <row r="5866" spans="1:6" x14ac:dyDescent="0.4">
      <c r="A5866" t="s">
        <v>728</v>
      </c>
      <c r="B5866" s="36" t="s">
        <v>729</v>
      </c>
      <c r="C5866" t="s">
        <v>409</v>
      </c>
      <c r="D5866" s="36" t="s">
        <v>410</v>
      </c>
      <c r="E5866" t="s">
        <v>10</v>
      </c>
      <c r="F5866">
        <v>0</v>
      </c>
    </row>
    <row r="5867" spans="1:6" x14ac:dyDescent="0.4">
      <c r="A5867" t="s">
        <v>728</v>
      </c>
      <c r="B5867" s="36" t="s">
        <v>729</v>
      </c>
      <c r="C5867" t="s">
        <v>411</v>
      </c>
      <c r="D5867" s="36" t="s">
        <v>412</v>
      </c>
      <c r="E5867" t="s">
        <v>10</v>
      </c>
      <c r="F5867">
        <v>0</v>
      </c>
    </row>
    <row r="5868" spans="1:6" x14ac:dyDescent="0.4">
      <c r="A5868" t="s">
        <v>728</v>
      </c>
      <c r="B5868" s="36" t="s">
        <v>729</v>
      </c>
      <c r="C5868" t="s">
        <v>413</v>
      </c>
      <c r="D5868" s="36" t="s">
        <v>414</v>
      </c>
      <c r="E5868" t="s">
        <v>10</v>
      </c>
      <c r="F5868">
        <v>0</v>
      </c>
    </row>
    <row r="5869" spans="1:6" x14ac:dyDescent="0.4">
      <c r="A5869" t="s">
        <v>728</v>
      </c>
      <c r="B5869" s="36" t="s">
        <v>729</v>
      </c>
      <c r="C5869" t="s">
        <v>415</v>
      </c>
      <c r="D5869" s="36" t="s">
        <v>416</v>
      </c>
      <c r="E5869" t="s">
        <v>10</v>
      </c>
      <c r="F5869">
        <v>0</v>
      </c>
    </row>
    <row r="5870" spans="1:6" x14ac:dyDescent="0.4">
      <c r="A5870" t="s">
        <v>728</v>
      </c>
      <c r="B5870" s="36" t="s">
        <v>729</v>
      </c>
      <c r="C5870" t="s">
        <v>417</v>
      </c>
      <c r="D5870" s="36" t="s">
        <v>418</v>
      </c>
      <c r="E5870" t="s">
        <v>10</v>
      </c>
      <c r="F5870">
        <v>0</v>
      </c>
    </row>
    <row r="5871" spans="1:6" x14ac:dyDescent="0.4">
      <c r="A5871" t="s">
        <v>728</v>
      </c>
      <c r="B5871" s="36" t="s">
        <v>729</v>
      </c>
      <c r="C5871" t="s">
        <v>419</v>
      </c>
      <c r="D5871" s="36" t="s">
        <v>420</v>
      </c>
      <c r="E5871" t="s">
        <v>10</v>
      </c>
      <c r="F5871">
        <v>-8</v>
      </c>
    </row>
    <row r="5872" spans="1:6" x14ac:dyDescent="0.4">
      <c r="A5872" t="s">
        <v>728</v>
      </c>
      <c r="B5872" s="36" t="s">
        <v>729</v>
      </c>
      <c r="C5872" t="s">
        <v>421</v>
      </c>
      <c r="D5872" s="36" t="s">
        <v>422</v>
      </c>
      <c r="E5872" t="s">
        <v>10</v>
      </c>
      <c r="F5872">
        <v>0</v>
      </c>
    </row>
    <row r="5873" spans="1:6" x14ac:dyDescent="0.4">
      <c r="A5873" t="s">
        <v>728</v>
      </c>
      <c r="B5873" s="36" t="s">
        <v>729</v>
      </c>
      <c r="C5873" t="s">
        <v>423</v>
      </c>
      <c r="D5873" s="36" t="s">
        <v>424</v>
      </c>
      <c r="E5873" t="s">
        <v>10</v>
      </c>
      <c r="F5873">
        <v>0</v>
      </c>
    </row>
    <row r="5874" spans="1:6" x14ac:dyDescent="0.4">
      <c r="A5874" t="s">
        <v>728</v>
      </c>
      <c r="B5874" s="36" t="s">
        <v>729</v>
      </c>
      <c r="C5874" t="s">
        <v>425</v>
      </c>
      <c r="D5874" s="36" t="s">
        <v>426</v>
      </c>
      <c r="E5874" t="s">
        <v>10</v>
      </c>
      <c r="F5874">
        <v>0</v>
      </c>
    </row>
    <row r="5875" spans="1:6" x14ac:dyDescent="0.4">
      <c r="A5875" t="s">
        <v>728</v>
      </c>
      <c r="B5875" s="36" t="s">
        <v>729</v>
      </c>
      <c r="C5875" t="s">
        <v>427</v>
      </c>
      <c r="D5875" s="36" t="s">
        <v>428</v>
      </c>
      <c r="E5875" t="s">
        <v>10</v>
      </c>
      <c r="F5875">
        <v>0</v>
      </c>
    </row>
    <row r="5876" spans="1:6" x14ac:dyDescent="0.4">
      <c r="A5876" t="s">
        <v>728</v>
      </c>
      <c r="B5876" s="36" t="s">
        <v>729</v>
      </c>
      <c r="C5876" t="s">
        <v>429</v>
      </c>
      <c r="D5876" s="36" t="s">
        <v>430</v>
      </c>
      <c r="E5876" t="s">
        <v>10</v>
      </c>
      <c r="F5876">
        <v>0</v>
      </c>
    </row>
    <row r="5877" spans="1:6" x14ac:dyDescent="0.4">
      <c r="A5877" t="s">
        <v>728</v>
      </c>
      <c r="B5877" s="36" t="s">
        <v>729</v>
      </c>
      <c r="C5877" t="s">
        <v>431</v>
      </c>
      <c r="D5877" s="36" t="s">
        <v>432</v>
      </c>
      <c r="E5877" t="s">
        <v>10</v>
      </c>
      <c r="F5877">
        <v>0</v>
      </c>
    </row>
    <row r="5878" spans="1:6" x14ac:dyDescent="0.4">
      <c r="A5878" t="s">
        <v>728</v>
      </c>
      <c r="B5878" s="36" t="s">
        <v>729</v>
      </c>
      <c r="C5878" t="s">
        <v>433</v>
      </c>
      <c r="D5878" s="36" t="s">
        <v>434</v>
      </c>
      <c r="E5878" t="s">
        <v>10</v>
      </c>
      <c r="F5878">
        <v>-8</v>
      </c>
    </row>
    <row r="5879" spans="1:6" x14ac:dyDescent="0.4">
      <c r="A5879" t="s">
        <v>728</v>
      </c>
      <c r="B5879" s="36" t="s">
        <v>729</v>
      </c>
      <c r="C5879" t="s">
        <v>435</v>
      </c>
      <c r="D5879" s="36" t="s">
        <v>436</v>
      </c>
      <c r="E5879" t="s">
        <v>10</v>
      </c>
      <c r="F5879">
        <v>0</v>
      </c>
    </row>
    <row r="5880" spans="1:6" x14ac:dyDescent="0.4">
      <c r="A5880" t="s">
        <v>728</v>
      </c>
      <c r="B5880" s="36" t="s">
        <v>729</v>
      </c>
      <c r="C5880" t="s">
        <v>437</v>
      </c>
      <c r="D5880" s="36" t="s">
        <v>438</v>
      </c>
      <c r="E5880" t="s">
        <v>10</v>
      </c>
      <c r="F5880">
        <v>-8</v>
      </c>
    </row>
    <row r="5881" spans="1:6" x14ac:dyDescent="0.4">
      <c r="A5881" t="s">
        <v>728</v>
      </c>
      <c r="B5881" s="36" t="s">
        <v>729</v>
      </c>
      <c r="C5881" t="s">
        <v>439</v>
      </c>
      <c r="D5881" s="36" t="s">
        <v>440</v>
      </c>
      <c r="E5881" t="s">
        <v>10</v>
      </c>
      <c r="F5881">
        <v>0</v>
      </c>
    </row>
    <row r="5882" spans="1:6" x14ac:dyDescent="0.4">
      <c r="A5882" t="s">
        <v>728</v>
      </c>
      <c r="B5882" s="36" t="s">
        <v>729</v>
      </c>
      <c r="C5882" t="s">
        <v>441</v>
      </c>
      <c r="D5882" s="36" t="s">
        <v>442</v>
      </c>
      <c r="E5882" t="s">
        <v>10</v>
      </c>
      <c r="F5882">
        <v>0</v>
      </c>
    </row>
    <row r="5883" spans="1:6" x14ac:dyDescent="0.4">
      <c r="A5883" t="s">
        <v>728</v>
      </c>
      <c r="B5883" s="36" t="s">
        <v>729</v>
      </c>
      <c r="C5883" t="s">
        <v>443</v>
      </c>
      <c r="D5883" s="36" t="s">
        <v>444</v>
      </c>
      <c r="E5883" t="s">
        <v>10</v>
      </c>
      <c r="F5883">
        <v>0</v>
      </c>
    </row>
    <row r="5884" spans="1:6" x14ac:dyDescent="0.4">
      <c r="A5884" t="s">
        <v>728</v>
      </c>
      <c r="B5884" s="36" t="s">
        <v>729</v>
      </c>
      <c r="C5884" t="s">
        <v>445</v>
      </c>
      <c r="D5884" s="36" t="s">
        <v>446</v>
      </c>
      <c r="E5884" t="s">
        <v>10</v>
      </c>
      <c r="F5884">
        <v>-14</v>
      </c>
    </row>
    <row r="5885" spans="1:6" x14ac:dyDescent="0.4">
      <c r="A5885" t="s">
        <v>728</v>
      </c>
      <c r="B5885" s="36" t="s">
        <v>729</v>
      </c>
      <c r="C5885" t="s">
        <v>447</v>
      </c>
      <c r="D5885" s="36" t="s">
        <v>448</v>
      </c>
      <c r="E5885" t="s">
        <v>10</v>
      </c>
      <c r="F5885">
        <v>0</v>
      </c>
    </row>
    <row r="5886" spans="1:6" x14ac:dyDescent="0.4">
      <c r="A5886" t="s">
        <v>728</v>
      </c>
      <c r="B5886" s="36" t="s">
        <v>729</v>
      </c>
      <c r="C5886" t="s">
        <v>449</v>
      </c>
      <c r="D5886" s="36" t="s">
        <v>450</v>
      </c>
      <c r="E5886" t="s">
        <v>10</v>
      </c>
      <c r="F5886">
        <v>0</v>
      </c>
    </row>
    <row r="5887" spans="1:6" x14ac:dyDescent="0.4">
      <c r="A5887" t="s">
        <v>728</v>
      </c>
      <c r="B5887" s="36" t="s">
        <v>729</v>
      </c>
      <c r="C5887" t="s">
        <v>451</v>
      </c>
      <c r="D5887" s="36" t="s">
        <v>452</v>
      </c>
      <c r="E5887" t="s">
        <v>10</v>
      </c>
      <c r="F5887">
        <v>0</v>
      </c>
    </row>
    <row r="5888" spans="1:6" x14ac:dyDescent="0.4">
      <c r="A5888" t="s">
        <v>728</v>
      </c>
      <c r="B5888" s="36" t="s">
        <v>729</v>
      </c>
      <c r="C5888" t="s">
        <v>453</v>
      </c>
      <c r="D5888" s="36" t="s">
        <v>454</v>
      </c>
      <c r="E5888" t="s">
        <v>10</v>
      </c>
      <c r="F5888">
        <v>0</v>
      </c>
    </row>
    <row r="5889" spans="1:6" x14ac:dyDescent="0.4">
      <c r="A5889" t="s">
        <v>728</v>
      </c>
      <c r="B5889" s="36" t="s">
        <v>729</v>
      </c>
      <c r="C5889" t="s">
        <v>455</v>
      </c>
      <c r="D5889" s="36" t="s">
        <v>456</v>
      </c>
      <c r="E5889" t="s">
        <v>10</v>
      </c>
      <c r="F5889">
        <v>0</v>
      </c>
    </row>
    <row r="5890" spans="1:6" x14ac:dyDescent="0.4">
      <c r="A5890" t="s">
        <v>728</v>
      </c>
      <c r="B5890" s="36" t="s">
        <v>729</v>
      </c>
      <c r="C5890" t="s">
        <v>457</v>
      </c>
      <c r="D5890" s="36" t="s">
        <v>458</v>
      </c>
      <c r="E5890" t="s">
        <v>10</v>
      </c>
      <c r="F5890">
        <v>0</v>
      </c>
    </row>
    <row r="5891" spans="1:6" x14ac:dyDescent="0.4">
      <c r="A5891" t="s">
        <v>728</v>
      </c>
      <c r="B5891" s="36" t="s">
        <v>729</v>
      </c>
      <c r="C5891" t="s">
        <v>459</v>
      </c>
      <c r="D5891" s="36" t="s">
        <v>460</v>
      </c>
      <c r="E5891" t="s">
        <v>10</v>
      </c>
      <c r="F5891">
        <v>-14</v>
      </c>
    </row>
    <row r="5892" spans="1:6" x14ac:dyDescent="0.4">
      <c r="A5892" t="s">
        <v>728</v>
      </c>
      <c r="B5892" s="36" t="s">
        <v>729</v>
      </c>
      <c r="C5892" t="s">
        <v>461</v>
      </c>
      <c r="D5892" s="36" t="s">
        <v>462</v>
      </c>
      <c r="E5892" t="s">
        <v>10</v>
      </c>
      <c r="F5892">
        <v>0</v>
      </c>
    </row>
    <row r="5893" spans="1:6" x14ac:dyDescent="0.4">
      <c r="A5893" t="s">
        <v>728</v>
      </c>
      <c r="B5893" s="36" t="s">
        <v>729</v>
      </c>
      <c r="C5893" t="s">
        <v>463</v>
      </c>
      <c r="D5893" s="36" t="s">
        <v>464</v>
      </c>
      <c r="E5893" t="s">
        <v>10</v>
      </c>
      <c r="F5893">
        <v>-14</v>
      </c>
    </row>
    <row r="5894" spans="1:6" x14ac:dyDescent="0.4">
      <c r="A5894" t="s">
        <v>728</v>
      </c>
      <c r="B5894" s="36" t="s">
        <v>729</v>
      </c>
      <c r="C5894" t="s">
        <v>465</v>
      </c>
      <c r="D5894" s="36" t="s">
        <v>466</v>
      </c>
      <c r="E5894" t="s">
        <v>10</v>
      </c>
      <c r="F5894">
        <v>0</v>
      </c>
    </row>
    <row r="5895" spans="1:6" x14ac:dyDescent="0.4">
      <c r="A5895" t="s">
        <v>728</v>
      </c>
      <c r="B5895" s="36" t="s">
        <v>729</v>
      </c>
      <c r="C5895" t="s">
        <v>467</v>
      </c>
      <c r="D5895" s="36" t="s">
        <v>468</v>
      </c>
      <c r="E5895" t="s">
        <v>10</v>
      </c>
      <c r="F5895">
        <v>0</v>
      </c>
    </row>
    <row r="5896" spans="1:6" x14ac:dyDescent="0.4">
      <c r="A5896" t="s">
        <v>728</v>
      </c>
      <c r="B5896" s="36" t="s">
        <v>729</v>
      </c>
      <c r="C5896" t="s">
        <v>469</v>
      </c>
      <c r="D5896" s="36" t="s">
        <v>470</v>
      </c>
      <c r="E5896" t="s">
        <v>10</v>
      </c>
      <c r="F5896">
        <v>0</v>
      </c>
    </row>
    <row r="5897" spans="1:6" x14ac:dyDescent="0.4">
      <c r="A5897" t="s">
        <v>728</v>
      </c>
      <c r="B5897" s="36" t="s">
        <v>729</v>
      </c>
      <c r="C5897" t="s">
        <v>471</v>
      </c>
      <c r="D5897" s="36" t="s">
        <v>472</v>
      </c>
      <c r="E5897" t="s">
        <v>10</v>
      </c>
      <c r="F5897">
        <v>0</v>
      </c>
    </row>
    <row r="5898" spans="1:6" x14ac:dyDescent="0.4">
      <c r="A5898" t="s">
        <v>728</v>
      </c>
      <c r="B5898" s="36" t="s">
        <v>729</v>
      </c>
      <c r="C5898" t="s">
        <v>473</v>
      </c>
      <c r="D5898" s="36" t="s">
        <v>474</v>
      </c>
      <c r="E5898" t="s">
        <v>10</v>
      </c>
      <c r="F5898">
        <v>0</v>
      </c>
    </row>
    <row r="5899" spans="1:6" x14ac:dyDescent="0.4">
      <c r="A5899" t="s">
        <v>728</v>
      </c>
      <c r="B5899" s="36" t="s">
        <v>729</v>
      </c>
      <c r="C5899" t="s">
        <v>475</v>
      </c>
      <c r="D5899" s="36" t="s">
        <v>476</v>
      </c>
      <c r="E5899" t="s">
        <v>10</v>
      </c>
      <c r="F5899">
        <v>0</v>
      </c>
    </row>
    <row r="5900" spans="1:6" x14ac:dyDescent="0.4">
      <c r="A5900" t="s">
        <v>728</v>
      </c>
      <c r="B5900" s="36" t="s">
        <v>729</v>
      </c>
      <c r="C5900" t="s">
        <v>477</v>
      </c>
      <c r="D5900" s="36" t="s">
        <v>478</v>
      </c>
      <c r="E5900" t="s">
        <v>10</v>
      </c>
      <c r="F5900">
        <v>0</v>
      </c>
    </row>
    <row r="5901" spans="1:6" x14ac:dyDescent="0.4">
      <c r="A5901" t="s">
        <v>728</v>
      </c>
      <c r="B5901" s="36" t="s">
        <v>729</v>
      </c>
      <c r="C5901" t="s">
        <v>479</v>
      </c>
      <c r="D5901" s="36" t="s">
        <v>480</v>
      </c>
      <c r="E5901" t="s">
        <v>10</v>
      </c>
      <c r="F5901">
        <v>-32</v>
      </c>
    </row>
    <row r="5902" spans="1:6" x14ac:dyDescent="0.4">
      <c r="A5902" t="s">
        <v>728</v>
      </c>
      <c r="B5902" s="36" t="s">
        <v>729</v>
      </c>
      <c r="C5902" t="s">
        <v>481</v>
      </c>
      <c r="D5902" s="36" t="s">
        <v>482</v>
      </c>
      <c r="E5902" t="s">
        <v>10</v>
      </c>
      <c r="F5902">
        <v>0</v>
      </c>
    </row>
    <row r="5903" spans="1:6" x14ac:dyDescent="0.4">
      <c r="A5903" t="s">
        <v>728</v>
      </c>
      <c r="B5903" s="36" t="s">
        <v>729</v>
      </c>
      <c r="C5903" t="s">
        <v>483</v>
      </c>
      <c r="D5903" s="36" t="s">
        <v>484</v>
      </c>
      <c r="E5903" t="s">
        <v>10</v>
      </c>
      <c r="F5903">
        <v>0</v>
      </c>
    </row>
    <row r="5904" spans="1:6" x14ac:dyDescent="0.4">
      <c r="A5904" t="s">
        <v>728</v>
      </c>
      <c r="B5904" s="36" t="s">
        <v>729</v>
      </c>
      <c r="C5904" t="s">
        <v>485</v>
      </c>
      <c r="D5904" s="36" t="s">
        <v>486</v>
      </c>
      <c r="E5904" t="s">
        <v>10</v>
      </c>
      <c r="F5904">
        <v>0</v>
      </c>
    </row>
    <row r="5905" spans="1:6" x14ac:dyDescent="0.4">
      <c r="A5905" t="s">
        <v>728</v>
      </c>
      <c r="B5905" s="36" t="s">
        <v>729</v>
      </c>
      <c r="C5905" t="s">
        <v>487</v>
      </c>
      <c r="D5905" s="36" t="s">
        <v>488</v>
      </c>
      <c r="E5905" t="s">
        <v>10</v>
      </c>
      <c r="F5905">
        <v>0</v>
      </c>
    </row>
    <row r="5906" spans="1:6" x14ac:dyDescent="0.4">
      <c r="A5906" t="s">
        <v>728</v>
      </c>
      <c r="B5906" s="36" t="s">
        <v>729</v>
      </c>
      <c r="C5906" t="s">
        <v>489</v>
      </c>
      <c r="D5906" s="36" t="s">
        <v>490</v>
      </c>
      <c r="E5906" t="s">
        <v>10</v>
      </c>
      <c r="F5906">
        <v>0</v>
      </c>
    </row>
    <row r="5907" spans="1:6" x14ac:dyDescent="0.4">
      <c r="A5907" t="s">
        <v>728</v>
      </c>
      <c r="B5907" s="36" t="s">
        <v>729</v>
      </c>
      <c r="C5907" t="s">
        <v>491</v>
      </c>
      <c r="D5907" s="36" t="s">
        <v>492</v>
      </c>
      <c r="E5907" t="s">
        <v>10</v>
      </c>
      <c r="F5907">
        <v>0</v>
      </c>
    </row>
    <row r="5908" spans="1:6" x14ac:dyDescent="0.4">
      <c r="A5908" t="s">
        <v>728</v>
      </c>
      <c r="B5908" s="36" t="s">
        <v>729</v>
      </c>
      <c r="C5908" t="s">
        <v>493</v>
      </c>
      <c r="D5908" s="36" t="s">
        <v>494</v>
      </c>
      <c r="E5908" t="s">
        <v>10</v>
      </c>
      <c r="F5908">
        <v>0</v>
      </c>
    </row>
    <row r="5909" spans="1:6" x14ac:dyDescent="0.4">
      <c r="A5909" t="s">
        <v>728</v>
      </c>
      <c r="B5909" s="36" t="s">
        <v>729</v>
      </c>
      <c r="C5909" t="s">
        <v>495</v>
      </c>
      <c r="D5909" s="36" t="s">
        <v>496</v>
      </c>
      <c r="E5909" t="s">
        <v>10</v>
      </c>
      <c r="F5909">
        <v>0</v>
      </c>
    </row>
    <row r="5910" spans="1:6" x14ac:dyDescent="0.4">
      <c r="A5910" t="s">
        <v>728</v>
      </c>
      <c r="B5910" s="36" t="s">
        <v>729</v>
      </c>
      <c r="C5910" t="s">
        <v>497</v>
      </c>
      <c r="D5910" s="36" t="s">
        <v>498</v>
      </c>
      <c r="E5910" t="s">
        <v>10</v>
      </c>
      <c r="F5910">
        <v>0</v>
      </c>
    </row>
    <row r="5911" spans="1:6" x14ac:dyDescent="0.4">
      <c r="A5911" t="s">
        <v>728</v>
      </c>
      <c r="B5911" s="36" t="s">
        <v>729</v>
      </c>
      <c r="C5911" t="s">
        <v>499</v>
      </c>
      <c r="D5911" s="36" t="s">
        <v>500</v>
      </c>
      <c r="E5911" t="s">
        <v>10</v>
      </c>
      <c r="F5911">
        <v>0</v>
      </c>
    </row>
    <row r="5912" spans="1:6" x14ac:dyDescent="0.4">
      <c r="A5912" t="s">
        <v>728</v>
      </c>
      <c r="B5912" s="36" t="s">
        <v>729</v>
      </c>
      <c r="C5912" t="s">
        <v>501</v>
      </c>
      <c r="D5912" s="36" t="s">
        <v>502</v>
      </c>
      <c r="E5912" t="s">
        <v>10</v>
      </c>
      <c r="F5912">
        <v>0</v>
      </c>
    </row>
    <row r="5913" spans="1:6" x14ac:dyDescent="0.4">
      <c r="A5913" t="s">
        <v>728</v>
      </c>
      <c r="B5913" s="36" t="s">
        <v>729</v>
      </c>
      <c r="C5913" t="s">
        <v>503</v>
      </c>
      <c r="D5913" s="36" t="s">
        <v>504</v>
      </c>
      <c r="E5913" t="s">
        <v>10</v>
      </c>
      <c r="F5913">
        <v>0</v>
      </c>
    </row>
    <row r="5914" spans="1:6" x14ac:dyDescent="0.4">
      <c r="A5914" t="s">
        <v>728</v>
      </c>
      <c r="B5914" s="36" t="s">
        <v>729</v>
      </c>
      <c r="C5914" t="s">
        <v>505</v>
      </c>
      <c r="D5914" s="36" t="s">
        <v>506</v>
      </c>
      <c r="E5914" t="s">
        <v>10</v>
      </c>
      <c r="F5914">
        <v>0</v>
      </c>
    </row>
    <row r="5915" spans="1:6" x14ac:dyDescent="0.4">
      <c r="A5915" t="s">
        <v>728</v>
      </c>
      <c r="B5915" s="36" t="s">
        <v>729</v>
      </c>
      <c r="C5915" t="s">
        <v>507</v>
      </c>
      <c r="D5915" s="36" t="s">
        <v>508</v>
      </c>
      <c r="E5915" t="s">
        <v>10</v>
      </c>
      <c r="F5915">
        <v>0</v>
      </c>
    </row>
    <row r="5916" spans="1:6" x14ac:dyDescent="0.4">
      <c r="A5916" t="s">
        <v>728</v>
      </c>
      <c r="B5916" s="36" t="s">
        <v>729</v>
      </c>
      <c r="C5916" t="s">
        <v>509</v>
      </c>
      <c r="D5916" s="36" t="s">
        <v>510</v>
      </c>
      <c r="E5916" t="s">
        <v>10</v>
      </c>
      <c r="F5916">
        <v>0</v>
      </c>
    </row>
    <row r="5917" spans="1:6" x14ac:dyDescent="0.4">
      <c r="A5917" t="s">
        <v>728</v>
      </c>
      <c r="B5917" s="36" t="s">
        <v>729</v>
      </c>
      <c r="C5917" t="s">
        <v>511</v>
      </c>
      <c r="D5917" s="36" t="s">
        <v>512</v>
      </c>
      <c r="E5917" t="s">
        <v>10</v>
      </c>
      <c r="F5917">
        <v>0</v>
      </c>
    </row>
    <row r="5918" spans="1:6" x14ac:dyDescent="0.4">
      <c r="A5918" t="s">
        <v>728</v>
      </c>
      <c r="B5918" s="36" t="s">
        <v>729</v>
      </c>
      <c r="C5918" t="s">
        <v>513</v>
      </c>
      <c r="D5918" s="36" t="s">
        <v>514</v>
      </c>
      <c r="E5918" t="s">
        <v>10</v>
      </c>
      <c r="F5918">
        <v>0</v>
      </c>
    </row>
    <row r="5919" spans="1:6" x14ac:dyDescent="0.4">
      <c r="A5919" t="s">
        <v>728</v>
      </c>
      <c r="B5919" s="36" t="s">
        <v>729</v>
      </c>
      <c r="C5919" t="s">
        <v>515</v>
      </c>
      <c r="D5919" s="36" t="s">
        <v>516</v>
      </c>
      <c r="E5919" t="s">
        <v>10</v>
      </c>
      <c r="F5919">
        <v>0</v>
      </c>
    </row>
    <row r="5920" spans="1:6" x14ac:dyDescent="0.4">
      <c r="A5920" t="s">
        <v>728</v>
      </c>
      <c r="B5920" s="36" t="s">
        <v>729</v>
      </c>
      <c r="C5920" t="s">
        <v>517</v>
      </c>
      <c r="D5920" s="36" t="s">
        <v>518</v>
      </c>
      <c r="E5920" t="s">
        <v>10</v>
      </c>
      <c r="F5920">
        <v>0</v>
      </c>
    </row>
    <row r="5921" spans="1:6" x14ac:dyDescent="0.4">
      <c r="A5921" t="s">
        <v>728</v>
      </c>
      <c r="B5921" s="36" t="s">
        <v>729</v>
      </c>
      <c r="C5921" t="s">
        <v>519</v>
      </c>
      <c r="D5921" s="36" t="s">
        <v>520</v>
      </c>
      <c r="E5921" t="s">
        <v>10</v>
      </c>
      <c r="F5921">
        <v>0</v>
      </c>
    </row>
    <row r="5922" spans="1:6" x14ac:dyDescent="0.4">
      <c r="A5922" t="s">
        <v>728</v>
      </c>
      <c r="B5922" s="36" t="s">
        <v>729</v>
      </c>
      <c r="C5922" t="s">
        <v>521</v>
      </c>
      <c r="D5922" s="36" t="s">
        <v>522</v>
      </c>
      <c r="E5922" t="s">
        <v>10</v>
      </c>
      <c r="F5922">
        <v>0</v>
      </c>
    </row>
    <row r="5923" spans="1:6" x14ac:dyDescent="0.4">
      <c r="A5923" t="s">
        <v>728</v>
      </c>
      <c r="B5923" s="36" t="s">
        <v>729</v>
      </c>
      <c r="C5923" t="s">
        <v>523</v>
      </c>
      <c r="D5923" s="36" t="s">
        <v>524</v>
      </c>
      <c r="E5923" t="s">
        <v>10</v>
      </c>
      <c r="F5923">
        <v>0</v>
      </c>
    </row>
    <row r="5924" spans="1:6" x14ac:dyDescent="0.4">
      <c r="A5924" t="s">
        <v>728</v>
      </c>
      <c r="B5924" s="36" t="s">
        <v>729</v>
      </c>
      <c r="C5924" t="s">
        <v>525</v>
      </c>
      <c r="D5924" s="36" t="s">
        <v>526</v>
      </c>
      <c r="E5924" t="s">
        <v>10</v>
      </c>
      <c r="F5924">
        <v>0</v>
      </c>
    </row>
    <row r="5925" spans="1:6" x14ac:dyDescent="0.4">
      <c r="A5925" t="s">
        <v>728</v>
      </c>
      <c r="B5925" s="36" t="s">
        <v>729</v>
      </c>
      <c r="C5925" t="s">
        <v>527</v>
      </c>
      <c r="D5925" s="36" t="s">
        <v>528</v>
      </c>
      <c r="E5925" t="s">
        <v>10</v>
      </c>
      <c r="F5925">
        <v>0</v>
      </c>
    </row>
    <row r="5926" spans="1:6" x14ac:dyDescent="0.4">
      <c r="A5926" t="s">
        <v>728</v>
      </c>
      <c r="B5926" s="36" t="s">
        <v>729</v>
      </c>
      <c r="C5926" t="s">
        <v>529</v>
      </c>
      <c r="D5926" s="36" t="s">
        <v>530</v>
      </c>
      <c r="E5926" t="s">
        <v>10</v>
      </c>
      <c r="F5926">
        <v>0</v>
      </c>
    </row>
    <row r="5927" spans="1:6" x14ac:dyDescent="0.4">
      <c r="A5927" t="s">
        <v>728</v>
      </c>
      <c r="B5927" s="36" t="s">
        <v>729</v>
      </c>
      <c r="C5927" t="s">
        <v>531</v>
      </c>
      <c r="D5927" s="36" t="s">
        <v>532</v>
      </c>
      <c r="E5927" t="s">
        <v>10</v>
      </c>
      <c r="F5927">
        <v>0</v>
      </c>
    </row>
    <row r="5928" spans="1:6" x14ac:dyDescent="0.4">
      <c r="A5928" t="s">
        <v>728</v>
      </c>
      <c r="B5928" s="36" t="s">
        <v>729</v>
      </c>
      <c r="C5928" t="s">
        <v>533</v>
      </c>
      <c r="D5928" s="36" t="s">
        <v>534</v>
      </c>
      <c r="E5928" t="s">
        <v>10</v>
      </c>
      <c r="F5928">
        <v>0</v>
      </c>
    </row>
    <row r="5929" spans="1:6" x14ac:dyDescent="0.4">
      <c r="A5929" t="s">
        <v>728</v>
      </c>
      <c r="B5929" s="36" t="s">
        <v>729</v>
      </c>
      <c r="C5929" t="s">
        <v>535</v>
      </c>
      <c r="D5929" s="36" t="s">
        <v>536</v>
      </c>
      <c r="E5929" t="s">
        <v>10</v>
      </c>
      <c r="F5929">
        <v>0</v>
      </c>
    </row>
    <row r="5930" spans="1:6" x14ac:dyDescent="0.4">
      <c r="A5930" t="s">
        <v>728</v>
      </c>
      <c r="B5930" s="36" t="s">
        <v>729</v>
      </c>
      <c r="C5930" t="s">
        <v>537</v>
      </c>
      <c r="D5930" s="36" t="s">
        <v>538</v>
      </c>
      <c r="E5930" t="s">
        <v>10</v>
      </c>
      <c r="F5930">
        <v>0</v>
      </c>
    </row>
    <row r="5931" spans="1:6" x14ac:dyDescent="0.4">
      <c r="A5931" t="s">
        <v>728</v>
      </c>
      <c r="B5931" s="36" t="s">
        <v>729</v>
      </c>
      <c r="C5931" t="s">
        <v>539</v>
      </c>
      <c r="D5931" s="36" t="s">
        <v>540</v>
      </c>
      <c r="E5931" t="s">
        <v>10</v>
      </c>
      <c r="F5931">
        <v>0</v>
      </c>
    </row>
    <row r="5932" spans="1:6" x14ac:dyDescent="0.4">
      <c r="A5932" t="s">
        <v>728</v>
      </c>
      <c r="B5932" s="36" t="s">
        <v>729</v>
      </c>
      <c r="C5932" t="s">
        <v>541</v>
      </c>
      <c r="D5932" s="36" t="s">
        <v>542</v>
      </c>
      <c r="E5932" t="s">
        <v>10</v>
      </c>
      <c r="F5932">
        <v>0</v>
      </c>
    </row>
    <row r="5933" spans="1:6" x14ac:dyDescent="0.4">
      <c r="A5933" t="s">
        <v>728</v>
      </c>
      <c r="B5933" s="36" t="s">
        <v>729</v>
      </c>
      <c r="C5933" t="s">
        <v>543</v>
      </c>
      <c r="D5933" s="36" t="s">
        <v>544</v>
      </c>
      <c r="E5933" t="s">
        <v>10</v>
      </c>
      <c r="F5933">
        <v>0</v>
      </c>
    </row>
    <row r="5934" spans="1:6" x14ac:dyDescent="0.4">
      <c r="A5934" t="s">
        <v>728</v>
      </c>
      <c r="B5934" s="36" t="s">
        <v>729</v>
      </c>
      <c r="C5934" t="s">
        <v>545</v>
      </c>
      <c r="D5934" s="36" t="s">
        <v>546</v>
      </c>
      <c r="E5934" t="s">
        <v>10</v>
      </c>
      <c r="F5934">
        <v>0</v>
      </c>
    </row>
    <row r="5935" spans="1:6" x14ac:dyDescent="0.4">
      <c r="A5935" t="s">
        <v>728</v>
      </c>
      <c r="B5935" s="36" t="s">
        <v>729</v>
      </c>
      <c r="C5935" t="s">
        <v>547</v>
      </c>
      <c r="D5935" s="36" t="s">
        <v>548</v>
      </c>
      <c r="E5935" t="s">
        <v>10</v>
      </c>
      <c r="F5935">
        <v>0</v>
      </c>
    </row>
    <row r="5936" spans="1:6" x14ac:dyDescent="0.4">
      <c r="A5936" t="s">
        <v>728</v>
      </c>
      <c r="B5936" s="36" t="s">
        <v>729</v>
      </c>
      <c r="C5936" t="s">
        <v>549</v>
      </c>
      <c r="D5936" s="36" t="s">
        <v>550</v>
      </c>
      <c r="E5936" t="s">
        <v>10</v>
      </c>
      <c r="F5936">
        <v>0</v>
      </c>
    </row>
    <row r="5937" spans="1:6" x14ac:dyDescent="0.4">
      <c r="A5937" t="s">
        <v>728</v>
      </c>
      <c r="B5937" s="36" t="s">
        <v>729</v>
      </c>
      <c r="C5937" t="s">
        <v>551</v>
      </c>
      <c r="D5937" s="36" t="s">
        <v>552</v>
      </c>
      <c r="E5937" t="s">
        <v>10</v>
      </c>
      <c r="F5937">
        <v>0</v>
      </c>
    </row>
    <row r="5938" spans="1:6" x14ac:dyDescent="0.4">
      <c r="A5938" t="s">
        <v>728</v>
      </c>
      <c r="B5938" s="36" t="s">
        <v>729</v>
      </c>
      <c r="C5938" t="s">
        <v>553</v>
      </c>
      <c r="D5938" s="36" t="s">
        <v>554</v>
      </c>
      <c r="E5938" t="s">
        <v>10</v>
      </c>
      <c r="F5938">
        <v>0</v>
      </c>
    </row>
    <row r="5939" spans="1:6" x14ac:dyDescent="0.4">
      <c r="A5939" t="s">
        <v>728</v>
      </c>
      <c r="B5939" s="36" t="s">
        <v>729</v>
      </c>
      <c r="C5939" t="s">
        <v>555</v>
      </c>
      <c r="D5939" s="36" t="s">
        <v>556</v>
      </c>
      <c r="E5939" t="s">
        <v>10</v>
      </c>
      <c r="F5939">
        <v>0</v>
      </c>
    </row>
    <row r="5940" spans="1:6" x14ac:dyDescent="0.4">
      <c r="A5940" t="s">
        <v>728</v>
      </c>
      <c r="B5940" s="36" t="s">
        <v>729</v>
      </c>
      <c r="C5940" t="s">
        <v>557</v>
      </c>
      <c r="D5940" s="36" t="s">
        <v>558</v>
      </c>
      <c r="E5940" t="s">
        <v>10</v>
      </c>
      <c r="F5940">
        <v>0</v>
      </c>
    </row>
    <row r="5941" spans="1:6" x14ac:dyDescent="0.4">
      <c r="A5941" t="s">
        <v>728</v>
      </c>
      <c r="B5941" s="36" t="s">
        <v>729</v>
      </c>
      <c r="C5941" t="s">
        <v>559</v>
      </c>
      <c r="D5941" s="36" t="s">
        <v>560</v>
      </c>
      <c r="E5941" t="s">
        <v>10</v>
      </c>
      <c r="F5941">
        <v>0</v>
      </c>
    </row>
    <row r="5942" spans="1:6" x14ac:dyDescent="0.4">
      <c r="A5942" t="s">
        <v>728</v>
      </c>
      <c r="B5942" s="36" t="s">
        <v>729</v>
      </c>
      <c r="C5942" t="s">
        <v>561</v>
      </c>
      <c r="D5942" s="36" t="s">
        <v>562</v>
      </c>
      <c r="E5942" t="s">
        <v>10</v>
      </c>
      <c r="F5942">
        <v>0</v>
      </c>
    </row>
    <row r="5943" spans="1:6" x14ac:dyDescent="0.4">
      <c r="A5943" t="s">
        <v>728</v>
      </c>
      <c r="B5943" s="36" t="s">
        <v>729</v>
      </c>
      <c r="C5943" t="s">
        <v>563</v>
      </c>
      <c r="D5943" s="36" t="s">
        <v>564</v>
      </c>
      <c r="E5943" t="s">
        <v>10</v>
      </c>
      <c r="F5943">
        <v>-5</v>
      </c>
    </row>
    <row r="5944" spans="1:6" x14ac:dyDescent="0.4">
      <c r="A5944" t="s">
        <v>728</v>
      </c>
      <c r="B5944" s="36" t="s">
        <v>729</v>
      </c>
      <c r="C5944" t="s">
        <v>565</v>
      </c>
      <c r="D5944" s="36" t="s">
        <v>566</v>
      </c>
      <c r="E5944" t="s">
        <v>10</v>
      </c>
      <c r="F5944">
        <v>-10</v>
      </c>
    </row>
    <row r="5945" spans="1:6" x14ac:dyDescent="0.4">
      <c r="A5945" t="s">
        <v>728</v>
      </c>
      <c r="B5945" s="36" t="s">
        <v>729</v>
      </c>
      <c r="C5945" t="s">
        <v>567</v>
      </c>
      <c r="D5945" s="36" t="s">
        <v>568</v>
      </c>
      <c r="E5945" t="s">
        <v>10</v>
      </c>
      <c r="F5945">
        <v>0</v>
      </c>
    </row>
    <row r="5946" spans="1:6" x14ac:dyDescent="0.4">
      <c r="A5946" t="s">
        <v>728</v>
      </c>
      <c r="B5946" s="36" t="s">
        <v>729</v>
      </c>
      <c r="C5946" t="s">
        <v>569</v>
      </c>
      <c r="D5946" s="36" t="s">
        <v>570</v>
      </c>
      <c r="E5946" t="s">
        <v>10</v>
      </c>
      <c r="F5946">
        <v>0</v>
      </c>
    </row>
    <row r="5947" spans="1:6" x14ac:dyDescent="0.4">
      <c r="A5947" t="s">
        <v>728</v>
      </c>
      <c r="B5947" s="36" t="s">
        <v>729</v>
      </c>
      <c r="C5947" t="s">
        <v>571</v>
      </c>
      <c r="D5947" s="36" t="s">
        <v>572</v>
      </c>
      <c r="E5947" t="s">
        <v>10</v>
      </c>
      <c r="F5947">
        <v>0</v>
      </c>
    </row>
    <row r="5948" spans="1:6" x14ac:dyDescent="0.4">
      <c r="A5948" t="s">
        <v>728</v>
      </c>
      <c r="B5948" s="36" t="s">
        <v>729</v>
      </c>
      <c r="C5948" t="s">
        <v>573</v>
      </c>
      <c r="D5948" s="36" t="s">
        <v>574</v>
      </c>
      <c r="E5948" t="s">
        <v>10</v>
      </c>
      <c r="F5948">
        <v>-10</v>
      </c>
    </row>
    <row r="5949" spans="1:6" x14ac:dyDescent="0.4">
      <c r="A5949" t="s">
        <v>728</v>
      </c>
      <c r="B5949" s="36" t="s">
        <v>729</v>
      </c>
      <c r="C5949" t="s">
        <v>575</v>
      </c>
      <c r="D5949" s="36" t="s">
        <v>576</v>
      </c>
      <c r="E5949" t="s">
        <v>10</v>
      </c>
      <c r="F5949">
        <v>0</v>
      </c>
    </row>
    <row r="5950" spans="1:6" x14ac:dyDescent="0.4">
      <c r="A5950" t="s">
        <v>728</v>
      </c>
      <c r="B5950" s="36" t="s">
        <v>729</v>
      </c>
      <c r="C5950" t="s">
        <v>577</v>
      </c>
      <c r="D5950" s="36" t="s">
        <v>578</v>
      </c>
      <c r="E5950" t="s">
        <v>10</v>
      </c>
      <c r="F5950">
        <v>4</v>
      </c>
    </row>
    <row r="5951" spans="1:6" x14ac:dyDescent="0.4">
      <c r="A5951" t="s">
        <v>728</v>
      </c>
      <c r="B5951" s="36" t="s">
        <v>729</v>
      </c>
      <c r="C5951" t="s">
        <v>579</v>
      </c>
      <c r="D5951" s="36" t="s">
        <v>580</v>
      </c>
      <c r="E5951" t="s">
        <v>10</v>
      </c>
      <c r="F5951">
        <v>0</v>
      </c>
    </row>
    <row r="5952" spans="1:6" x14ac:dyDescent="0.4">
      <c r="A5952" t="s">
        <v>728</v>
      </c>
      <c r="B5952" s="36" t="s">
        <v>729</v>
      </c>
      <c r="C5952" t="s">
        <v>581</v>
      </c>
      <c r="D5952" s="36" t="s">
        <v>582</v>
      </c>
      <c r="E5952" t="s">
        <v>10</v>
      </c>
      <c r="F5952">
        <v>0</v>
      </c>
    </row>
    <row r="5953" spans="1:6" x14ac:dyDescent="0.4">
      <c r="A5953" t="s">
        <v>728</v>
      </c>
      <c r="B5953" s="36" t="s">
        <v>729</v>
      </c>
      <c r="C5953" t="s">
        <v>583</v>
      </c>
      <c r="D5953" s="36" t="s">
        <v>584</v>
      </c>
      <c r="E5953" t="s">
        <v>10</v>
      </c>
      <c r="F5953">
        <v>0</v>
      </c>
    </row>
    <row r="5954" spans="1:6" x14ac:dyDescent="0.4">
      <c r="A5954" t="s">
        <v>728</v>
      </c>
      <c r="B5954" s="36" t="s">
        <v>729</v>
      </c>
      <c r="C5954" t="s">
        <v>585</v>
      </c>
      <c r="D5954" s="36" t="s">
        <v>586</v>
      </c>
      <c r="E5954" t="s">
        <v>10</v>
      </c>
      <c r="F5954">
        <v>4</v>
      </c>
    </row>
    <row r="5955" spans="1:6" x14ac:dyDescent="0.4">
      <c r="A5955" t="s">
        <v>728</v>
      </c>
      <c r="B5955" s="36" t="s">
        <v>729</v>
      </c>
      <c r="C5955" t="s">
        <v>587</v>
      </c>
      <c r="D5955" s="36" t="s">
        <v>588</v>
      </c>
      <c r="E5955" t="s">
        <v>10</v>
      </c>
      <c r="F5955">
        <v>0</v>
      </c>
    </row>
    <row r="5956" spans="1:6" x14ac:dyDescent="0.4">
      <c r="A5956" t="s">
        <v>728</v>
      </c>
      <c r="B5956" s="36" t="s">
        <v>729</v>
      </c>
      <c r="C5956" t="s">
        <v>589</v>
      </c>
      <c r="D5956" s="36" t="s">
        <v>590</v>
      </c>
      <c r="E5956" t="s">
        <v>10</v>
      </c>
      <c r="F5956">
        <v>80</v>
      </c>
    </row>
    <row r="5957" spans="1:6" x14ac:dyDescent="0.4">
      <c r="A5957" t="s">
        <v>728</v>
      </c>
      <c r="B5957" s="36" t="s">
        <v>729</v>
      </c>
      <c r="C5957" t="s">
        <v>591</v>
      </c>
      <c r="D5957" s="36" t="s">
        <v>592</v>
      </c>
      <c r="E5957" t="s">
        <v>10</v>
      </c>
      <c r="F5957">
        <v>80</v>
      </c>
    </row>
    <row r="5958" spans="1:6" x14ac:dyDescent="0.4">
      <c r="A5958" t="s">
        <v>728</v>
      </c>
      <c r="B5958" s="36" t="s">
        <v>729</v>
      </c>
      <c r="C5958" t="s">
        <v>593</v>
      </c>
      <c r="D5958" s="36" t="s">
        <v>594</v>
      </c>
      <c r="E5958" t="s">
        <v>10</v>
      </c>
      <c r="F5958">
        <v>0</v>
      </c>
    </row>
    <row r="5959" spans="1:6" x14ac:dyDescent="0.4">
      <c r="A5959" t="s">
        <v>728</v>
      </c>
      <c r="B5959" s="36" t="s">
        <v>729</v>
      </c>
      <c r="C5959" t="s">
        <v>595</v>
      </c>
      <c r="D5959" s="36" t="s">
        <v>596</v>
      </c>
      <c r="E5959" t="s">
        <v>10</v>
      </c>
      <c r="F5959">
        <v>0</v>
      </c>
    </row>
    <row r="5960" spans="1:6" x14ac:dyDescent="0.4">
      <c r="A5960" t="s">
        <v>728</v>
      </c>
      <c r="B5960" s="36" t="s">
        <v>729</v>
      </c>
      <c r="C5960" t="s">
        <v>597</v>
      </c>
      <c r="D5960" s="36" t="s">
        <v>598</v>
      </c>
      <c r="E5960" t="s">
        <v>10</v>
      </c>
      <c r="F5960">
        <v>75</v>
      </c>
    </row>
    <row r="5961" spans="1:6" x14ac:dyDescent="0.4">
      <c r="A5961" t="s">
        <v>728</v>
      </c>
      <c r="B5961" s="36" t="s">
        <v>729</v>
      </c>
      <c r="C5961" t="s">
        <v>599</v>
      </c>
      <c r="D5961" s="36" t="s">
        <v>600</v>
      </c>
      <c r="E5961" t="s">
        <v>10</v>
      </c>
      <c r="F5961">
        <v>7957</v>
      </c>
    </row>
    <row r="5962" spans="1:6" x14ac:dyDescent="0.4">
      <c r="A5962" t="s">
        <v>728</v>
      </c>
      <c r="B5962" s="36" t="s">
        <v>729</v>
      </c>
      <c r="C5962" t="s">
        <v>601</v>
      </c>
      <c r="D5962" s="36" t="s">
        <v>602</v>
      </c>
      <c r="E5962" t="s">
        <v>10</v>
      </c>
      <c r="F5962">
        <v>32</v>
      </c>
    </row>
    <row r="5963" spans="1:6" x14ac:dyDescent="0.4">
      <c r="A5963" t="s">
        <v>728</v>
      </c>
      <c r="B5963" s="36" t="s">
        <v>729</v>
      </c>
      <c r="C5963" t="s">
        <v>603</v>
      </c>
      <c r="D5963" s="36" t="s">
        <v>604</v>
      </c>
      <c r="E5963" t="s">
        <v>10</v>
      </c>
      <c r="F5963">
        <v>0</v>
      </c>
    </row>
    <row r="5964" spans="1:6" x14ac:dyDescent="0.4">
      <c r="A5964" t="s">
        <v>728</v>
      </c>
      <c r="B5964" s="36" t="s">
        <v>729</v>
      </c>
      <c r="C5964" t="s">
        <v>605</v>
      </c>
      <c r="D5964" s="36" t="s">
        <v>606</v>
      </c>
      <c r="E5964" t="s">
        <v>10</v>
      </c>
      <c r="F5964">
        <v>32</v>
      </c>
    </row>
    <row r="5965" spans="1:6" x14ac:dyDescent="0.4">
      <c r="A5965" t="s">
        <v>728</v>
      </c>
      <c r="B5965" s="36" t="s">
        <v>729</v>
      </c>
      <c r="C5965" t="s">
        <v>607</v>
      </c>
      <c r="D5965" s="36" t="s">
        <v>608</v>
      </c>
      <c r="E5965" t="s">
        <v>10</v>
      </c>
      <c r="F5965">
        <v>0</v>
      </c>
    </row>
    <row r="5966" spans="1:6" x14ac:dyDescent="0.4">
      <c r="A5966" t="s">
        <v>728</v>
      </c>
      <c r="B5966" s="36" t="s">
        <v>729</v>
      </c>
      <c r="C5966" t="s">
        <v>609</v>
      </c>
      <c r="D5966" s="36" t="s">
        <v>610</v>
      </c>
      <c r="E5966" t="s">
        <v>10</v>
      </c>
      <c r="F5966">
        <v>0</v>
      </c>
    </row>
    <row r="5967" spans="1:6" x14ac:dyDescent="0.4">
      <c r="A5967" t="s">
        <v>728</v>
      </c>
      <c r="B5967" s="36" t="s">
        <v>729</v>
      </c>
      <c r="C5967" t="s">
        <v>611</v>
      </c>
      <c r="D5967" s="36" t="s">
        <v>612</v>
      </c>
      <c r="E5967" t="s">
        <v>10</v>
      </c>
      <c r="F5967">
        <v>0</v>
      </c>
    </row>
    <row r="5968" spans="1:6" x14ac:dyDescent="0.4">
      <c r="A5968" t="s">
        <v>728</v>
      </c>
      <c r="B5968" s="36" t="s">
        <v>729</v>
      </c>
      <c r="C5968" t="s">
        <v>613</v>
      </c>
      <c r="D5968" s="36" t="s">
        <v>614</v>
      </c>
      <c r="E5968" t="s">
        <v>10</v>
      </c>
      <c r="F5968">
        <v>7924</v>
      </c>
    </row>
    <row r="5969" spans="1:6" x14ac:dyDescent="0.4">
      <c r="A5969" t="s">
        <v>728</v>
      </c>
      <c r="B5969" s="36" t="s">
        <v>729</v>
      </c>
      <c r="C5969" t="s">
        <v>615</v>
      </c>
      <c r="D5969" s="36" t="s">
        <v>616</v>
      </c>
      <c r="E5969" t="s">
        <v>10</v>
      </c>
      <c r="F5969">
        <v>0</v>
      </c>
    </row>
    <row r="5970" spans="1:6" x14ac:dyDescent="0.4">
      <c r="A5970" t="s">
        <v>728</v>
      </c>
      <c r="B5970" s="36" t="s">
        <v>729</v>
      </c>
      <c r="C5970" t="s">
        <v>617</v>
      </c>
      <c r="D5970" s="36" t="s">
        <v>618</v>
      </c>
      <c r="E5970" t="s">
        <v>10</v>
      </c>
      <c r="F5970">
        <v>0</v>
      </c>
    </row>
    <row r="5971" spans="1:6" x14ac:dyDescent="0.4">
      <c r="A5971" t="s">
        <v>728</v>
      </c>
      <c r="B5971" s="36" t="s">
        <v>729</v>
      </c>
      <c r="C5971" t="s">
        <v>619</v>
      </c>
      <c r="D5971" s="36" t="s">
        <v>620</v>
      </c>
      <c r="E5971" t="s">
        <v>10</v>
      </c>
      <c r="F5971">
        <v>639</v>
      </c>
    </row>
    <row r="5972" spans="1:6" x14ac:dyDescent="0.4">
      <c r="A5972" t="s">
        <v>728</v>
      </c>
      <c r="B5972" s="36" t="s">
        <v>729</v>
      </c>
      <c r="C5972" t="s">
        <v>621</v>
      </c>
      <c r="D5972" s="36" t="s">
        <v>622</v>
      </c>
      <c r="E5972" t="s">
        <v>10</v>
      </c>
      <c r="F5972">
        <v>7285</v>
      </c>
    </row>
    <row r="5973" spans="1:6" x14ac:dyDescent="0.4">
      <c r="A5973" t="s">
        <v>728</v>
      </c>
      <c r="B5973" s="36" t="s">
        <v>729</v>
      </c>
      <c r="C5973" t="s">
        <v>623</v>
      </c>
      <c r="D5973" s="36" t="s">
        <v>624</v>
      </c>
      <c r="E5973" t="s">
        <v>10</v>
      </c>
      <c r="F5973">
        <v>0</v>
      </c>
    </row>
    <row r="5974" spans="1:6" x14ac:dyDescent="0.4">
      <c r="A5974" t="s">
        <v>728</v>
      </c>
      <c r="B5974" s="36" t="s">
        <v>729</v>
      </c>
      <c r="C5974" t="s">
        <v>625</v>
      </c>
      <c r="D5974" s="36" t="s">
        <v>626</v>
      </c>
      <c r="E5974" t="s">
        <v>10</v>
      </c>
      <c r="F5974">
        <v>0</v>
      </c>
    </row>
    <row r="5975" spans="1:6" x14ac:dyDescent="0.4">
      <c r="A5975" t="s">
        <v>728</v>
      </c>
      <c r="B5975" s="36" t="s">
        <v>729</v>
      </c>
      <c r="C5975" t="s">
        <v>627</v>
      </c>
      <c r="D5975" s="36" t="s">
        <v>628</v>
      </c>
      <c r="E5975" t="s">
        <v>10</v>
      </c>
      <c r="F5975">
        <v>954</v>
      </c>
    </row>
    <row r="5976" spans="1:6" x14ac:dyDescent="0.4">
      <c r="A5976" t="s">
        <v>728</v>
      </c>
      <c r="B5976" s="36" t="s">
        <v>729</v>
      </c>
      <c r="C5976" t="s">
        <v>629</v>
      </c>
      <c r="D5976" s="36" t="s">
        <v>630</v>
      </c>
      <c r="E5976" t="s">
        <v>10</v>
      </c>
      <c r="F5976">
        <v>1</v>
      </c>
    </row>
    <row r="5977" spans="1:6" x14ac:dyDescent="0.4">
      <c r="A5977" t="s">
        <v>728</v>
      </c>
      <c r="B5977" s="36" t="s">
        <v>729</v>
      </c>
      <c r="C5977" t="s">
        <v>631</v>
      </c>
      <c r="D5977" s="36" t="s">
        <v>632</v>
      </c>
      <c r="E5977" t="s">
        <v>10</v>
      </c>
      <c r="F5977">
        <v>0</v>
      </c>
    </row>
    <row r="5978" spans="1:6" x14ac:dyDescent="0.4">
      <c r="A5978" t="s">
        <v>728</v>
      </c>
      <c r="B5978" s="36" t="s">
        <v>729</v>
      </c>
      <c r="C5978" t="s">
        <v>633</v>
      </c>
      <c r="D5978" s="36" t="s">
        <v>634</v>
      </c>
      <c r="E5978" t="s">
        <v>10</v>
      </c>
      <c r="F5978">
        <v>0</v>
      </c>
    </row>
    <row r="5979" spans="1:6" x14ac:dyDescent="0.4">
      <c r="A5979" t="s">
        <v>728</v>
      </c>
      <c r="B5979" s="36" t="s">
        <v>729</v>
      </c>
      <c r="C5979" t="s">
        <v>635</v>
      </c>
      <c r="D5979" s="36" t="s">
        <v>636</v>
      </c>
      <c r="E5979" t="s">
        <v>10</v>
      </c>
      <c r="F5979">
        <v>0</v>
      </c>
    </row>
    <row r="5980" spans="1:6" x14ac:dyDescent="0.4">
      <c r="A5980" t="s">
        <v>728</v>
      </c>
      <c r="B5980" s="36" t="s">
        <v>729</v>
      </c>
      <c r="C5980" t="s">
        <v>637</v>
      </c>
      <c r="D5980" s="36" t="s">
        <v>638</v>
      </c>
      <c r="E5980" t="s">
        <v>10</v>
      </c>
      <c r="F5980">
        <v>0</v>
      </c>
    </row>
    <row r="5981" spans="1:6" x14ac:dyDescent="0.4">
      <c r="A5981" t="s">
        <v>728</v>
      </c>
      <c r="B5981" s="36" t="s">
        <v>729</v>
      </c>
      <c r="C5981" t="s">
        <v>639</v>
      </c>
      <c r="D5981" s="36" t="s">
        <v>640</v>
      </c>
      <c r="E5981" t="s">
        <v>10</v>
      </c>
      <c r="F5981">
        <v>1</v>
      </c>
    </row>
    <row r="5982" spans="1:6" x14ac:dyDescent="0.4">
      <c r="A5982" t="s">
        <v>728</v>
      </c>
      <c r="B5982" s="36" t="s">
        <v>729</v>
      </c>
      <c r="C5982" t="s">
        <v>641</v>
      </c>
      <c r="D5982" s="36" t="s">
        <v>642</v>
      </c>
      <c r="E5982" t="s">
        <v>10</v>
      </c>
      <c r="F5982">
        <v>953</v>
      </c>
    </row>
    <row r="5983" spans="1:6" x14ac:dyDescent="0.4">
      <c r="A5983" t="s">
        <v>728</v>
      </c>
      <c r="B5983" s="36" t="s">
        <v>729</v>
      </c>
      <c r="C5983" t="s">
        <v>643</v>
      </c>
      <c r="D5983" s="36" t="s">
        <v>644</v>
      </c>
      <c r="E5983" t="s">
        <v>10</v>
      </c>
      <c r="F5983">
        <v>484</v>
      </c>
    </row>
    <row r="5984" spans="1:6" x14ac:dyDescent="0.4">
      <c r="A5984" t="s">
        <v>728</v>
      </c>
      <c r="B5984" s="36" t="s">
        <v>729</v>
      </c>
      <c r="C5984" t="s">
        <v>645</v>
      </c>
      <c r="D5984" s="36" t="s">
        <v>646</v>
      </c>
      <c r="E5984" t="s">
        <v>10</v>
      </c>
      <c r="F5984">
        <v>0</v>
      </c>
    </row>
    <row r="5985" spans="1:6" x14ac:dyDescent="0.4">
      <c r="A5985" t="s">
        <v>728</v>
      </c>
      <c r="B5985" s="36" t="s">
        <v>729</v>
      </c>
      <c r="C5985" t="s">
        <v>647</v>
      </c>
      <c r="D5985" s="36" t="s">
        <v>648</v>
      </c>
      <c r="E5985" t="s">
        <v>10</v>
      </c>
      <c r="F5985">
        <v>0</v>
      </c>
    </row>
    <row r="5986" spans="1:6" x14ac:dyDescent="0.4">
      <c r="A5986" t="s">
        <v>728</v>
      </c>
      <c r="B5986" s="36" t="s">
        <v>729</v>
      </c>
      <c r="C5986" t="s">
        <v>649</v>
      </c>
      <c r="D5986" s="36" t="s">
        <v>650</v>
      </c>
      <c r="E5986" t="s">
        <v>10</v>
      </c>
      <c r="F5986">
        <v>469</v>
      </c>
    </row>
    <row r="5987" spans="1:6" x14ac:dyDescent="0.4">
      <c r="A5987" t="s">
        <v>728</v>
      </c>
      <c r="B5987" s="36" t="s">
        <v>729</v>
      </c>
      <c r="C5987" t="s">
        <v>651</v>
      </c>
      <c r="D5987" s="36" t="s">
        <v>652</v>
      </c>
      <c r="E5987" t="s">
        <v>10</v>
      </c>
      <c r="F5987">
        <v>0</v>
      </c>
    </row>
    <row r="5988" spans="1:6" x14ac:dyDescent="0.4">
      <c r="A5988" t="s">
        <v>728</v>
      </c>
      <c r="B5988" s="36" t="s">
        <v>729</v>
      </c>
      <c r="C5988" t="s">
        <v>653</v>
      </c>
      <c r="D5988" s="36" t="s">
        <v>654</v>
      </c>
      <c r="E5988" t="s">
        <v>10</v>
      </c>
      <c r="F5988">
        <v>0</v>
      </c>
    </row>
    <row r="5989" spans="1:6" x14ac:dyDescent="0.4">
      <c r="A5989" t="s">
        <v>728</v>
      </c>
      <c r="B5989" s="36" t="s">
        <v>729</v>
      </c>
      <c r="C5989" t="s">
        <v>655</v>
      </c>
      <c r="D5989" s="36" t="s">
        <v>656</v>
      </c>
      <c r="E5989" t="s">
        <v>10</v>
      </c>
      <c r="F5989">
        <v>4584</v>
      </c>
    </row>
    <row r="5990" spans="1:6" x14ac:dyDescent="0.4">
      <c r="A5990" t="s">
        <v>728</v>
      </c>
      <c r="B5990" s="36" t="s">
        <v>729</v>
      </c>
      <c r="C5990" t="s">
        <v>657</v>
      </c>
      <c r="D5990" s="36" t="s">
        <v>658</v>
      </c>
      <c r="E5990" t="s">
        <v>10</v>
      </c>
      <c r="F5990">
        <v>1461</v>
      </c>
    </row>
    <row r="5991" spans="1:6" x14ac:dyDescent="0.4">
      <c r="A5991" t="s">
        <v>728</v>
      </c>
      <c r="B5991" s="36" t="s">
        <v>729</v>
      </c>
      <c r="C5991" t="s">
        <v>659</v>
      </c>
      <c r="D5991" s="36" t="s">
        <v>660</v>
      </c>
      <c r="E5991" t="s">
        <v>10</v>
      </c>
      <c r="F5991">
        <v>1328</v>
      </c>
    </row>
    <row r="5992" spans="1:6" x14ac:dyDescent="0.4">
      <c r="A5992" t="s">
        <v>728</v>
      </c>
      <c r="B5992" s="36" t="s">
        <v>729</v>
      </c>
      <c r="C5992" t="s">
        <v>661</v>
      </c>
      <c r="D5992" s="36" t="s">
        <v>662</v>
      </c>
      <c r="E5992" t="s">
        <v>10</v>
      </c>
      <c r="F5992">
        <v>0</v>
      </c>
    </row>
    <row r="5993" spans="1:6" x14ac:dyDescent="0.4">
      <c r="A5993" t="s">
        <v>728</v>
      </c>
      <c r="B5993" s="36" t="s">
        <v>729</v>
      </c>
      <c r="C5993" t="s">
        <v>663</v>
      </c>
      <c r="D5993" s="36" t="s">
        <v>664</v>
      </c>
      <c r="E5993" t="s">
        <v>10</v>
      </c>
      <c r="F5993">
        <v>126</v>
      </c>
    </row>
    <row r="5994" spans="1:6" x14ac:dyDescent="0.4">
      <c r="A5994" t="s">
        <v>728</v>
      </c>
      <c r="B5994" s="36" t="s">
        <v>729</v>
      </c>
      <c r="C5994" t="s">
        <v>665</v>
      </c>
      <c r="D5994" s="36" t="s">
        <v>666</v>
      </c>
      <c r="E5994" t="s">
        <v>10</v>
      </c>
      <c r="F5994">
        <v>0</v>
      </c>
    </row>
    <row r="5995" spans="1:6" x14ac:dyDescent="0.4">
      <c r="A5995" t="s">
        <v>728</v>
      </c>
      <c r="B5995" s="36" t="s">
        <v>729</v>
      </c>
      <c r="C5995" t="s">
        <v>667</v>
      </c>
      <c r="D5995" s="36" t="s">
        <v>668</v>
      </c>
      <c r="E5995" t="s">
        <v>10</v>
      </c>
      <c r="F5995">
        <v>7</v>
      </c>
    </row>
    <row r="5996" spans="1:6" x14ac:dyDescent="0.4">
      <c r="A5996" t="s">
        <v>728</v>
      </c>
      <c r="B5996" s="36" t="s">
        <v>729</v>
      </c>
      <c r="C5996" t="s">
        <v>669</v>
      </c>
      <c r="D5996" s="36" t="s">
        <v>670</v>
      </c>
      <c r="E5996" t="s">
        <v>10</v>
      </c>
      <c r="F5996">
        <v>3122</v>
      </c>
    </row>
    <row r="5997" spans="1:6" x14ac:dyDescent="0.4">
      <c r="A5997" t="s">
        <v>728</v>
      </c>
      <c r="B5997" s="36" t="s">
        <v>729</v>
      </c>
      <c r="C5997" t="s">
        <v>671</v>
      </c>
      <c r="D5997" s="36" t="s">
        <v>672</v>
      </c>
      <c r="E5997" t="s">
        <v>10</v>
      </c>
      <c r="F5997">
        <v>195</v>
      </c>
    </row>
    <row r="5998" spans="1:6" x14ac:dyDescent="0.4">
      <c r="A5998" t="s">
        <v>728</v>
      </c>
      <c r="B5998" s="36" t="s">
        <v>729</v>
      </c>
      <c r="C5998" t="s">
        <v>673</v>
      </c>
      <c r="D5998" s="36" t="s">
        <v>674</v>
      </c>
      <c r="E5998" t="s">
        <v>10</v>
      </c>
      <c r="F5998">
        <v>802</v>
      </c>
    </row>
    <row r="5999" spans="1:6" x14ac:dyDescent="0.4">
      <c r="A5999" t="s">
        <v>728</v>
      </c>
      <c r="B5999" s="36" t="s">
        <v>729</v>
      </c>
      <c r="C5999" t="s">
        <v>675</v>
      </c>
      <c r="D5999" s="36" t="s">
        <v>676</v>
      </c>
      <c r="E5999" t="s">
        <v>10</v>
      </c>
      <c r="F5999">
        <v>2125</v>
      </c>
    </row>
    <row r="6000" spans="1:6" x14ac:dyDescent="0.4">
      <c r="A6000" t="s">
        <v>728</v>
      </c>
      <c r="B6000" s="36" t="s">
        <v>729</v>
      </c>
      <c r="C6000" t="s">
        <v>677</v>
      </c>
      <c r="D6000" s="36" t="s">
        <v>678</v>
      </c>
      <c r="E6000" t="s">
        <v>10</v>
      </c>
      <c r="F6000">
        <v>0</v>
      </c>
    </row>
    <row r="6001" spans="1:6" x14ac:dyDescent="0.4">
      <c r="A6001" t="s">
        <v>728</v>
      </c>
      <c r="B6001" s="36" t="s">
        <v>729</v>
      </c>
      <c r="C6001" t="s">
        <v>679</v>
      </c>
      <c r="D6001" s="36" t="s">
        <v>680</v>
      </c>
      <c r="E6001" t="s">
        <v>10</v>
      </c>
      <c r="F6001">
        <v>0</v>
      </c>
    </row>
    <row r="6002" spans="1:6" x14ac:dyDescent="0.4">
      <c r="A6002" t="s">
        <v>728</v>
      </c>
      <c r="B6002" s="36" t="s">
        <v>729</v>
      </c>
      <c r="C6002" t="s">
        <v>681</v>
      </c>
      <c r="D6002" s="36" t="s">
        <v>682</v>
      </c>
      <c r="E6002" t="s">
        <v>10</v>
      </c>
      <c r="F6002">
        <v>4860</v>
      </c>
    </row>
    <row r="6003" spans="1:6" x14ac:dyDescent="0.4">
      <c r="A6003" t="s">
        <v>728</v>
      </c>
      <c r="B6003" s="36" t="s">
        <v>729</v>
      </c>
      <c r="C6003" t="s">
        <v>683</v>
      </c>
      <c r="D6003" s="36" t="s">
        <v>684</v>
      </c>
      <c r="E6003" t="s">
        <v>10</v>
      </c>
      <c r="F6003">
        <v>740</v>
      </c>
    </row>
    <row r="6004" spans="1:6" x14ac:dyDescent="0.4">
      <c r="A6004" t="s">
        <v>728</v>
      </c>
      <c r="B6004" s="36" t="s">
        <v>729</v>
      </c>
      <c r="C6004" t="s">
        <v>685</v>
      </c>
      <c r="D6004" s="36" t="s">
        <v>686</v>
      </c>
      <c r="E6004" t="s">
        <v>10</v>
      </c>
      <c r="F6004">
        <v>0</v>
      </c>
    </row>
    <row r="6005" spans="1:6" x14ac:dyDescent="0.4">
      <c r="A6005" t="s">
        <v>728</v>
      </c>
      <c r="B6005" s="36" t="s">
        <v>729</v>
      </c>
      <c r="C6005" t="s">
        <v>687</v>
      </c>
      <c r="D6005" s="36" t="s">
        <v>688</v>
      </c>
      <c r="E6005" t="s">
        <v>10</v>
      </c>
      <c r="F6005">
        <v>1</v>
      </c>
    </row>
    <row r="6006" spans="1:6" x14ac:dyDescent="0.4">
      <c r="A6006" t="s">
        <v>728</v>
      </c>
      <c r="B6006" s="36" t="s">
        <v>729</v>
      </c>
      <c r="C6006" t="s">
        <v>689</v>
      </c>
      <c r="D6006" s="36" t="s">
        <v>690</v>
      </c>
      <c r="E6006" t="s">
        <v>10</v>
      </c>
      <c r="F6006">
        <v>11</v>
      </c>
    </row>
    <row r="6007" spans="1:6" x14ac:dyDescent="0.4">
      <c r="A6007" t="s">
        <v>728</v>
      </c>
      <c r="B6007" s="36" t="s">
        <v>729</v>
      </c>
      <c r="C6007" t="s">
        <v>691</v>
      </c>
      <c r="D6007" s="36" t="s">
        <v>692</v>
      </c>
      <c r="E6007" t="s">
        <v>10</v>
      </c>
      <c r="F6007">
        <v>728</v>
      </c>
    </row>
    <row r="6008" spans="1:6" x14ac:dyDescent="0.4">
      <c r="A6008" t="s">
        <v>728</v>
      </c>
      <c r="B6008" s="36" t="s">
        <v>729</v>
      </c>
      <c r="C6008" t="s">
        <v>693</v>
      </c>
      <c r="D6008" s="36" t="s">
        <v>694</v>
      </c>
      <c r="E6008" t="s">
        <v>10</v>
      </c>
      <c r="F6008">
        <v>0</v>
      </c>
    </row>
    <row r="6009" spans="1:6" x14ac:dyDescent="0.4">
      <c r="A6009" t="s">
        <v>728</v>
      </c>
      <c r="B6009" s="36" t="s">
        <v>729</v>
      </c>
      <c r="C6009" t="s">
        <v>695</v>
      </c>
      <c r="D6009" s="36" t="s">
        <v>696</v>
      </c>
      <c r="E6009" t="s">
        <v>10</v>
      </c>
      <c r="F6009">
        <v>4120</v>
      </c>
    </row>
    <row r="6010" spans="1:6" x14ac:dyDescent="0.4">
      <c r="A6010" t="s">
        <v>728</v>
      </c>
      <c r="B6010" s="36" t="s">
        <v>729</v>
      </c>
      <c r="C6010" t="s">
        <v>697</v>
      </c>
      <c r="D6010" s="36" t="s">
        <v>698</v>
      </c>
      <c r="E6010" t="s">
        <v>10</v>
      </c>
      <c r="F6010">
        <v>0</v>
      </c>
    </row>
    <row r="6011" spans="1:6" x14ac:dyDescent="0.4">
      <c r="A6011" t="s">
        <v>728</v>
      </c>
      <c r="B6011" s="36" t="s">
        <v>729</v>
      </c>
      <c r="C6011" t="s">
        <v>699</v>
      </c>
      <c r="D6011" s="36" t="s">
        <v>700</v>
      </c>
      <c r="E6011" t="s">
        <v>10</v>
      </c>
      <c r="F6011">
        <v>1310</v>
      </c>
    </row>
    <row r="6012" spans="1:6" x14ac:dyDescent="0.4">
      <c r="A6012" t="s">
        <v>728</v>
      </c>
      <c r="B6012" s="36" t="s">
        <v>729</v>
      </c>
      <c r="C6012" t="s">
        <v>701</v>
      </c>
      <c r="D6012" s="36" t="s">
        <v>702</v>
      </c>
      <c r="E6012" t="s">
        <v>10</v>
      </c>
      <c r="F6012">
        <v>2810</v>
      </c>
    </row>
    <row r="6013" spans="1:6" x14ac:dyDescent="0.4">
      <c r="A6013" t="s">
        <v>728</v>
      </c>
      <c r="B6013" s="36" t="s">
        <v>729</v>
      </c>
      <c r="C6013" t="s">
        <v>703</v>
      </c>
      <c r="D6013" s="36" t="s">
        <v>704</v>
      </c>
      <c r="E6013" t="s">
        <v>10</v>
      </c>
      <c r="F6013">
        <v>0</v>
      </c>
    </row>
    <row r="6014" spans="1:6" x14ac:dyDescent="0.4">
      <c r="A6014" t="s">
        <v>728</v>
      </c>
      <c r="B6014" s="36" t="s">
        <v>729</v>
      </c>
      <c r="C6014" t="s">
        <v>705</v>
      </c>
      <c r="D6014" s="36" t="s">
        <v>706</v>
      </c>
      <c r="E6014" t="s">
        <v>10</v>
      </c>
      <c r="F6014">
        <v>0</v>
      </c>
    </row>
    <row r="6015" spans="1:6" x14ac:dyDescent="0.4">
      <c r="A6015" t="s">
        <v>728</v>
      </c>
      <c r="B6015" s="36" t="s">
        <v>729</v>
      </c>
      <c r="C6015" t="s">
        <v>707</v>
      </c>
      <c r="D6015" s="36" t="s">
        <v>708</v>
      </c>
      <c r="E6015" t="s">
        <v>10</v>
      </c>
      <c r="F6015">
        <v>3478</v>
      </c>
    </row>
    <row r="6016" spans="1:6" x14ac:dyDescent="0.4">
      <c r="A6016" t="s">
        <v>728</v>
      </c>
      <c r="B6016" s="36" t="s">
        <v>729</v>
      </c>
      <c r="C6016" t="s">
        <v>709</v>
      </c>
      <c r="D6016" s="36" t="s">
        <v>710</v>
      </c>
      <c r="E6016" t="s">
        <v>10</v>
      </c>
      <c r="F6016">
        <v>3478</v>
      </c>
    </row>
    <row r="6017" spans="1:6" x14ac:dyDescent="0.4">
      <c r="A6017" t="s">
        <v>728</v>
      </c>
      <c r="B6017" s="36" t="s">
        <v>729</v>
      </c>
      <c r="C6017" t="s">
        <v>711</v>
      </c>
      <c r="D6017" s="36" t="s">
        <v>712</v>
      </c>
      <c r="E6017" t="s">
        <v>10</v>
      </c>
      <c r="F6017">
        <v>0</v>
      </c>
    </row>
    <row r="6018" spans="1:6" x14ac:dyDescent="0.4">
      <c r="A6018" t="s">
        <v>728</v>
      </c>
      <c r="B6018" s="36" t="s">
        <v>729</v>
      </c>
      <c r="C6018" t="s">
        <v>713</v>
      </c>
      <c r="D6018" s="36" t="s">
        <v>714</v>
      </c>
      <c r="E6018" t="s">
        <v>10</v>
      </c>
      <c r="F6018">
        <v>0</v>
      </c>
    </row>
    <row r="6019" spans="1:6" x14ac:dyDescent="0.4">
      <c r="A6019" t="s">
        <v>728</v>
      </c>
      <c r="B6019" s="36" t="s">
        <v>729</v>
      </c>
      <c r="C6019" t="s">
        <v>715</v>
      </c>
      <c r="D6019" s="36" t="s">
        <v>716</v>
      </c>
      <c r="E6019" t="s">
        <v>10</v>
      </c>
      <c r="F6019">
        <v>21832</v>
      </c>
    </row>
    <row r="6020" spans="1:6" x14ac:dyDescent="0.4">
      <c r="A6020" t="s">
        <v>728</v>
      </c>
      <c r="B6020" s="36" t="s">
        <v>729</v>
      </c>
      <c r="C6020" t="s">
        <v>8</v>
      </c>
      <c r="D6020" s="36" t="s">
        <v>9</v>
      </c>
      <c r="E6020" t="s">
        <v>10</v>
      </c>
      <c r="F6020">
        <v>7731</v>
      </c>
    </row>
    <row r="6021" spans="1:6" x14ac:dyDescent="0.4">
      <c r="A6021" t="s">
        <v>728</v>
      </c>
      <c r="B6021" s="36" t="s">
        <v>729</v>
      </c>
      <c r="C6021" t="s">
        <v>11</v>
      </c>
      <c r="D6021" s="36" t="s">
        <v>12</v>
      </c>
      <c r="E6021" t="s">
        <v>10</v>
      </c>
      <c r="F6021">
        <v>14</v>
      </c>
    </row>
    <row r="6022" spans="1:6" x14ac:dyDescent="0.4">
      <c r="A6022" t="s">
        <v>728</v>
      </c>
      <c r="B6022" s="36" t="s">
        <v>729</v>
      </c>
      <c r="C6022" t="s">
        <v>13</v>
      </c>
      <c r="D6022" s="36" t="s">
        <v>14</v>
      </c>
      <c r="E6022" t="s">
        <v>10</v>
      </c>
      <c r="F6022">
        <v>0</v>
      </c>
    </row>
    <row r="6023" spans="1:6" x14ac:dyDescent="0.4">
      <c r="A6023" t="s">
        <v>728</v>
      </c>
      <c r="B6023" s="36" t="s">
        <v>729</v>
      </c>
      <c r="C6023" t="s">
        <v>15</v>
      </c>
      <c r="D6023" s="36" t="s">
        <v>16</v>
      </c>
      <c r="E6023" t="s">
        <v>10</v>
      </c>
      <c r="F6023">
        <v>14</v>
      </c>
    </row>
    <row r="6024" spans="1:6" x14ac:dyDescent="0.4">
      <c r="A6024" t="s">
        <v>728</v>
      </c>
      <c r="B6024" s="36" t="s">
        <v>729</v>
      </c>
      <c r="C6024" t="s">
        <v>17</v>
      </c>
      <c r="D6024" s="36" t="s">
        <v>18</v>
      </c>
      <c r="E6024" t="s">
        <v>10</v>
      </c>
      <c r="F6024">
        <v>0</v>
      </c>
    </row>
    <row r="6025" spans="1:6" x14ac:dyDescent="0.4">
      <c r="A6025" t="s">
        <v>728</v>
      </c>
      <c r="B6025" s="36" t="s">
        <v>729</v>
      </c>
      <c r="C6025" t="s">
        <v>19</v>
      </c>
      <c r="D6025" s="36" t="s">
        <v>20</v>
      </c>
      <c r="E6025" t="s">
        <v>10</v>
      </c>
      <c r="F6025">
        <v>0</v>
      </c>
    </row>
    <row r="6026" spans="1:6" x14ac:dyDescent="0.4">
      <c r="A6026" t="s">
        <v>728</v>
      </c>
      <c r="B6026" s="36" t="s">
        <v>729</v>
      </c>
      <c r="C6026" t="s">
        <v>21</v>
      </c>
      <c r="D6026" s="36" t="s">
        <v>22</v>
      </c>
      <c r="E6026" t="s">
        <v>10</v>
      </c>
      <c r="F6026">
        <v>0</v>
      </c>
    </row>
    <row r="6027" spans="1:6" x14ac:dyDescent="0.4">
      <c r="A6027" t="s">
        <v>728</v>
      </c>
      <c r="B6027" s="36" t="s">
        <v>729</v>
      </c>
      <c r="C6027" t="s">
        <v>23</v>
      </c>
      <c r="D6027" s="36" t="s">
        <v>24</v>
      </c>
      <c r="E6027" t="s">
        <v>10</v>
      </c>
      <c r="F6027">
        <v>7717</v>
      </c>
    </row>
    <row r="6028" spans="1:6" x14ac:dyDescent="0.4">
      <c r="A6028" t="s">
        <v>728</v>
      </c>
      <c r="B6028" s="36" t="s">
        <v>729</v>
      </c>
      <c r="C6028" t="s">
        <v>25</v>
      </c>
      <c r="D6028" s="36" t="s">
        <v>26</v>
      </c>
      <c r="E6028" t="s">
        <v>10</v>
      </c>
      <c r="F6028">
        <v>0</v>
      </c>
    </row>
    <row r="6029" spans="1:6" x14ac:dyDescent="0.4">
      <c r="A6029" t="s">
        <v>728</v>
      </c>
      <c r="B6029" s="36" t="s">
        <v>729</v>
      </c>
      <c r="C6029" t="s">
        <v>27</v>
      </c>
      <c r="D6029" s="36" t="s">
        <v>28</v>
      </c>
      <c r="E6029" t="s">
        <v>10</v>
      </c>
      <c r="F6029">
        <v>0</v>
      </c>
    </row>
    <row r="6030" spans="1:6" x14ac:dyDescent="0.4">
      <c r="A6030" t="s">
        <v>728</v>
      </c>
      <c r="B6030" s="36" t="s">
        <v>729</v>
      </c>
      <c r="C6030" t="s">
        <v>29</v>
      </c>
      <c r="D6030" s="36" t="s">
        <v>30</v>
      </c>
      <c r="E6030" t="s">
        <v>10</v>
      </c>
      <c r="F6030">
        <v>667</v>
      </c>
    </row>
    <row r="6031" spans="1:6" x14ac:dyDescent="0.4">
      <c r="A6031" t="s">
        <v>728</v>
      </c>
      <c r="B6031" s="36" t="s">
        <v>729</v>
      </c>
      <c r="C6031" t="s">
        <v>31</v>
      </c>
      <c r="D6031" s="36" t="s">
        <v>32</v>
      </c>
      <c r="E6031" t="s">
        <v>10</v>
      </c>
      <c r="F6031">
        <v>7050</v>
      </c>
    </row>
    <row r="6032" spans="1:6" x14ac:dyDescent="0.4">
      <c r="A6032" t="s">
        <v>728</v>
      </c>
      <c r="B6032" s="36" t="s">
        <v>729</v>
      </c>
      <c r="C6032" t="s">
        <v>33</v>
      </c>
      <c r="D6032" s="36" t="s">
        <v>34</v>
      </c>
      <c r="E6032" t="s">
        <v>10</v>
      </c>
      <c r="F6032">
        <v>0</v>
      </c>
    </row>
    <row r="6033" spans="1:6" x14ac:dyDescent="0.4">
      <c r="A6033" t="s">
        <v>728</v>
      </c>
      <c r="B6033" s="36" t="s">
        <v>729</v>
      </c>
      <c r="C6033" t="s">
        <v>35</v>
      </c>
      <c r="D6033" s="36" t="s">
        <v>36</v>
      </c>
      <c r="E6033" t="s">
        <v>10</v>
      </c>
      <c r="F6033">
        <v>0</v>
      </c>
    </row>
    <row r="6034" spans="1:6" x14ac:dyDescent="0.4">
      <c r="A6034" t="s">
        <v>728</v>
      </c>
      <c r="B6034" s="36" t="s">
        <v>729</v>
      </c>
      <c r="C6034" t="s">
        <v>37</v>
      </c>
      <c r="D6034" s="36" t="s">
        <v>38</v>
      </c>
      <c r="E6034" t="s">
        <v>10</v>
      </c>
      <c r="F6034">
        <v>966</v>
      </c>
    </row>
    <row r="6035" spans="1:6" x14ac:dyDescent="0.4">
      <c r="A6035" t="s">
        <v>728</v>
      </c>
      <c r="B6035" s="36" t="s">
        <v>729</v>
      </c>
      <c r="C6035" t="s">
        <v>39</v>
      </c>
      <c r="D6035" s="36" t="s">
        <v>40</v>
      </c>
      <c r="E6035" t="s">
        <v>10</v>
      </c>
      <c r="F6035">
        <v>3</v>
      </c>
    </row>
    <row r="6036" spans="1:6" x14ac:dyDescent="0.4">
      <c r="A6036" t="s">
        <v>728</v>
      </c>
      <c r="B6036" s="36" t="s">
        <v>729</v>
      </c>
      <c r="C6036" t="s">
        <v>41</v>
      </c>
      <c r="D6036" s="36" t="s">
        <v>42</v>
      </c>
      <c r="E6036" t="s">
        <v>10</v>
      </c>
      <c r="F6036">
        <v>1</v>
      </c>
    </row>
    <row r="6037" spans="1:6" x14ac:dyDescent="0.4">
      <c r="A6037" t="s">
        <v>728</v>
      </c>
      <c r="B6037" s="36" t="s">
        <v>729</v>
      </c>
      <c r="C6037" t="s">
        <v>43</v>
      </c>
      <c r="D6037" s="36" t="s">
        <v>44</v>
      </c>
      <c r="E6037" t="s">
        <v>10</v>
      </c>
      <c r="F6037">
        <v>0</v>
      </c>
    </row>
    <row r="6038" spans="1:6" x14ac:dyDescent="0.4">
      <c r="A6038" t="s">
        <v>728</v>
      </c>
      <c r="B6038" s="36" t="s">
        <v>729</v>
      </c>
      <c r="C6038" t="s">
        <v>45</v>
      </c>
      <c r="D6038" s="36" t="s">
        <v>46</v>
      </c>
      <c r="E6038" t="s">
        <v>10</v>
      </c>
      <c r="F6038">
        <v>0</v>
      </c>
    </row>
    <row r="6039" spans="1:6" x14ac:dyDescent="0.4">
      <c r="A6039" t="s">
        <v>728</v>
      </c>
      <c r="B6039" s="36" t="s">
        <v>729</v>
      </c>
      <c r="C6039" t="s">
        <v>47</v>
      </c>
      <c r="D6039" s="36" t="s">
        <v>48</v>
      </c>
      <c r="E6039" t="s">
        <v>10</v>
      </c>
      <c r="F6039">
        <v>0</v>
      </c>
    </row>
    <row r="6040" spans="1:6" x14ac:dyDescent="0.4">
      <c r="A6040" t="s">
        <v>728</v>
      </c>
      <c r="B6040" s="36" t="s">
        <v>729</v>
      </c>
      <c r="C6040" t="s">
        <v>49</v>
      </c>
      <c r="D6040" s="36" t="s">
        <v>50</v>
      </c>
      <c r="E6040" t="s">
        <v>10</v>
      </c>
      <c r="F6040">
        <v>2</v>
      </c>
    </row>
    <row r="6041" spans="1:6" x14ac:dyDescent="0.4">
      <c r="A6041" t="s">
        <v>728</v>
      </c>
      <c r="B6041" s="36" t="s">
        <v>729</v>
      </c>
      <c r="C6041" t="s">
        <v>51</v>
      </c>
      <c r="D6041" s="36" t="s">
        <v>52</v>
      </c>
      <c r="E6041" t="s">
        <v>10</v>
      </c>
      <c r="F6041">
        <v>963</v>
      </c>
    </row>
    <row r="6042" spans="1:6" x14ac:dyDescent="0.4">
      <c r="A6042" t="s">
        <v>728</v>
      </c>
      <c r="B6042" s="36" t="s">
        <v>729</v>
      </c>
      <c r="C6042" t="s">
        <v>53</v>
      </c>
      <c r="D6042" s="36" t="s">
        <v>54</v>
      </c>
      <c r="E6042" t="s">
        <v>10</v>
      </c>
      <c r="F6042">
        <v>487</v>
      </c>
    </row>
    <row r="6043" spans="1:6" x14ac:dyDescent="0.4">
      <c r="A6043" t="s">
        <v>728</v>
      </c>
      <c r="B6043" s="36" t="s">
        <v>729</v>
      </c>
      <c r="C6043" t="s">
        <v>55</v>
      </c>
      <c r="D6043" s="36" t="s">
        <v>56</v>
      </c>
      <c r="E6043" t="s">
        <v>10</v>
      </c>
      <c r="F6043">
        <v>0</v>
      </c>
    </row>
    <row r="6044" spans="1:6" x14ac:dyDescent="0.4">
      <c r="A6044" t="s">
        <v>728</v>
      </c>
      <c r="B6044" s="36" t="s">
        <v>729</v>
      </c>
      <c r="C6044" t="s">
        <v>57</v>
      </c>
      <c r="D6044" s="36" t="s">
        <v>58</v>
      </c>
      <c r="E6044" t="s">
        <v>10</v>
      </c>
      <c r="F6044">
        <v>0</v>
      </c>
    </row>
    <row r="6045" spans="1:6" x14ac:dyDescent="0.4">
      <c r="A6045" t="s">
        <v>728</v>
      </c>
      <c r="B6045" s="36" t="s">
        <v>729</v>
      </c>
      <c r="C6045" t="s">
        <v>59</v>
      </c>
      <c r="D6045" s="36" t="s">
        <v>60</v>
      </c>
      <c r="E6045" t="s">
        <v>10</v>
      </c>
      <c r="F6045">
        <v>476</v>
      </c>
    </row>
    <row r="6046" spans="1:6" x14ac:dyDescent="0.4">
      <c r="A6046" t="s">
        <v>728</v>
      </c>
      <c r="B6046" s="36" t="s">
        <v>729</v>
      </c>
      <c r="C6046" t="s">
        <v>61</v>
      </c>
      <c r="D6046" s="36" t="s">
        <v>62</v>
      </c>
      <c r="E6046" t="s">
        <v>10</v>
      </c>
      <c r="F6046">
        <v>0</v>
      </c>
    </row>
    <row r="6047" spans="1:6" x14ac:dyDescent="0.4">
      <c r="A6047" t="s">
        <v>728</v>
      </c>
      <c r="B6047" s="36" t="s">
        <v>729</v>
      </c>
      <c r="C6047" t="s">
        <v>63</v>
      </c>
      <c r="D6047" s="36" t="s">
        <v>64</v>
      </c>
      <c r="E6047" t="s">
        <v>10</v>
      </c>
      <c r="F6047">
        <v>0</v>
      </c>
    </row>
    <row r="6048" spans="1:6" x14ac:dyDescent="0.4">
      <c r="A6048" t="s">
        <v>728</v>
      </c>
      <c r="B6048" s="36" t="s">
        <v>729</v>
      </c>
      <c r="C6048" t="s">
        <v>65</v>
      </c>
      <c r="D6048" s="36" t="s">
        <v>66</v>
      </c>
      <c r="E6048" t="s">
        <v>10</v>
      </c>
      <c r="F6048">
        <v>4332</v>
      </c>
    </row>
    <row r="6049" spans="1:6" x14ac:dyDescent="0.4">
      <c r="A6049" t="s">
        <v>728</v>
      </c>
      <c r="B6049" s="36" t="s">
        <v>729</v>
      </c>
      <c r="C6049" t="s">
        <v>67</v>
      </c>
      <c r="D6049" s="36" t="s">
        <v>68</v>
      </c>
      <c r="E6049" t="s">
        <v>10</v>
      </c>
      <c r="F6049">
        <v>1245</v>
      </c>
    </row>
    <row r="6050" spans="1:6" x14ac:dyDescent="0.4">
      <c r="A6050" t="s">
        <v>728</v>
      </c>
      <c r="B6050" s="36" t="s">
        <v>729</v>
      </c>
      <c r="C6050" t="s">
        <v>69</v>
      </c>
      <c r="D6050" s="36" t="s">
        <v>70</v>
      </c>
      <c r="E6050" t="s">
        <v>10</v>
      </c>
      <c r="F6050">
        <v>1221</v>
      </c>
    </row>
    <row r="6051" spans="1:6" x14ac:dyDescent="0.4">
      <c r="A6051" t="s">
        <v>728</v>
      </c>
      <c r="B6051" s="36" t="s">
        <v>729</v>
      </c>
      <c r="C6051" t="s">
        <v>71</v>
      </c>
      <c r="D6051" s="36" t="s">
        <v>72</v>
      </c>
      <c r="E6051" t="s">
        <v>10</v>
      </c>
      <c r="F6051">
        <v>0</v>
      </c>
    </row>
    <row r="6052" spans="1:6" x14ac:dyDescent="0.4">
      <c r="A6052" t="s">
        <v>728</v>
      </c>
      <c r="B6052" s="36" t="s">
        <v>729</v>
      </c>
      <c r="C6052" t="s">
        <v>73</v>
      </c>
      <c r="D6052" s="36" t="s">
        <v>74</v>
      </c>
      <c r="E6052" t="s">
        <v>10</v>
      </c>
      <c r="F6052">
        <v>14</v>
      </c>
    </row>
    <row r="6053" spans="1:6" x14ac:dyDescent="0.4">
      <c r="A6053" t="s">
        <v>728</v>
      </c>
      <c r="B6053" s="36" t="s">
        <v>729</v>
      </c>
      <c r="C6053" t="s">
        <v>75</v>
      </c>
      <c r="D6053" s="36" t="s">
        <v>76</v>
      </c>
      <c r="E6053" t="s">
        <v>10</v>
      </c>
      <c r="F6053">
        <v>0</v>
      </c>
    </row>
    <row r="6054" spans="1:6" x14ac:dyDescent="0.4">
      <c r="A6054" t="s">
        <v>728</v>
      </c>
      <c r="B6054" s="36" t="s">
        <v>729</v>
      </c>
      <c r="C6054" t="s">
        <v>77</v>
      </c>
      <c r="D6054" s="36" t="s">
        <v>78</v>
      </c>
      <c r="E6054" t="s">
        <v>10</v>
      </c>
      <c r="F6054">
        <v>9</v>
      </c>
    </row>
    <row r="6055" spans="1:6" x14ac:dyDescent="0.4">
      <c r="A6055" t="s">
        <v>728</v>
      </c>
      <c r="B6055" s="36" t="s">
        <v>729</v>
      </c>
      <c r="C6055" t="s">
        <v>79</v>
      </c>
      <c r="D6055" s="36" t="s">
        <v>80</v>
      </c>
      <c r="E6055" t="s">
        <v>10</v>
      </c>
      <c r="F6055">
        <v>3087</v>
      </c>
    </row>
    <row r="6056" spans="1:6" x14ac:dyDescent="0.4">
      <c r="A6056" t="s">
        <v>728</v>
      </c>
      <c r="B6056" s="36" t="s">
        <v>729</v>
      </c>
      <c r="C6056" t="s">
        <v>81</v>
      </c>
      <c r="D6056" s="36" t="s">
        <v>82</v>
      </c>
      <c r="E6056" t="s">
        <v>10</v>
      </c>
      <c r="F6056">
        <v>201</v>
      </c>
    </row>
    <row r="6057" spans="1:6" x14ac:dyDescent="0.4">
      <c r="A6057" t="s">
        <v>728</v>
      </c>
      <c r="B6057" s="36" t="s">
        <v>729</v>
      </c>
      <c r="C6057" t="s">
        <v>83</v>
      </c>
      <c r="D6057" s="36" t="s">
        <v>84</v>
      </c>
      <c r="E6057" t="s">
        <v>10</v>
      </c>
      <c r="F6057">
        <v>804</v>
      </c>
    </row>
    <row r="6058" spans="1:6" x14ac:dyDescent="0.4">
      <c r="A6058" t="s">
        <v>728</v>
      </c>
      <c r="B6058" s="36" t="s">
        <v>729</v>
      </c>
      <c r="C6058" t="s">
        <v>85</v>
      </c>
      <c r="D6058" s="36" t="s">
        <v>86</v>
      </c>
      <c r="E6058" t="s">
        <v>10</v>
      </c>
      <c r="F6058">
        <v>2083</v>
      </c>
    </row>
    <row r="6059" spans="1:6" x14ac:dyDescent="0.4">
      <c r="A6059" t="s">
        <v>728</v>
      </c>
      <c r="B6059" s="36" t="s">
        <v>729</v>
      </c>
      <c r="C6059" t="s">
        <v>87</v>
      </c>
      <c r="D6059" s="36" t="s">
        <v>88</v>
      </c>
      <c r="E6059" t="s">
        <v>10</v>
      </c>
      <c r="F6059">
        <v>0</v>
      </c>
    </row>
    <row r="6060" spans="1:6" x14ac:dyDescent="0.4">
      <c r="A6060" t="s">
        <v>728</v>
      </c>
      <c r="B6060" s="36" t="s">
        <v>729</v>
      </c>
      <c r="C6060" t="s">
        <v>89</v>
      </c>
      <c r="D6060" s="36" t="s">
        <v>90</v>
      </c>
      <c r="E6060" t="s">
        <v>10</v>
      </c>
      <c r="F6060">
        <v>0</v>
      </c>
    </row>
    <row r="6061" spans="1:6" x14ac:dyDescent="0.4">
      <c r="A6061" t="s">
        <v>728</v>
      </c>
      <c r="B6061" s="36" t="s">
        <v>729</v>
      </c>
      <c r="C6061" t="s">
        <v>91</v>
      </c>
      <c r="D6061" s="36" t="s">
        <v>92</v>
      </c>
      <c r="E6061" t="s">
        <v>10</v>
      </c>
      <c r="F6061">
        <v>4820</v>
      </c>
    </row>
    <row r="6062" spans="1:6" x14ac:dyDescent="0.4">
      <c r="A6062" t="s">
        <v>728</v>
      </c>
      <c r="B6062" s="36" t="s">
        <v>729</v>
      </c>
      <c r="C6062" t="s">
        <v>93</v>
      </c>
      <c r="D6062" s="36" t="s">
        <v>94</v>
      </c>
      <c r="E6062" t="s">
        <v>10</v>
      </c>
      <c r="F6062">
        <v>660</v>
      </c>
    </row>
    <row r="6063" spans="1:6" x14ac:dyDescent="0.4">
      <c r="A6063" t="s">
        <v>728</v>
      </c>
      <c r="B6063" s="36" t="s">
        <v>729</v>
      </c>
      <c r="C6063" t="s">
        <v>95</v>
      </c>
      <c r="D6063" s="36" t="s">
        <v>96</v>
      </c>
      <c r="E6063" t="s">
        <v>10</v>
      </c>
      <c r="F6063">
        <v>0</v>
      </c>
    </row>
    <row r="6064" spans="1:6" x14ac:dyDescent="0.4">
      <c r="A6064" t="s">
        <v>728</v>
      </c>
      <c r="B6064" s="36" t="s">
        <v>729</v>
      </c>
      <c r="C6064" t="s">
        <v>97</v>
      </c>
      <c r="D6064" s="36" t="s">
        <v>98</v>
      </c>
      <c r="E6064" t="s">
        <v>10</v>
      </c>
      <c r="F6064">
        <v>0</v>
      </c>
    </row>
    <row r="6065" spans="1:6" x14ac:dyDescent="0.4">
      <c r="A6065" t="s">
        <v>728</v>
      </c>
      <c r="B6065" s="36" t="s">
        <v>729</v>
      </c>
      <c r="C6065" t="s">
        <v>99</v>
      </c>
      <c r="D6065" s="36" t="s">
        <v>100</v>
      </c>
      <c r="E6065" t="s">
        <v>10</v>
      </c>
      <c r="F6065">
        <v>12</v>
      </c>
    </row>
    <row r="6066" spans="1:6" x14ac:dyDescent="0.4">
      <c r="A6066" t="s">
        <v>728</v>
      </c>
      <c r="B6066" s="36" t="s">
        <v>729</v>
      </c>
      <c r="C6066" t="s">
        <v>101</v>
      </c>
      <c r="D6066" s="36" t="s">
        <v>102</v>
      </c>
      <c r="E6066" t="s">
        <v>10</v>
      </c>
      <c r="F6066">
        <v>647</v>
      </c>
    </row>
    <row r="6067" spans="1:6" x14ac:dyDescent="0.4">
      <c r="A6067" t="s">
        <v>728</v>
      </c>
      <c r="B6067" s="36" t="s">
        <v>729</v>
      </c>
      <c r="C6067" t="s">
        <v>103</v>
      </c>
      <c r="D6067" s="36" t="s">
        <v>104</v>
      </c>
      <c r="E6067" t="s">
        <v>10</v>
      </c>
      <c r="F6067">
        <v>0</v>
      </c>
    </row>
    <row r="6068" spans="1:6" x14ac:dyDescent="0.4">
      <c r="A6068" t="s">
        <v>728</v>
      </c>
      <c r="B6068" s="36" t="s">
        <v>729</v>
      </c>
      <c r="C6068" t="s">
        <v>105</v>
      </c>
      <c r="D6068" s="36" t="s">
        <v>106</v>
      </c>
      <c r="E6068" t="s">
        <v>10</v>
      </c>
      <c r="F6068">
        <v>4161</v>
      </c>
    </row>
    <row r="6069" spans="1:6" x14ac:dyDescent="0.4">
      <c r="A6069" t="s">
        <v>728</v>
      </c>
      <c r="B6069" s="36" t="s">
        <v>729</v>
      </c>
      <c r="C6069" t="s">
        <v>107</v>
      </c>
      <c r="D6069" s="36" t="s">
        <v>108</v>
      </c>
      <c r="E6069" t="s">
        <v>10</v>
      </c>
      <c r="F6069">
        <v>0</v>
      </c>
    </row>
    <row r="6070" spans="1:6" x14ac:dyDescent="0.4">
      <c r="A6070" t="s">
        <v>728</v>
      </c>
      <c r="B6070" s="36" t="s">
        <v>729</v>
      </c>
      <c r="C6070" t="s">
        <v>109</v>
      </c>
      <c r="D6070" s="36" t="s">
        <v>110</v>
      </c>
      <c r="E6070" t="s">
        <v>10</v>
      </c>
      <c r="F6070">
        <v>1325</v>
      </c>
    </row>
    <row r="6071" spans="1:6" x14ac:dyDescent="0.4">
      <c r="A6071" t="s">
        <v>728</v>
      </c>
      <c r="B6071" s="36" t="s">
        <v>729</v>
      </c>
      <c r="C6071" t="s">
        <v>111</v>
      </c>
      <c r="D6071" s="36" t="s">
        <v>112</v>
      </c>
      <c r="E6071" t="s">
        <v>10</v>
      </c>
      <c r="F6071">
        <v>2836</v>
      </c>
    </row>
    <row r="6072" spans="1:6" x14ac:dyDescent="0.4">
      <c r="A6072" t="s">
        <v>728</v>
      </c>
      <c r="B6072" s="36" t="s">
        <v>729</v>
      </c>
      <c r="C6072" t="s">
        <v>113</v>
      </c>
      <c r="D6072" s="36" t="s">
        <v>114</v>
      </c>
      <c r="E6072" t="s">
        <v>10</v>
      </c>
      <c r="F6072">
        <v>0</v>
      </c>
    </row>
    <row r="6073" spans="1:6" x14ac:dyDescent="0.4">
      <c r="A6073" t="s">
        <v>728</v>
      </c>
      <c r="B6073" s="36" t="s">
        <v>729</v>
      </c>
      <c r="C6073" t="s">
        <v>115</v>
      </c>
      <c r="D6073" s="36" t="s">
        <v>116</v>
      </c>
      <c r="E6073" t="s">
        <v>10</v>
      </c>
      <c r="F6073">
        <v>0</v>
      </c>
    </row>
    <row r="6074" spans="1:6" x14ac:dyDescent="0.4">
      <c r="A6074" t="s">
        <v>728</v>
      </c>
      <c r="B6074" s="36" t="s">
        <v>729</v>
      </c>
      <c r="C6074" t="s">
        <v>117</v>
      </c>
      <c r="D6074" s="36" t="s">
        <v>118</v>
      </c>
      <c r="E6074" t="s">
        <v>10</v>
      </c>
      <c r="F6074">
        <v>3207</v>
      </c>
    </row>
    <row r="6075" spans="1:6" x14ac:dyDescent="0.4">
      <c r="A6075" t="s">
        <v>728</v>
      </c>
      <c r="B6075" s="36" t="s">
        <v>729</v>
      </c>
      <c r="C6075" t="s">
        <v>119</v>
      </c>
      <c r="D6075" s="36" t="s">
        <v>120</v>
      </c>
      <c r="E6075" t="s">
        <v>10</v>
      </c>
      <c r="F6075">
        <v>3207</v>
      </c>
    </row>
    <row r="6076" spans="1:6" x14ac:dyDescent="0.4">
      <c r="A6076" t="s">
        <v>728</v>
      </c>
      <c r="B6076" s="36" t="s">
        <v>729</v>
      </c>
      <c r="C6076" t="s">
        <v>121</v>
      </c>
      <c r="D6076" s="36" t="s">
        <v>122</v>
      </c>
      <c r="E6076" t="s">
        <v>10</v>
      </c>
      <c r="F6076">
        <v>0</v>
      </c>
    </row>
    <row r="6077" spans="1:6" x14ac:dyDescent="0.4">
      <c r="A6077" t="s">
        <v>728</v>
      </c>
      <c r="B6077" s="36" t="s">
        <v>729</v>
      </c>
      <c r="C6077" t="s">
        <v>123</v>
      </c>
      <c r="D6077" s="36" t="s">
        <v>124</v>
      </c>
      <c r="E6077" t="s">
        <v>10</v>
      </c>
      <c r="F6077">
        <v>0</v>
      </c>
    </row>
    <row r="6078" spans="1:6" x14ac:dyDescent="0.4">
      <c r="A6078" t="s">
        <v>728</v>
      </c>
      <c r="B6078" s="36" t="s">
        <v>729</v>
      </c>
      <c r="C6078" t="s">
        <v>125</v>
      </c>
      <c r="D6078" s="36" t="s">
        <v>126</v>
      </c>
      <c r="E6078" t="s">
        <v>10</v>
      </c>
      <c r="F6078">
        <v>21057</v>
      </c>
    </row>
    <row r="6079" spans="1:6" x14ac:dyDescent="0.4">
      <c r="A6079" t="s">
        <v>728</v>
      </c>
      <c r="B6079" s="36" t="s">
        <v>729</v>
      </c>
      <c r="C6079" t="s">
        <v>127</v>
      </c>
      <c r="D6079" s="36" t="s">
        <v>128</v>
      </c>
      <c r="E6079" t="s">
        <v>10</v>
      </c>
      <c r="F6079">
        <v>362</v>
      </c>
    </row>
    <row r="6080" spans="1:6" x14ac:dyDescent="0.4">
      <c r="A6080" t="s">
        <v>728</v>
      </c>
      <c r="B6080" s="36" t="s">
        <v>729</v>
      </c>
      <c r="C6080" t="s">
        <v>129</v>
      </c>
      <c r="D6080" s="36" t="s">
        <v>130</v>
      </c>
      <c r="E6080" t="s">
        <v>10</v>
      </c>
      <c r="F6080">
        <v>17</v>
      </c>
    </row>
    <row r="6081" spans="1:6" x14ac:dyDescent="0.4">
      <c r="A6081" t="s">
        <v>728</v>
      </c>
      <c r="B6081" s="36" t="s">
        <v>729</v>
      </c>
      <c r="C6081" t="s">
        <v>131</v>
      </c>
      <c r="D6081" s="36" t="s">
        <v>132</v>
      </c>
      <c r="E6081" t="s">
        <v>10</v>
      </c>
      <c r="F6081">
        <v>0</v>
      </c>
    </row>
    <row r="6082" spans="1:6" x14ac:dyDescent="0.4">
      <c r="A6082" t="s">
        <v>728</v>
      </c>
      <c r="B6082" s="36" t="s">
        <v>729</v>
      </c>
      <c r="C6082" t="s">
        <v>133</v>
      </c>
      <c r="D6082" s="36" t="s">
        <v>134</v>
      </c>
      <c r="E6082" t="s">
        <v>10</v>
      </c>
      <c r="F6082">
        <v>17</v>
      </c>
    </row>
    <row r="6083" spans="1:6" x14ac:dyDescent="0.4">
      <c r="A6083" t="s">
        <v>728</v>
      </c>
      <c r="B6083" s="36" t="s">
        <v>729</v>
      </c>
      <c r="C6083" t="s">
        <v>135</v>
      </c>
      <c r="D6083" s="36" t="s">
        <v>136</v>
      </c>
      <c r="E6083" t="s">
        <v>10</v>
      </c>
      <c r="F6083">
        <v>0</v>
      </c>
    </row>
    <row r="6084" spans="1:6" x14ac:dyDescent="0.4">
      <c r="A6084" t="s">
        <v>728</v>
      </c>
      <c r="B6084" s="36" t="s">
        <v>729</v>
      </c>
      <c r="C6084" t="s">
        <v>137</v>
      </c>
      <c r="D6084" s="36" t="s">
        <v>138</v>
      </c>
      <c r="E6084" t="s">
        <v>10</v>
      </c>
      <c r="F6084">
        <v>0</v>
      </c>
    </row>
    <row r="6085" spans="1:6" x14ac:dyDescent="0.4">
      <c r="A6085" t="s">
        <v>728</v>
      </c>
      <c r="B6085" s="36" t="s">
        <v>729</v>
      </c>
      <c r="C6085" t="s">
        <v>139</v>
      </c>
      <c r="D6085" s="36" t="s">
        <v>140</v>
      </c>
      <c r="E6085" t="s">
        <v>10</v>
      </c>
      <c r="F6085">
        <v>0</v>
      </c>
    </row>
    <row r="6086" spans="1:6" x14ac:dyDescent="0.4">
      <c r="A6086" t="s">
        <v>728</v>
      </c>
      <c r="B6086" s="36" t="s">
        <v>729</v>
      </c>
      <c r="C6086" t="s">
        <v>141</v>
      </c>
      <c r="D6086" s="36" t="s">
        <v>142</v>
      </c>
      <c r="E6086" t="s">
        <v>10</v>
      </c>
      <c r="F6086">
        <v>345</v>
      </c>
    </row>
    <row r="6087" spans="1:6" x14ac:dyDescent="0.4">
      <c r="A6087" t="s">
        <v>728</v>
      </c>
      <c r="B6087" s="36" t="s">
        <v>729</v>
      </c>
      <c r="C6087" t="s">
        <v>143</v>
      </c>
      <c r="D6087" s="36" t="s">
        <v>144</v>
      </c>
      <c r="E6087" t="s">
        <v>10</v>
      </c>
      <c r="F6087">
        <v>0</v>
      </c>
    </row>
    <row r="6088" spans="1:6" x14ac:dyDescent="0.4">
      <c r="A6088" t="s">
        <v>728</v>
      </c>
      <c r="B6088" s="36" t="s">
        <v>729</v>
      </c>
      <c r="C6088" t="s">
        <v>145</v>
      </c>
      <c r="D6088" s="36" t="s">
        <v>146</v>
      </c>
      <c r="E6088" t="s">
        <v>10</v>
      </c>
      <c r="F6088">
        <v>0</v>
      </c>
    </row>
    <row r="6089" spans="1:6" x14ac:dyDescent="0.4">
      <c r="A6089" t="s">
        <v>728</v>
      </c>
      <c r="B6089" s="36" t="s">
        <v>729</v>
      </c>
      <c r="C6089" t="s">
        <v>147</v>
      </c>
      <c r="D6089" s="36" t="s">
        <v>148</v>
      </c>
      <c r="E6089" t="s">
        <v>10</v>
      </c>
      <c r="F6089">
        <v>-18</v>
      </c>
    </row>
    <row r="6090" spans="1:6" x14ac:dyDescent="0.4">
      <c r="A6090" t="s">
        <v>728</v>
      </c>
      <c r="B6090" s="36" t="s">
        <v>729</v>
      </c>
      <c r="C6090" t="s">
        <v>149</v>
      </c>
      <c r="D6090" s="36" t="s">
        <v>150</v>
      </c>
      <c r="E6090" t="s">
        <v>10</v>
      </c>
      <c r="F6090">
        <v>363</v>
      </c>
    </row>
    <row r="6091" spans="1:6" x14ac:dyDescent="0.4">
      <c r="A6091" t="s">
        <v>728</v>
      </c>
      <c r="B6091" s="36" t="s">
        <v>729</v>
      </c>
      <c r="C6091" t="s">
        <v>151</v>
      </c>
      <c r="D6091" s="36" t="s">
        <v>152</v>
      </c>
      <c r="E6091" t="s">
        <v>10</v>
      </c>
      <c r="F6091">
        <v>0</v>
      </c>
    </row>
    <row r="6092" spans="1:6" x14ac:dyDescent="0.4">
      <c r="A6092" t="s">
        <v>728</v>
      </c>
      <c r="B6092" s="36" t="s">
        <v>729</v>
      </c>
      <c r="C6092" t="s">
        <v>153</v>
      </c>
      <c r="D6092" s="36" t="s">
        <v>154</v>
      </c>
      <c r="E6092" t="s">
        <v>10</v>
      </c>
      <c r="F6092">
        <v>0</v>
      </c>
    </row>
    <row r="6093" spans="1:6" x14ac:dyDescent="0.4">
      <c r="A6093" t="s">
        <v>728</v>
      </c>
      <c r="B6093" s="36" t="s">
        <v>729</v>
      </c>
      <c r="C6093" t="s">
        <v>155</v>
      </c>
      <c r="D6093" s="36" t="s">
        <v>156</v>
      </c>
      <c r="E6093" t="s">
        <v>10</v>
      </c>
      <c r="F6093">
        <v>-5</v>
      </c>
    </row>
    <row r="6094" spans="1:6" x14ac:dyDescent="0.4">
      <c r="A6094" t="s">
        <v>728</v>
      </c>
      <c r="B6094" s="36" t="s">
        <v>729</v>
      </c>
      <c r="C6094" t="s">
        <v>157</v>
      </c>
      <c r="D6094" s="36" t="s">
        <v>158</v>
      </c>
      <c r="E6094" t="s">
        <v>10</v>
      </c>
      <c r="F6094">
        <v>-2</v>
      </c>
    </row>
    <row r="6095" spans="1:6" x14ac:dyDescent="0.4">
      <c r="A6095" t="s">
        <v>728</v>
      </c>
      <c r="B6095" s="36" t="s">
        <v>729</v>
      </c>
      <c r="C6095" t="s">
        <v>159</v>
      </c>
      <c r="D6095" s="36" t="s">
        <v>160</v>
      </c>
      <c r="E6095" t="s">
        <v>10</v>
      </c>
      <c r="F6095">
        <v>-1</v>
      </c>
    </row>
    <row r="6096" spans="1:6" x14ac:dyDescent="0.4">
      <c r="A6096" t="s">
        <v>728</v>
      </c>
      <c r="B6096" s="36" t="s">
        <v>729</v>
      </c>
      <c r="C6096" t="s">
        <v>161</v>
      </c>
      <c r="D6096" s="36" t="s">
        <v>162</v>
      </c>
      <c r="E6096" t="s">
        <v>10</v>
      </c>
      <c r="F6096">
        <v>0</v>
      </c>
    </row>
    <row r="6097" spans="1:6" x14ac:dyDescent="0.4">
      <c r="A6097" t="s">
        <v>728</v>
      </c>
      <c r="B6097" s="36" t="s">
        <v>729</v>
      </c>
      <c r="C6097" t="s">
        <v>163</v>
      </c>
      <c r="D6097" s="36" t="s">
        <v>164</v>
      </c>
      <c r="E6097" t="s">
        <v>10</v>
      </c>
      <c r="F6097">
        <v>0</v>
      </c>
    </row>
    <row r="6098" spans="1:6" x14ac:dyDescent="0.4">
      <c r="A6098" t="s">
        <v>728</v>
      </c>
      <c r="B6098" s="36" t="s">
        <v>729</v>
      </c>
      <c r="C6098" t="s">
        <v>165</v>
      </c>
      <c r="D6098" s="36" t="s">
        <v>166</v>
      </c>
      <c r="E6098" t="s">
        <v>10</v>
      </c>
      <c r="F6098">
        <v>0</v>
      </c>
    </row>
    <row r="6099" spans="1:6" x14ac:dyDescent="0.4">
      <c r="A6099" t="s">
        <v>728</v>
      </c>
      <c r="B6099" s="36" t="s">
        <v>729</v>
      </c>
      <c r="C6099" t="s">
        <v>167</v>
      </c>
      <c r="D6099" s="36" t="s">
        <v>168</v>
      </c>
      <c r="E6099" t="s">
        <v>10</v>
      </c>
      <c r="F6099">
        <v>-1</v>
      </c>
    </row>
    <row r="6100" spans="1:6" x14ac:dyDescent="0.4">
      <c r="A6100" t="s">
        <v>728</v>
      </c>
      <c r="B6100" s="36" t="s">
        <v>729</v>
      </c>
      <c r="C6100" t="s">
        <v>169</v>
      </c>
      <c r="D6100" s="36" t="s">
        <v>170</v>
      </c>
      <c r="E6100" t="s">
        <v>10</v>
      </c>
      <c r="F6100">
        <v>-3</v>
      </c>
    </row>
    <row r="6101" spans="1:6" x14ac:dyDescent="0.4">
      <c r="A6101" t="s">
        <v>728</v>
      </c>
      <c r="B6101" s="36" t="s">
        <v>729</v>
      </c>
      <c r="C6101" t="s">
        <v>171</v>
      </c>
      <c r="D6101" s="36" t="s">
        <v>172</v>
      </c>
      <c r="E6101" t="s">
        <v>10</v>
      </c>
      <c r="F6101">
        <v>0</v>
      </c>
    </row>
    <row r="6102" spans="1:6" x14ac:dyDescent="0.4">
      <c r="A6102" t="s">
        <v>728</v>
      </c>
      <c r="B6102" s="36" t="s">
        <v>729</v>
      </c>
      <c r="C6102" t="s">
        <v>173</v>
      </c>
      <c r="D6102" s="36" t="s">
        <v>174</v>
      </c>
      <c r="E6102" t="s">
        <v>10</v>
      </c>
      <c r="F6102">
        <v>0</v>
      </c>
    </row>
    <row r="6103" spans="1:6" x14ac:dyDescent="0.4">
      <c r="A6103" t="s">
        <v>728</v>
      </c>
      <c r="B6103" s="36" t="s">
        <v>729</v>
      </c>
      <c r="C6103" t="s">
        <v>175</v>
      </c>
      <c r="D6103" s="36" t="s">
        <v>176</v>
      </c>
      <c r="E6103" t="s">
        <v>10</v>
      </c>
      <c r="F6103">
        <v>0</v>
      </c>
    </row>
    <row r="6104" spans="1:6" x14ac:dyDescent="0.4">
      <c r="A6104" t="s">
        <v>728</v>
      </c>
      <c r="B6104" s="36" t="s">
        <v>729</v>
      </c>
      <c r="C6104" t="s">
        <v>177</v>
      </c>
      <c r="D6104" s="36" t="s">
        <v>178</v>
      </c>
      <c r="E6104" t="s">
        <v>10</v>
      </c>
      <c r="F6104">
        <v>-4</v>
      </c>
    </row>
    <row r="6105" spans="1:6" x14ac:dyDescent="0.4">
      <c r="A6105" t="s">
        <v>728</v>
      </c>
      <c r="B6105" s="36" t="s">
        <v>729</v>
      </c>
      <c r="C6105" t="s">
        <v>179</v>
      </c>
      <c r="D6105" s="36" t="s">
        <v>180</v>
      </c>
      <c r="E6105" t="s">
        <v>10</v>
      </c>
      <c r="F6105">
        <v>0</v>
      </c>
    </row>
    <row r="6106" spans="1:6" x14ac:dyDescent="0.4">
      <c r="A6106" t="s">
        <v>728</v>
      </c>
      <c r="B6106" s="36" t="s">
        <v>729</v>
      </c>
      <c r="C6106" t="s">
        <v>181</v>
      </c>
      <c r="D6106" s="36" t="s">
        <v>182</v>
      </c>
      <c r="E6106" t="s">
        <v>10</v>
      </c>
      <c r="F6106">
        <v>0</v>
      </c>
    </row>
    <row r="6107" spans="1:6" x14ac:dyDescent="0.4">
      <c r="A6107" t="s">
        <v>728</v>
      </c>
      <c r="B6107" s="36" t="s">
        <v>729</v>
      </c>
      <c r="C6107" t="s">
        <v>183</v>
      </c>
      <c r="D6107" s="36" t="s">
        <v>184</v>
      </c>
      <c r="E6107" t="s">
        <v>10</v>
      </c>
      <c r="F6107">
        <v>274</v>
      </c>
    </row>
    <row r="6108" spans="1:6" x14ac:dyDescent="0.4">
      <c r="A6108" t="s">
        <v>728</v>
      </c>
      <c r="B6108" s="36" t="s">
        <v>729</v>
      </c>
      <c r="C6108" t="s">
        <v>185</v>
      </c>
      <c r="D6108" s="36" t="s">
        <v>186</v>
      </c>
      <c r="E6108" t="s">
        <v>10</v>
      </c>
      <c r="F6108">
        <v>224</v>
      </c>
    </row>
    <row r="6109" spans="1:6" x14ac:dyDescent="0.4">
      <c r="A6109" t="s">
        <v>728</v>
      </c>
      <c r="B6109" s="36" t="s">
        <v>729</v>
      </c>
      <c r="C6109" t="s">
        <v>187</v>
      </c>
      <c r="D6109" s="36" t="s">
        <v>188</v>
      </c>
      <c r="E6109" t="s">
        <v>10</v>
      </c>
      <c r="F6109">
        <v>114</v>
      </c>
    </row>
    <row r="6110" spans="1:6" x14ac:dyDescent="0.4">
      <c r="A6110" t="s">
        <v>728</v>
      </c>
      <c r="B6110" s="36" t="s">
        <v>729</v>
      </c>
      <c r="C6110" t="s">
        <v>189</v>
      </c>
      <c r="D6110" s="36" t="s">
        <v>190</v>
      </c>
      <c r="E6110" t="s">
        <v>10</v>
      </c>
      <c r="F6110">
        <v>0</v>
      </c>
    </row>
    <row r="6111" spans="1:6" x14ac:dyDescent="0.4">
      <c r="A6111" t="s">
        <v>728</v>
      </c>
      <c r="B6111" s="36" t="s">
        <v>729</v>
      </c>
      <c r="C6111" t="s">
        <v>191</v>
      </c>
      <c r="D6111" s="36" t="s">
        <v>192</v>
      </c>
      <c r="E6111" t="s">
        <v>10</v>
      </c>
      <c r="F6111">
        <v>112</v>
      </c>
    </row>
    <row r="6112" spans="1:6" x14ac:dyDescent="0.4">
      <c r="A6112" t="s">
        <v>728</v>
      </c>
      <c r="B6112" s="36" t="s">
        <v>729</v>
      </c>
      <c r="C6112" t="s">
        <v>193</v>
      </c>
      <c r="D6112" s="36" t="s">
        <v>194</v>
      </c>
      <c r="E6112" t="s">
        <v>10</v>
      </c>
      <c r="F6112">
        <v>0</v>
      </c>
    </row>
    <row r="6113" spans="1:6" x14ac:dyDescent="0.4">
      <c r="A6113" t="s">
        <v>728</v>
      </c>
      <c r="B6113" s="36" t="s">
        <v>729</v>
      </c>
      <c r="C6113" t="s">
        <v>195</v>
      </c>
      <c r="D6113" s="36" t="s">
        <v>196</v>
      </c>
      <c r="E6113" t="s">
        <v>10</v>
      </c>
      <c r="F6113">
        <v>-2</v>
      </c>
    </row>
    <row r="6114" spans="1:6" x14ac:dyDescent="0.4">
      <c r="A6114" t="s">
        <v>728</v>
      </c>
      <c r="B6114" s="36" t="s">
        <v>729</v>
      </c>
      <c r="C6114" t="s">
        <v>197</v>
      </c>
      <c r="D6114" s="36" t="s">
        <v>198</v>
      </c>
      <c r="E6114" t="s">
        <v>10</v>
      </c>
      <c r="F6114">
        <v>50</v>
      </c>
    </row>
    <row r="6115" spans="1:6" x14ac:dyDescent="0.4">
      <c r="A6115" t="s">
        <v>728</v>
      </c>
      <c r="B6115" s="36" t="s">
        <v>729</v>
      </c>
      <c r="C6115" t="s">
        <v>199</v>
      </c>
      <c r="D6115" s="36" t="s">
        <v>200</v>
      </c>
      <c r="E6115" t="s">
        <v>10</v>
      </c>
      <c r="F6115">
        <v>-5</v>
      </c>
    </row>
    <row r="6116" spans="1:6" x14ac:dyDescent="0.4">
      <c r="A6116" t="s">
        <v>728</v>
      </c>
      <c r="B6116" s="36" t="s">
        <v>729</v>
      </c>
      <c r="C6116" t="s">
        <v>201</v>
      </c>
      <c r="D6116" s="36" t="s">
        <v>202</v>
      </c>
      <c r="E6116" t="s">
        <v>10</v>
      </c>
      <c r="F6116">
        <v>7</v>
      </c>
    </row>
    <row r="6117" spans="1:6" x14ac:dyDescent="0.4">
      <c r="A6117" t="s">
        <v>728</v>
      </c>
      <c r="B6117" s="36" t="s">
        <v>729</v>
      </c>
      <c r="C6117" t="s">
        <v>203</v>
      </c>
      <c r="D6117" s="36" t="s">
        <v>204</v>
      </c>
      <c r="E6117" t="s">
        <v>10</v>
      </c>
      <c r="F6117">
        <v>48</v>
      </c>
    </row>
    <row r="6118" spans="1:6" x14ac:dyDescent="0.4">
      <c r="A6118" t="s">
        <v>728</v>
      </c>
      <c r="B6118" s="36" t="s">
        <v>729</v>
      </c>
      <c r="C6118" t="s">
        <v>205</v>
      </c>
      <c r="D6118" s="36" t="s">
        <v>206</v>
      </c>
      <c r="E6118" t="s">
        <v>10</v>
      </c>
      <c r="F6118">
        <v>0</v>
      </c>
    </row>
    <row r="6119" spans="1:6" x14ac:dyDescent="0.4">
      <c r="A6119" t="s">
        <v>728</v>
      </c>
      <c r="B6119" s="36" t="s">
        <v>729</v>
      </c>
      <c r="C6119" t="s">
        <v>207</v>
      </c>
      <c r="D6119" s="36" t="s">
        <v>208</v>
      </c>
      <c r="E6119" t="s">
        <v>10</v>
      </c>
      <c r="F6119">
        <v>0</v>
      </c>
    </row>
    <row r="6120" spans="1:6" x14ac:dyDescent="0.4">
      <c r="A6120" t="s">
        <v>728</v>
      </c>
      <c r="B6120" s="36" t="s">
        <v>729</v>
      </c>
      <c r="C6120" t="s">
        <v>209</v>
      </c>
      <c r="D6120" s="36" t="s">
        <v>210</v>
      </c>
      <c r="E6120" t="s">
        <v>10</v>
      </c>
      <c r="F6120">
        <v>67</v>
      </c>
    </row>
    <row r="6121" spans="1:6" x14ac:dyDescent="0.4">
      <c r="A6121" t="s">
        <v>728</v>
      </c>
      <c r="B6121" s="36" t="s">
        <v>729</v>
      </c>
      <c r="C6121" t="s">
        <v>211</v>
      </c>
      <c r="D6121" s="36" t="s">
        <v>212</v>
      </c>
      <c r="E6121" t="s">
        <v>10</v>
      </c>
      <c r="F6121">
        <v>89</v>
      </c>
    </row>
    <row r="6122" spans="1:6" x14ac:dyDescent="0.4">
      <c r="A6122" t="s">
        <v>728</v>
      </c>
      <c r="B6122" s="36" t="s">
        <v>729</v>
      </c>
      <c r="C6122" t="s">
        <v>213</v>
      </c>
      <c r="D6122" s="36" t="s">
        <v>214</v>
      </c>
      <c r="E6122" t="s">
        <v>10</v>
      </c>
      <c r="F6122">
        <v>0</v>
      </c>
    </row>
    <row r="6123" spans="1:6" x14ac:dyDescent="0.4">
      <c r="A6123" t="s">
        <v>728</v>
      </c>
      <c r="B6123" s="36" t="s">
        <v>729</v>
      </c>
      <c r="C6123" t="s">
        <v>215</v>
      </c>
      <c r="D6123" s="36" t="s">
        <v>216</v>
      </c>
      <c r="E6123" t="s">
        <v>10</v>
      </c>
      <c r="F6123">
        <v>0</v>
      </c>
    </row>
    <row r="6124" spans="1:6" x14ac:dyDescent="0.4">
      <c r="A6124" t="s">
        <v>728</v>
      </c>
      <c r="B6124" s="36" t="s">
        <v>729</v>
      </c>
      <c r="C6124" t="s">
        <v>217</v>
      </c>
      <c r="D6124" s="36" t="s">
        <v>218</v>
      </c>
      <c r="E6124" t="s">
        <v>10</v>
      </c>
      <c r="F6124">
        <v>-1</v>
      </c>
    </row>
    <row r="6125" spans="1:6" x14ac:dyDescent="0.4">
      <c r="A6125" t="s">
        <v>728</v>
      </c>
      <c r="B6125" s="36" t="s">
        <v>729</v>
      </c>
      <c r="C6125" t="s">
        <v>219</v>
      </c>
      <c r="D6125" s="36" t="s">
        <v>220</v>
      </c>
      <c r="E6125" t="s">
        <v>10</v>
      </c>
      <c r="F6125">
        <v>90</v>
      </c>
    </row>
    <row r="6126" spans="1:6" x14ac:dyDescent="0.4">
      <c r="A6126" t="s">
        <v>728</v>
      </c>
      <c r="B6126" s="36" t="s">
        <v>729</v>
      </c>
      <c r="C6126" t="s">
        <v>221</v>
      </c>
      <c r="D6126" s="36" t="s">
        <v>222</v>
      </c>
      <c r="E6126" t="s">
        <v>10</v>
      </c>
      <c r="F6126">
        <v>0</v>
      </c>
    </row>
    <row r="6127" spans="1:6" x14ac:dyDescent="0.4">
      <c r="A6127" t="s">
        <v>728</v>
      </c>
      <c r="B6127" s="36" t="s">
        <v>729</v>
      </c>
      <c r="C6127" t="s">
        <v>223</v>
      </c>
      <c r="D6127" s="36" t="s">
        <v>224</v>
      </c>
      <c r="E6127" t="s">
        <v>10</v>
      </c>
      <c r="F6127">
        <v>-22</v>
      </c>
    </row>
    <row r="6128" spans="1:6" x14ac:dyDescent="0.4">
      <c r="A6128" t="s">
        <v>728</v>
      </c>
      <c r="B6128" s="36" t="s">
        <v>729</v>
      </c>
      <c r="C6128" t="s">
        <v>225</v>
      </c>
      <c r="D6128" s="36" t="s">
        <v>226</v>
      </c>
      <c r="E6128" t="s">
        <v>10</v>
      </c>
      <c r="F6128">
        <v>0</v>
      </c>
    </row>
    <row r="6129" spans="1:6" x14ac:dyDescent="0.4">
      <c r="A6129" t="s">
        <v>728</v>
      </c>
      <c r="B6129" s="36" t="s">
        <v>729</v>
      </c>
      <c r="C6129" t="s">
        <v>227</v>
      </c>
      <c r="D6129" s="36" t="s">
        <v>228</v>
      </c>
      <c r="E6129" t="s">
        <v>10</v>
      </c>
      <c r="F6129">
        <v>-1</v>
      </c>
    </row>
    <row r="6130" spans="1:6" x14ac:dyDescent="0.4">
      <c r="A6130" t="s">
        <v>728</v>
      </c>
      <c r="B6130" s="36" t="s">
        <v>729</v>
      </c>
      <c r="C6130" t="s">
        <v>229</v>
      </c>
      <c r="D6130" s="36" t="s">
        <v>230</v>
      </c>
      <c r="E6130" t="s">
        <v>10</v>
      </c>
      <c r="F6130">
        <v>-21</v>
      </c>
    </row>
    <row r="6131" spans="1:6" x14ac:dyDescent="0.4">
      <c r="A6131" t="s">
        <v>728</v>
      </c>
      <c r="B6131" s="36" t="s">
        <v>729</v>
      </c>
      <c r="C6131" t="s">
        <v>231</v>
      </c>
      <c r="D6131" s="36" t="s">
        <v>232</v>
      </c>
      <c r="E6131" t="s">
        <v>10</v>
      </c>
      <c r="F6131">
        <v>0</v>
      </c>
    </row>
    <row r="6132" spans="1:6" x14ac:dyDescent="0.4">
      <c r="A6132" t="s">
        <v>728</v>
      </c>
      <c r="B6132" s="36" t="s">
        <v>729</v>
      </c>
      <c r="C6132" t="s">
        <v>233</v>
      </c>
      <c r="D6132" s="36" t="s">
        <v>234</v>
      </c>
      <c r="E6132" t="s">
        <v>10</v>
      </c>
      <c r="F6132">
        <v>0</v>
      </c>
    </row>
    <row r="6133" spans="1:6" x14ac:dyDescent="0.4">
      <c r="A6133" t="s">
        <v>728</v>
      </c>
      <c r="B6133" s="36" t="s">
        <v>729</v>
      </c>
      <c r="C6133" t="s">
        <v>235</v>
      </c>
      <c r="D6133" s="36" t="s">
        <v>236</v>
      </c>
      <c r="E6133" t="s">
        <v>10</v>
      </c>
      <c r="F6133">
        <v>203</v>
      </c>
    </row>
    <row r="6134" spans="1:6" x14ac:dyDescent="0.4">
      <c r="A6134" t="s">
        <v>728</v>
      </c>
      <c r="B6134" s="36" t="s">
        <v>729</v>
      </c>
      <c r="C6134" t="s">
        <v>237</v>
      </c>
      <c r="D6134" s="36" t="s">
        <v>238</v>
      </c>
      <c r="E6134" t="s">
        <v>10</v>
      </c>
      <c r="F6134">
        <v>203</v>
      </c>
    </row>
    <row r="6135" spans="1:6" x14ac:dyDescent="0.4">
      <c r="A6135" t="s">
        <v>728</v>
      </c>
      <c r="B6135" s="36" t="s">
        <v>729</v>
      </c>
      <c r="C6135" t="s">
        <v>239</v>
      </c>
      <c r="D6135" s="36" t="s">
        <v>240</v>
      </c>
      <c r="E6135" t="s">
        <v>10</v>
      </c>
      <c r="F6135">
        <v>0</v>
      </c>
    </row>
    <row r="6136" spans="1:6" x14ac:dyDescent="0.4">
      <c r="A6136" t="s">
        <v>728</v>
      </c>
      <c r="B6136" s="36" t="s">
        <v>729</v>
      </c>
      <c r="C6136" t="s">
        <v>241</v>
      </c>
      <c r="D6136" s="36" t="s">
        <v>242</v>
      </c>
      <c r="E6136" t="s">
        <v>10</v>
      </c>
      <c r="F6136">
        <v>0</v>
      </c>
    </row>
    <row r="6137" spans="1:6" x14ac:dyDescent="0.4">
      <c r="A6137" t="s">
        <v>728</v>
      </c>
      <c r="B6137" s="36" t="s">
        <v>729</v>
      </c>
      <c r="C6137" t="s">
        <v>243</v>
      </c>
      <c r="D6137" s="36" t="s">
        <v>244</v>
      </c>
      <c r="E6137" t="s">
        <v>10</v>
      </c>
      <c r="F6137">
        <v>901</v>
      </c>
    </row>
    <row r="6138" spans="1:6" x14ac:dyDescent="0.4">
      <c r="A6138" t="s">
        <v>728</v>
      </c>
      <c r="B6138" s="36" t="s">
        <v>729</v>
      </c>
      <c r="C6138" t="s">
        <v>245</v>
      </c>
      <c r="D6138" s="36" t="s">
        <v>246</v>
      </c>
      <c r="E6138" t="s">
        <v>10</v>
      </c>
      <c r="F6138">
        <v>-127</v>
      </c>
    </row>
    <row r="6139" spans="1:6" x14ac:dyDescent="0.4">
      <c r="A6139" t="s">
        <v>728</v>
      </c>
      <c r="B6139" s="36" t="s">
        <v>729</v>
      </c>
      <c r="C6139" t="s">
        <v>247</v>
      </c>
      <c r="D6139" s="36" t="s">
        <v>248</v>
      </c>
      <c r="E6139" t="s">
        <v>10</v>
      </c>
      <c r="F6139">
        <v>0</v>
      </c>
    </row>
    <row r="6140" spans="1:6" x14ac:dyDescent="0.4">
      <c r="A6140" t="s">
        <v>728</v>
      </c>
      <c r="B6140" s="36" t="s">
        <v>729</v>
      </c>
      <c r="C6140" t="s">
        <v>249</v>
      </c>
      <c r="D6140" s="36" t="s">
        <v>250</v>
      </c>
      <c r="E6140" t="s">
        <v>10</v>
      </c>
      <c r="F6140">
        <v>0</v>
      </c>
    </row>
    <row r="6141" spans="1:6" x14ac:dyDescent="0.4">
      <c r="A6141" t="s">
        <v>728</v>
      </c>
      <c r="B6141" s="36" t="s">
        <v>729</v>
      </c>
      <c r="C6141" t="s">
        <v>251</v>
      </c>
      <c r="D6141" s="36" t="s">
        <v>252</v>
      </c>
      <c r="E6141" t="s">
        <v>10</v>
      </c>
      <c r="F6141">
        <v>0</v>
      </c>
    </row>
    <row r="6142" spans="1:6" x14ac:dyDescent="0.4">
      <c r="A6142" t="s">
        <v>728</v>
      </c>
      <c r="B6142" s="36" t="s">
        <v>729</v>
      </c>
      <c r="C6142" t="s">
        <v>253</v>
      </c>
      <c r="D6142" s="36" t="s">
        <v>254</v>
      </c>
      <c r="E6142" t="s">
        <v>10</v>
      </c>
      <c r="F6142">
        <v>0</v>
      </c>
    </row>
    <row r="6143" spans="1:6" x14ac:dyDescent="0.4">
      <c r="A6143" t="s">
        <v>728</v>
      </c>
      <c r="B6143" s="36" t="s">
        <v>729</v>
      </c>
      <c r="C6143" t="s">
        <v>255</v>
      </c>
      <c r="D6143" s="36" t="s">
        <v>256</v>
      </c>
      <c r="E6143" t="s">
        <v>10</v>
      </c>
      <c r="F6143">
        <v>0</v>
      </c>
    </row>
    <row r="6144" spans="1:6" x14ac:dyDescent="0.4">
      <c r="A6144" t="s">
        <v>728</v>
      </c>
      <c r="B6144" s="36" t="s">
        <v>729</v>
      </c>
      <c r="C6144" t="s">
        <v>257</v>
      </c>
      <c r="D6144" s="36" t="s">
        <v>258</v>
      </c>
      <c r="E6144" t="s">
        <v>10</v>
      </c>
      <c r="F6144">
        <v>0</v>
      </c>
    </row>
    <row r="6145" spans="1:6" x14ac:dyDescent="0.4">
      <c r="A6145" t="s">
        <v>728</v>
      </c>
      <c r="B6145" s="36" t="s">
        <v>729</v>
      </c>
      <c r="C6145" t="s">
        <v>259</v>
      </c>
      <c r="D6145" s="36" t="s">
        <v>260</v>
      </c>
      <c r="E6145" t="s">
        <v>10</v>
      </c>
      <c r="F6145">
        <v>-127</v>
      </c>
    </row>
    <row r="6146" spans="1:6" x14ac:dyDescent="0.4">
      <c r="A6146" t="s">
        <v>728</v>
      </c>
      <c r="B6146" s="36" t="s">
        <v>729</v>
      </c>
      <c r="C6146" t="s">
        <v>261</v>
      </c>
      <c r="D6146" s="36" t="s">
        <v>262</v>
      </c>
      <c r="E6146" t="s">
        <v>10</v>
      </c>
      <c r="F6146">
        <v>0</v>
      </c>
    </row>
    <row r="6147" spans="1:6" x14ac:dyDescent="0.4">
      <c r="A6147" t="s">
        <v>728</v>
      </c>
      <c r="B6147" s="36" t="s">
        <v>729</v>
      </c>
      <c r="C6147" t="s">
        <v>263</v>
      </c>
      <c r="D6147" s="36" t="s">
        <v>264</v>
      </c>
      <c r="E6147" t="s">
        <v>10</v>
      </c>
      <c r="F6147">
        <v>0</v>
      </c>
    </row>
    <row r="6148" spans="1:6" x14ac:dyDescent="0.4">
      <c r="A6148" t="s">
        <v>728</v>
      </c>
      <c r="B6148" s="36" t="s">
        <v>729</v>
      </c>
      <c r="C6148" t="s">
        <v>265</v>
      </c>
      <c r="D6148" s="36" t="s">
        <v>266</v>
      </c>
      <c r="E6148" t="s">
        <v>10</v>
      </c>
      <c r="F6148">
        <v>1</v>
      </c>
    </row>
    <row r="6149" spans="1:6" x14ac:dyDescent="0.4">
      <c r="A6149" t="s">
        <v>728</v>
      </c>
      <c r="B6149" s="36" t="s">
        <v>729</v>
      </c>
      <c r="C6149" t="s">
        <v>267</v>
      </c>
      <c r="D6149" s="36" t="s">
        <v>268</v>
      </c>
      <c r="E6149" t="s">
        <v>10</v>
      </c>
      <c r="F6149">
        <v>-128</v>
      </c>
    </row>
    <row r="6150" spans="1:6" x14ac:dyDescent="0.4">
      <c r="A6150" t="s">
        <v>728</v>
      </c>
      <c r="B6150" s="36" t="s">
        <v>729</v>
      </c>
      <c r="C6150" t="s">
        <v>269</v>
      </c>
      <c r="D6150" s="36" t="s">
        <v>270</v>
      </c>
      <c r="E6150" t="s">
        <v>10</v>
      </c>
      <c r="F6150">
        <v>0</v>
      </c>
    </row>
    <row r="6151" spans="1:6" x14ac:dyDescent="0.4">
      <c r="A6151" t="s">
        <v>728</v>
      </c>
      <c r="B6151" s="36" t="s">
        <v>729</v>
      </c>
      <c r="C6151" t="s">
        <v>271</v>
      </c>
      <c r="D6151" s="36" t="s">
        <v>272</v>
      </c>
      <c r="E6151" t="s">
        <v>10</v>
      </c>
      <c r="F6151">
        <v>0</v>
      </c>
    </row>
    <row r="6152" spans="1:6" x14ac:dyDescent="0.4">
      <c r="A6152" t="s">
        <v>728</v>
      </c>
      <c r="B6152" s="36" t="s">
        <v>729</v>
      </c>
      <c r="C6152" t="s">
        <v>273</v>
      </c>
      <c r="D6152" s="36" t="s">
        <v>274</v>
      </c>
      <c r="E6152" t="s">
        <v>10</v>
      </c>
      <c r="F6152">
        <v>-6</v>
      </c>
    </row>
    <row r="6153" spans="1:6" x14ac:dyDescent="0.4">
      <c r="A6153" t="s">
        <v>728</v>
      </c>
      <c r="B6153" s="36" t="s">
        <v>729</v>
      </c>
      <c r="C6153" t="s">
        <v>275</v>
      </c>
      <c r="D6153" s="36" t="s">
        <v>276</v>
      </c>
      <c r="E6153" t="s">
        <v>10</v>
      </c>
      <c r="F6153">
        <v>0</v>
      </c>
    </row>
    <row r="6154" spans="1:6" x14ac:dyDescent="0.4">
      <c r="A6154" t="s">
        <v>728</v>
      </c>
      <c r="B6154" s="36" t="s">
        <v>729</v>
      </c>
      <c r="C6154" t="s">
        <v>277</v>
      </c>
      <c r="D6154" s="36" t="s">
        <v>278</v>
      </c>
      <c r="E6154" t="s">
        <v>10</v>
      </c>
      <c r="F6154">
        <v>0</v>
      </c>
    </row>
    <row r="6155" spans="1:6" x14ac:dyDescent="0.4">
      <c r="A6155" t="s">
        <v>728</v>
      </c>
      <c r="B6155" s="36" t="s">
        <v>729</v>
      </c>
      <c r="C6155" t="s">
        <v>279</v>
      </c>
      <c r="D6155" s="36" t="s">
        <v>280</v>
      </c>
      <c r="E6155" t="s">
        <v>10</v>
      </c>
      <c r="F6155">
        <v>0</v>
      </c>
    </row>
    <row r="6156" spans="1:6" x14ac:dyDescent="0.4">
      <c r="A6156" t="s">
        <v>728</v>
      </c>
      <c r="B6156" s="36" t="s">
        <v>729</v>
      </c>
      <c r="C6156" t="s">
        <v>281</v>
      </c>
      <c r="D6156" s="36" t="s">
        <v>282</v>
      </c>
      <c r="E6156" t="s">
        <v>10</v>
      </c>
      <c r="F6156">
        <v>0</v>
      </c>
    </row>
    <row r="6157" spans="1:6" x14ac:dyDescent="0.4">
      <c r="A6157" t="s">
        <v>728</v>
      </c>
      <c r="B6157" s="36" t="s">
        <v>729</v>
      </c>
      <c r="C6157" t="s">
        <v>283</v>
      </c>
      <c r="D6157" s="36" t="s">
        <v>284</v>
      </c>
      <c r="E6157" t="s">
        <v>10</v>
      </c>
      <c r="F6157">
        <v>0</v>
      </c>
    </row>
    <row r="6158" spans="1:6" x14ac:dyDescent="0.4">
      <c r="A6158" t="s">
        <v>728</v>
      </c>
      <c r="B6158" s="36" t="s">
        <v>729</v>
      </c>
      <c r="C6158" t="s">
        <v>285</v>
      </c>
      <c r="D6158" s="36" t="s">
        <v>286</v>
      </c>
      <c r="E6158" t="s">
        <v>10</v>
      </c>
      <c r="F6158">
        <v>0</v>
      </c>
    </row>
    <row r="6159" spans="1:6" x14ac:dyDescent="0.4">
      <c r="A6159" t="s">
        <v>728</v>
      </c>
      <c r="B6159" s="36" t="s">
        <v>729</v>
      </c>
      <c r="C6159" t="s">
        <v>287</v>
      </c>
      <c r="D6159" s="36" t="s">
        <v>288</v>
      </c>
      <c r="E6159" t="s">
        <v>10</v>
      </c>
      <c r="F6159">
        <v>-6</v>
      </c>
    </row>
    <row r="6160" spans="1:6" x14ac:dyDescent="0.4">
      <c r="A6160" t="s">
        <v>728</v>
      </c>
      <c r="B6160" s="36" t="s">
        <v>729</v>
      </c>
      <c r="C6160" t="s">
        <v>289</v>
      </c>
      <c r="D6160" s="36" t="s">
        <v>290</v>
      </c>
      <c r="E6160" t="s">
        <v>10</v>
      </c>
      <c r="F6160">
        <v>-3</v>
      </c>
    </row>
    <row r="6161" spans="1:6" x14ac:dyDescent="0.4">
      <c r="A6161" t="s">
        <v>728</v>
      </c>
      <c r="B6161" s="36" t="s">
        <v>729</v>
      </c>
      <c r="C6161" t="s">
        <v>291</v>
      </c>
      <c r="D6161" s="36" t="s">
        <v>292</v>
      </c>
      <c r="E6161" t="s">
        <v>10</v>
      </c>
      <c r="F6161">
        <v>0</v>
      </c>
    </row>
    <row r="6162" spans="1:6" x14ac:dyDescent="0.4">
      <c r="A6162" t="s">
        <v>728</v>
      </c>
      <c r="B6162" s="36" t="s">
        <v>729</v>
      </c>
      <c r="C6162" t="s">
        <v>293</v>
      </c>
      <c r="D6162" s="36" t="s">
        <v>294</v>
      </c>
      <c r="E6162" t="s">
        <v>10</v>
      </c>
      <c r="F6162">
        <v>-3</v>
      </c>
    </row>
    <row r="6163" spans="1:6" x14ac:dyDescent="0.4">
      <c r="A6163" t="s">
        <v>728</v>
      </c>
      <c r="B6163" s="36" t="s">
        <v>729</v>
      </c>
      <c r="C6163" t="s">
        <v>295</v>
      </c>
      <c r="D6163" s="36" t="s">
        <v>296</v>
      </c>
      <c r="E6163" t="s">
        <v>10</v>
      </c>
      <c r="F6163">
        <v>0</v>
      </c>
    </row>
    <row r="6164" spans="1:6" x14ac:dyDescent="0.4">
      <c r="A6164" t="s">
        <v>728</v>
      </c>
      <c r="B6164" s="36" t="s">
        <v>729</v>
      </c>
      <c r="C6164" t="s">
        <v>297</v>
      </c>
      <c r="D6164" s="36" t="s">
        <v>298</v>
      </c>
      <c r="E6164" t="s">
        <v>10</v>
      </c>
      <c r="F6164">
        <v>0</v>
      </c>
    </row>
    <row r="6165" spans="1:6" x14ac:dyDescent="0.4">
      <c r="A6165" t="s">
        <v>728</v>
      </c>
      <c r="B6165" s="36" t="s">
        <v>729</v>
      </c>
      <c r="C6165" t="s">
        <v>299</v>
      </c>
      <c r="D6165" s="36" t="s">
        <v>300</v>
      </c>
      <c r="E6165" t="s">
        <v>10</v>
      </c>
      <c r="F6165">
        <v>0</v>
      </c>
    </row>
    <row r="6166" spans="1:6" x14ac:dyDescent="0.4">
      <c r="A6166" t="s">
        <v>728</v>
      </c>
      <c r="B6166" s="36" t="s">
        <v>729</v>
      </c>
      <c r="C6166" t="s">
        <v>301</v>
      </c>
      <c r="D6166" s="36" t="s">
        <v>302</v>
      </c>
      <c r="E6166" t="s">
        <v>10</v>
      </c>
      <c r="F6166">
        <v>-14</v>
      </c>
    </row>
    <row r="6167" spans="1:6" x14ac:dyDescent="0.4">
      <c r="A6167" t="s">
        <v>728</v>
      </c>
      <c r="B6167" s="36" t="s">
        <v>729</v>
      </c>
      <c r="C6167" t="s">
        <v>303</v>
      </c>
      <c r="D6167" s="36" t="s">
        <v>304</v>
      </c>
      <c r="E6167" t="s">
        <v>10</v>
      </c>
      <c r="F6167">
        <v>-7</v>
      </c>
    </row>
    <row r="6168" spans="1:6" x14ac:dyDescent="0.4">
      <c r="A6168" t="s">
        <v>728</v>
      </c>
      <c r="B6168" s="36" t="s">
        <v>729</v>
      </c>
      <c r="C6168" t="s">
        <v>305</v>
      </c>
      <c r="D6168" s="36" t="s">
        <v>306</v>
      </c>
      <c r="E6168" t="s">
        <v>10</v>
      </c>
      <c r="F6168">
        <v>-7</v>
      </c>
    </row>
    <row r="6169" spans="1:6" x14ac:dyDescent="0.4">
      <c r="A6169" t="s">
        <v>728</v>
      </c>
      <c r="B6169" s="36" t="s">
        <v>729</v>
      </c>
      <c r="C6169" t="s">
        <v>307</v>
      </c>
      <c r="D6169" s="36" t="s">
        <v>308</v>
      </c>
      <c r="E6169" t="s">
        <v>10</v>
      </c>
      <c r="F6169">
        <v>0</v>
      </c>
    </row>
    <row r="6170" spans="1:6" x14ac:dyDescent="0.4">
      <c r="A6170" t="s">
        <v>728</v>
      </c>
      <c r="B6170" s="36" t="s">
        <v>729</v>
      </c>
      <c r="C6170" t="s">
        <v>309</v>
      </c>
      <c r="D6170" s="36" t="s">
        <v>310</v>
      </c>
      <c r="E6170" t="s">
        <v>10</v>
      </c>
      <c r="F6170">
        <v>0</v>
      </c>
    </row>
    <row r="6171" spans="1:6" x14ac:dyDescent="0.4">
      <c r="A6171" t="s">
        <v>728</v>
      </c>
      <c r="B6171" s="36" t="s">
        <v>729</v>
      </c>
      <c r="C6171" t="s">
        <v>311</v>
      </c>
      <c r="D6171" s="36" t="s">
        <v>312</v>
      </c>
      <c r="E6171" t="s">
        <v>10</v>
      </c>
      <c r="F6171">
        <v>0</v>
      </c>
    </row>
    <row r="6172" spans="1:6" x14ac:dyDescent="0.4">
      <c r="A6172" t="s">
        <v>728</v>
      </c>
      <c r="B6172" s="36" t="s">
        <v>729</v>
      </c>
      <c r="C6172" t="s">
        <v>313</v>
      </c>
      <c r="D6172" s="36" t="s">
        <v>314</v>
      </c>
      <c r="E6172" t="s">
        <v>10</v>
      </c>
      <c r="F6172">
        <v>0</v>
      </c>
    </row>
    <row r="6173" spans="1:6" x14ac:dyDescent="0.4">
      <c r="A6173" t="s">
        <v>728</v>
      </c>
      <c r="B6173" s="36" t="s">
        <v>729</v>
      </c>
      <c r="C6173" t="s">
        <v>315</v>
      </c>
      <c r="D6173" s="36" t="s">
        <v>316</v>
      </c>
      <c r="E6173" t="s">
        <v>10</v>
      </c>
      <c r="F6173">
        <v>-7</v>
      </c>
    </row>
    <row r="6174" spans="1:6" x14ac:dyDescent="0.4">
      <c r="A6174" t="s">
        <v>728</v>
      </c>
      <c r="B6174" s="36" t="s">
        <v>729</v>
      </c>
      <c r="C6174" t="s">
        <v>317</v>
      </c>
      <c r="D6174" s="36" t="s">
        <v>318</v>
      </c>
      <c r="E6174" t="s">
        <v>10</v>
      </c>
      <c r="F6174">
        <v>-1</v>
      </c>
    </row>
    <row r="6175" spans="1:6" x14ac:dyDescent="0.4">
      <c r="A6175" t="s">
        <v>728</v>
      </c>
      <c r="B6175" s="36" t="s">
        <v>729</v>
      </c>
      <c r="C6175" t="s">
        <v>319</v>
      </c>
      <c r="D6175" s="36" t="s">
        <v>320</v>
      </c>
      <c r="E6175" t="s">
        <v>10</v>
      </c>
      <c r="F6175">
        <v>0</v>
      </c>
    </row>
    <row r="6176" spans="1:6" x14ac:dyDescent="0.4">
      <c r="A6176" t="s">
        <v>728</v>
      </c>
      <c r="B6176" s="36" t="s">
        <v>729</v>
      </c>
      <c r="C6176" t="s">
        <v>321</v>
      </c>
      <c r="D6176" s="36" t="s">
        <v>322</v>
      </c>
      <c r="E6176" t="s">
        <v>10</v>
      </c>
      <c r="F6176">
        <v>-6</v>
      </c>
    </row>
    <row r="6177" spans="1:6" x14ac:dyDescent="0.4">
      <c r="A6177" t="s">
        <v>728</v>
      </c>
      <c r="B6177" s="36" t="s">
        <v>729</v>
      </c>
      <c r="C6177" t="s">
        <v>323</v>
      </c>
      <c r="D6177" s="36" t="s">
        <v>324</v>
      </c>
      <c r="E6177" t="s">
        <v>10</v>
      </c>
      <c r="F6177">
        <v>0</v>
      </c>
    </row>
    <row r="6178" spans="1:6" x14ac:dyDescent="0.4">
      <c r="A6178" t="s">
        <v>728</v>
      </c>
      <c r="B6178" s="36" t="s">
        <v>729</v>
      </c>
      <c r="C6178" t="s">
        <v>325</v>
      </c>
      <c r="D6178" s="36" t="s">
        <v>326</v>
      </c>
      <c r="E6178" t="s">
        <v>10</v>
      </c>
      <c r="F6178">
        <v>0</v>
      </c>
    </row>
    <row r="6179" spans="1:6" x14ac:dyDescent="0.4">
      <c r="A6179" t="s">
        <v>728</v>
      </c>
      <c r="B6179" s="36" t="s">
        <v>729</v>
      </c>
      <c r="C6179" t="s">
        <v>327</v>
      </c>
      <c r="D6179" s="36" t="s">
        <v>328</v>
      </c>
      <c r="E6179" t="s">
        <v>10</v>
      </c>
      <c r="F6179">
        <v>-8</v>
      </c>
    </row>
    <row r="6180" spans="1:6" x14ac:dyDescent="0.4">
      <c r="A6180" t="s">
        <v>728</v>
      </c>
      <c r="B6180" s="36" t="s">
        <v>729</v>
      </c>
      <c r="C6180" t="s">
        <v>329</v>
      </c>
      <c r="D6180" s="36" t="s">
        <v>330</v>
      </c>
      <c r="E6180" t="s">
        <v>10</v>
      </c>
      <c r="F6180">
        <v>0</v>
      </c>
    </row>
    <row r="6181" spans="1:6" x14ac:dyDescent="0.4">
      <c r="A6181" t="s">
        <v>728</v>
      </c>
      <c r="B6181" s="36" t="s">
        <v>729</v>
      </c>
      <c r="C6181" t="s">
        <v>331</v>
      </c>
      <c r="D6181" s="36" t="s">
        <v>332</v>
      </c>
      <c r="E6181" t="s">
        <v>10</v>
      </c>
      <c r="F6181">
        <v>0</v>
      </c>
    </row>
    <row r="6182" spans="1:6" x14ac:dyDescent="0.4">
      <c r="A6182" t="s">
        <v>728</v>
      </c>
      <c r="B6182" s="36" t="s">
        <v>729</v>
      </c>
      <c r="C6182" t="s">
        <v>333</v>
      </c>
      <c r="D6182" s="36" t="s">
        <v>334</v>
      </c>
      <c r="E6182" t="s">
        <v>10</v>
      </c>
      <c r="F6182">
        <v>0</v>
      </c>
    </row>
    <row r="6183" spans="1:6" x14ac:dyDescent="0.4">
      <c r="A6183" t="s">
        <v>728</v>
      </c>
      <c r="B6183" s="36" t="s">
        <v>729</v>
      </c>
      <c r="C6183" t="s">
        <v>335</v>
      </c>
      <c r="D6183" s="36" t="s">
        <v>336</v>
      </c>
      <c r="E6183" t="s">
        <v>10</v>
      </c>
      <c r="F6183">
        <v>0</v>
      </c>
    </row>
    <row r="6184" spans="1:6" x14ac:dyDescent="0.4">
      <c r="A6184" t="s">
        <v>728</v>
      </c>
      <c r="B6184" s="36" t="s">
        <v>729</v>
      </c>
      <c r="C6184" t="s">
        <v>337</v>
      </c>
      <c r="D6184" s="36" t="s">
        <v>338</v>
      </c>
      <c r="E6184" t="s">
        <v>10</v>
      </c>
      <c r="F6184">
        <v>0</v>
      </c>
    </row>
    <row r="6185" spans="1:6" x14ac:dyDescent="0.4">
      <c r="A6185" t="s">
        <v>728</v>
      </c>
      <c r="B6185" s="36" t="s">
        <v>729</v>
      </c>
      <c r="C6185" t="s">
        <v>339</v>
      </c>
      <c r="D6185" s="36" t="s">
        <v>340</v>
      </c>
      <c r="E6185" t="s">
        <v>10</v>
      </c>
      <c r="F6185">
        <v>-9</v>
      </c>
    </row>
    <row r="6186" spans="1:6" x14ac:dyDescent="0.4">
      <c r="A6186" t="s">
        <v>728</v>
      </c>
      <c r="B6186" s="36" t="s">
        <v>729</v>
      </c>
      <c r="C6186" t="s">
        <v>341</v>
      </c>
      <c r="D6186" s="36" t="s">
        <v>342</v>
      </c>
      <c r="E6186" t="s">
        <v>10</v>
      </c>
      <c r="F6186">
        <v>0</v>
      </c>
    </row>
    <row r="6187" spans="1:6" x14ac:dyDescent="0.4">
      <c r="A6187" t="s">
        <v>728</v>
      </c>
      <c r="B6187" s="36" t="s">
        <v>729</v>
      </c>
      <c r="C6187" t="s">
        <v>343</v>
      </c>
      <c r="D6187" s="36" t="s">
        <v>344</v>
      </c>
      <c r="E6187" t="s">
        <v>10</v>
      </c>
      <c r="F6187">
        <v>0</v>
      </c>
    </row>
    <row r="6188" spans="1:6" x14ac:dyDescent="0.4">
      <c r="A6188" t="s">
        <v>728</v>
      </c>
      <c r="B6188" s="36" t="s">
        <v>729</v>
      </c>
      <c r="C6188" t="s">
        <v>345</v>
      </c>
      <c r="D6188" s="36" t="s">
        <v>346</v>
      </c>
      <c r="E6188" t="s">
        <v>10</v>
      </c>
      <c r="F6188">
        <v>0</v>
      </c>
    </row>
    <row r="6189" spans="1:6" x14ac:dyDescent="0.4">
      <c r="A6189" t="s">
        <v>728</v>
      </c>
      <c r="B6189" s="36" t="s">
        <v>729</v>
      </c>
      <c r="C6189" t="s">
        <v>347</v>
      </c>
      <c r="D6189" s="36" t="s">
        <v>348</v>
      </c>
      <c r="E6189" t="s">
        <v>10</v>
      </c>
      <c r="F6189">
        <v>-9</v>
      </c>
    </row>
    <row r="6190" spans="1:6" x14ac:dyDescent="0.4">
      <c r="A6190" t="s">
        <v>728</v>
      </c>
      <c r="B6190" s="36" t="s">
        <v>729</v>
      </c>
      <c r="C6190" t="s">
        <v>349</v>
      </c>
      <c r="D6190" s="36" t="s">
        <v>350</v>
      </c>
      <c r="E6190" t="s">
        <v>10</v>
      </c>
      <c r="F6190">
        <v>0</v>
      </c>
    </row>
    <row r="6191" spans="1:6" x14ac:dyDescent="0.4">
      <c r="A6191" t="s">
        <v>728</v>
      </c>
      <c r="B6191" s="36" t="s">
        <v>729</v>
      </c>
      <c r="C6191" t="s">
        <v>351</v>
      </c>
      <c r="D6191" s="36" t="s">
        <v>352</v>
      </c>
      <c r="E6191" t="s">
        <v>10</v>
      </c>
      <c r="F6191">
        <v>0</v>
      </c>
    </row>
    <row r="6192" spans="1:6" x14ac:dyDescent="0.4">
      <c r="A6192" t="s">
        <v>728</v>
      </c>
      <c r="B6192" s="36" t="s">
        <v>729</v>
      </c>
      <c r="C6192" t="s">
        <v>353</v>
      </c>
      <c r="D6192" s="36" t="s">
        <v>354</v>
      </c>
      <c r="E6192" t="s">
        <v>10</v>
      </c>
      <c r="F6192">
        <v>-12</v>
      </c>
    </row>
    <row r="6193" spans="1:6" x14ac:dyDescent="0.4">
      <c r="A6193" t="s">
        <v>728</v>
      </c>
      <c r="B6193" s="36" t="s">
        <v>729</v>
      </c>
      <c r="C6193" t="s">
        <v>355</v>
      </c>
      <c r="D6193" s="36" t="s">
        <v>356</v>
      </c>
      <c r="E6193" t="s">
        <v>10</v>
      </c>
      <c r="F6193">
        <v>-12</v>
      </c>
    </row>
    <row r="6194" spans="1:6" x14ac:dyDescent="0.4">
      <c r="A6194" t="s">
        <v>728</v>
      </c>
      <c r="B6194" s="36" t="s">
        <v>729</v>
      </c>
      <c r="C6194" t="s">
        <v>357</v>
      </c>
      <c r="D6194" s="36" t="s">
        <v>358</v>
      </c>
      <c r="E6194" t="s">
        <v>10</v>
      </c>
      <c r="F6194">
        <v>0</v>
      </c>
    </row>
    <row r="6195" spans="1:6" x14ac:dyDescent="0.4">
      <c r="A6195" t="s">
        <v>728</v>
      </c>
      <c r="B6195" s="36" t="s">
        <v>729</v>
      </c>
      <c r="C6195" t="s">
        <v>359</v>
      </c>
      <c r="D6195" s="36" t="s">
        <v>360</v>
      </c>
      <c r="E6195" t="s">
        <v>10</v>
      </c>
      <c r="F6195">
        <v>0</v>
      </c>
    </row>
    <row r="6196" spans="1:6" x14ac:dyDescent="0.4">
      <c r="A6196" t="s">
        <v>728</v>
      </c>
      <c r="B6196" s="36" t="s">
        <v>729</v>
      </c>
      <c r="C6196" t="s">
        <v>361</v>
      </c>
      <c r="D6196" s="36" t="s">
        <v>362</v>
      </c>
      <c r="E6196" t="s">
        <v>10</v>
      </c>
      <c r="F6196">
        <v>-168</v>
      </c>
    </row>
    <row r="6197" spans="1:6" x14ac:dyDescent="0.4">
      <c r="A6197" t="s">
        <v>728</v>
      </c>
      <c r="B6197" s="36" t="s">
        <v>729</v>
      </c>
      <c r="C6197" t="s">
        <v>363</v>
      </c>
      <c r="D6197" s="36" t="s">
        <v>364</v>
      </c>
      <c r="E6197" t="s">
        <v>10</v>
      </c>
      <c r="F6197">
        <v>-10</v>
      </c>
    </row>
    <row r="6198" spans="1:6" x14ac:dyDescent="0.4">
      <c r="A6198" t="s">
        <v>728</v>
      </c>
      <c r="B6198" s="36" t="s">
        <v>729</v>
      </c>
      <c r="C6198" t="s">
        <v>365</v>
      </c>
      <c r="D6198" s="36" t="s">
        <v>366</v>
      </c>
      <c r="E6198" t="s">
        <v>10</v>
      </c>
      <c r="F6198">
        <v>0</v>
      </c>
    </row>
    <row r="6199" spans="1:6" x14ac:dyDescent="0.4">
      <c r="A6199" t="s">
        <v>728</v>
      </c>
      <c r="B6199" s="36" t="s">
        <v>729</v>
      </c>
      <c r="C6199" t="s">
        <v>367</v>
      </c>
      <c r="D6199" s="36" t="s">
        <v>368</v>
      </c>
      <c r="E6199" t="s">
        <v>10</v>
      </c>
      <c r="F6199">
        <v>0</v>
      </c>
    </row>
    <row r="6200" spans="1:6" x14ac:dyDescent="0.4">
      <c r="A6200" t="s">
        <v>728</v>
      </c>
      <c r="B6200" s="36" t="s">
        <v>729</v>
      </c>
      <c r="C6200" t="s">
        <v>369</v>
      </c>
      <c r="D6200" s="36" t="s">
        <v>370</v>
      </c>
      <c r="E6200" t="s">
        <v>10</v>
      </c>
      <c r="F6200">
        <v>0</v>
      </c>
    </row>
    <row r="6201" spans="1:6" x14ac:dyDescent="0.4">
      <c r="A6201" t="s">
        <v>728</v>
      </c>
      <c r="B6201" s="36" t="s">
        <v>729</v>
      </c>
      <c r="C6201" t="s">
        <v>371</v>
      </c>
      <c r="D6201" s="36" t="s">
        <v>372</v>
      </c>
      <c r="E6201" t="s">
        <v>10</v>
      </c>
      <c r="F6201">
        <v>0</v>
      </c>
    </row>
    <row r="6202" spans="1:6" x14ac:dyDescent="0.4">
      <c r="A6202" t="s">
        <v>728</v>
      </c>
      <c r="B6202" s="36" t="s">
        <v>729</v>
      </c>
      <c r="C6202" t="s">
        <v>373</v>
      </c>
      <c r="D6202" s="36" t="s">
        <v>374</v>
      </c>
      <c r="E6202" t="s">
        <v>10</v>
      </c>
      <c r="F6202">
        <v>0</v>
      </c>
    </row>
    <row r="6203" spans="1:6" x14ac:dyDescent="0.4">
      <c r="A6203" t="s">
        <v>728</v>
      </c>
      <c r="B6203" s="36" t="s">
        <v>729</v>
      </c>
      <c r="C6203" t="s">
        <v>375</v>
      </c>
      <c r="D6203" s="36" t="s">
        <v>376</v>
      </c>
      <c r="E6203" t="s">
        <v>10</v>
      </c>
      <c r="F6203">
        <v>0</v>
      </c>
    </row>
    <row r="6204" spans="1:6" x14ac:dyDescent="0.4">
      <c r="A6204" t="s">
        <v>728</v>
      </c>
      <c r="B6204" s="36" t="s">
        <v>729</v>
      </c>
      <c r="C6204" t="s">
        <v>377</v>
      </c>
      <c r="D6204" s="36" t="s">
        <v>378</v>
      </c>
      <c r="E6204" t="s">
        <v>10</v>
      </c>
      <c r="F6204">
        <v>-10</v>
      </c>
    </row>
    <row r="6205" spans="1:6" x14ac:dyDescent="0.4">
      <c r="A6205" t="s">
        <v>728</v>
      </c>
      <c r="B6205" s="36" t="s">
        <v>729</v>
      </c>
      <c r="C6205" t="s">
        <v>379</v>
      </c>
      <c r="D6205" s="36" t="s">
        <v>380</v>
      </c>
      <c r="E6205" t="s">
        <v>10</v>
      </c>
      <c r="F6205">
        <v>0</v>
      </c>
    </row>
    <row r="6206" spans="1:6" x14ac:dyDescent="0.4">
      <c r="A6206" t="s">
        <v>728</v>
      </c>
      <c r="B6206" s="36" t="s">
        <v>729</v>
      </c>
      <c r="C6206" t="s">
        <v>381</v>
      </c>
      <c r="D6206" s="36" t="s">
        <v>382</v>
      </c>
      <c r="E6206" t="s">
        <v>10</v>
      </c>
      <c r="F6206">
        <v>0</v>
      </c>
    </row>
    <row r="6207" spans="1:6" x14ac:dyDescent="0.4">
      <c r="A6207" t="s">
        <v>728</v>
      </c>
      <c r="B6207" s="36" t="s">
        <v>729</v>
      </c>
      <c r="C6207" t="s">
        <v>383</v>
      </c>
      <c r="D6207" s="36" t="s">
        <v>384</v>
      </c>
      <c r="E6207" t="s">
        <v>10</v>
      </c>
      <c r="F6207">
        <v>-10</v>
      </c>
    </row>
    <row r="6208" spans="1:6" x14ac:dyDescent="0.4">
      <c r="A6208" t="s">
        <v>728</v>
      </c>
      <c r="B6208" s="36" t="s">
        <v>729</v>
      </c>
      <c r="C6208" t="s">
        <v>385</v>
      </c>
      <c r="D6208" s="36" t="s">
        <v>386</v>
      </c>
      <c r="E6208" t="s">
        <v>10</v>
      </c>
      <c r="F6208">
        <v>0</v>
      </c>
    </row>
    <row r="6209" spans="1:6" x14ac:dyDescent="0.4">
      <c r="A6209" t="s">
        <v>728</v>
      </c>
      <c r="B6209" s="36" t="s">
        <v>729</v>
      </c>
      <c r="C6209" t="s">
        <v>387</v>
      </c>
      <c r="D6209" s="36" t="s">
        <v>388</v>
      </c>
      <c r="E6209" t="s">
        <v>10</v>
      </c>
      <c r="F6209">
        <v>0</v>
      </c>
    </row>
    <row r="6210" spans="1:6" x14ac:dyDescent="0.4">
      <c r="A6210" t="s">
        <v>728</v>
      </c>
      <c r="B6210" s="36" t="s">
        <v>729</v>
      </c>
      <c r="C6210" t="s">
        <v>389</v>
      </c>
      <c r="D6210" s="36" t="s">
        <v>390</v>
      </c>
      <c r="E6210" t="s">
        <v>10</v>
      </c>
      <c r="F6210">
        <v>0</v>
      </c>
    </row>
    <row r="6211" spans="1:6" x14ac:dyDescent="0.4">
      <c r="A6211" t="s">
        <v>728</v>
      </c>
      <c r="B6211" s="36" t="s">
        <v>729</v>
      </c>
      <c r="C6211" t="s">
        <v>391</v>
      </c>
      <c r="D6211" s="36" t="s">
        <v>392</v>
      </c>
      <c r="E6211" t="s">
        <v>10</v>
      </c>
      <c r="F6211">
        <v>0</v>
      </c>
    </row>
    <row r="6212" spans="1:6" x14ac:dyDescent="0.4">
      <c r="A6212" t="s">
        <v>728</v>
      </c>
      <c r="B6212" s="36" t="s">
        <v>729</v>
      </c>
      <c r="C6212" t="s">
        <v>393</v>
      </c>
      <c r="D6212" s="36" t="s">
        <v>394</v>
      </c>
      <c r="E6212" t="s">
        <v>10</v>
      </c>
      <c r="F6212">
        <v>0</v>
      </c>
    </row>
    <row r="6213" spans="1:6" x14ac:dyDescent="0.4">
      <c r="A6213" t="s">
        <v>728</v>
      </c>
      <c r="B6213" s="36" t="s">
        <v>729</v>
      </c>
      <c r="C6213" t="s">
        <v>395</v>
      </c>
      <c r="D6213" s="36" t="s">
        <v>396</v>
      </c>
      <c r="E6213" t="s">
        <v>10</v>
      </c>
      <c r="F6213">
        <v>0</v>
      </c>
    </row>
    <row r="6214" spans="1:6" x14ac:dyDescent="0.4">
      <c r="A6214" t="s">
        <v>728</v>
      </c>
      <c r="B6214" s="36" t="s">
        <v>729</v>
      </c>
      <c r="C6214" t="s">
        <v>397</v>
      </c>
      <c r="D6214" s="36" t="s">
        <v>398</v>
      </c>
      <c r="E6214" t="s">
        <v>10</v>
      </c>
      <c r="F6214">
        <v>0</v>
      </c>
    </row>
    <row r="6215" spans="1:6" x14ac:dyDescent="0.4">
      <c r="A6215" t="s">
        <v>728</v>
      </c>
      <c r="B6215" s="36" t="s">
        <v>729</v>
      </c>
      <c r="C6215" t="s">
        <v>399</v>
      </c>
      <c r="D6215" s="36" t="s">
        <v>400</v>
      </c>
      <c r="E6215" t="s">
        <v>10</v>
      </c>
      <c r="F6215">
        <v>0</v>
      </c>
    </row>
    <row r="6216" spans="1:6" x14ac:dyDescent="0.4">
      <c r="A6216" t="s">
        <v>728</v>
      </c>
      <c r="B6216" s="36" t="s">
        <v>729</v>
      </c>
      <c r="C6216" t="s">
        <v>401</v>
      </c>
      <c r="D6216" s="36" t="s">
        <v>402</v>
      </c>
      <c r="E6216" t="s">
        <v>10</v>
      </c>
      <c r="F6216">
        <v>0</v>
      </c>
    </row>
    <row r="6217" spans="1:6" x14ac:dyDescent="0.4">
      <c r="A6217" t="s">
        <v>728</v>
      </c>
      <c r="B6217" s="36" t="s">
        <v>729</v>
      </c>
      <c r="C6217" t="s">
        <v>403</v>
      </c>
      <c r="D6217" s="36" t="s">
        <v>404</v>
      </c>
      <c r="E6217" t="s">
        <v>10</v>
      </c>
      <c r="F6217">
        <v>0</v>
      </c>
    </row>
    <row r="6218" spans="1:6" x14ac:dyDescent="0.4">
      <c r="A6218" t="s">
        <v>728</v>
      </c>
      <c r="B6218" s="36" t="s">
        <v>729</v>
      </c>
      <c r="C6218" t="s">
        <v>405</v>
      </c>
      <c r="D6218" s="36" t="s">
        <v>406</v>
      </c>
      <c r="E6218" t="s">
        <v>10</v>
      </c>
      <c r="F6218">
        <v>0</v>
      </c>
    </row>
    <row r="6219" spans="1:6" x14ac:dyDescent="0.4">
      <c r="A6219" t="s">
        <v>728</v>
      </c>
      <c r="B6219" s="36" t="s">
        <v>729</v>
      </c>
      <c r="C6219" t="s">
        <v>407</v>
      </c>
      <c r="D6219" s="36" t="s">
        <v>408</v>
      </c>
      <c r="E6219" t="s">
        <v>10</v>
      </c>
      <c r="F6219">
        <v>0</v>
      </c>
    </row>
    <row r="6220" spans="1:6" x14ac:dyDescent="0.4">
      <c r="A6220" t="s">
        <v>728</v>
      </c>
      <c r="B6220" s="36" t="s">
        <v>729</v>
      </c>
      <c r="C6220" t="s">
        <v>409</v>
      </c>
      <c r="D6220" s="36" t="s">
        <v>410</v>
      </c>
      <c r="E6220" t="s">
        <v>10</v>
      </c>
      <c r="F6220">
        <v>0</v>
      </c>
    </row>
    <row r="6221" spans="1:6" x14ac:dyDescent="0.4">
      <c r="A6221" t="s">
        <v>728</v>
      </c>
      <c r="B6221" s="36" t="s">
        <v>729</v>
      </c>
      <c r="C6221" t="s">
        <v>411</v>
      </c>
      <c r="D6221" s="36" t="s">
        <v>412</v>
      </c>
      <c r="E6221" t="s">
        <v>10</v>
      </c>
      <c r="F6221">
        <v>0</v>
      </c>
    </row>
    <row r="6222" spans="1:6" x14ac:dyDescent="0.4">
      <c r="A6222" t="s">
        <v>728</v>
      </c>
      <c r="B6222" s="36" t="s">
        <v>729</v>
      </c>
      <c r="C6222" t="s">
        <v>413</v>
      </c>
      <c r="D6222" s="36" t="s">
        <v>414</v>
      </c>
      <c r="E6222" t="s">
        <v>10</v>
      </c>
      <c r="F6222">
        <v>0</v>
      </c>
    </row>
    <row r="6223" spans="1:6" x14ac:dyDescent="0.4">
      <c r="A6223" t="s">
        <v>728</v>
      </c>
      <c r="B6223" s="36" t="s">
        <v>729</v>
      </c>
      <c r="C6223" t="s">
        <v>415</v>
      </c>
      <c r="D6223" s="36" t="s">
        <v>416</v>
      </c>
      <c r="E6223" t="s">
        <v>10</v>
      </c>
      <c r="F6223">
        <v>0</v>
      </c>
    </row>
    <row r="6224" spans="1:6" x14ac:dyDescent="0.4">
      <c r="A6224" t="s">
        <v>728</v>
      </c>
      <c r="B6224" s="36" t="s">
        <v>729</v>
      </c>
      <c r="C6224" t="s">
        <v>417</v>
      </c>
      <c r="D6224" s="36" t="s">
        <v>418</v>
      </c>
      <c r="E6224" t="s">
        <v>10</v>
      </c>
      <c r="F6224">
        <v>0</v>
      </c>
    </row>
    <row r="6225" spans="1:6" x14ac:dyDescent="0.4">
      <c r="A6225" t="s">
        <v>728</v>
      </c>
      <c r="B6225" s="36" t="s">
        <v>729</v>
      </c>
      <c r="C6225" t="s">
        <v>419</v>
      </c>
      <c r="D6225" s="36" t="s">
        <v>420</v>
      </c>
      <c r="E6225" t="s">
        <v>10</v>
      </c>
      <c r="F6225">
        <v>-8</v>
      </c>
    </row>
    <row r="6226" spans="1:6" x14ac:dyDescent="0.4">
      <c r="A6226" t="s">
        <v>728</v>
      </c>
      <c r="B6226" s="36" t="s">
        <v>729</v>
      </c>
      <c r="C6226" t="s">
        <v>421</v>
      </c>
      <c r="D6226" s="36" t="s">
        <v>422</v>
      </c>
      <c r="E6226" t="s">
        <v>10</v>
      </c>
      <c r="F6226">
        <v>0</v>
      </c>
    </row>
    <row r="6227" spans="1:6" x14ac:dyDescent="0.4">
      <c r="A6227" t="s">
        <v>728</v>
      </c>
      <c r="B6227" s="36" t="s">
        <v>729</v>
      </c>
      <c r="C6227" t="s">
        <v>423</v>
      </c>
      <c r="D6227" s="36" t="s">
        <v>424</v>
      </c>
      <c r="E6227" t="s">
        <v>10</v>
      </c>
      <c r="F6227">
        <v>0</v>
      </c>
    </row>
    <row r="6228" spans="1:6" x14ac:dyDescent="0.4">
      <c r="A6228" t="s">
        <v>728</v>
      </c>
      <c r="B6228" s="36" t="s">
        <v>729</v>
      </c>
      <c r="C6228" t="s">
        <v>425</v>
      </c>
      <c r="D6228" s="36" t="s">
        <v>426</v>
      </c>
      <c r="E6228" t="s">
        <v>10</v>
      </c>
      <c r="F6228">
        <v>0</v>
      </c>
    </row>
    <row r="6229" spans="1:6" x14ac:dyDescent="0.4">
      <c r="A6229" t="s">
        <v>728</v>
      </c>
      <c r="B6229" s="36" t="s">
        <v>729</v>
      </c>
      <c r="C6229" t="s">
        <v>427</v>
      </c>
      <c r="D6229" s="36" t="s">
        <v>428</v>
      </c>
      <c r="E6229" t="s">
        <v>10</v>
      </c>
      <c r="F6229">
        <v>0</v>
      </c>
    </row>
    <row r="6230" spans="1:6" x14ac:dyDescent="0.4">
      <c r="A6230" t="s">
        <v>728</v>
      </c>
      <c r="B6230" s="36" t="s">
        <v>729</v>
      </c>
      <c r="C6230" t="s">
        <v>429</v>
      </c>
      <c r="D6230" s="36" t="s">
        <v>430</v>
      </c>
      <c r="E6230" t="s">
        <v>10</v>
      </c>
      <c r="F6230">
        <v>0</v>
      </c>
    </row>
    <row r="6231" spans="1:6" x14ac:dyDescent="0.4">
      <c r="A6231" t="s">
        <v>728</v>
      </c>
      <c r="B6231" s="36" t="s">
        <v>729</v>
      </c>
      <c r="C6231" t="s">
        <v>431</v>
      </c>
      <c r="D6231" s="36" t="s">
        <v>432</v>
      </c>
      <c r="E6231" t="s">
        <v>10</v>
      </c>
      <c r="F6231">
        <v>0</v>
      </c>
    </row>
    <row r="6232" spans="1:6" x14ac:dyDescent="0.4">
      <c r="A6232" t="s">
        <v>728</v>
      </c>
      <c r="B6232" s="36" t="s">
        <v>729</v>
      </c>
      <c r="C6232" t="s">
        <v>433</v>
      </c>
      <c r="D6232" s="36" t="s">
        <v>434</v>
      </c>
      <c r="E6232" t="s">
        <v>10</v>
      </c>
      <c r="F6232">
        <v>-8</v>
      </c>
    </row>
    <row r="6233" spans="1:6" x14ac:dyDescent="0.4">
      <c r="A6233" t="s">
        <v>728</v>
      </c>
      <c r="B6233" s="36" t="s">
        <v>729</v>
      </c>
      <c r="C6233" t="s">
        <v>435</v>
      </c>
      <c r="D6233" s="36" t="s">
        <v>436</v>
      </c>
      <c r="E6233" t="s">
        <v>10</v>
      </c>
      <c r="F6233">
        <v>0</v>
      </c>
    </row>
    <row r="6234" spans="1:6" x14ac:dyDescent="0.4">
      <c r="A6234" t="s">
        <v>728</v>
      </c>
      <c r="B6234" s="36" t="s">
        <v>729</v>
      </c>
      <c r="C6234" t="s">
        <v>437</v>
      </c>
      <c r="D6234" s="36" t="s">
        <v>438</v>
      </c>
      <c r="E6234" t="s">
        <v>10</v>
      </c>
      <c r="F6234">
        <v>-8</v>
      </c>
    </row>
    <row r="6235" spans="1:6" x14ac:dyDescent="0.4">
      <c r="A6235" t="s">
        <v>728</v>
      </c>
      <c r="B6235" s="36" t="s">
        <v>729</v>
      </c>
      <c r="C6235" t="s">
        <v>439</v>
      </c>
      <c r="D6235" s="36" t="s">
        <v>440</v>
      </c>
      <c r="E6235" t="s">
        <v>10</v>
      </c>
      <c r="F6235">
        <v>0</v>
      </c>
    </row>
    <row r="6236" spans="1:6" x14ac:dyDescent="0.4">
      <c r="A6236" t="s">
        <v>728</v>
      </c>
      <c r="B6236" s="36" t="s">
        <v>729</v>
      </c>
      <c r="C6236" t="s">
        <v>441</v>
      </c>
      <c r="D6236" s="36" t="s">
        <v>442</v>
      </c>
      <c r="E6236" t="s">
        <v>10</v>
      </c>
      <c r="F6236">
        <v>0</v>
      </c>
    </row>
    <row r="6237" spans="1:6" x14ac:dyDescent="0.4">
      <c r="A6237" t="s">
        <v>728</v>
      </c>
      <c r="B6237" s="36" t="s">
        <v>729</v>
      </c>
      <c r="C6237" t="s">
        <v>443</v>
      </c>
      <c r="D6237" s="36" t="s">
        <v>444</v>
      </c>
      <c r="E6237" t="s">
        <v>10</v>
      </c>
      <c r="F6237">
        <v>0</v>
      </c>
    </row>
    <row r="6238" spans="1:6" x14ac:dyDescent="0.4">
      <c r="A6238" t="s">
        <v>728</v>
      </c>
      <c r="B6238" s="36" t="s">
        <v>729</v>
      </c>
      <c r="C6238" t="s">
        <v>445</v>
      </c>
      <c r="D6238" s="36" t="s">
        <v>446</v>
      </c>
      <c r="E6238" t="s">
        <v>10</v>
      </c>
      <c r="F6238">
        <v>-14</v>
      </c>
    </row>
    <row r="6239" spans="1:6" x14ac:dyDescent="0.4">
      <c r="A6239" t="s">
        <v>728</v>
      </c>
      <c r="B6239" s="36" t="s">
        <v>729</v>
      </c>
      <c r="C6239" t="s">
        <v>447</v>
      </c>
      <c r="D6239" s="36" t="s">
        <v>448</v>
      </c>
      <c r="E6239" t="s">
        <v>10</v>
      </c>
      <c r="F6239">
        <v>0</v>
      </c>
    </row>
    <row r="6240" spans="1:6" x14ac:dyDescent="0.4">
      <c r="A6240" t="s">
        <v>728</v>
      </c>
      <c r="B6240" s="36" t="s">
        <v>729</v>
      </c>
      <c r="C6240" t="s">
        <v>449</v>
      </c>
      <c r="D6240" s="36" t="s">
        <v>450</v>
      </c>
      <c r="E6240" t="s">
        <v>10</v>
      </c>
      <c r="F6240">
        <v>0</v>
      </c>
    </row>
    <row r="6241" spans="1:6" x14ac:dyDescent="0.4">
      <c r="A6241" t="s">
        <v>728</v>
      </c>
      <c r="B6241" s="36" t="s">
        <v>729</v>
      </c>
      <c r="C6241" t="s">
        <v>451</v>
      </c>
      <c r="D6241" s="36" t="s">
        <v>452</v>
      </c>
      <c r="E6241" t="s">
        <v>10</v>
      </c>
      <c r="F6241">
        <v>0</v>
      </c>
    </row>
    <row r="6242" spans="1:6" x14ac:dyDescent="0.4">
      <c r="A6242" t="s">
        <v>728</v>
      </c>
      <c r="B6242" s="36" t="s">
        <v>729</v>
      </c>
      <c r="C6242" t="s">
        <v>453</v>
      </c>
      <c r="D6242" s="36" t="s">
        <v>454</v>
      </c>
      <c r="E6242" t="s">
        <v>10</v>
      </c>
      <c r="F6242">
        <v>0</v>
      </c>
    </row>
    <row r="6243" spans="1:6" x14ac:dyDescent="0.4">
      <c r="A6243" t="s">
        <v>728</v>
      </c>
      <c r="B6243" s="36" t="s">
        <v>729</v>
      </c>
      <c r="C6243" t="s">
        <v>455</v>
      </c>
      <c r="D6243" s="36" t="s">
        <v>456</v>
      </c>
      <c r="E6243" t="s">
        <v>10</v>
      </c>
      <c r="F6243">
        <v>0</v>
      </c>
    </row>
    <row r="6244" spans="1:6" x14ac:dyDescent="0.4">
      <c r="A6244" t="s">
        <v>728</v>
      </c>
      <c r="B6244" s="36" t="s">
        <v>729</v>
      </c>
      <c r="C6244" t="s">
        <v>457</v>
      </c>
      <c r="D6244" s="36" t="s">
        <v>458</v>
      </c>
      <c r="E6244" t="s">
        <v>10</v>
      </c>
      <c r="F6244">
        <v>0</v>
      </c>
    </row>
    <row r="6245" spans="1:6" x14ac:dyDescent="0.4">
      <c r="A6245" t="s">
        <v>728</v>
      </c>
      <c r="B6245" s="36" t="s">
        <v>729</v>
      </c>
      <c r="C6245" t="s">
        <v>459</v>
      </c>
      <c r="D6245" s="36" t="s">
        <v>460</v>
      </c>
      <c r="E6245" t="s">
        <v>10</v>
      </c>
      <c r="F6245">
        <v>-14</v>
      </c>
    </row>
    <row r="6246" spans="1:6" x14ac:dyDescent="0.4">
      <c r="A6246" t="s">
        <v>728</v>
      </c>
      <c r="B6246" s="36" t="s">
        <v>729</v>
      </c>
      <c r="C6246" t="s">
        <v>461</v>
      </c>
      <c r="D6246" s="36" t="s">
        <v>462</v>
      </c>
      <c r="E6246" t="s">
        <v>10</v>
      </c>
      <c r="F6246">
        <v>0</v>
      </c>
    </row>
    <row r="6247" spans="1:6" x14ac:dyDescent="0.4">
      <c r="A6247" t="s">
        <v>728</v>
      </c>
      <c r="B6247" s="36" t="s">
        <v>729</v>
      </c>
      <c r="C6247" t="s">
        <v>463</v>
      </c>
      <c r="D6247" s="36" t="s">
        <v>464</v>
      </c>
      <c r="E6247" t="s">
        <v>10</v>
      </c>
      <c r="F6247">
        <v>-14</v>
      </c>
    </row>
    <row r="6248" spans="1:6" x14ac:dyDescent="0.4">
      <c r="A6248" t="s">
        <v>728</v>
      </c>
      <c r="B6248" s="36" t="s">
        <v>729</v>
      </c>
      <c r="C6248" t="s">
        <v>465</v>
      </c>
      <c r="D6248" s="36" t="s">
        <v>466</v>
      </c>
      <c r="E6248" t="s">
        <v>10</v>
      </c>
      <c r="F6248">
        <v>0</v>
      </c>
    </row>
    <row r="6249" spans="1:6" x14ac:dyDescent="0.4">
      <c r="A6249" t="s">
        <v>728</v>
      </c>
      <c r="B6249" s="36" t="s">
        <v>729</v>
      </c>
      <c r="C6249" t="s">
        <v>467</v>
      </c>
      <c r="D6249" s="36" t="s">
        <v>468</v>
      </c>
      <c r="E6249" t="s">
        <v>10</v>
      </c>
      <c r="F6249">
        <v>0</v>
      </c>
    </row>
    <row r="6250" spans="1:6" x14ac:dyDescent="0.4">
      <c r="A6250" t="s">
        <v>728</v>
      </c>
      <c r="B6250" s="36" t="s">
        <v>729</v>
      </c>
      <c r="C6250" t="s">
        <v>469</v>
      </c>
      <c r="D6250" s="36" t="s">
        <v>470</v>
      </c>
      <c r="E6250" t="s">
        <v>10</v>
      </c>
      <c r="F6250">
        <v>0</v>
      </c>
    </row>
    <row r="6251" spans="1:6" x14ac:dyDescent="0.4">
      <c r="A6251" t="s">
        <v>728</v>
      </c>
      <c r="B6251" s="36" t="s">
        <v>729</v>
      </c>
      <c r="C6251" t="s">
        <v>471</v>
      </c>
      <c r="D6251" s="36" t="s">
        <v>472</v>
      </c>
      <c r="E6251" t="s">
        <v>10</v>
      </c>
      <c r="F6251">
        <v>0</v>
      </c>
    </row>
    <row r="6252" spans="1:6" x14ac:dyDescent="0.4">
      <c r="A6252" t="s">
        <v>728</v>
      </c>
      <c r="B6252" s="36" t="s">
        <v>729</v>
      </c>
      <c r="C6252" t="s">
        <v>473</v>
      </c>
      <c r="D6252" s="36" t="s">
        <v>474</v>
      </c>
      <c r="E6252" t="s">
        <v>10</v>
      </c>
      <c r="F6252">
        <v>0</v>
      </c>
    </row>
    <row r="6253" spans="1:6" x14ac:dyDescent="0.4">
      <c r="A6253" t="s">
        <v>728</v>
      </c>
      <c r="B6253" s="36" t="s">
        <v>729</v>
      </c>
      <c r="C6253" t="s">
        <v>475</v>
      </c>
      <c r="D6253" s="36" t="s">
        <v>476</v>
      </c>
      <c r="E6253" t="s">
        <v>10</v>
      </c>
      <c r="F6253">
        <v>0</v>
      </c>
    </row>
    <row r="6254" spans="1:6" x14ac:dyDescent="0.4">
      <c r="A6254" t="s">
        <v>728</v>
      </c>
      <c r="B6254" s="36" t="s">
        <v>729</v>
      </c>
      <c r="C6254" t="s">
        <v>477</v>
      </c>
      <c r="D6254" s="36" t="s">
        <v>478</v>
      </c>
      <c r="E6254" t="s">
        <v>10</v>
      </c>
      <c r="F6254">
        <v>0</v>
      </c>
    </row>
    <row r="6255" spans="1:6" x14ac:dyDescent="0.4">
      <c r="A6255" t="s">
        <v>728</v>
      </c>
      <c r="B6255" s="36" t="s">
        <v>729</v>
      </c>
      <c r="C6255" t="s">
        <v>479</v>
      </c>
      <c r="D6255" s="36" t="s">
        <v>480</v>
      </c>
      <c r="E6255" t="s">
        <v>10</v>
      </c>
      <c r="F6255">
        <v>-32</v>
      </c>
    </row>
    <row r="6256" spans="1:6" x14ac:dyDescent="0.4">
      <c r="A6256" t="s">
        <v>728</v>
      </c>
      <c r="B6256" s="36" t="s">
        <v>729</v>
      </c>
      <c r="C6256" t="s">
        <v>481</v>
      </c>
      <c r="D6256" s="36" t="s">
        <v>482</v>
      </c>
      <c r="E6256" t="s">
        <v>10</v>
      </c>
      <c r="F6256">
        <v>0</v>
      </c>
    </row>
    <row r="6257" spans="1:6" x14ac:dyDescent="0.4">
      <c r="A6257" t="s">
        <v>728</v>
      </c>
      <c r="B6257" s="36" t="s">
        <v>729</v>
      </c>
      <c r="C6257" t="s">
        <v>483</v>
      </c>
      <c r="D6257" s="36" t="s">
        <v>484</v>
      </c>
      <c r="E6257" t="s">
        <v>10</v>
      </c>
      <c r="F6257">
        <v>0</v>
      </c>
    </row>
    <row r="6258" spans="1:6" x14ac:dyDescent="0.4">
      <c r="A6258" t="s">
        <v>728</v>
      </c>
      <c r="B6258" s="36" t="s">
        <v>729</v>
      </c>
      <c r="C6258" t="s">
        <v>485</v>
      </c>
      <c r="D6258" s="36" t="s">
        <v>486</v>
      </c>
      <c r="E6258" t="s">
        <v>10</v>
      </c>
      <c r="F6258">
        <v>0</v>
      </c>
    </row>
    <row r="6259" spans="1:6" x14ac:dyDescent="0.4">
      <c r="A6259" t="s">
        <v>728</v>
      </c>
      <c r="B6259" s="36" t="s">
        <v>729</v>
      </c>
      <c r="C6259" t="s">
        <v>487</v>
      </c>
      <c r="D6259" s="36" t="s">
        <v>488</v>
      </c>
      <c r="E6259" t="s">
        <v>10</v>
      </c>
      <c r="F6259">
        <v>0</v>
      </c>
    </row>
    <row r="6260" spans="1:6" x14ac:dyDescent="0.4">
      <c r="A6260" t="s">
        <v>728</v>
      </c>
      <c r="B6260" s="36" t="s">
        <v>729</v>
      </c>
      <c r="C6260" t="s">
        <v>489</v>
      </c>
      <c r="D6260" s="36" t="s">
        <v>490</v>
      </c>
      <c r="E6260" t="s">
        <v>10</v>
      </c>
      <c r="F6260">
        <v>0</v>
      </c>
    </row>
    <row r="6261" spans="1:6" x14ac:dyDescent="0.4">
      <c r="A6261" t="s">
        <v>728</v>
      </c>
      <c r="B6261" s="36" t="s">
        <v>729</v>
      </c>
      <c r="C6261" t="s">
        <v>491</v>
      </c>
      <c r="D6261" s="36" t="s">
        <v>492</v>
      </c>
      <c r="E6261" t="s">
        <v>10</v>
      </c>
      <c r="F6261">
        <v>0</v>
      </c>
    </row>
    <row r="6262" spans="1:6" x14ac:dyDescent="0.4">
      <c r="A6262" t="s">
        <v>728</v>
      </c>
      <c r="B6262" s="36" t="s">
        <v>729</v>
      </c>
      <c r="C6262" t="s">
        <v>493</v>
      </c>
      <c r="D6262" s="36" t="s">
        <v>494</v>
      </c>
      <c r="E6262" t="s">
        <v>10</v>
      </c>
      <c r="F6262">
        <v>0</v>
      </c>
    </row>
    <row r="6263" spans="1:6" x14ac:dyDescent="0.4">
      <c r="A6263" t="s">
        <v>728</v>
      </c>
      <c r="B6263" s="36" t="s">
        <v>729</v>
      </c>
      <c r="C6263" t="s">
        <v>495</v>
      </c>
      <c r="D6263" s="36" t="s">
        <v>496</v>
      </c>
      <c r="E6263" t="s">
        <v>10</v>
      </c>
      <c r="F6263">
        <v>0</v>
      </c>
    </row>
    <row r="6264" spans="1:6" x14ac:dyDescent="0.4">
      <c r="A6264" t="s">
        <v>728</v>
      </c>
      <c r="B6264" s="36" t="s">
        <v>729</v>
      </c>
      <c r="C6264" t="s">
        <v>497</v>
      </c>
      <c r="D6264" s="36" t="s">
        <v>498</v>
      </c>
      <c r="E6264" t="s">
        <v>10</v>
      </c>
      <c r="F6264">
        <v>0</v>
      </c>
    </row>
    <row r="6265" spans="1:6" x14ac:dyDescent="0.4">
      <c r="A6265" t="s">
        <v>728</v>
      </c>
      <c r="B6265" s="36" t="s">
        <v>729</v>
      </c>
      <c r="C6265" t="s">
        <v>499</v>
      </c>
      <c r="D6265" s="36" t="s">
        <v>500</v>
      </c>
      <c r="E6265" t="s">
        <v>10</v>
      </c>
      <c r="F6265">
        <v>0</v>
      </c>
    </row>
    <row r="6266" spans="1:6" x14ac:dyDescent="0.4">
      <c r="A6266" t="s">
        <v>728</v>
      </c>
      <c r="B6266" s="36" t="s">
        <v>729</v>
      </c>
      <c r="C6266" t="s">
        <v>501</v>
      </c>
      <c r="D6266" s="36" t="s">
        <v>502</v>
      </c>
      <c r="E6266" t="s">
        <v>10</v>
      </c>
      <c r="F6266">
        <v>0</v>
      </c>
    </row>
    <row r="6267" spans="1:6" x14ac:dyDescent="0.4">
      <c r="A6267" t="s">
        <v>728</v>
      </c>
      <c r="B6267" s="36" t="s">
        <v>729</v>
      </c>
      <c r="C6267" t="s">
        <v>503</v>
      </c>
      <c r="D6267" s="36" t="s">
        <v>504</v>
      </c>
      <c r="E6267" t="s">
        <v>10</v>
      </c>
      <c r="F6267">
        <v>0</v>
      </c>
    </row>
    <row r="6268" spans="1:6" x14ac:dyDescent="0.4">
      <c r="A6268" t="s">
        <v>728</v>
      </c>
      <c r="B6268" s="36" t="s">
        <v>729</v>
      </c>
      <c r="C6268" t="s">
        <v>505</v>
      </c>
      <c r="D6268" s="36" t="s">
        <v>506</v>
      </c>
      <c r="E6268" t="s">
        <v>10</v>
      </c>
      <c r="F6268">
        <v>0</v>
      </c>
    </row>
    <row r="6269" spans="1:6" x14ac:dyDescent="0.4">
      <c r="A6269" t="s">
        <v>728</v>
      </c>
      <c r="B6269" s="36" t="s">
        <v>729</v>
      </c>
      <c r="C6269" t="s">
        <v>507</v>
      </c>
      <c r="D6269" s="36" t="s">
        <v>508</v>
      </c>
      <c r="E6269" t="s">
        <v>10</v>
      </c>
      <c r="F6269">
        <v>0</v>
      </c>
    </row>
    <row r="6270" spans="1:6" x14ac:dyDescent="0.4">
      <c r="A6270" t="s">
        <v>728</v>
      </c>
      <c r="B6270" s="36" t="s">
        <v>729</v>
      </c>
      <c r="C6270" t="s">
        <v>509</v>
      </c>
      <c r="D6270" s="36" t="s">
        <v>510</v>
      </c>
      <c r="E6270" t="s">
        <v>10</v>
      </c>
      <c r="F6270">
        <v>0</v>
      </c>
    </row>
    <row r="6271" spans="1:6" x14ac:dyDescent="0.4">
      <c r="A6271" t="s">
        <v>728</v>
      </c>
      <c r="B6271" s="36" t="s">
        <v>729</v>
      </c>
      <c r="C6271" t="s">
        <v>511</v>
      </c>
      <c r="D6271" s="36" t="s">
        <v>512</v>
      </c>
      <c r="E6271" t="s">
        <v>10</v>
      </c>
      <c r="F6271">
        <v>0</v>
      </c>
    </row>
    <row r="6272" spans="1:6" x14ac:dyDescent="0.4">
      <c r="A6272" t="s">
        <v>728</v>
      </c>
      <c r="B6272" s="36" t="s">
        <v>729</v>
      </c>
      <c r="C6272" t="s">
        <v>513</v>
      </c>
      <c r="D6272" s="36" t="s">
        <v>514</v>
      </c>
      <c r="E6272" t="s">
        <v>10</v>
      </c>
      <c r="F6272">
        <v>0</v>
      </c>
    </row>
    <row r="6273" spans="1:6" x14ac:dyDescent="0.4">
      <c r="A6273" t="s">
        <v>728</v>
      </c>
      <c r="B6273" s="36" t="s">
        <v>729</v>
      </c>
      <c r="C6273" t="s">
        <v>515</v>
      </c>
      <c r="D6273" s="36" t="s">
        <v>516</v>
      </c>
      <c r="E6273" t="s">
        <v>10</v>
      </c>
      <c r="F6273">
        <v>0</v>
      </c>
    </row>
    <row r="6274" spans="1:6" x14ac:dyDescent="0.4">
      <c r="A6274" t="s">
        <v>728</v>
      </c>
      <c r="B6274" s="36" t="s">
        <v>729</v>
      </c>
      <c r="C6274" t="s">
        <v>517</v>
      </c>
      <c r="D6274" s="36" t="s">
        <v>518</v>
      </c>
      <c r="E6274" t="s">
        <v>10</v>
      </c>
      <c r="F6274">
        <v>0</v>
      </c>
    </row>
    <row r="6275" spans="1:6" x14ac:dyDescent="0.4">
      <c r="A6275" t="s">
        <v>728</v>
      </c>
      <c r="B6275" s="36" t="s">
        <v>729</v>
      </c>
      <c r="C6275" t="s">
        <v>519</v>
      </c>
      <c r="D6275" s="36" t="s">
        <v>520</v>
      </c>
      <c r="E6275" t="s">
        <v>10</v>
      </c>
      <c r="F6275">
        <v>0</v>
      </c>
    </row>
    <row r="6276" spans="1:6" x14ac:dyDescent="0.4">
      <c r="A6276" t="s">
        <v>728</v>
      </c>
      <c r="B6276" s="36" t="s">
        <v>729</v>
      </c>
      <c r="C6276" t="s">
        <v>521</v>
      </c>
      <c r="D6276" s="36" t="s">
        <v>522</v>
      </c>
      <c r="E6276" t="s">
        <v>10</v>
      </c>
      <c r="F6276">
        <v>0</v>
      </c>
    </row>
    <row r="6277" spans="1:6" x14ac:dyDescent="0.4">
      <c r="A6277" t="s">
        <v>728</v>
      </c>
      <c r="B6277" s="36" t="s">
        <v>729</v>
      </c>
      <c r="C6277" t="s">
        <v>523</v>
      </c>
      <c r="D6277" s="36" t="s">
        <v>524</v>
      </c>
      <c r="E6277" t="s">
        <v>10</v>
      </c>
      <c r="F6277">
        <v>0</v>
      </c>
    </row>
    <row r="6278" spans="1:6" x14ac:dyDescent="0.4">
      <c r="A6278" t="s">
        <v>728</v>
      </c>
      <c r="B6278" s="36" t="s">
        <v>729</v>
      </c>
      <c r="C6278" t="s">
        <v>525</v>
      </c>
      <c r="D6278" s="36" t="s">
        <v>526</v>
      </c>
      <c r="E6278" t="s">
        <v>10</v>
      </c>
      <c r="F6278">
        <v>0</v>
      </c>
    </row>
    <row r="6279" spans="1:6" x14ac:dyDescent="0.4">
      <c r="A6279" t="s">
        <v>728</v>
      </c>
      <c r="B6279" s="36" t="s">
        <v>729</v>
      </c>
      <c r="C6279" t="s">
        <v>527</v>
      </c>
      <c r="D6279" s="36" t="s">
        <v>528</v>
      </c>
      <c r="E6279" t="s">
        <v>10</v>
      </c>
      <c r="F6279">
        <v>0</v>
      </c>
    </row>
    <row r="6280" spans="1:6" x14ac:dyDescent="0.4">
      <c r="A6280" t="s">
        <v>728</v>
      </c>
      <c r="B6280" s="36" t="s">
        <v>729</v>
      </c>
      <c r="C6280" t="s">
        <v>529</v>
      </c>
      <c r="D6280" s="36" t="s">
        <v>530</v>
      </c>
      <c r="E6280" t="s">
        <v>10</v>
      </c>
      <c r="F6280">
        <v>0</v>
      </c>
    </row>
    <row r="6281" spans="1:6" x14ac:dyDescent="0.4">
      <c r="A6281" t="s">
        <v>728</v>
      </c>
      <c r="B6281" s="36" t="s">
        <v>729</v>
      </c>
      <c r="C6281" t="s">
        <v>531</v>
      </c>
      <c r="D6281" s="36" t="s">
        <v>532</v>
      </c>
      <c r="E6281" t="s">
        <v>10</v>
      </c>
      <c r="F6281">
        <v>0</v>
      </c>
    </row>
    <row r="6282" spans="1:6" x14ac:dyDescent="0.4">
      <c r="A6282" t="s">
        <v>728</v>
      </c>
      <c r="B6282" s="36" t="s">
        <v>729</v>
      </c>
      <c r="C6282" t="s">
        <v>533</v>
      </c>
      <c r="D6282" s="36" t="s">
        <v>534</v>
      </c>
      <c r="E6282" t="s">
        <v>10</v>
      </c>
      <c r="F6282">
        <v>0</v>
      </c>
    </row>
    <row r="6283" spans="1:6" x14ac:dyDescent="0.4">
      <c r="A6283" t="s">
        <v>728</v>
      </c>
      <c r="B6283" s="36" t="s">
        <v>729</v>
      </c>
      <c r="C6283" t="s">
        <v>535</v>
      </c>
      <c r="D6283" s="36" t="s">
        <v>536</v>
      </c>
      <c r="E6283" t="s">
        <v>10</v>
      </c>
      <c r="F6283">
        <v>0</v>
      </c>
    </row>
    <row r="6284" spans="1:6" x14ac:dyDescent="0.4">
      <c r="A6284" t="s">
        <v>728</v>
      </c>
      <c r="B6284" s="36" t="s">
        <v>729</v>
      </c>
      <c r="C6284" t="s">
        <v>537</v>
      </c>
      <c r="D6284" s="36" t="s">
        <v>538</v>
      </c>
      <c r="E6284" t="s">
        <v>10</v>
      </c>
      <c r="F6284">
        <v>0</v>
      </c>
    </row>
    <row r="6285" spans="1:6" x14ac:dyDescent="0.4">
      <c r="A6285" t="s">
        <v>728</v>
      </c>
      <c r="B6285" s="36" t="s">
        <v>729</v>
      </c>
      <c r="C6285" t="s">
        <v>539</v>
      </c>
      <c r="D6285" s="36" t="s">
        <v>540</v>
      </c>
      <c r="E6285" t="s">
        <v>10</v>
      </c>
      <c r="F6285">
        <v>0</v>
      </c>
    </row>
    <row r="6286" spans="1:6" x14ac:dyDescent="0.4">
      <c r="A6286" t="s">
        <v>728</v>
      </c>
      <c r="B6286" s="36" t="s">
        <v>729</v>
      </c>
      <c r="C6286" t="s">
        <v>541</v>
      </c>
      <c r="D6286" s="36" t="s">
        <v>542</v>
      </c>
      <c r="E6286" t="s">
        <v>10</v>
      </c>
      <c r="F6286">
        <v>0</v>
      </c>
    </row>
    <row r="6287" spans="1:6" x14ac:dyDescent="0.4">
      <c r="A6287" t="s">
        <v>728</v>
      </c>
      <c r="B6287" s="36" t="s">
        <v>729</v>
      </c>
      <c r="C6287" t="s">
        <v>543</v>
      </c>
      <c r="D6287" s="36" t="s">
        <v>544</v>
      </c>
      <c r="E6287" t="s">
        <v>10</v>
      </c>
      <c r="F6287">
        <v>0</v>
      </c>
    </row>
    <row r="6288" spans="1:6" x14ac:dyDescent="0.4">
      <c r="A6288" t="s">
        <v>728</v>
      </c>
      <c r="B6288" s="36" t="s">
        <v>729</v>
      </c>
      <c r="C6288" t="s">
        <v>545</v>
      </c>
      <c r="D6288" s="36" t="s">
        <v>546</v>
      </c>
      <c r="E6288" t="s">
        <v>10</v>
      </c>
      <c r="F6288">
        <v>0</v>
      </c>
    </row>
    <row r="6289" spans="1:6" x14ac:dyDescent="0.4">
      <c r="A6289" t="s">
        <v>728</v>
      </c>
      <c r="B6289" s="36" t="s">
        <v>729</v>
      </c>
      <c r="C6289" t="s">
        <v>547</v>
      </c>
      <c r="D6289" s="36" t="s">
        <v>548</v>
      </c>
      <c r="E6289" t="s">
        <v>10</v>
      </c>
      <c r="F6289">
        <v>0</v>
      </c>
    </row>
    <row r="6290" spans="1:6" x14ac:dyDescent="0.4">
      <c r="A6290" t="s">
        <v>728</v>
      </c>
      <c r="B6290" s="36" t="s">
        <v>729</v>
      </c>
      <c r="C6290" t="s">
        <v>549</v>
      </c>
      <c r="D6290" s="36" t="s">
        <v>550</v>
      </c>
      <c r="E6290" t="s">
        <v>10</v>
      </c>
      <c r="F6290">
        <v>0</v>
      </c>
    </row>
    <row r="6291" spans="1:6" x14ac:dyDescent="0.4">
      <c r="A6291" t="s">
        <v>728</v>
      </c>
      <c r="B6291" s="36" t="s">
        <v>729</v>
      </c>
      <c r="C6291" t="s">
        <v>551</v>
      </c>
      <c r="D6291" s="36" t="s">
        <v>552</v>
      </c>
      <c r="E6291" t="s">
        <v>10</v>
      </c>
      <c r="F6291">
        <v>0</v>
      </c>
    </row>
    <row r="6292" spans="1:6" x14ac:dyDescent="0.4">
      <c r="A6292" t="s">
        <v>728</v>
      </c>
      <c r="B6292" s="36" t="s">
        <v>729</v>
      </c>
      <c r="C6292" t="s">
        <v>553</v>
      </c>
      <c r="D6292" s="36" t="s">
        <v>554</v>
      </c>
      <c r="E6292" t="s">
        <v>10</v>
      </c>
      <c r="F6292">
        <v>0</v>
      </c>
    </row>
    <row r="6293" spans="1:6" x14ac:dyDescent="0.4">
      <c r="A6293" t="s">
        <v>728</v>
      </c>
      <c r="B6293" s="36" t="s">
        <v>729</v>
      </c>
      <c r="C6293" t="s">
        <v>555</v>
      </c>
      <c r="D6293" s="36" t="s">
        <v>556</v>
      </c>
      <c r="E6293" t="s">
        <v>10</v>
      </c>
      <c r="F6293">
        <v>0</v>
      </c>
    </row>
    <row r="6294" spans="1:6" x14ac:dyDescent="0.4">
      <c r="A6294" t="s">
        <v>728</v>
      </c>
      <c r="B6294" s="36" t="s">
        <v>729</v>
      </c>
      <c r="C6294" t="s">
        <v>557</v>
      </c>
      <c r="D6294" s="36" t="s">
        <v>558</v>
      </c>
      <c r="E6294" t="s">
        <v>10</v>
      </c>
      <c r="F6294">
        <v>0</v>
      </c>
    </row>
    <row r="6295" spans="1:6" x14ac:dyDescent="0.4">
      <c r="A6295" t="s">
        <v>728</v>
      </c>
      <c r="B6295" s="36" t="s">
        <v>729</v>
      </c>
      <c r="C6295" t="s">
        <v>559</v>
      </c>
      <c r="D6295" s="36" t="s">
        <v>560</v>
      </c>
      <c r="E6295" t="s">
        <v>10</v>
      </c>
      <c r="F6295">
        <v>0</v>
      </c>
    </row>
    <row r="6296" spans="1:6" x14ac:dyDescent="0.4">
      <c r="A6296" t="s">
        <v>728</v>
      </c>
      <c r="B6296" s="36" t="s">
        <v>729</v>
      </c>
      <c r="C6296" t="s">
        <v>561</v>
      </c>
      <c r="D6296" s="36" t="s">
        <v>562</v>
      </c>
      <c r="E6296" t="s">
        <v>10</v>
      </c>
      <c r="F6296">
        <v>0</v>
      </c>
    </row>
    <row r="6297" spans="1:6" x14ac:dyDescent="0.4">
      <c r="A6297" t="s">
        <v>728</v>
      </c>
      <c r="B6297" s="36" t="s">
        <v>729</v>
      </c>
      <c r="C6297" t="s">
        <v>563</v>
      </c>
      <c r="D6297" s="36" t="s">
        <v>564</v>
      </c>
      <c r="E6297" t="s">
        <v>10</v>
      </c>
      <c r="F6297">
        <v>-5</v>
      </c>
    </row>
    <row r="6298" spans="1:6" x14ac:dyDescent="0.4">
      <c r="A6298" t="s">
        <v>728</v>
      </c>
      <c r="B6298" s="36" t="s">
        <v>729</v>
      </c>
      <c r="C6298" t="s">
        <v>565</v>
      </c>
      <c r="D6298" s="36" t="s">
        <v>566</v>
      </c>
      <c r="E6298" t="s">
        <v>10</v>
      </c>
      <c r="F6298">
        <v>-10</v>
      </c>
    </row>
    <row r="6299" spans="1:6" x14ac:dyDescent="0.4">
      <c r="A6299" t="s">
        <v>728</v>
      </c>
      <c r="B6299" s="36" t="s">
        <v>729</v>
      </c>
      <c r="C6299" t="s">
        <v>567</v>
      </c>
      <c r="D6299" s="36" t="s">
        <v>568</v>
      </c>
      <c r="E6299" t="s">
        <v>10</v>
      </c>
      <c r="F6299">
        <v>0</v>
      </c>
    </row>
    <row r="6300" spans="1:6" x14ac:dyDescent="0.4">
      <c r="A6300" t="s">
        <v>728</v>
      </c>
      <c r="B6300" s="36" t="s">
        <v>729</v>
      </c>
      <c r="C6300" t="s">
        <v>569</v>
      </c>
      <c r="D6300" s="36" t="s">
        <v>570</v>
      </c>
      <c r="E6300" t="s">
        <v>10</v>
      </c>
      <c r="F6300">
        <v>0</v>
      </c>
    </row>
    <row r="6301" spans="1:6" x14ac:dyDescent="0.4">
      <c r="A6301" t="s">
        <v>728</v>
      </c>
      <c r="B6301" s="36" t="s">
        <v>729</v>
      </c>
      <c r="C6301" t="s">
        <v>571</v>
      </c>
      <c r="D6301" s="36" t="s">
        <v>572</v>
      </c>
      <c r="E6301" t="s">
        <v>10</v>
      </c>
      <c r="F6301">
        <v>0</v>
      </c>
    </row>
    <row r="6302" spans="1:6" x14ac:dyDescent="0.4">
      <c r="A6302" t="s">
        <v>728</v>
      </c>
      <c r="B6302" s="36" t="s">
        <v>729</v>
      </c>
      <c r="C6302" t="s">
        <v>573</v>
      </c>
      <c r="D6302" s="36" t="s">
        <v>574</v>
      </c>
      <c r="E6302" t="s">
        <v>10</v>
      </c>
      <c r="F6302">
        <v>-10</v>
      </c>
    </row>
    <row r="6303" spans="1:6" x14ac:dyDescent="0.4">
      <c r="A6303" t="s">
        <v>728</v>
      </c>
      <c r="B6303" s="36" t="s">
        <v>729</v>
      </c>
      <c r="C6303" t="s">
        <v>575</v>
      </c>
      <c r="D6303" s="36" t="s">
        <v>576</v>
      </c>
      <c r="E6303" t="s">
        <v>10</v>
      </c>
      <c r="F6303">
        <v>0</v>
      </c>
    </row>
    <row r="6304" spans="1:6" x14ac:dyDescent="0.4">
      <c r="A6304" t="s">
        <v>728</v>
      </c>
      <c r="B6304" s="36" t="s">
        <v>729</v>
      </c>
      <c r="C6304" t="s">
        <v>577</v>
      </c>
      <c r="D6304" s="36" t="s">
        <v>578</v>
      </c>
      <c r="E6304" t="s">
        <v>10</v>
      </c>
      <c r="F6304">
        <v>4</v>
      </c>
    </row>
    <row r="6305" spans="1:6" x14ac:dyDescent="0.4">
      <c r="A6305" t="s">
        <v>728</v>
      </c>
      <c r="B6305" s="36" t="s">
        <v>729</v>
      </c>
      <c r="C6305" t="s">
        <v>579</v>
      </c>
      <c r="D6305" s="36" t="s">
        <v>580</v>
      </c>
      <c r="E6305" t="s">
        <v>10</v>
      </c>
      <c r="F6305">
        <v>0</v>
      </c>
    </row>
    <row r="6306" spans="1:6" x14ac:dyDescent="0.4">
      <c r="A6306" t="s">
        <v>728</v>
      </c>
      <c r="B6306" s="36" t="s">
        <v>729</v>
      </c>
      <c r="C6306" t="s">
        <v>581</v>
      </c>
      <c r="D6306" s="36" t="s">
        <v>582</v>
      </c>
      <c r="E6306" t="s">
        <v>10</v>
      </c>
      <c r="F6306">
        <v>0</v>
      </c>
    </row>
    <row r="6307" spans="1:6" x14ac:dyDescent="0.4">
      <c r="A6307" t="s">
        <v>728</v>
      </c>
      <c r="B6307" s="36" t="s">
        <v>729</v>
      </c>
      <c r="C6307" t="s">
        <v>583</v>
      </c>
      <c r="D6307" s="36" t="s">
        <v>584</v>
      </c>
      <c r="E6307" t="s">
        <v>10</v>
      </c>
      <c r="F6307">
        <v>0</v>
      </c>
    </row>
    <row r="6308" spans="1:6" x14ac:dyDescent="0.4">
      <c r="A6308" t="s">
        <v>728</v>
      </c>
      <c r="B6308" s="36" t="s">
        <v>729</v>
      </c>
      <c r="C6308" t="s">
        <v>585</v>
      </c>
      <c r="D6308" s="36" t="s">
        <v>586</v>
      </c>
      <c r="E6308" t="s">
        <v>10</v>
      </c>
      <c r="F6308">
        <v>4</v>
      </c>
    </row>
    <row r="6309" spans="1:6" x14ac:dyDescent="0.4">
      <c r="A6309" t="s">
        <v>728</v>
      </c>
      <c r="B6309" s="36" t="s">
        <v>729</v>
      </c>
      <c r="C6309" t="s">
        <v>587</v>
      </c>
      <c r="D6309" s="36" t="s">
        <v>588</v>
      </c>
      <c r="E6309" t="s">
        <v>10</v>
      </c>
      <c r="F6309">
        <v>0</v>
      </c>
    </row>
    <row r="6310" spans="1:6" x14ac:dyDescent="0.4">
      <c r="A6310" t="s">
        <v>728</v>
      </c>
      <c r="B6310" s="36" t="s">
        <v>729</v>
      </c>
      <c r="C6310" t="s">
        <v>589</v>
      </c>
      <c r="D6310" s="36" t="s">
        <v>590</v>
      </c>
      <c r="E6310" t="s">
        <v>10</v>
      </c>
      <c r="F6310">
        <v>80</v>
      </c>
    </row>
    <row r="6311" spans="1:6" x14ac:dyDescent="0.4">
      <c r="A6311" t="s">
        <v>728</v>
      </c>
      <c r="B6311" s="36" t="s">
        <v>729</v>
      </c>
      <c r="C6311" t="s">
        <v>591</v>
      </c>
      <c r="D6311" s="36" t="s">
        <v>592</v>
      </c>
      <c r="E6311" t="s">
        <v>10</v>
      </c>
      <c r="F6311">
        <v>80</v>
      </c>
    </row>
    <row r="6312" spans="1:6" x14ac:dyDescent="0.4">
      <c r="A6312" t="s">
        <v>728</v>
      </c>
      <c r="B6312" s="36" t="s">
        <v>729</v>
      </c>
      <c r="C6312" t="s">
        <v>593</v>
      </c>
      <c r="D6312" s="36" t="s">
        <v>594</v>
      </c>
      <c r="E6312" t="s">
        <v>10</v>
      </c>
      <c r="F6312">
        <v>0</v>
      </c>
    </row>
    <row r="6313" spans="1:6" x14ac:dyDescent="0.4">
      <c r="A6313" t="s">
        <v>728</v>
      </c>
      <c r="B6313" s="36" t="s">
        <v>729</v>
      </c>
      <c r="C6313" t="s">
        <v>595</v>
      </c>
      <c r="D6313" s="36" t="s">
        <v>596</v>
      </c>
      <c r="E6313" t="s">
        <v>10</v>
      </c>
      <c r="F6313">
        <v>0</v>
      </c>
    </row>
    <row r="6314" spans="1:6" x14ac:dyDescent="0.4">
      <c r="A6314" t="s">
        <v>728</v>
      </c>
      <c r="B6314" s="36" t="s">
        <v>729</v>
      </c>
      <c r="C6314" t="s">
        <v>597</v>
      </c>
      <c r="D6314" s="36" t="s">
        <v>598</v>
      </c>
      <c r="E6314" t="s">
        <v>10</v>
      </c>
      <c r="F6314">
        <v>75</v>
      </c>
    </row>
    <row r="6315" spans="1:6" x14ac:dyDescent="0.4">
      <c r="A6315" t="s">
        <v>728</v>
      </c>
      <c r="B6315" s="36" t="s">
        <v>729</v>
      </c>
      <c r="C6315" t="s">
        <v>599</v>
      </c>
      <c r="D6315" s="36" t="s">
        <v>600</v>
      </c>
      <c r="E6315" t="s">
        <v>10</v>
      </c>
      <c r="F6315">
        <v>7957</v>
      </c>
    </row>
    <row r="6316" spans="1:6" x14ac:dyDescent="0.4">
      <c r="A6316" t="s">
        <v>728</v>
      </c>
      <c r="B6316" s="36" t="s">
        <v>729</v>
      </c>
      <c r="C6316" t="s">
        <v>601</v>
      </c>
      <c r="D6316" s="36" t="s">
        <v>602</v>
      </c>
      <c r="E6316" t="s">
        <v>10</v>
      </c>
      <c r="F6316">
        <v>32</v>
      </c>
    </row>
    <row r="6317" spans="1:6" x14ac:dyDescent="0.4">
      <c r="A6317" t="s">
        <v>728</v>
      </c>
      <c r="B6317" s="36" t="s">
        <v>729</v>
      </c>
      <c r="C6317" t="s">
        <v>603</v>
      </c>
      <c r="D6317" s="36" t="s">
        <v>604</v>
      </c>
      <c r="E6317" t="s">
        <v>10</v>
      </c>
      <c r="F6317">
        <v>0</v>
      </c>
    </row>
    <row r="6318" spans="1:6" x14ac:dyDescent="0.4">
      <c r="A6318" t="s">
        <v>728</v>
      </c>
      <c r="B6318" s="36" t="s">
        <v>729</v>
      </c>
      <c r="C6318" t="s">
        <v>605</v>
      </c>
      <c r="D6318" s="36" t="s">
        <v>606</v>
      </c>
      <c r="E6318" t="s">
        <v>10</v>
      </c>
      <c r="F6318">
        <v>32</v>
      </c>
    </row>
    <row r="6319" spans="1:6" x14ac:dyDescent="0.4">
      <c r="A6319" t="s">
        <v>728</v>
      </c>
      <c r="B6319" s="36" t="s">
        <v>729</v>
      </c>
      <c r="C6319" t="s">
        <v>607</v>
      </c>
      <c r="D6319" s="36" t="s">
        <v>608</v>
      </c>
      <c r="E6319" t="s">
        <v>10</v>
      </c>
      <c r="F6319">
        <v>0</v>
      </c>
    </row>
    <row r="6320" spans="1:6" x14ac:dyDescent="0.4">
      <c r="A6320" t="s">
        <v>728</v>
      </c>
      <c r="B6320" s="36" t="s">
        <v>729</v>
      </c>
      <c r="C6320" t="s">
        <v>609</v>
      </c>
      <c r="D6320" s="36" t="s">
        <v>610</v>
      </c>
      <c r="E6320" t="s">
        <v>10</v>
      </c>
      <c r="F6320">
        <v>0</v>
      </c>
    </row>
    <row r="6321" spans="1:6" x14ac:dyDescent="0.4">
      <c r="A6321" t="s">
        <v>728</v>
      </c>
      <c r="B6321" s="36" t="s">
        <v>729</v>
      </c>
      <c r="C6321" t="s">
        <v>611</v>
      </c>
      <c r="D6321" s="36" t="s">
        <v>612</v>
      </c>
      <c r="E6321" t="s">
        <v>10</v>
      </c>
      <c r="F6321">
        <v>0</v>
      </c>
    </row>
    <row r="6322" spans="1:6" x14ac:dyDescent="0.4">
      <c r="A6322" t="s">
        <v>728</v>
      </c>
      <c r="B6322" s="36" t="s">
        <v>729</v>
      </c>
      <c r="C6322" t="s">
        <v>613</v>
      </c>
      <c r="D6322" s="36" t="s">
        <v>614</v>
      </c>
      <c r="E6322" t="s">
        <v>10</v>
      </c>
      <c r="F6322">
        <v>7924</v>
      </c>
    </row>
    <row r="6323" spans="1:6" x14ac:dyDescent="0.4">
      <c r="A6323" t="s">
        <v>728</v>
      </c>
      <c r="B6323" s="36" t="s">
        <v>729</v>
      </c>
      <c r="C6323" t="s">
        <v>615</v>
      </c>
      <c r="D6323" s="36" t="s">
        <v>616</v>
      </c>
      <c r="E6323" t="s">
        <v>10</v>
      </c>
      <c r="F6323">
        <v>0</v>
      </c>
    </row>
    <row r="6324" spans="1:6" x14ac:dyDescent="0.4">
      <c r="A6324" t="s">
        <v>728</v>
      </c>
      <c r="B6324" s="36" t="s">
        <v>729</v>
      </c>
      <c r="C6324" t="s">
        <v>617</v>
      </c>
      <c r="D6324" s="36" t="s">
        <v>618</v>
      </c>
      <c r="E6324" t="s">
        <v>10</v>
      </c>
      <c r="F6324">
        <v>0</v>
      </c>
    </row>
    <row r="6325" spans="1:6" x14ac:dyDescent="0.4">
      <c r="A6325" t="s">
        <v>728</v>
      </c>
      <c r="B6325" s="36" t="s">
        <v>729</v>
      </c>
      <c r="C6325" t="s">
        <v>619</v>
      </c>
      <c r="D6325" s="36" t="s">
        <v>620</v>
      </c>
      <c r="E6325" t="s">
        <v>10</v>
      </c>
      <c r="F6325">
        <v>639</v>
      </c>
    </row>
    <row r="6326" spans="1:6" x14ac:dyDescent="0.4">
      <c r="A6326" t="s">
        <v>728</v>
      </c>
      <c r="B6326" s="36" t="s">
        <v>729</v>
      </c>
      <c r="C6326" t="s">
        <v>621</v>
      </c>
      <c r="D6326" s="36" t="s">
        <v>622</v>
      </c>
      <c r="E6326" t="s">
        <v>10</v>
      </c>
      <c r="F6326">
        <v>7285</v>
      </c>
    </row>
    <row r="6327" spans="1:6" x14ac:dyDescent="0.4">
      <c r="A6327" t="s">
        <v>728</v>
      </c>
      <c r="B6327" s="36" t="s">
        <v>729</v>
      </c>
      <c r="C6327" t="s">
        <v>623</v>
      </c>
      <c r="D6327" s="36" t="s">
        <v>624</v>
      </c>
      <c r="E6327" t="s">
        <v>10</v>
      </c>
      <c r="F6327">
        <v>0</v>
      </c>
    </row>
    <row r="6328" spans="1:6" x14ac:dyDescent="0.4">
      <c r="A6328" t="s">
        <v>728</v>
      </c>
      <c r="B6328" s="36" t="s">
        <v>729</v>
      </c>
      <c r="C6328" t="s">
        <v>625</v>
      </c>
      <c r="D6328" s="36" t="s">
        <v>626</v>
      </c>
      <c r="E6328" t="s">
        <v>10</v>
      </c>
      <c r="F6328">
        <v>0</v>
      </c>
    </row>
    <row r="6329" spans="1:6" x14ac:dyDescent="0.4">
      <c r="A6329" t="s">
        <v>728</v>
      </c>
      <c r="B6329" s="36" t="s">
        <v>729</v>
      </c>
      <c r="C6329" t="s">
        <v>627</v>
      </c>
      <c r="D6329" s="36" t="s">
        <v>628</v>
      </c>
      <c r="E6329" t="s">
        <v>10</v>
      </c>
      <c r="F6329">
        <v>954</v>
      </c>
    </row>
    <row r="6330" spans="1:6" x14ac:dyDescent="0.4">
      <c r="A6330" t="s">
        <v>728</v>
      </c>
      <c r="B6330" s="36" t="s">
        <v>729</v>
      </c>
      <c r="C6330" t="s">
        <v>629</v>
      </c>
      <c r="D6330" s="36" t="s">
        <v>630</v>
      </c>
      <c r="E6330" t="s">
        <v>10</v>
      </c>
      <c r="F6330">
        <v>1</v>
      </c>
    </row>
    <row r="6331" spans="1:6" x14ac:dyDescent="0.4">
      <c r="A6331" t="s">
        <v>728</v>
      </c>
      <c r="B6331" s="36" t="s">
        <v>729</v>
      </c>
      <c r="C6331" t="s">
        <v>631</v>
      </c>
      <c r="D6331" s="36" t="s">
        <v>632</v>
      </c>
      <c r="E6331" t="s">
        <v>10</v>
      </c>
      <c r="F6331">
        <v>0</v>
      </c>
    </row>
    <row r="6332" spans="1:6" x14ac:dyDescent="0.4">
      <c r="A6332" t="s">
        <v>728</v>
      </c>
      <c r="B6332" s="36" t="s">
        <v>729</v>
      </c>
      <c r="C6332" t="s">
        <v>633</v>
      </c>
      <c r="D6332" s="36" t="s">
        <v>634</v>
      </c>
      <c r="E6332" t="s">
        <v>10</v>
      </c>
      <c r="F6332">
        <v>0</v>
      </c>
    </row>
    <row r="6333" spans="1:6" x14ac:dyDescent="0.4">
      <c r="A6333" t="s">
        <v>728</v>
      </c>
      <c r="B6333" s="36" t="s">
        <v>729</v>
      </c>
      <c r="C6333" t="s">
        <v>635</v>
      </c>
      <c r="D6333" s="36" t="s">
        <v>636</v>
      </c>
      <c r="E6333" t="s">
        <v>10</v>
      </c>
      <c r="F6333">
        <v>0</v>
      </c>
    </row>
    <row r="6334" spans="1:6" x14ac:dyDescent="0.4">
      <c r="A6334" t="s">
        <v>728</v>
      </c>
      <c r="B6334" s="36" t="s">
        <v>729</v>
      </c>
      <c r="C6334" t="s">
        <v>637</v>
      </c>
      <c r="D6334" s="36" t="s">
        <v>638</v>
      </c>
      <c r="E6334" t="s">
        <v>10</v>
      </c>
      <c r="F6334">
        <v>0</v>
      </c>
    </row>
    <row r="6335" spans="1:6" x14ac:dyDescent="0.4">
      <c r="A6335" t="s">
        <v>728</v>
      </c>
      <c r="B6335" s="36" t="s">
        <v>729</v>
      </c>
      <c r="C6335" t="s">
        <v>639</v>
      </c>
      <c r="D6335" s="36" t="s">
        <v>640</v>
      </c>
      <c r="E6335" t="s">
        <v>10</v>
      </c>
      <c r="F6335">
        <v>1</v>
      </c>
    </row>
    <row r="6336" spans="1:6" x14ac:dyDescent="0.4">
      <c r="A6336" t="s">
        <v>728</v>
      </c>
      <c r="B6336" s="36" t="s">
        <v>729</v>
      </c>
      <c r="C6336" t="s">
        <v>641</v>
      </c>
      <c r="D6336" s="36" t="s">
        <v>642</v>
      </c>
      <c r="E6336" t="s">
        <v>10</v>
      </c>
      <c r="F6336">
        <v>953</v>
      </c>
    </row>
    <row r="6337" spans="1:6" x14ac:dyDescent="0.4">
      <c r="A6337" t="s">
        <v>728</v>
      </c>
      <c r="B6337" s="36" t="s">
        <v>729</v>
      </c>
      <c r="C6337" t="s">
        <v>643</v>
      </c>
      <c r="D6337" s="36" t="s">
        <v>644</v>
      </c>
      <c r="E6337" t="s">
        <v>10</v>
      </c>
      <c r="F6337">
        <v>484</v>
      </c>
    </row>
    <row r="6338" spans="1:6" x14ac:dyDescent="0.4">
      <c r="A6338" t="s">
        <v>728</v>
      </c>
      <c r="B6338" s="36" t="s">
        <v>729</v>
      </c>
      <c r="C6338" t="s">
        <v>645</v>
      </c>
      <c r="D6338" s="36" t="s">
        <v>646</v>
      </c>
      <c r="E6338" t="s">
        <v>10</v>
      </c>
      <c r="F6338">
        <v>0</v>
      </c>
    </row>
    <row r="6339" spans="1:6" x14ac:dyDescent="0.4">
      <c r="A6339" t="s">
        <v>728</v>
      </c>
      <c r="B6339" s="36" t="s">
        <v>729</v>
      </c>
      <c r="C6339" t="s">
        <v>647</v>
      </c>
      <c r="D6339" s="36" t="s">
        <v>648</v>
      </c>
      <c r="E6339" t="s">
        <v>10</v>
      </c>
      <c r="F6339">
        <v>0</v>
      </c>
    </row>
    <row r="6340" spans="1:6" x14ac:dyDescent="0.4">
      <c r="A6340" t="s">
        <v>728</v>
      </c>
      <c r="B6340" s="36" t="s">
        <v>729</v>
      </c>
      <c r="C6340" t="s">
        <v>649</v>
      </c>
      <c r="D6340" s="36" t="s">
        <v>650</v>
      </c>
      <c r="E6340" t="s">
        <v>10</v>
      </c>
      <c r="F6340">
        <v>469</v>
      </c>
    </row>
    <row r="6341" spans="1:6" x14ac:dyDescent="0.4">
      <c r="A6341" t="s">
        <v>728</v>
      </c>
      <c r="B6341" s="36" t="s">
        <v>729</v>
      </c>
      <c r="C6341" t="s">
        <v>651</v>
      </c>
      <c r="D6341" s="36" t="s">
        <v>652</v>
      </c>
      <c r="E6341" t="s">
        <v>10</v>
      </c>
      <c r="F6341">
        <v>0</v>
      </c>
    </row>
    <row r="6342" spans="1:6" x14ac:dyDescent="0.4">
      <c r="A6342" t="s">
        <v>728</v>
      </c>
      <c r="B6342" s="36" t="s">
        <v>729</v>
      </c>
      <c r="C6342" t="s">
        <v>653</v>
      </c>
      <c r="D6342" s="36" t="s">
        <v>654</v>
      </c>
      <c r="E6342" t="s">
        <v>10</v>
      </c>
      <c r="F6342">
        <v>0</v>
      </c>
    </row>
    <row r="6343" spans="1:6" x14ac:dyDescent="0.4">
      <c r="A6343" t="s">
        <v>728</v>
      </c>
      <c r="B6343" s="36" t="s">
        <v>729</v>
      </c>
      <c r="C6343" t="s">
        <v>655</v>
      </c>
      <c r="D6343" s="36" t="s">
        <v>656</v>
      </c>
      <c r="E6343" t="s">
        <v>10</v>
      </c>
      <c r="F6343">
        <v>4584</v>
      </c>
    </row>
    <row r="6344" spans="1:6" x14ac:dyDescent="0.4">
      <c r="A6344" t="s">
        <v>728</v>
      </c>
      <c r="B6344" s="36" t="s">
        <v>729</v>
      </c>
      <c r="C6344" t="s">
        <v>657</v>
      </c>
      <c r="D6344" s="36" t="s">
        <v>658</v>
      </c>
      <c r="E6344" t="s">
        <v>10</v>
      </c>
      <c r="F6344">
        <v>1461</v>
      </c>
    </row>
    <row r="6345" spans="1:6" x14ac:dyDescent="0.4">
      <c r="A6345" t="s">
        <v>728</v>
      </c>
      <c r="B6345" s="36" t="s">
        <v>729</v>
      </c>
      <c r="C6345" t="s">
        <v>659</v>
      </c>
      <c r="D6345" s="36" t="s">
        <v>660</v>
      </c>
      <c r="E6345" t="s">
        <v>10</v>
      </c>
      <c r="F6345">
        <v>1328</v>
      </c>
    </row>
    <row r="6346" spans="1:6" x14ac:dyDescent="0.4">
      <c r="A6346" t="s">
        <v>728</v>
      </c>
      <c r="B6346" s="36" t="s">
        <v>729</v>
      </c>
      <c r="C6346" t="s">
        <v>661</v>
      </c>
      <c r="D6346" s="36" t="s">
        <v>662</v>
      </c>
      <c r="E6346" t="s">
        <v>10</v>
      </c>
      <c r="F6346">
        <v>0</v>
      </c>
    </row>
    <row r="6347" spans="1:6" x14ac:dyDescent="0.4">
      <c r="A6347" t="s">
        <v>728</v>
      </c>
      <c r="B6347" s="36" t="s">
        <v>729</v>
      </c>
      <c r="C6347" t="s">
        <v>663</v>
      </c>
      <c r="D6347" s="36" t="s">
        <v>664</v>
      </c>
      <c r="E6347" t="s">
        <v>10</v>
      </c>
      <c r="F6347">
        <v>126</v>
      </c>
    </row>
    <row r="6348" spans="1:6" x14ac:dyDescent="0.4">
      <c r="A6348" t="s">
        <v>728</v>
      </c>
      <c r="B6348" s="36" t="s">
        <v>729</v>
      </c>
      <c r="C6348" t="s">
        <v>665</v>
      </c>
      <c r="D6348" s="36" t="s">
        <v>666</v>
      </c>
      <c r="E6348" t="s">
        <v>10</v>
      </c>
      <c r="F6348">
        <v>0</v>
      </c>
    </row>
    <row r="6349" spans="1:6" x14ac:dyDescent="0.4">
      <c r="A6349" t="s">
        <v>728</v>
      </c>
      <c r="B6349" s="36" t="s">
        <v>729</v>
      </c>
      <c r="C6349" t="s">
        <v>667</v>
      </c>
      <c r="D6349" s="36" t="s">
        <v>668</v>
      </c>
      <c r="E6349" t="s">
        <v>10</v>
      </c>
      <c r="F6349">
        <v>7</v>
      </c>
    </row>
    <row r="6350" spans="1:6" x14ac:dyDescent="0.4">
      <c r="A6350" t="s">
        <v>728</v>
      </c>
      <c r="B6350" s="36" t="s">
        <v>729</v>
      </c>
      <c r="C6350" t="s">
        <v>669</v>
      </c>
      <c r="D6350" s="36" t="s">
        <v>670</v>
      </c>
      <c r="E6350" t="s">
        <v>10</v>
      </c>
      <c r="F6350">
        <v>3122</v>
      </c>
    </row>
    <row r="6351" spans="1:6" x14ac:dyDescent="0.4">
      <c r="A6351" t="s">
        <v>728</v>
      </c>
      <c r="B6351" s="36" t="s">
        <v>729</v>
      </c>
      <c r="C6351" t="s">
        <v>671</v>
      </c>
      <c r="D6351" s="36" t="s">
        <v>672</v>
      </c>
      <c r="E6351" t="s">
        <v>10</v>
      </c>
      <c r="F6351">
        <v>195</v>
      </c>
    </row>
    <row r="6352" spans="1:6" x14ac:dyDescent="0.4">
      <c r="A6352" t="s">
        <v>728</v>
      </c>
      <c r="B6352" s="36" t="s">
        <v>729</v>
      </c>
      <c r="C6352" t="s">
        <v>673</v>
      </c>
      <c r="D6352" s="36" t="s">
        <v>674</v>
      </c>
      <c r="E6352" t="s">
        <v>10</v>
      </c>
      <c r="F6352">
        <v>802</v>
      </c>
    </row>
    <row r="6353" spans="1:6" x14ac:dyDescent="0.4">
      <c r="A6353" t="s">
        <v>728</v>
      </c>
      <c r="B6353" s="36" t="s">
        <v>729</v>
      </c>
      <c r="C6353" t="s">
        <v>675</v>
      </c>
      <c r="D6353" s="36" t="s">
        <v>676</v>
      </c>
      <c r="E6353" t="s">
        <v>10</v>
      </c>
      <c r="F6353">
        <v>2125</v>
      </c>
    </row>
    <row r="6354" spans="1:6" x14ac:dyDescent="0.4">
      <c r="A6354" t="s">
        <v>728</v>
      </c>
      <c r="B6354" s="36" t="s">
        <v>729</v>
      </c>
      <c r="C6354" t="s">
        <v>677</v>
      </c>
      <c r="D6354" s="36" t="s">
        <v>678</v>
      </c>
      <c r="E6354" t="s">
        <v>10</v>
      </c>
      <c r="F6354">
        <v>0</v>
      </c>
    </row>
    <row r="6355" spans="1:6" x14ac:dyDescent="0.4">
      <c r="A6355" t="s">
        <v>728</v>
      </c>
      <c r="B6355" s="36" t="s">
        <v>729</v>
      </c>
      <c r="C6355" t="s">
        <v>679</v>
      </c>
      <c r="D6355" s="36" t="s">
        <v>680</v>
      </c>
      <c r="E6355" t="s">
        <v>10</v>
      </c>
      <c r="F6355">
        <v>0</v>
      </c>
    </row>
    <row r="6356" spans="1:6" x14ac:dyDescent="0.4">
      <c r="A6356" t="s">
        <v>728</v>
      </c>
      <c r="B6356" s="36" t="s">
        <v>729</v>
      </c>
      <c r="C6356" t="s">
        <v>681</v>
      </c>
      <c r="D6356" s="36" t="s">
        <v>682</v>
      </c>
      <c r="E6356" t="s">
        <v>10</v>
      </c>
      <c r="F6356">
        <v>4860</v>
      </c>
    </row>
    <row r="6357" spans="1:6" x14ac:dyDescent="0.4">
      <c r="A6357" t="s">
        <v>728</v>
      </c>
      <c r="B6357" s="36" t="s">
        <v>729</v>
      </c>
      <c r="C6357" t="s">
        <v>683</v>
      </c>
      <c r="D6357" s="36" t="s">
        <v>684</v>
      </c>
      <c r="E6357" t="s">
        <v>10</v>
      </c>
      <c r="F6357">
        <v>740</v>
      </c>
    </row>
    <row r="6358" spans="1:6" x14ac:dyDescent="0.4">
      <c r="A6358" t="s">
        <v>728</v>
      </c>
      <c r="B6358" s="36" t="s">
        <v>729</v>
      </c>
      <c r="C6358" t="s">
        <v>685</v>
      </c>
      <c r="D6358" s="36" t="s">
        <v>686</v>
      </c>
      <c r="E6358" t="s">
        <v>10</v>
      </c>
      <c r="F6358">
        <v>0</v>
      </c>
    </row>
    <row r="6359" spans="1:6" x14ac:dyDescent="0.4">
      <c r="A6359" t="s">
        <v>728</v>
      </c>
      <c r="B6359" s="36" t="s">
        <v>729</v>
      </c>
      <c r="C6359" t="s">
        <v>687</v>
      </c>
      <c r="D6359" s="36" t="s">
        <v>688</v>
      </c>
      <c r="E6359" t="s">
        <v>10</v>
      </c>
      <c r="F6359">
        <v>1</v>
      </c>
    </row>
    <row r="6360" spans="1:6" x14ac:dyDescent="0.4">
      <c r="A6360" t="s">
        <v>728</v>
      </c>
      <c r="B6360" s="36" t="s">
        <v>729</v>
      </c>
      <c r="C6360" t="s">
        <v>689</v>
      </c>
      <c r="D6360" s="36" t="s">
        <v>690</v>
      </c>
      <c r="E6360" t="s">
        <v>10</v>
      </c>
      <c r="F6360">
        <v>11</v>
      </c>
    </row>
    <row r="6361" spans="1:6" x14ac:dyDescent="0.4">
      <c r="A6361" t="s">
        <v>728</v>
      </c>
      <c r="B6361" s="36" t="s">
        <v>729</v>
      </c>
      <c r="C6361" t="s">
        <v>691</v>
      </c>
      <c r="D6361" s="36" t="s">
        <v>692</v>
      </c>
      <c r="E6361" t="s">
        <v>10</v>
      </c>
      <c r="F6361">
        <v>728</v>
      </c>
    </row>
    <row r="6362" spans="1:6" x14ac:dyDescent="0.4">
      <c r="A6362" t="s">
        <v>728</v>
      </c>
      <c r="B6362" s="36" t="s">
        <v>729</v>
      </c>
      <c r="C6362" t="s">
        <v>693</v>
      </c>
      <c r="D6362" s="36" t="s">
        <v>694</v>
      </c>
      <c r="E6362" t="s">
        <v>10</v>
      </c>
      <c r="F6362">
        <v>0</v>
      </c>
    </row>
    <row r="6363" spans="1:6" x14ac:dyDescent="0.4">
      <c r="A6363" t="s">
        <v>728</v>
      </c>
      <c r="B6363" s="36" t="s">
        <v>729</v>
      </c>
      <c r="C6363" t="s">
        <v>695</v>
      </c>
      <c r="D6363" s="36" t="s">
        <v>696</v>
      </c>
      <c r="E6363" t="s">
        <v>10</v>
      </c>
      <c r="F6363">
        <v>4120</v>
      </c>
    </row>
    <row r="6364" spans="1:6" x14ac:dyDescent="0.4">
      <c r="A6364" t="s">
        <v>728</v>
      </c>
      <c r="B6364" s="36" t="s">
        <v>729</v>
      </c>
      <c r="C6364" t="s">
        <v>697</v>
      </c>
      <c r="D6364" s="36" t="s">
        <v>698</v>
      </c>
      <c r="E6364" t="s">
        <v>10</v>
      </c>
      <c r="F6364">
        <v>0</v>
      </c>
    </row>
    <row r="6365" spans="1:6" x14ac:dyDescent="0.4">
      <c r="A6365" t="s">
        <v>728</v>
      </c>
      <c r="B6365" s="36" t="s">
        <v>729</v>
      </c>
      <c r="C6365" t="s">
        <v>699</v>
      </c>
      <c r="D6365" s="36" t="s">
        <v>700</v>
      </c>
      <c r="E6365" t="s">
        <v>10</v>
      </c>
      <c r="F6365">
        <v>1310</v>
      </c>
    </row>
    <row r="6366" spans="1:6" x14ac:dyDescent="0.4">
      <c r="A6366" t="s">
        <v>728</v>
      </c>
      <c r="B6366" s="36" t="s">
        <v>729</v>
      </c>
      <c r="C6366" t="s">
        <v>701</v>
      </c>
      <c r="D6366" s="36" t="s">
        <v>702</v>
      </c>
      <c r="E6366" t="s">
        <v>10</v>
      </c>
      <c r="F6366">
        <v>2810</v>
      </c>
    </row>
    <row r="6367" spans="1:6" x14ac:dyDescent="0.4">
      <c r="A6367" t="s">
        <v>728</v>
      </c>
      <c r="B6367" s="36" t="s">
        <v>729</v>
      </c>
      <c r="C6367" t="s">
        <v>703</v>
      </c>
      <c r="D6367" s="36" t="s">
        <v>704</v>
      </c>
      <c r="E6367" t="s">
        <v>10</v>
      </c>
      <c r="F6367">
        <v>0</v>
      </c>
    </row>
    <row r="6368" spans="1:6" x14ac:dyDescent="0.4">
      <c r="A6368" t="s">
        <v>728</v>
      </c>
      <c r="B6368" s="36" t="s">
        <v>729</v>
      </c>
      <c r="C6368" t="s">
        <v>705</v>
      </c>
      <c r="D6368" s="36" t="s">
        <v>706</v>
      </c>
      <c r="E6368" t="s">
        <v>10</v>
      </c>
      <c r="F6368">
        <v>0</v>
      </c>
    </row>
    <row r="6369" spans="1:6" x14ac:dyDescent="0.4">
      <c r="A6369" t="s">
        <v>728</v>
      </c>
      <c r="B6369" s="36" t="s">
        <v>729</v>
      </c>
      <c r="C6369" t="s">
        <v>707</v>
      </c>
      <c r="D6369" s="36" t="s">
        <v>708</v>
      </c>
      <c r="E6369" t="s">
        <v>10</v>
      </c>
      <c r="F6369">
        <v>3478</v>
      </c>
    </row>
    <row r="6370" spans="1:6" x14ac:dyDescent="0.4">
      <c r="A6370" t="s">
        <v>728</v>
      </c>
      <c r="B6370" s="36" t="s">
        <v>729</v>
      </c>
      <c r="C6370" t="s">
        <v>709</v>
      </c>
      <c r="D6370" s="36" t="s">
        <v>710</v>
      </c>
      <c r="E6370" t="s">
        <v>10</v>
      </c>
      <c r="F6370">
        <v>3478</v>
      </c>
    </row>
    <row r="6371" spans="1:6" x14ac:dyDescent="0.4">
      <c r="A6371" t="s">
        <v>728</v>
      </c>
      <c r="B6371" s="36" t="s">
        <v>729</v>
      </c>
      <c r="C6371" t="s">
        <v>711</v>
      </c>
      <c r="D6371" s="36" t="s">
        <v>712</v>
      </c>
      <c r="E6371" t="s">
        <v>10</v>
      </c>
      <c r="F6371">
        <v>0</v>
      </c>
    </row>
    <row r="6372" spans="1:6" x14ac:dyDescent="0.4">
      <c r="A6372" t="s">
        <v>728</v>
      </c>
      <c r="B6372" s="36" t="s">
        <v>729</v>
      </c>
      <c r="C6372" t="s">
        <v>713</v>
      </c>
      <c r="D6372" s="36" t="s">
        <v>714</v>
      </c>
      <c r="E6372" t="s">
        <v>10</v>
      </c>
      <c r="F6372">
        <v>0</v>
      </c>
    </row>
    <row r="6373" spans="1:6" x14ac:dyDescent="0.4">
      <c r="A6373" t="s">
        <v>728</v>
      </c>
      <c r="B6373" s="36" t="s">
        <v>729</v>
      </c>
      <c r="C6373" t="s">
        <v>715</v>
      </c>
      <c r="D6373" s="36" t="s">
        <v>716</v>
      </c>
      <c r="E6373" t="s">
        <v>10</v>
      </c>
      <c r="F6373">
        <v>21832</v>
      </c>
    </row>
    <row r="6374" spans="1:6" x14ac:dyDescent="0.4">
      <c r="A6374" t="s">
        <v>730</v>
      </c>
      <c r="B6374" s="36" t="s">
        <v>731</v>
      </c>
      <c r="C6374" t="s">
        <v>8</v>
      </c>
      <c r="D6374" s="36" t="s">
        <v>9</v>
      </c>
      <c r="E6374" t="s">
        <v>10</v>
      </c>
      <c r="F6374">
        <v>1370576</v>
      </c>
    </row>
    <row r="6375" spans="1:6" x14ac:dyDescent="0.4">
      <c r="A6375" t="s">
        <v>730</v>
      </c>
      <c r="B6375" s="36" t="s">
        <v>731</v>
      </c>
      <c r="C6375" t="s">
        <v>11</v>
      </c>
      <c r="D6375" s="36" t="s">
        <v>12</v>
      </c>
      <c r="E6375" t="s">
        <v>10</v>
      </c>
      <c r="F6375">
        <v>187836</v>
      </c>
    </row>
    <row r="6376" spans="1:6" x14ac:dyDescent="0.4">
      <c r="A6376" t="s">
        <v>730</v>
      </c>
      <c r="B6376" s="36" t="s">
        <v>731</v>
      </c>
      <c r="C6376" t="s">
        <v>13</v>
      </c>
      <c r="D6376" s="36" t="s">
        <v>14</v>
      </c>
      <c r="E6376" t="s">
        <v>10</v>
      </c>
      <c r="F6376">
        <v>0</v>
      </c>
    </row>
    <row r="6377" spans="1:6" x14ac:dyDescent="0.4">
      <c r="A6377" t="s">
        <v>730</v>
      </c>
      <c r="B6377" s="36" t="s">
        <v>731</v>
      </c>
      <c r="C6377" t="s">
        <v>15</v>
      </c>
      <c r="D6377" s="36" t="s">
        <v>16</v>
      </c>
      <c r="E6377" t="s">
        <v>10</v>
      </c>
      <c r="F6377">
        <v>173569</v>
      </c>
    </row>
    <row r="6378" spans="1:6" x14ac:dyDescent="0.4">
      <c r="A6378" t="s">
        <v>730</v>
      </c>
      <c r="B6378" s="36" t="s">
        <v>731</v>
      </c>
      <c r="C6378" t="s">
        <v>17</v>
      </c>
      <c r="D6378" s="36" t="s">
        <v>18</v>
      </c>
      <c r="E6378" t="s">
        <v>10</v>
      </c>
      <c r="F6378">
        <v>9128</v>
      </c>
    </row>
    <row r="6379" spans="1:6" x14ac:dyDescent="0.4">
      <c r="A6379" t="s">
        <v>730</v>
      </c>
      <c r="B6379" s="36" t="s">
        <v>731</v>
      </c>
      <c r="C6379" t="s">
        <v>19</v>
      </c>
      <c r="D6379" s="36" t="s">
        <v>20</v>
      </c>
      <c r="E6379" t="s">
        <v>10</v>
      </c>
      <c r="F6379">
        <v>34</v>
      </c>
    </row>
    <row r="6380" spans="1:6" x14ac:dyDescent="0.4">
      <c r="A6380" t="s">
        <v>730</v>
      </c>
      <c r="B6380" s="36" t="s">
        <v>731</v>
      </c>
      <c r="C6380" t="s">
        <v>21</v>
      </c>
      <c r="D6380" s="36" t="s">
        <v>22</v>
      </c>
      <c r="E6380" t="s">
        <v>10</v>
      </c>
      <c r="F6380">
        <v>5106</v>
      </c>
    </row>
    <row r="6381" spans="1:6" x14ac:dyDescent="0.4">
      <c r="A6381" t="s">
        <v>730</v>
      </c>
      <c r="B6381" s="36" t="s">
        <v>731</v>
      </c>
      <c r="C6381" t="s">
        <v>23</v>
      </c>
      <c r="D6381" s="36" t="s">
        <v>24</v>
      </c>
      <c r="E6381" t="s">
        <v>10</v>
      </c>
      <c r="F6381">
        <v>1182740</v>
      </c>
    </row>
    <row r="6382" spans="1:6" x14ac:dyDescent="0.4">
      <c r="A6382" t="s">
        <v>730</v>
      </c>
      <c r="B6382" s="36" t="s">
        <v>731</v>
      </c>
      <c r="C6382" t="s">
        <v>25</v>
      </c>
      <c r="D6382" s="36" t="s">
        <v>26</v>
      </c>
      <c r="E6382" t="s">
        <v>10</v>
      </c>
      <c r="F6382">
        <v>0</v>
      </c>
    </row>
    <row r="6383" spans="1:6" x14ac:dyDescent="0.4">
      <c r="A6383" t="s">
        <v>730</v>
      </c>
      <c r="B6383" s="36" t="s">
        <v>731</v>
      </c>
      <c r="C6383" t="s">
        <v>27</v>
      </c>
      <c r="D6383" s="36" t="s">
        <v>28</v>
      </c>
      <c r="E6383" t="s">
        <v>10</v>
      </c>
      <c r="F6383">
        <v>0</v>
      </c>
    </row>
    <row r="6384" spans="1:6" x14ac:dyDescent="0.4">
      <c r="A6384" t="s">
        <v>730</v>
      </c>
      <c r="B6384" s="36" t="s">
        <v>731</v>
      </c>
      <c r="C6384" t="s">
        <v>29</v>
      </c>
      <c r="D6384" s="36" t="s">
        <v>30</v>
      </c>
      <c r="E6384" t="s">
        <v>10</v>
      </c>
      <c r="F6384">
        <v>1118310</v>
      </c>
    </row>
    <row r="6385" spans="1:6" x14ac:dyDescent="0.4">
      <c r="A6385" t="s">
        <v>730</v>
      </c>
      <c r="B6385" s="36" t="s">
        <v>731</v>
      </c>
      <c r="C6385" t="s">
        <v>31</v>
      </c>
      <c r="D6385" s="36" t="s">
        <v>32</v>
      </c>
      <c r="E6385" t="s">
        <v>10</v>
      </c>
      <c r="F6385">
        <v>60701</v>
      </c>
    </row>
    <row r="6386" spans="1:6" x14ac:dyDescent="0.4">
      <c r="A6386" t="s">
        <v>730</v>
      </c>
      <c r="B6386" s="36" t="s">
        <v>731</v>
      </c>
      <c r="C6386" t="s">
        <v>33</v>
      </c>
      <c r="D6386" s="36" t="s">
        <v>34</v>
      </c>
      <c r="E6386" t="s">
        <v>10</v>
      </c>
      <c r="F6386">
        <v>69</v>
      </c>
    </row>
    <row r="6387" spans="1:6" x14ac:dyDescent="0.4">
      <c r="A6387" t="s">
        <v>730</v>
      </c>
      <c r="B6387" s="36" t="s">
        <v>731</v>
      </c>
      <c r="C6387" t="s">
        <v>35</v>
      </c>
      <c r="D6387" s="36" t="s">
        <v>36</v>
      </c>
      <c r="E6387" t="s">
        <v>10</v>
      </c>
      <c r="F6387">
        <v>3661</v>
      </c>
    </row>
    <row r="6388" spans="1:6" x14ac:dyDescent="0.4">
      <c r="A6388" t="s">
        <v>730</v>
      </c>
      <c r="B6388" s="36" t="s">
        <v>731</v>
      </c>
      <c r="C6388" t="s">
        <v>37</v>
      </c>
      <c r="D6388" s="36" t="s">
        <v>38</v>
      </c>
      <c r="E6388" t="s">
        <v>10</v>
      </c>
      <c r="F6388">
        <v>845065</v>
      </c>
    </row>
    <row r="6389" spans="1:6" x14ac:dyDescent="0.4">
      <c r="A6389" t="s">
        <v>730</v>
      </c>
      <c r="B6389" s="36" t="s">
        <v>731</v>
      </c>
      <c r="C6389" t="s">
        <v>39</v>
      </c>
      <c r="D6389" s="36" t="s">
        <v>40</v>
      </c>
      <c r="E6389" t="s">
        <v>10</v>
      </c>
      <c r="F6389">
        <v>793246</v>
      </c>
    </row>
    <row r="6390" spans="1:6" x14ac:dyDescent="0.4">
      <c r="A6390" t="s">
        <v>730</v>
      </c>
      <c r="B6390" s="36" t="s">
        <v>731</v>
      </c>
      <c r="C6390" t="s">
        <v>41</v>
      </c>
      <c r="D6390" s="36" t="s">
        <v>42</v>
      </c>
      <c r="E6390" t="s">
        <v>10</v>
      </c>
      <c r="F6390">
        <v>793246</v>
      </c>
    </row>
    <row r="6391" spans="1:6" x14ac:dyDescent="0.4">
      <c r="A6391" t="s">
        <v>730</v>
      </c>
      <c r="B6391" s="36" t="s">
        <v>731</v>
      </c>
      <c r="C6391" t="s">
        <v>43</v>
      </c>
      <c r="D6391" s="36" t="s">
        <v>44</v>
      </c>
      <c r="E6391" t="s">
        <v>10</v>
      </c>
      <c r="F6391">
        <v>0</v>
      </c>
    </row>
    <row r="6392" spans="1:6" x14ac:dyDescent="0.4">
      <c r="A6392" t="s">
        <v>730</v>
      </c>
      <c r="B6392" s="36" t="s">
        <v>731</v>
      </c>
      <c r="C6392" t="s">
        <v>45</v>
      </c>
      <c r="D6392" s="36" t="s">
        <v>46</v>
      </c>
      <c r="E6392" t="s">
        <v>10</v>
      </c>
      <c r="F6392">
        <v>0</v>
      </c>
    </row>
    <row r="6393" spans="1:6" x14ac:dyDescent="0.4">
      <c r="A6393" t="s">
        <v>730</v>
      </c>
      <c r="B6393" s="36" t="s">
        <v>731</v>
      </c>
      <c r="C6393" t="s">
        <v>47</v>
      </c>
      <c r="D6393" s="36" t="s">
        <v>48</v>
      </c>
      <c r="E6393" t="s">
        <v>10</v>
      </c>
      <c r="F6393">
        <v>0</v>
      </c>
    </row>
    <row r="6394" spans="1:6" x14ac:dyDescent="0.4">
      <c r="A6394" t="s">
        <v>730</v>
      </c>
      <c r="B6394" s="36" t="s">
        <v>731</v>
      </c>
      <c r="C6394" t="s">
        <v>49</v>
      </c>
      <c r="D6394" s="36" t="s">
        <v>50</v>
      </c>
      <c r="E6394" t="s">
        <v>10</v>
      </c>
      <c r="F6394">
        <v>0</v>
      </c>
    </row>
    <row r="6395" spans="1:6" x14ac:dyDescent="0.4">
      <c r="A6395" t="s">
        <v>730</v>
      </c>
      <c r="B6395" s="36" t="s">
        <v>731</v>
      </c>
      <c r="C6395" t="s">
        <v>51</v>
      </c>
      <c r="D6395" s="36" t="s">
        <v>52</v>
      </c>
      <c r="E6395" t="s">
        <v>10</v>
      </c>
      <c r="F6395">
        <v>51819</v>
      </c>
    </row>
    <row r="6396" spans="1:6" x14ac:dyDescent="0.4">
      <c r="A6396" t="s">
        <v>730</v>
      </c>
      <c r="B6396" s="36" t="s">
        <v>731</v>
      </c>
      <c r="C6396" t="s">
        <v>53</v>
      </c>
      <c r="D6396" s="36" t="s">
        <v>54</v>
      </c>
      <c r="E6396" t="s">
        <v>10</v>
      </c>
      <c r="F6396">
        <v>51819</v>
      </c>
    </row>
    <row r="6397" spans="1:6" x14ac:dyDescent="0.4">
      <c r="A6397" t="s">
        <v>730</v>
      </c>
      <c r="B6397" s="36" t="s">
        <v>731</v>
      </c>
      <c r="C6397" t="s">
        <v>55</v>
      </c>
      <c r="D6397" s="36" t="s">
        <v>56</v>
      </c>
      <c r="E6397" t="s">
        <v>10</v>
      </c>
      <c r="F6397">
        <v>0</v>
      </c>
    </row>
    <row r="6398" spans="1:6" x14ac:dyDescent="0.4">
      <c r="A6398" t="s">
        <v>730</v>
      </c>
      <c r="B6398" s="36" t="s">
        <v>731</v>
      </c>
      <c r="C6398" t="s">
        <v>57</v>
      </c>
      <c r="D6398" s="36" t="s">
        <v>58</v>
      </c>
      <c r="E6398" t="s">
        <v>10</v>
      </c>
      <c r="F6398">
        <v>0</v>
      </c>
    </row>
    <row r="6399" spans="1:6" x14ac:dyDescent="0.4">
      <c r="A6399" t="s">
        <v>730</v>
      </c>
      <c r="B6399" s="36" t="s">
        <v>731</v>
      </c>
      <c r="C6399" t="s">
        <v>59</v>
      </c>
      <c r="D6399" s="36" t="s">
        <v>60</v>
      </c>
      <c r="E6399" t="s">
        <v>10</v>
      </c>
      <c r="F6399">
        <v>0</v>
      </c>
    </row>
    <row r="6400" spans="1:6" x14ac:dyDescent="0.4">
      <c r="A6400" t="s">
        <v>730</v>
      </c>
      <c r="B6400" s="36" t="s">
        <v>731</v>
      </c>
      <c r="C6400" t="s">
        <v>61</v>
      </c>
      <c r="D6400" s="36" t="s">
        <v>62</v>
      </c>
      <c r="E6400" t="s">
        <v>10</v>
      </c>
      <c r="F6400">
        <v>0</v>
      </c>
    </row>
    <row r="6401" spans="1:6" x14ac:dyDescent="0.4">
      <c r="A6401" t="s">
        <v>730</v>
      </c>
      <c r="B6401" s="36" t="s">
        <v>731</v>
      </c>
      <c r="C6401" t="s">
        <v>63</v>
      </c>
      <c r="D6401" s="36" t="s">
        <v>64</v>
      </c>
      <c r="E6401" t="s">
        <v>10</v>
      </c>
      <c r="F6401">
        <v>0</v>
      </c>
    </row>
    <row r="6402" spans="1:6" x14ac:dyDescent="0.4">
      <c r="A6402" t="s">
        <v>730</v>
      </c>
      <c r="B6402" s="36" t="s">
        <v>731</v>
      </c>
      <c r="C6402" t="s">
        <v>65</v>
      </c>
      <c r="D6402" s="36" t="s">
        <v>66</v>
      </c>
      <c r="E6402" t="s">
        <v>10</v>
      </c>
      <c r="F6402">
        <v>2229884</v>
      </c>
    </row>
    <row r="6403" spans="1:6" x14ac:dyDescent="0.4">
      <c r="A6403" t="s">
        <v>730</v>
      </c>
      <c r="B6403" s="36" t="s">
        <v>731</v>
      </c>
      <c r="C6403" t="s">
        <v>67</v>
      </c>
      <c r="D6403" s="36" t="s">
        <v>68</v>
      </c>
      <c r="E6403" t="s">
        <v>10</v>
      </c>
      <c r="F6403">
        <v>1354312</v>
      </c>
    </row>
    <row r="6404" spans="1:6" x14ac:dyDescent="0.4">
      <c r="A6404" t="s">
        <v>730</v>
      </c>
      <c r="B6404" s="36" t="s">
        <v>731</v>
      </c>
      <c r="C6404" t="s">
        <v>69</v>
      </c>
      <c r="D6404" s="36" t="s">
        <v>70</v>
      </c>
      <c r="E6404" t="s">
        <v>10</v>
      </c>
      <c r="F6404">
        <v>1234902</v>
      </c>
    </row>
    <row r="6405" spans="1:6" x14ac:dyDescent="0.4">
      <c r="A6405" t="s">
        <v>730</v>
      </c>
      <c r="B6405" s="36" t="s">
        <v>731</v>
      </c>
      <c r="C6405" t="s">
        <v>71</v>
      </c>
      <c r="D6405" s="36" t="s">
        <v>72</v>
      </c>
      <c r="E6405" t="s">
        <v>10</v>
      </c>
      <c r="F6405">
        <v>119410</v>
      </c>
    </row>
    <row r="6406" spans="1:6" x14ac:dyDescent="0.4">
      <c r="A6406" t="s">
        <v>730</v>
      </c>
      <c r="B6406" s="36" t="s">
        <v>731</v>
      </c>
      <c r="C6406" t="s">
        <v>73</v>
      </c>
      <c r="D6406" s="36" t="s">
        <v>74</v>
      </c>
      <c r="E6406" t="s">
        <v>10</v>
      </c>
      <c r="F6406">
        <v>0</v>
      </c>
    </row>
    <row r="6407" spans="1:6" x14ac:dyDescent="0.4">
      <c r="A6407" t="s">
        <v>730</v>
      </c>
      <c r="B6407" s="36" t="s">
        <v>731</v>
      </c>
      <c r="C6407" t="s">
        <v>75</v>
      </c>
      <c r="D6407" s="36" t="s">
        <v>76</v>
      </c>
      <c r="E6407" t="s">
        <v>10</v>
      </c>
      <c r="F6407">
        <v>0</v>
      </c>
    </row>
    <row r="6408" spans="1:6" x14ac:dyDescent="0.4">
      <c r="A6408" t="s">
        <v>730</v>
      </c>
      <c r="B6408" s="36" t="s">
        <v>731</v>
      </c>
      <c r="C6408" t="s">
        <v>77</v>
      </c>
      <c r="D6408" s="36" t="s">
        <v>78</v>
      </c>
      <c r="E6408" t="s">
        <v>10</v>
      </c>
      <c r="F6408">
        <v>0</v>
      </c>
    </row>
    <row r="6409" spans="1:6" x14ac:dyDescent="0.4">
      <c r="A6409" t="s">
        <v>730</v>
      </c>
      <c r="B6409" s="36" t="s">
        <v>731</v>
      </c>
      <c r="C6409" t="s">
        <v>79</v>
      </c>
      <c r="D6409" s="36" t="s">
        <v>80</v>
      </c>
      <c r="E6409" t="s">
        <v>10</v>
      </c>
      <c r="F6409">
        <v>875572</v>
      </c>
    </row>
    <row r="6410" spans="1:6" x14ac:dyDescent="0.4">
      <c r="A6410" t="s">
        <v>730</v>
      </c>
      <c r="B6410" s="36" t="s">
        <v>731</v>
      </c>
      <c r="C6410" t="s">
        <v>81</v>
      </c>
      <c r="D6410" s="36" t="s">
        <v>82</v>
      </c>
      <c r="E6410" t="s">
        <v>10</v>
      </c>
      <c r="F6410">
        <v>252863</v>
      </c>
    </row>
    <row r="6411" spans="1:6" x14ac:dyDescent="0.4">
      <c r="A6411" t="s">
        <v>730</v>
      </c>
      <c r="B6411" s="36" t="s">
        <v>731</v>
      </c>
      <c r="C6411" t="s">
        <v>83</v>
      </c>
      <c r="D6411" s="36" t="s">
        <v>84</v>
      </c>
      <c r="E6411" t="s">
        <v>10</v>
      </c>
      <c r="F6411">
        <v>619643</v>
      </c>
    </row>
    <row r="6412" spans="1:6" x14ac:dyDescent="0.4">
      <c r="A6412" t="s">
        <v>730</v>
      </c>
      <c r="B6412" s="36" t="s">
        <v>731</v>
      </c>
      <c r="C6412" t="s">
        <v>85</v>
      </c>
      <c r="D6412" s="36" t="s">
        <v>86</v>
      </c>
      <c r="E6412" t="s">
        <v>10</v>
      </c>
      <c r="F6412">
        <v>0</v>
      </c>
    </row>
    <row r="6413" spans="1:6" x14ac:dyDescent="0.4">
      <c r="A6413" t="s">
        <v>730</v>
      </c>
      <c r="B6413" s="36" t="s">
        <v>731</v>
      </c>
      <c r="C6413" t="s">
        <v>87</v>
      </c>
      <c r="D6413" s="36" t="s">
        <v>88</v>
      </c>
      <c r="E6413" t="s">
        <v>10</v>
      </c>
      <c r="F6413">
        <v>3066</v>
      </c>
    </row>
    <row r="6414" spans="1:6" x14ac:dyDescent="0.4">
      <c r="A6414" t="s">
        <v>730</v>
      </c>
      <c r="B6414" s="36" t="s">
        <v>731</v>
      </c>
      <c r="C6414" t="s">
        <v>89</v>
      </c>
      <c r="D6414" s="36" t="s">
        <v>90</v>
      </c>
      <c r="E6414" t="s">
        <v>10</v>
      </c>
      <c r="F6414">
        <v>0</v>
      </c>
    </row>
    <row r="6415" spans="1:6" x14ac:dyDescent="0.4">
      <c r="A6415" t="s">
        <v>730</v>
      </c>
      <c r="B6415" s="36" t="s">
        <v>731</v>
      </c>
      <c r="C6415" t="s">
        <v>91</v>
      </c>
      <c r="D6415" s="36" t="s">
        <v>92</v>
      </c>
      <c r="E6415" t="s">
        <v>10</v>
      </c>
      <c r="F6415">
        <v>1066514</v>
      </c>
    </row>
    <row r="6416" spans="1:6" x14ac:dyDescent="0.4">
      <c r="A6416" t="s">
        <v>730</v>
      </c>
      <c r="B6416" s="36" t="s">
        <v>731</v>
      </c>
      <c r="C6416" t="s">
        <v>93</v>
      </c>
      <c r="D6416" s="36" t="s">
        <v>94</v>
      </c>
      <c r="E6416" t="s">
        <v>10</v>
      </c>
      <c r="F6416">
        <v>275225</v>
      </c>
    </row>
    <row r="6417" spans="1:6" x14ac:dyDescent="0.4">
      <c r="A6417" t="s">
        <v>730</v>
      </c>
      <c r="B6417" s="36" t="s">
        <v>731</v>
      </c>
      <c r="C6417" t="s">
        <v>95</v>
      </c>
      <c r="D6417" s="36" t="s">
        <v>96</v>
      </c>
      <c r="E6417" t="s">
        <v>10</v>
      </c>
      <c r="F6417">
        <v>0</v>
      </c>
    </row>
    <row r="6418" spans="1:6" x14ac:dyDescent="0.4">
      <c r="A6418" t="s">
        <v>730</v>
      </c>
      <c r="B6418" s="36" t="s">
        <v>731</v>
      </c>
      <c r="C6418" t="s">
        <v>97</v>
      </c>
      <c r="D6418" s="36" t="s">
        <v>98</v>
      </c>
      <c r="E6418" t="s">
        <v>10</v>
      </c>
      <c r="F6418">
        <v>19021</v>
      </c>
    </row>
    <row r="6419" spans="1:6" x14ac:dyDescent="0.4">
      <c r="A6419" t="s">
        <v>730</v>
      </c>
      <c r="B6419" s="36" t="s">
        <v>731</v>
      </c>
      <c r="C6419" t="s">
        <v>99</v>
      </c>
      <c r="D6419" s="36" t="s">
        <v>100</v>
      </c>
      <c r="E6419" t="s">
        <v>10</v>
      </c>
      <c r="F6419">
        <v>186804</v>
      </c>
    </row>
    <row r="6420" spans="1:6" x14ac:dyDescent="0.4">
      <c r="A6420" t="s">
        <v>730</v>
      </c>
      <c r="B6420" s="36" t="s">
        <v>731</v>
      </c>
      <c r="C6420" t="s">
        <v>101</v>
      </c>
      <c r="D6420" s="36" t="s">
        <v>102</v>
      </c>
      <c r="E6420" t="s">
        <v>10</v>
      </c>
      <c r="F6420">
        <v>69400</v>
      </c>
    </row>
    <row r="6421" spans="1:6" x14ac:dyDescent="0.4">
      <c r="A6421" t="s">
        <v>730</v>
      </c>
      <c r="B6421" s="36" t="s">
        <v>731</v>
      </c>
      <c r="C6421" t="s">
        <v>103</v>
      </c>
      <c r="D6421" s="36" t="s">
        <v>104</v>
      </c>
      <c r="E6421" t="s">
        <v>10</v>
      </c>
      <c r="F6421">
        <v>0</v>
      </c>
    </row>
    <row r="6422" spans="1:6" x14ac:dyDescent="0.4">
      <c r="A6422" t="s">
        <v>730</v>
      </c>
      <c r="B6422" s="36" t="s">
        <v>731</v>
      </c>
      <c r="C6422" t="s">
        <v>105</v>
      </c>
      <c r="D6422" s="36" t="s">
        <v>106</v>
      </c>
      <c r="E6422" t="s">
        <v>10</v>
      </c>
      <c r="F6422">
        <v>791289</v>
      </c>
    </row>
    <row r="6423" spans="1:6" x14ac:dyDescent="0.4">
      <c r="A6423" t="s">
        <v>730</v>
      </c>
      <c r="B6423" s="36" t="s">
        <v>731</v>
      </c>
      <c r="C6423" t="s">
        <v>107</v>
      </c>
      <c r="D6423" s="36" t="s">
        <v>108</v>
      </c>
      <c r="E6423" t="s">
        <v>10</v>
      </c>
      <c r="F6423">
        <v>0</v>
      </c>
    </row>
    <row r="6424" spans="1:6" x14ac:dyDescent="0.4">
      <c r="A6424" t="s">
        <v>730</v>
      </c>
      <c r="B6424" s="36" t="s">
        <v>731</v>
      </c>
      <c r="C6424" t="s">
        <v>109</v>
      </c>
      <c r="D6424" s="36" t="s">
        <v>110</v>
      </c>
      <c r="E6424" t="s">
        <v>10</v>
      </c>
      <c r="F6424">
        <v>345219</v>
      </c>
    </row>
    <row r="6425" spans="1:6" x14ac:dyDescent="0.4">
      <c r="A6425" t="s">
        <v>730</v>
      </c>
      <c r="B6425" s="36" t="s">
        <v>731</v>
      </c>
      <c r="C6425" t="s">
        <v>111</v>
      </c>
      <c r="D6425" s="36" t="s">
        <v>112</v>
      </c>
      <c r="E6425" t="s">
        <v>10</v>
      </c>
      <c r="F6425">
        <v>177516</v>
      </c>
    </row>
    <row r="6426" spans="1:6" x14ac:dyDescent="0.4">
      <c r="A6426" t="s">
        <v>730</v>
      </c>
      <c r="B6426" s="36" t="s">
        <v>731</v>
      </c>
      <c r="C6426" t="s">
        <v>113</v>
      </c>
      <c r="D6426" s="36" t="s">
        <v>114</v>
      </c>
      <c r="E6426" t="s">
        <v>10</v>
      </c>
      <c r="F6426">
        <v>83324</v>
      </c>
    </row>
    <row r="6427" spans="1:6" x14ac:dyDescent="0.4">
      <c r="A6427" t="s">
        <v>730</v>
      </c>
      <c r="B6427" s="36" t="s">
        <v>731</v>
      </c>
      <c r="C6427" t="s">
        <v>115</v>
      </c>
      <c r="D6427" s="36" t="s">
        <v>116</v>
      </c>
      <c r="E6427" t="s">
        <v>10</v>
      </c>
      <c r="F6427">
        <v>185230</v>
      </c>
    </row>
    <row r="6428" spans="1:6" x14ac:dyDescent="0.4">
      <c r="A6428" t="s">
        <v>730</v>
      </c>
      <c r="B6428" s="36" t="s">
        <v>731</v>
      </c>
      <c r="C6428" t="s">
        <v>117</v>
      </c>
      <c r="D6428" s="36" t="s">
        <v>118</v>
      </c>
      <c r="E6428" t="s">
        <v>10</v>
      </c>
      <c r="F6428">
        <v>1200002</v>
      </c>
    </row>
    <row r="6429" spans="1:6" x14ac:dyDescent="0.4">
      <c r="A6429" t="s">
        <v>730</v>
      </c>
      <c r="B6429" s="36" t="s">
        <v>731</v>
      </c>
      <c r="C6429" t="s">
        <v>119</v>
      </c>
      <c r="D6429" s="36" t="s">
        <v>120</v>
      </c>
      <c r="E6429" t="s">
        <v>10</v>
      </c>
      <c r="F6429">
        <v>297059</v>
      </c>
    </row>
    <row r="6430" spans="1:6" x14ac:dyDescent="0.4">
      <c r="A6430" t="s">
        <v>730</v>
      </c>
      <c r="B6430" s="36" t="s">
        <v>731</v>
      </c>
      <c r="C6430" t="s">
        <v>121</v>
      </c>
      <c r="D6430" s="36" t="s">
        <v>122</v>
      </c>
      <c r="E6430" t="s">
        <v>10</v>
      </c>
      <c r="F6430">
        <v>553195</v>
      </c>
    </row>
    <row r="6431" spans="1:6" x14ac:dyDescent="0.4">
      <c r="A6431" t="s">
        <v>730</v>
      </c>
      <c r="B6431" s="36" t="s">
        <v>731</v>
      </c>
      <c r="C6431" t="s">
        <v>123</v>
      </c>
      <c r="D6431" s="36" t="s">
        <v>124</v>
      </c>
      <c r="E6431" t="s">
        <v>10</v>
      </c>
      <c r="F6431">
        <v>349748</v>
      </c>
    </row>
    <row r="6432" spans="1:6" x14ac:dyDescent="0.4">
      <c r="A6432" t="s">
        <v>730</v>
      </c>
      <c r="B6432" s="36" t="s">
        <v>731</v>
      </c>
      <c r="C6432" t="s">
        <v>125</v>
      </c>
      <c r="D6432" s="36" t="s">
        <v>126</v>
      </c>
      <c r="E6432" t="s">
        <v>10</v>
      </c>
      <c r="F6432">
        <v>6712041</v>
      </c>
    </row>
    <row r="6433" spans="1:6" x14ac:dyDescent="0.4">
      <c r="A6433" t="s">
        <v>730</v>
      </c>
      <c r="B6433" s="36" t="s">
        <v>731</v>
      </c>
      <c r="C6433" t="s">
        <v>127</v>
      </c>
      <c r="D6433" s="36" t="s">
        <v>128</v>
      </c>
      <c r="E6433" t="s">
        <v>10</v>
      </c>
      <c r="F6433">
        <v>-38745</v>
      </c>
    </row>
    <row r="6434" spans="1:6" x14ac:dyDescent="0.4">
      <c r="A6434" t="s">
        <v>730</v>
      </c>
      <c r="B6434" s="36" t="s">
        <v>731</v>
      </c>
      <c r="C6434" t="s">
        <v>129</v>
      </c>
      <c r="D6434" s="36" t="s">
        <v>130</v>
      </c>
      <c r="E6434" t="s">
        <v>10</v>
      </c>
      <c r="F6434">
        <v>-1746</v>
      </c>
    </row>
    <row r="6435" spans="1:6" x14ac:dyDescent="0.4">
      <c r="A6435" t="s">
        <v>730</v>
      </c>
      <c r="B6435" s="36" t="s">
        <v>731</v>
      </c>
      <c r="C6435" t="s">
        <v>131</v>
      </c>
      <c r="D6435" s="36" t="s">
        <v>132</v>
      </c>
      <c r="E6435" t="s">
        <v>10</v>
      </c>
      <c r="F6435">
        <v>0</v>
      </c>
    </row>
    <row r="6436" spans="1:6" x14ac:dyDescent="0.4">
      <c r="A6436" t="s">
        <v>730</v>
      </c>
      <c r="B6436" s="36" t="s">
        <v>731</v>
      </c>
      <c r="C6436" t="s">
        <v>133</v>
      </c>
      <c r="D6436" s="36" t="s">
        <v>134</v>
      </c>
      <c r="E6436" t="s">
        <v>10</v>
      </c>
      <c r="F6436">
        <v>-1164</v>
      </c>
    </row>
    <row r="6437" spans="1:6" x14ac:dyDescent="0.4">
      <c r="A6437" t="s">
        <v>730</v>
      </c>
      <c r="B6437" s="36" t="s">
        <v>731</v>
      </c>
      <c r="C6437" t="s">
        <v>135</v>
      </c>
      <c r="D6437" s="36" t="s">
        <v>136</v>
      </c>
      <c r="E6437" t="s">
        <v>10</v>
      </c>
      <c r="F6437">
        <v>-473</v>
      </c>
    </row>
    <row r="6438" spans="1:6" x14ac:dyDescent="0.4">
      <c r="A6438" t="s">
        <v>730</v>
      </c>
      <c r="B6438" s="36" t="s">
        <v>731</v>
      </c>
      <c r="C6438" t="s">
        <v>137</v>
      </c>
      <c r="D6438" s="36" t="s">
        <v>138</v>
      </c>
      <c r="E6438" t="s">
        <v>10</v>
      </c>
      <c r="F6438">
        <v>168</v>
      </c>
    </row>
    <row r="6439" spans="1:6" x14ac:dyDescent="0.4">
      <c r="A6439" t="s">
        <v>730</v>
      </c>
      <c r="B6439" s="36" t="s">
        <v>731</v>
      </c>
      <c r="C6439" t="s">
        <v>139</v>
      </c>
      <c r="D6439" s="36" t="s">
        <v>140</v>
      </c>
      <c r="E6439" t="s">
        <v>10</v>
      </c>
      <c r="F6439">
        <v>-276</v>
      </c>
    </row>
    <row r="6440" spans="1:6" x14ac:dyDescent="0.4">
      <c r="A6440" t="s">
        <v>730</v>
      </c>
      <c r="B6440" s="36" t="s">
        <v>731</v>
      </c>
      <c r="C6440" t="s">
        <v>141</v>
      </c>
      <c r="D6440" s="36" t="s">
        <v>142</v>
      </c>
      <c r="E6440" t="s">
        <v>10</v>
      </c>
      <c r="F6440">
        <v>-36999</v>
      </c>
    </row>
    <row r="6441" spans="1:6" x14ac:dyDescent="0.4">
      <c r="A6441" t="s">
        <v>730</v>
      </c>
      <c r="B6441" s="36" t="s">
        <v>731</v>
      </c>
      <c r="C6441" t="s">
        <v>143</v>
      </c>
      <c r="D6441" s="36" t="s">
        <v>144</v>
      </c>
      <c r="E6441" t="s">
        <v>10</v>
      </c>
      <c r="F6441">
        <v>0</v>
      </c>
    </row>
    <row r="6442" spans="1:6" x14ac:dyDescent="0.4">
      <c r="A6442" t="s">
        <v>730</v>
      </c>
      <c r="B6442" s="36" t="s">
        <v>731</v>
      </c>
      <c r="C6442" t="s">
        <v>145</v>
      </c>
      <c r="D6442" s="36" t="s">
        <v>146</v>
      </c>
      <c r="E6442" t="s">
        <v>10</v>
      </c>
      <c r="F6442">
        <v>0</v>
      </c>
    </row>
    <row r="6443" spans="1:6" x14ac:dyDescent="0.4">
      <c r="A6443" t="s">
        <v>730</v>
      </c>
      <c r="B6443" s="36" t="s">
        <v>731</v>
      </c>
      <c r="C6443" t="s">
        <v>147</v>
      </c>
      <c r="D6443" s="36" t="s">
        <v>148</v>
      </c>
      <c r="E6443" t="s">
        <v>10</v>
      </c>
      <c r="F6443">
        <v>-37305</v>
      </c>
    </row>
    <row r="6444" spans="1:6" x14ac:dyDescent="0.4">
      <c r="A6444" t="s">
        <v>730</v>
      </c>
      <c r="B6444" s="36" t="s">
        <v>731</v>
      </c>
      <c r="C6444" t="s">
        <v>149</v>
      </c>
      <c r="D6444" s="36" t="s">
        <v>150</v>
      </c>
      <c r="E6444" t="s">
        <v>10</v>
      </c>
      <c r="F6444">
        <v>260</v>
      </c>
    </row>
    <row r="6445" spans="1:6" x14ac:dyDescent="0.4">
      <c r="A6445" t="s">
        <v>730</v>
      </c>
      <c r="B6445" s="36" t="s">
        <v>731</v>
      </c>
      <c r="C6445" t="s">
        <v>151</v>
      </c>
      <c r="D6445" s="36" t="s">
        <v>152</v>
      </c>
      <c r="E6445" t="s">
        <v>10</v>
      </c>
      <c r="F6445">
        <v>51</v>
      </c>
    </row>
    <row r="6446" spans="1:6" x14ac:dyDescent="0.4">
      <c r="A6446" t="s">
        <v>730</v>
      </c>
      <c r="B6446" s="36" t="s">
        <v>731</v>
      </c>
      <c r="C6446" t="s">
        <v>153</v>
      </c>
      <c r="D6446" s="36" t="s">
        <v>154</v>
      </c>
      <c r="E6446" t="s">
        <v>10</v>
      </c>
      <c r="F6446">
        <v>-5</v>
      </c>
    </row>
    <row r="6447" spans="1:6" x14ac:dyDescent="0.4">
      <c r="A6447" t="s">
        <v>730</v>
      </c>
      <c r="B6447" s="36" t="s">
        <v>731</v>
      </c>
      <c r="C6447" t="s">
        <v>155</v>
      </c>
      <c r="D6447" s="36" t="s">
        <v>156</v>
      </c>
      <c r="E6447" t="s">
        <v>10</v>
      </c>
      <c r="F6447">
        <v>297475</v>
      </c>
    </row>
    <row r="6448" spans="1:6" x14ac:dyDescent="0.4">
      <c r="A6448" t="s">
        <v>730</v>
      </c>
      <c r="B6448" s="36" t="s">
        <v>731</v>
      </c>
      <c r="C6448" t="s">
        <v>157</v>
      </c>
      <c r="D6448" s="36" t="s">
        <v>158</v>
      </c>
      <c r="E6448" t="s">
        <v>10</v>
      </c>
      <c r="F6448">
        <v>297475</v>
      </c>
    </row>
    <row r="6449" spans="1:6" x14ac:dyDescent="0.4">
      <c r="A6449" t="s">
        <v>730</v>
      </c>
      <c r="B6449" s="36" t="s">
        <v>731</v>
      </c>
      <c r="C6449" t="s">
        <v>159</v>
      </c>
      <c r="D6449" s="36" t="s">
        <v>160</v>
      </c>
      <c r="E6449" t="s">
        <v>10</v>
      </c>
      <c r="F6449">
        <v>297475</v>
      </c>
    </row>
    <row r="6450" spans="1:6" x14ac:dyDescent="0.4">
      <c r="A6450" t="s">
        <v>730</v>
      </c>
      <c r="B6450" s="36" t="s">
        <v>731</v>
      </c>
      <c r="C6450" t="s">
        <v>161</v>
      </c>
      <c r="D6450" s="36" t="s">
        <v>162</v>
      </c>
      <c r="E6450" t="s">
        <v>10</v>
      </c>
      <c r="F6450">
        <v>0</v>
      </c>
    </row>
    <row r="6451" spans="1:6" x14ac:dyDescent="0.4">
      <c r="A6451" t="s">
        <v>730</v>
      </c>
      <c r="B6451" s="36" t="s">
        <v>731</v>
      </c>
      <c r="C6451" t="s">
        <v>163</v>
      </c>
      <c r="D6451" s="36" t="s">
        <v>164</v>
      </c>
      <c r="E6451" t="s">
        <v>10</v>
      </c>
      <c r="F6451">
        <v>0</v>
      </c>
    </row>
    <row r="6452" spans="1:6" x14ac:dyDescent="0.4">
      <c r="A6452" t="s">
        <v>730</v>
      </c>
      <c r="B6452" s="36" t="s">
        <v>731</v>
      </c>
      <c r="C6452" t="s">
        <v>165</v>
      </c>
      <c r="D6452" s="36" t="s">
        <v>166</v>
      </c>
      <c r="E6452" t="s">
        <v>10</v>
      </c>
      <c r="F6452">
        <v>0</v>
      </c>
    </row>
    <row r="6453" spans="1:6" x14ac:dyDescent="0.4">
      <c r="A6453" t="s">
        <v>730</v>
      </c>
      <c r="B6453" s="36" t="s">
        <v>731</v>
      </c>
      <c r="C6453" t="s">
        <v>167</v>
      </c>
      <c r="D6453" s="36" t="s">
        <v>168</v>
      </c>
      <c r="E6453" t="s">
        <v>10</v>
      </c>
      <c r="F6453">
        <v>0</v>
      </c>
    </row>
    <row r="6454" spans="1:6" x14ac:dyDescent="0.4">
      <c r="A6454" t="s">
        <v>730</v>
      </c>
      <c r="B6454" s="36" t="s">
        <v>731</v>
      </c>
      <c r="C6454" t="s">
        <v>169</v>
      </c>
      <c r="D6454" s="36" t="s">
        <v>170</v>
      </c>
      <c r="E6454" t="s">
        <v>10</v>
      </c>
      <c r="F6454">
        <v>0</v>
      </c>
    </row>
    <row r="6455" spans="1:6" x14ac:dyDescent="0.4">
      <c r="A6455" t="s">
        <v>730</v>
      </c>
      <c r="B6455" s="36" t="s">
        <v>731</v>
      </c>
      <c r="C6455" t="s">
        <v>171</v>
      </c>
      <c r="D6455" s="36" t="s">
        <v>172</v>
      </c>
      <c r="E6455" t="s">
        <v>10</v>
      </c>
      <c r="F6455">
        <v>0</v>
      </c>
    </row>
    <row r="6456" spans="1:6" x14ac:dyDescent="0.4">
      <c r="A6456" t="s">
        <v>730</v>
      </c>
      <c r="B6456" s="36" t="s">
        <v>731</v>
      </c>
      <c r="C6456" t="s">
        <v>173</v>
      </c>
      <c r="D6456" s="36" t="s">
        <v>174</v>
      </c>
      <c r="E6456" t="s">
        <v>10</v>
      </c>
      <c r="F6456">
        <v>0</v>
      </c>
    </row>
    <row r="6457" spans="1:6" x14ac:dyDescent="0.4">
      <c r="A6457" t="s">
        <v>730</v>
      </c>
      <c r="B6457" s="36" t="s">
        <v>731</v>
      </c>
      <c r="C6457" t="s">
        <v>175</v>
      </c>
      <c r="D6457" s="36" t="s">
        <v>176</v>
      </c>
      <c r="E6457" t="s">
        <v>10</v>
      </c>
      <c r="F6457">
        <v>0</v>
      </c>
    </row>
    <row r="6458" spans="1:6" x14ac:dyDescent="0.4">
      <c r="A6458" t="s">
        <v>730</v>
      </c>
      <c r="B6458" s="36" t="s">
        <v>731</v>
      </c>
      <c r="C6458" t="s">
        <v>177</v>
      </c>
      <c r="D6458" s="36" t="s">
        <v>178</v>
      </c>
      <c r="E6458" t="s">
        <v>10</v>
      </c>
      <c r="F6458">
        <v>0</v>
      </c>
    </row>
    <row r="6459" spans="1:6" x14ac:dyDescent="0.4">
      <c r="A6459" t="s">
        <v>730</v>
      </c>
      <c r="B6459" s="36" t="s">
        <v>731</v>
      </c>
      <c r="C6459" t="s">
        <v>179</v>
      </c>
      <c r="D6459" s="36" t="s">
        <v>180</v>
      </c>
      <c r="E6459" t="s">
        <v>10</v>
      </c>
      <c r="F6459">
        <v>0</v>
      </c>
    </row>
    <row r="6460" spans="1:6" x14ac:dyDescent="0.4">
      <c r="A6460" t="s">
        <v>730</v>
      </c>
      <c r="B6460" s="36" t="s">
        <v>731</v>
      </c>
      <c r="C6460" t="s">
        <v>181</v>
      </c>
      <c r="D6460" s="36" t="s">
        <v>182</v>
      </c>
      <c r="E6460" t="s">
        <v>10</v>
      </c>
      <c r="F6460">
        <v>0</v>
      </c>
    </row>
    <row r="6461" spans="1:6" x14ac:dyDescent="0.4">
      <c r="A6461" t="s">
        <v>730</v>
      </c>
      <c r="B6461" s="36" t="s">
        <v>731</v>
      </c>
      <c r="C6461" t="s">
        <v>183</v>
      </c>
      <c r="D6461" s="36" t="s">
        <v>184</v>
      </c>
      <c r="E6461" t="s">
        <v>10</v>
      </c>
      <c r="F6461">
        <v>-135478</v>
      </c>
    </row>
    <row r="6462" spans="1:6" x14ac:dyDescent="0.4">
      <c r="A6462" t="s">
        <v>730</v>
      </c>
      <c r="B6462" s="36" t="s">
        <v>731</v>
      </c>
      <c r="C6462" t="s">
        <v>185</v>
      </c>
      <c r="D6462" s="36" t="s">
        <v>186</v>
      </c>
      <c r="E6462" t="s">
        <v>10</v>
      </c>
      <c r="F6462">
        <v>-150297</v>
      </c>
    </row>
    <row r="6463" spans="1:6" x14ac:dyDescent="0.4">
      <c r="A6463" t="s">
        <v>730</v>
      </c>
      <c r="B6463" s="36" t="s">
        <v>731</v>
      </c>
      <c r="C6463" t="s">
        <v>187</v>
      </c>
      <c r="D6463" s="36" t="s">
        <v>188</v>
      </c>
      <c r="E6463" t="s">
        <v>10</v>
      </c>
      <c r="F6463">
        <v>-144680</v>
      </c>
    </row>
    <row r="6464" spans="1:6" x14ac:dyDescent="0.4">
      <c r="A6464" t="s">
        <v>730</v>
      </c>
      <c r="B6464" s="36" t="s">
        <v>731</v>
      </c>
      <c r="C6464" t="s">
        <v>189</v>
      </c>
      <c r="D6464" s="36" t="s">
        <v>190</v>
      </c>
      <c r="E6464" t="s">
        <v>10</v>
      </c>
      <c r="F6464">
        <v>-5617</v>
      </c>
    </row>
    <row r="6465" spans="1:6" x14ac:dyDescent="0.4">
      <c r="A6465" t="s">
        <v>730</v>
      </c>
      <c r="B6465" s="36" t="s">
        <v>731</v>
      </c>
      <c r="C6465" t="s">
        <v>191</v>
      </c>
      <c r="D6465" s="36" t="s">
        <v>192</v>
      </c>
      <c r="E6465" t="s">
        <v>10</v>
      </c>
      <c r="F6465">
        <v>0</v>
      </c>
    </row>
    <row r="6466" spans="1:6" x14ac:dyDescent="0.4">
      <c r="A6466" t="s">
        <v>730</v>
      </c>
      <c r="B6466" s="36" t="s">
        <v>731</v>
      </c>
      <c r="C6466" t="s">
        <v>193</v>
      </c>
      <c r="D6466" s="36" t="s">
        <v>194</v>
      </c>
      <c r="E6466" t="s">
        <v>10</v>
      </c>
      <c r="F6466">
        <v>0</v>
      </c>
    </row>
    <row r="6467" spans="1:6" x14ac:dyDescent="0.4">
      <c r="A6467" t="s">
        <v>730</v>
      </c>
      <c r="B6467" s="36" t="s">
        <v>731</v>
      </c>
      <c r="C6467" t="s">
        <v>195</v>
      </c>
      <c r="D6467" s="36" t="s">
        <v>196</v>
      </c>
      <c r="E6467" t="s">
        <v>10</v>
      </c>
      <c r="F6467">
        <v>0</v>
      </c>
    </row>
    <row r="6468" spans="1:6" x14ac:dyDescent="0.4">
      <c r="A6468" t="s">
        <v>730</v>
      </c>
      <c r="B6468" s="36" t="s">
        <v>731</v>
      </c>
      <c r="C6468" t="s">
        <v>197</v>
      </c>
      <c r="D6468" s="36" t="s">
        <v>198</v>
      </c>
      <c r="E6468" t="s">
        <v>10</v>
      </c>
      <c r="F6468">
        <v>14818</v>
      </c>
    </row>
    <row r="6469" spans="1:6" x14ac:dyDescent="0.4">
      <c r="A6469" t="s">
        <v>730</v>
      </c>
      <c r="B6469" s="36" t="s">
        <v>731</v>
      </c>
      <c r="C6469" t="s">
        <v>199</v>
      </c>
      <c r="D6469" s="36" t="s">
        <v>200</v>
      </c>
      <c r="E6469" t="s">
        <v>10</v>
      </c>
      <c r="F6469">
        <v>15046</v>
      </c>
    </row>
    <row r="6470" spans="1:6" x14ac:dyDescent="0.4">
      <c r="A6470" t="s">
        <v>730</v>
      </c>
      <c r="B6470" s="36" t="s">
        <v>731</v>
      </c>
      <c r="C6470" t="s">
        <v>201</v>
      </c>
      <c r="D6470" s="36" t="s">
        <v>202</v>
      </c>
      <c r="E6470" t="s">
        <v>10</v>
      </c>
      <c r="F6470">
        <v>-228</v>
      </c>
    </row>
    <row r="6471" spans="1:6" x14ac:dyDescent="0.4">
      <c r="A6471" t="s">
        <v>730</v>
      </c>
      <c r="B6471" s="36" t="s">
        <v>731</v>
      </c>
      <c r="C6471" t="s">
        <v>203</v>
      </c>
      <c r="D6471" s="36" t="s">
        <v>204</v>
      </c>
      <c r="E6471" t="s">
        <v>10</v>
      </c>
      <c r="F6471">
        <v>0</v>
      </c>
    </row>
    <row r="6472" spans="1:6" x14ac:dyDescent="0.4">
      <c r="A6472" t="s">
        <v>730</v>
      </c>
      <c r="B6472" s="36" t="s">
        <v>731</v>
      </c>
      <c r="C6472" t="s">
        <v>205</v>
      </c>
      <c r="D6472" s="36" t="s">
        <v>206</v>
      </c>
      <c r="E6472" t="s">
        <v>10</v>
      </c>
      <c r="F6472">
        <v>0</v>
      </c>
    </row>
    <row r="6473" spans="1:6" x14ac:dyDescent="0.4">
      <c r="A6473" t="s">
        <v>730</v>
      </c>
      <c r="B6473" s="36" t="s">
        <v>731</v>
      </c>
      <c r="C6473" t="s">
        <v>207</v>
      </c>
      <c r="D6473" s="36" t="s">
        <v>208</v>
      </c>
      <c r="E6473" t="s">
        <v>10</v>
      </c>
      <c r="F6473">
        <v>0</v>
      </c>
    </row>
    <row r="6474" spans="1:6" x14ac:dyDescent="0.4">
      <c r="A6474" t="s">
        <v>730</v>
      </c>
      <c r="B6474" s="36" t="s">
        <v>731</v>
      </c>
      <c r="C6474" t="s">
        <v>209</v>
      </c>
      <c r="D6474" s="36" t="s">
        <v>210</v>
      </c>
      <c r="E6474" t="s">
        <v>10</v>
      </c>
      <c r="F6474">
        <v>95955</v>
      </c>
    </row>
    <row r="6475" spans="1:6" x14ac:dyDescent="0.4">
      <c r="A6475" t="s">
        <v>730</v>
      </c>
      <c r="B6475" s="36" t="s">
        <v>731</v>
      </c>
      <c r="C6475" t="s">
        <v>211</v>
      </c>
      <c r="D6475" s="36" t="s">
        <v>212</v>
      </c>
      <c r="E6475" t="s">
        <v>10</v>
      </c>
      <c r="F6475">
        <v>91005</v>
      </c>
    </row>
    <row r="6476" spans="1:6" x14ac:dyDescent="0.4">
      <c r="A6476" t="s">
        <v>730</v>
      </c>
      <c r="B6476" s="36" t="s">
        <v>731</v>
      </c>
      <c r="C6476" t="s">
        <v>213</v>
      </c>
      <c r="D6476" s="36" t="s">
        <v>214</v>
      </c>
      <c r="E6476" t="s">
        <v>10</v>
      </c>
      <c r="F6476">
        <v>0</v>
      </c>
    </row>
    <row r="6477" spans="1:6" x14ac:dyDescent="0.4">
      <c r="A6477" t="s">
        <v>730</v>
      </c>
      <c r="B6477" s="36" t="s">
        <v>731</v>
      </c>
      <c r="C6477" t="s">
        <v>215</v>
      </c>
      <c r="D6477" s="36" t="s">
        <v>216</v>
      </c>
      <c r="E6477" t="s">
        <v>10</v>
      </c>
      <c r="F6477">
        <v>-97</v>
      </c>
    </row>
    <row r="6478" spans="1:6" x14ac:dyDescent="0.4">
      <c r="A6478" t="s">
        <v>730</v>
      </c>
      <c r="B6478" s="36" t="s">
        <v>731</v>
      </c>
      <c r="C6478" t="s">
        <v>217</v>
      </c>
      <c r="D6478" s="36" t="s">
        <v>218</v>
      </c>
      <c r="E6478" t="s">
        <v>10</v>
      </c>
      <c r="F6478">
        <v>71860</v>
      </c>
    </row>
    <row r="6479" spans="1:6" x14ac:dyDescent="0.4">
      <c r="A6479" t="s">
        <v>730</v>
      </c>
      <c r="B6479" s="36" t="s">
        <v>731</v>
      </c>
      <c r="C6479" t="s">
        <v>219</v>
      </c>
      <c r="D6479" s="36" t="s">
        <v>220</v>
      </c>
      <c r="E6479" t="s">
        <v>10</v>
      </c>
      <c r="F6479">
        <v>19242</v>
      </c>
    </row>
    <row r="6480" spans="1:6" x14ac:dyDescent="0.4">
      <c r="A6480" t="s">
        <v>730</v>
      </c>
      <c r="B6480" s="36" t="s">
        <v>731</v>
      </c>
      <c r="C6480" t="s">
        <v>221</v>
      </c>
      <c r="D6480" s="36" t="s">
        <v>222</v>
      </c>
      <c r="E6480" t="s">
        <v>10</v>
      </c>
      <c r="F6480">
        <v>0</v>
      </c>
    </row>
    <row r="6481" spans="1:6" x14ac:dyDescent="0.4">
      <c r="A6481" t="s">
        <v>730</v>
      </c>
      <c r="B6481" s="36" t="s">
        <v>731</v>
      </c>
      <c r="C6481" t="s">
        <v>223</v>
      </c>
      <c r="D6481" s="36" t="s">
        <v>224</v>
      </c>
      <c r="E6481" t="s">
        <v>10</v>
      </c>
      <c r="F6481">
        <v>4949</v>
      </c>
    </row>
    <row r="6482" spans="1:6" x14ac:dyDescent="0.4">
      <c r="A6482" t="s">
        <v>730</v>
      </c>
      <c r="B6482" s="36" t="s">
        <v>731</v>
      </c>
      <c r="C6482" t="s">
        <v>225</v>
      </c>
      <c r="D6482" s="36" t="s">
        <v>226</v>
      </c>
      <c r="E6482" t="s">
        <v>10</v>
      </c>
      <c r="F6482">
        <v>0</v>
      </c>
    </row>
    <row r="6483" spans="1:6" x14ac:dyDescent="0.4">
      <c r="A6483" t="s">
        <v>730</v>
      </c>
      <c r="B6483" s="36" t="s">
        <v>731</v>
      </c>
      <c r="C6483" t="s">
        <v>227</v>
      </c>
      <c r="D6483" s="36" t="s">
        <v>228</v>
      </c>
      <c r="E6483" t="s">
        <v>10</v>
      </c>
      <c r="F6483">
        <v>-4184</v>
      </c>
    </row>
    <row r="6484" spans="1:6" x14ac:dyDescent="0.4">
      <c r="A6484" t="s">
        <v>730</v>
      </c>
      <c r="B6484" s="36" t="s">
        <v>731</v>
      </c>
      <c r="C6484" t="s">
        <v>229</v>
      </c>
      <c r="D6484" s="36" t="s">
        <v>230</v>
      </c>
      <c r="E6484" t="s">
        <v>10</v>
      </c>
      <c r="F6484">
        <v>5316</v>
      </c>
    </row>
    <row r="6485" spans="1:6" x14ac:dyDescent="0.4">
      <c r="A6485" t="s">
        <v>730</v>
      </c>
      <c r="B6485" s="36" t="s">
        <v>731</v>
      </c>
      <c r="C6485" t="s">
        <v>231</v>
      </c>
      <c r="D6485" s="36" t="s">
        <v>232</v>
      </c>
      <c r="E6485" t="s">
        <v>10</v>
      </c>
      <c r="F6485">
        <v>3189</v>
      </c>
    </row>
    <row r="6486" spans="1:6" x14ac:dyDescent="0.4">
      <c r="A6486" t="s">
        <v>730</v>
      </c>
      <c r="B6486" s="36" t="s">
        <v>731</v>
      </c>
      <c r="C6486" t="s">
        <v>233</v>
      </c>
      <c r="D6486" s="36" t="s">
        <v>234</v>
      </c>
      <c r="E6486" t="s">
        <v>10</v>
      </c>
      <c r="F6486">
        <v>628</v>
      </c>
    </row>
    <row r="6487" spans="1:6" x14ac:dyDescent="0.4">
      <c r="A6487" t="s">
        <v>730</v>
      </c>
      <c r="B6487" s="36" t="s">
        <v>731</v>
      </c>
      <c r="C6487" t="s">
        <v>235</v>
      </c>
      <c r="D6487" s="36" t="s">
        <v>236</v>
      </c>
      <c r="E6487" t="s">
        <v>10</v>
      </c>
      <c r="F6487">
        <v>-4481</v>
      </c>
    </row>
    <row r="6488" spans="1:6" x14ac:dyDescent="0.4">
      <c r="A6488" t="s">
        <v>730</v>
      </c>
      <c r="B6488" s="36" t="s">
        <v>731</v>
      </c>
      <c r="C6488" t="s">
        <v>237</v>
      </c>
      <c r="D6488" s="36" t="s">
        <v>238</v>
      </c>
      <c r="E6488" t="s">
        <v>10</v>
      </c>
      <c r="F6488">
        <v>-9684</v>
      </c>
    </row>
    <row r="6489" spans="1:6" x14ac:dyDescent="0.4">
      <c r="A6489" t="s">
        <v>730</v>
      </c>
      <c r="B6489" s="36" t="s">
        <v>731</v>
      </c>
      <c r="C6489" t="s">
        <v>239</v>
      </c>
      <c r="D6489" s="36" t="s">
        <v>240</v>
      </c>
      <c r="E6489" t="s">
        <v>10</v>
      </c>
      <c r="F6489">
        <v>-9912</v>
      </c>
    </row>
    <row r="6490" spans="1:6" x14ac:dyDescent="0.4">
      <c r="A6490" t="s">
        <v>730</v>
      </c>
      <c r="B6490" s="36" t="s">
        <v>731</v>
      </c>
      <c r="C6490" t="s">
        <v>241</v>
      </c>
      <c r="D6490" s="36" t="s">
        <v>242</v>
      </c>
      <c r="E6490" t="s">
        <v>10</v>
      </c>
      <c r="F6490">
        <v>15115</v>
      </c>
    </row>
    <row r="6491" spans="1:6" x14ac:dyDescent="0.4">
      <c r="A6491" t="s">
        <v>730</v>
      </c>
      <c r="B6491" s="36" t="s">
        <v>731</v>
      </c>
      <c r="C6491" t="s">
        <v>243</v>
      </c>
      <c r="D6491" s="36" t="s">
        <v>244</v>
      </c>
      <c r="E6491" t="s">
        <v>10</v>
      </c>
      <c r="F6491">
        <v>214726</v>
      </c>
    </row>
    <row r="6492" spans="1:6" x14ac:dyDescent="0.4">
      <c r="A6492" t="s">
        <v>730</v>
      </c>
      <c r="B6492" s="36" t="s">
        <v>731</v>
      </c>
      <c r="C6492" t="s">
        <v>245</v>
      </c>
      <c r="D6492" s="36" t="s">
        <v>246</v>
      </c>
      <c r="E6492" t="s">
        <v>10</v>
      </c>
      <c r="F6492">
        <v>558</v>
      </c>
    </row>
    <row r="6493" spans="1:6" x14ac:dyDescent="0.4">
      <c r="A6493" t="s">
        <v>730</v>
      </c>
      <c r="B6493" s="36" t="s">
        <v>731</v>
      </c>
      <c r="C6493" t="s">
        <v>247</v>
      </c>
      <c r="D6493" s="36" t="s">
        <v>248</v>
      </c>
      <c r="E6493" t="s">
        <v>10</v>
      </c>
      <c r="F6493">
        <v>558</v>
      </c>
    </row>
    <row r="6494" spans="1:6" x14ac:dyDescent="0.4">
      <c r="A6494" t="s">
        <v>730</v>
      </c>
      <c r="B6494" s="36" t="s">
        <v>731</v>
      </c>
      <c r="C6494" t="s">
        <v>249</v>
      </c>
      <c r="D6494" s="36" t="s">
        <v>250</v>
      </c>
      <c r="E6494" t="s">
        <v>10</v>
      </c>
      <c r="F6494">
        <v>0</v>
      </c>
    </row>
    <row r="6495" spans="1:6" x14ac:dyDescent="0.4">
      <c r="A6495" t="s">
        <v>730</v>
      </c>
      <c r="B6495" s="36" t="s">
        <v>731</v>
      </c>
      <c r="C6495" t="s">
        <v>251</v>
      </c>
      <c r="D6495" s="36" t="s">
        <v>252</v>
      </c>
      <c r="E6495" t="s">
        <v>10</v>
      </c>
      <c r="F6495">
        <v>548</v>
      </c>
    </row>
    <row r="6496" spans="1:6" x14ac:dyDescent="0.4">
      <c r="A6496" t="s">
        <v>730</v>
      </c>
      <c r="B6496" s="36" t="s">
        <v>731</v>
      </c>
      <c r="C6496" t="s">
        <v>253</v>
      </c>
      <c r="D6496" s="36" t="s">
        <v>254</v>
      </c>
      <c r="E6496" t="s">
        <v>10</v>
      </c>
      <c r="F6496">
        <v>10</v>
      </c>
    </row>
    <row r="6497" spans="1:6" x14ac:dyDescent="0.4">
      <c r="A6497" t="s">
        <v>730</v>
      </c>
      <c r="B6497" s="36" t="s">
        <v>731</v>
      </c>
      <c r="C6497" t="s">
        <v>255</v>
      </c>
      <c r="D6497" s="36" t="s">
        <v>256</v>
      </c>
      <c r="E6497" t="s">
        <v>10</v>
      </c>
      <c r="F6497">
        <v>0</v>
      </c>
    </row>
    <row r="6498" spans="1:6" x14ac:dyDescent="0.4">
      <c r="A6498" t="s">
        <v>730</v>
      </c>
      <c r="B6498" s="36" t="s">
        <v>731</v>
      </c>
      <c r="C6498" t="s">
        <v>257</v>
      </c>
      <c r="D6498" s="36" t="s">
        <v>258</v>
      </c>
      <c r="E6498" t="s">
        <v>10</v>
      </c>
      <c r="F6498">
        <v>0</v>
      </c>
    </row>
    <row r="6499" spans="1:6" x14ac:dyDescent="0.4">
      <c r="A6499" t="s">
        <v>730</v>
      </c>
      <c r="B6499" s="36" t="s">
        <v>731</v>
      </c>
      <c r="C6499" t="s">
        <v>259</v>
      </c>
      <c r="D6499" s="36" t="s">
        <v>260</v>
      </c>
      <c r="E6499" t="s">
        <v>10</v>
      </c>
      <c r="F6499">
        <v>0</v>
      </c>
    </row>
    <row r="6500" spans="1:6" x14ac:dyDescent="0.4">
      <c r="A6500" t="s">
        <v>730</v>
      </c>
      <c r="B6500" s="36" t="s">
        <v>731</v>
      </c>
      <c r="C6500" t="s">
        <v>261</v>
      </c>
      <c r="D6500" s="36" t="s">
        <v>262</v>
      </c>
      <c r="E6500" t="s">
        <v>10</v>
      </c>
      <c r="F6500">
        <v>0</v>
      </c>
    </row>
    <row r="6501" spans="1:6" x14ac:dyDescent="0.4">
      <c r="A6501" t="s">
        <v>730</v>
      </c>
      <c r="B6501" s="36" t="s">
        <v>731</v>
      </c>
      <c r="C6501" t="s">
        <v>263</v>
      </c>
      <c r="D6501" s="36" t="s">
        <v>264</v>
      </c>
      <c r="E6501" t="s">
        <v>10</v>
      </c>
      <c r="F6501">
        <v>0</v>
      </c>
    </row>
    <row r="6502" spans="1:6" x14ac:dyDescent="0.4">
      <c r="A6502" t="s">
        <v>730</v>
      </c>
      <c r="B6502" s="36" t="s">
        <v>731</v>
      </c>
      <c r="C6502" t="s">
        <v>265</v>
      </c>
      <c r="D6502" s="36" t="s">
        <v>266</v>
      </c>
      <c r="E6502" t="s">
        <v>10</v>
      </c>
      <c r="F6502">
        <v>-2</v>
      </c>
    </row>
    <row r="6503" spans="1:6" x14ac:dyDescent="0.4">
      <c r="A6503" t="s">
        <v>730</v>
      </c>
      <c r="B6503" s="36" t="s">
        <v>731</v>
      </c>
      <c r="C6503" t="s">
        <v>267</v>
      </c>
      <c r="D6503" s="36" t="s">
        <v>268</v>
      </c>
      <c r="E6503" t="s">
        <v>10</v>
      </c>
      <c r="F6503">
        <v>2</v>
      </c>
    </row>
    <row r="6504" spans="1:6" x14ac:dyDescent="0.4">
      <c r="A6504" t="s">
        <v>730</v>
      </c>
      <c r="B6504" s="36" t="s">
        <v>731</v>
      </c>
      <c r="C6504" t="s">
        <v>269</v>
      </c>
      <c r="D6504" s="36" t="s">
        <v>270</v>
      </c>
      <c r="E6504" t="s">
        <v>10</v>
      </c>
      <c r="F6504">
        <v>0</v>
      </c>
    </row>
    <row r="6505" spans="1:6" x14ac:dyDescent="0.4">
      <c r="A6505" t="s">
        <v>730</v>
      </c>
      <c r="B6505" s="36" t="s">
        <v>731</v>
      </c>
      <c r="C6505" t="s">
        <v>271</v>
      </c>
      <c r="D6505" s="36" t="s">
        <v>272</v>
      </c>
      <c r="E6505" t="s">
        <v>10</v>
      </c>
      <c r="F6505">
        <v>0</v>
      </c>
    </row>
    <row r="6506" spans="1:6" x14ac:dyDescent="0.4">
      <c r="A6506" t="s">
        <v>730</v>
      </c>
      <c r="B6506" s="36" t="s">
        <v>731</v>
      </c>
      <c r="C6506" t="s">
        <v>273</v>
      </c>
      <c r="D6506" s="36" t="s">
        <v>274</v>
      </c>
      <c r="E6506" t="s">
        <v>10</v>
      </c>
      <c r="F6506">
        <v>808</v>
      </c>
    </row>
    <row r="6507" spans="1:6" x14ac:dyDescent="0.4">
      <c r="A6507" t="s">
        <v>730</v>
      </c>
      <c r="B6507" s="36" t="s">
        <v>731</v>
      </c>
      <c r="C6507" t="s">
        <v>275</v>
      </c>
      <c r="D6507" s="36" t="s">
        <v>276</v>
      </c>
      <c r="E6507" t="s">
        <v>10</v>
      </c>
      <c r="F6507">
        <v>12</v>
      </c>
    </row>
    <row r="6508" spans="1:6" x14ac:dyDescent="0.4">
      <c r="A6508" t="s">
        <v>730</v>
      </c>
      <c r="B6508" s="36" t="s">
        <v>731</v>
      </c>
      <c r="C6508" t="s">
        <v>277</v>
      </c>
      <c r="D6508" s="36" t="s">
        <v>278</v>
      </c>
      <c r="E6508" t="s">
        <v>10</v>
      </c>
      <c r="F6508">
        <v>12</v>
      </c>
    </row>
    <row r="6509" spans="1:6" x14ac:dyDescent="0.4">
      <c r="A6509" t="s">
        <v>730</v>
      </c>
      <c r="B6509" s="36" t="s">
        <v>731</v>
      </c>
      <c r="C6509" t="s">
        <v>279</v>
      </c>
      <c r="D6509" s="36" t="s">
        <v>280</v>
      </c>
      <c r="E6509" t="s">
        <v>10</v>
      </c>
      <c r="F6509">
        <v>0</v>
      </c>
    </row>
    <row r="6510" spans="1:6" x14ac:dyDescent="0.4">
      <c r="A6510" t="s">
        <v>730</v>
      </c>
      <c r="B6510" s="36" t="s">
        <v>731</v>
      </c>
      <c r="C6510" t="s">
        <v>281</v>
      </c>
      <c r="D6510" s="36" t="s">
        <v>282</v>
      </c>
      <c r="E6510" t="s">
        <v>10</v>
      </c>
      <c r="F6510">
        <v>0</v>
      </c>
    </row>
    <row r="6511" spans="1:6" x14ac:dyDescent="0.4">
      <c r="A6511" t="s">
        <v>730</v>
      </c>
      <c r="B6511" s="36" t="s">
        <v>731</v>
      </c>
      <c r="C6511" t="s">
        <v>283</v>
      </c>
      <c r="D6511" s="36" t="s">
        <v>284</v>
      </c>
      <c r="E6511" t="s">
        <v>10</v>
      </c>
      <c r="F6511">
        <v>0</v>
      </c>
    </row>
    <row r="6512" spans="1:6" x14ac:dyDescent="0.4">
      <c r="A6512" t="s">
        <v>730</v>
      </c>
      <c r="B6512" s="36" t="s">
        <v>731</v>
      </c>
      <c r="C6512" t="s">
        <v>285</v>
      </c>
      <c r="D6512" s="36" t="s">
        <v>286</v>
      </c>
      <c r="E6512" t="s">
        <v>10</v>
      </c>
      <c r="F6512">
        <v>0</v>
      </c>
    </row>
    <row r="6513" spans="1:6" x14ac:dyDescent="0.4">
      <c r="A6513" t="s">
        <v>730</v>
      </c>
      <c r="B6513" s="36" t="s">
        <v>731</v>
      </c>
      <c r="C6513" t="s">
        <v>287</v>
      </c>
      <c r="D6513" s="36" t="s">
        <v>288</v>
      </c>
      <c r="E6513" t="s">
        <v>10</v>
      </c>
      <c r="F6513">
        <v>795</v>
      </c>
    </row>
    <row r="6514" spans="1:6" x14ac:dyDescent="0.4">
      <c r="A6514" t="s">
        <v>730</v>
      </c>
      <c r="B6514" s="36" t="s">
        <v>731</v>
      </c>
      <c r="C6514" t="s">
        <v>289</v>
      </c>
      <c r="D6514" s="36" t="s">
        <v>290</v>
      </c>
      <c r="E6514" t="s">
        <v>10</v>
      </c>
      <c r="F6514">
        <v>795</v>
      </c>
    </row>
    <row r="6515" spans="1:6" x14ac:dyDescent="0.4">
      <c r="A6515" t="s">
        <v>730</v>
      </c>
      <c r="B6515" s="36" t="s">
        <v>731</v>
      </c>
      <c r="C6515" t="s">
        <v>291</v>
      </c>
      <c r="D6515" s="36" t="s">
        <v>292</v>
      </c>
      <c r="E6515" t="s">
        <v>10</v>
      </c>
      <c r="F6515">
        <v>0</v>
      </c>
    </row>
    <row r="6516" spans="1:6" x14ac:dyDescent="0.4">
      <c r="A6516" t="s">
        <v>730</v>
      </c>
      <c r="B6516" s="36" t="s">
        <v>731</v>
      </c>
      <c r="C6516" t="s">
        <v>293</v>
      </c>
      <c r="D6516" s="36" t="s">
        <v>294</v>
      </c>
      <c r="E6516" t="s">
        <v>10</v>
      </c>
      <c r="F6516">
        <v>0</v>
      </c>
    </row>
    <row r="6517" spans="1:6" x14ac:dyDescent="0.4">
      <c r="A6517" t="s">
        <v>730</v>
      </c>
      <c r="B6517" s="36" t="s">
        <v>731</v>
      </c>
      <c r="C6517" t="s">
        <v>295</v>
      </c>
      <c r="D6517" s="36" t="s">
        <v>296</v>
      </c>
      <c r="E6517" t="s">
        <v>10</v>
      </c>
      <c r="F6517">
        <v>0</v>
      </c>
    </row>
    <row r="6518" spans="1:6" x14ac:dyDescent="0.4">
      <c r="A6518" t="s">
        <v>730</v>
      </c>
      <c r="B6518" s="36" t="s">
        <v>731</v>
      </c>
      <c r="C6518" t="s">
        <v>297</v>
      </c>
      <c r="D6518" s="36" t="s">
        <v>298</v>
      </c>
      <c r="E6518" t="s">
        <v>10</v>
      </c>
      <c r="F6518">
        <v>0</v>
      </c>
    </row>
    <row r="6519" spans="1:6" x14ac:dyDescent="0.4">
      <c r="A6519" t="s">
        <v>730</v>
      </c>
      <c r="B6519" s="36" t="s">
        <v>731</v>
      </c>
      <c r="C6519" t="s">
        <v>299</v>
      </c>
      <c r="D6519" s="36" t="s">
        <v>300</v>
      </c>
      <c r="E6519" t="s">
        <v>10</v>
      </c>
      <c r="F6519">
        <v>0</v>
      </c>
    </row>
    <row r="6520" spans="1:6" x14ac:dyDescent="0.4">
      <c r="A6520" t="s">
        <v>730</v>
      </c>
      <c r="B6520" s="36" t="s">
        <v>731</v>
      </c>
      <c r="C6520" t="s">
        <v>301</v>
      </c>
      <c r="D6520" s="36" t="s">
        <v>302</v>
      </c>
      <c r="E6520" t="s">
        <v>10</v>
      </c>
      <c r="F6520">
        <v>13808</v>
      </c>
    </row>
    <row r="6521" spans="1:6" x14ac:dyDescent="0.4">
      <c r="A6521" t="s">
        <v>730</v>
      </c>
      <c r="B6521" s="36" t="s">
        <v>731</v>
      </c>
      <c r="C6521" t="s">
        <v>303</v>
      </c>
      <c r="D6521" s="36" t="s">
        <v>304</v>
      </c>
      <c r="E6521" t="s">
        <v>10</v>
      </c>
      <c r="F6521">
        <v>10171</v>
      </c>
    </row>
    <row r="6522" spans="1:6" x14ac:dyDescent="0.4">
      <c r="A6522" t="s">
        <v>730</v>
      </c>
      <c r="B6522" s="36" t="s">
        <v>731</v>
      </c>
      <c r="C6522" t="s">
        <v>305</v>
      </c>
      <c r="D6522" s="36" t="s">
        <v>306</v>
      </c>
      <c r="E6522" t="s">
        <v>10</v>
      </c>
      <c r="F6522">
        <v>7737</v>
      </c>
    </row>
    <row r="6523" spans="1:6" x14ac:dyDescent="0.4">
      <c r="A6523" t="s">
        <v>730</v>
      </c>
      <c r="B6523" s="36" t="s">
        <v>731</v>
      </c>
      <c r="C6523" t="s">
        <v>307</v>
      </c>
      <c r="D6523" s="36" t="s">
        <v>308</v>
      </c>
      <c r="E6523" t="s">
        <v>10</v>
      </c>
      <c r="F6523">
        <v>2434</v>
      </c>
    </row>
    <row r="6524" spans="1:6" x14ac:dyDescent="0.4">
      <c r="A6524" t="s">
        <v>730</v>
      </c>
      <c r="B6524" s="36" t="s">
        <v>731</v>
      </c>
      <c r="C6524" t="s">
        <v>309</v>
      </c>
      <c r="D6524" s="36" t="s">
        <v>310</v>
      </c>
      <c r="E6524" t="s">
        <v>10</v>
      </c>
      <c r="F6524">
        <v>0</v>
      </c>
    </row>
    <row r="6525" spans="1:6" x14ac:dyDescent="0.4">
      <c r="A6525" t="s">
        <v>730</v>
      </c>
      <c r="B6525" s="36" t="s">
        <v>731</v>
      </c>
      <c r="C6525" t="s">
        <v>311</v>
      </c>
      <c r="D6525" s="36" t="s">
        <v>312</v>
      </c>
      <c r="E6525" t="s">
        <v>10</v>
      </c>
      <c r="F6525">
        <v>0</v>
      </c>
    </row>
    <row r="6526" spans="1:6" x14ac:dyDescent="0.4">
      <c r="A6526" t="s">
        <v>730</v>
      </c>
      <c r="B6526" s="36" t="s">
        <v>731</v>
      </c>
      <c r="C6526" t="s">
        <v>313</v>
      </c>
      <c r="D6526" s="36" t="s">
        <v>314</v>
      </c>
      <c r="E6526" t="s">
        <v>10</v>
      </c>
      <c r="F6526">
        <v>0</v>
      </c>
    </row>
    <row r="6527" spans="1:6" x14ac:dyDescent="0.4">
      <c r="A6527" t="s">
        <v>730</v>
      </c>
      <c r="B6527" s="36" t="s">
        <v>731</v>
      </c>
      <c r="C6527" t="s">
        <v>315</v>
      </c>
      <c r="D6527" s="36" t="s">
        <v>316</v>
      </c>
      <c r="E6527" t="s">
        <v>10</v>
      </c>
      <c r="F6527">
        <v>3637</v>
      </c>
    </row>
    <row r="6528" spans="1:6" x14ac:dyDescent="0.4">
      <c r="A6528" t="s">
        <v>730</v>
      </c>
      <c r="B6528" s="36" t="s">
        <v>731</v>
      </c>
      <c r="C6528" t="s">
        <v>317</v>
      </c>
      <c r="D6528" s="36" t="s">
        <v>318</v>
      </c>
      <c r="E6528" t="s">
        <v>10</v>
      </c>
      <c r="F6528">
        <v>970</v>
      </c>
    </row>
    <row r="6529" spans="1:6" x14ac:dyDescent="0.4">
      <c r="A6529" t="s">
        <v>730</v>
      </c>
      <c r="B6529" s="36" t="s">
        <v>731</v>
      </c>
      <c r="C6529" t="s">
        <v>319</v>
      </c>
      <c r="D6529" s="36" t="s">
        <v>320</v>
      </c>
      <c r="E6529" t="s">
        <v>10</v>
      </c>
      <c r="F6529">
        <v>2667</v>
      </c>
    </row>
    <row r="6530" spans="1:6" x14ac:dyDescent="0.4">
      <c r="A6530" t="s">
        <v>730</v>
      </c>
      <c r="B6530" s="36" t="s">
        <v>731</v>
      </c>
      <c r="C6530" t="s">
        <v>321</v>
      </c>
      <c r="D6530" s="36" t="s">
        <v>322</v>
      </c>
      <c r="E6530" t="s">
        <v>10</v>
      </c>
      <c r="F6530">
        <v>0</v>
      </c>
    </row>
    <row r="6531" spans="1:6" x14ac:dyDescent="0.4">
      <c r="A6531" t="s">
        <v>730</v>
      </c>
      <c r="B6531" s="36" t="s">
        <v>731</v>
      </c>
      <c r="C6531" t="s">
        <v>323</v>
      </c>
      <c r="D6531" s="36" t="s">
        <v>324</v>
      </c>
      <c r="E6531" t="s">
        <v>10</v>
      </c>
      <c r="F6531">
        <v>0</v>
      </c>
    </row>
    <row r="6532" spans="1:6" x14ac:dyDescent="0.4">
      <c r="A6532" t="s">
        <v>730</v>
      </c>
      <c r="B6532" s="36" t="s">
        <v>731</v>
      </c>
      <c r="C6532" t="s">
        <v>325</v>
      </c>
      <c r="D6532" s="36" t="s">
        <v>326</v>
      </c>
      <c r="E6532" t="s">
        <v>10</v>
      </c>
      <c r="F6532">
        <v>0</v>
      </c>
    </row>
    <row r="6533" spans="1:6" x14ac:dyDescent="0.4">
      <c r="A6533" t="s">
        <v>730</v>
      </c>
      <c r="B6533" s="36" t="s">
        <v>731</v>
      </c>
      <c r="C6533" t="s">
        <v>327</v>
      </c>
      <c r="D6533" s="36" t="s">
        <v>328</v>
      </c>
      <c r="E6533" t="s">
        <v>10</v>
      </c>
      <c r="F6533">
        <v>2192</v>
      </c>
    </row>
    <row r="6534" spans="1:6" x14ac:dyDescent="0.4">
      <c r="A6534" t="s">
        <v>730</v>
      </c>
      <c r="B6534" s="36" t="s">
        <v>731</v>
      </c>
      <c r="C6534" t="s">
        <v>329</v>
      </c>
      <c r="D6534" s="36" t="s">
        <v>330</v>
      </c>
      <c r="E6534" t="s">
        <v>10</v>
      </c>
      <c r="F6534">
        <v>815</v>
      </c>
    </row>
    <row r="6535" spans="1:6" x14ac:dyDescent="0.4">
      <c r="A6535" t="s">
        <v>730</v>
      </c>
      <c r="B6535" s="36" t="s">
        <v>731</v>
      </c>
      <c r="C6535" t="s">
        <v>331</v>
      </c>
      <c r="D6535" s="36" t="s">
        <v>332</v>
      </c>
      <c r="E6535" t="s">
        <v>10</v>
      </c>
      <c r="F6535">
        <v>0</v>
      </c>
    </row>
    <row r="6536" spans="1:6" x14ac:dyDescent="0.4">
      <c r="A6536" t="s">
        <v>730</v>
      </c>
      <c r="B6536" s="36" t="s">
        <v>731</v>
      </c>
      <c r="C6536" t="s">
        <v>333</v>
      </c>
      <c r="D6536" s="36" t="s">
        <v>334</v>
      </c>
      <c r="E6536" t="s">
        <v>10</v>
      </c>
      <c r="F6536">
        <v>6</v>
      </c>
    </row>
    <row r="6537" spans="1:6" x14ac:dyDescent="0.4">
      <c r="A6537" t="s">
        <v>730</v>
      </c>
      <c r="B6537" s="36" t="s">
        <v>731</v>
      </c>
      <c r="C6537" t="s">
        <v>335</v>
      </c>
      <c r="D6537" s="36" t="s">
        <v>336</v>
      </c>
      <c r="E6537" t="s">
        <v>10</v>
      </c>
      <c r="F6537">
        <v>360</v>
      </c>
    </row>
    <row r="6538" spans="1:6" x14ac:dyDescent="0.4">
      <c r="A6538" t="s">
        <v>730</v>
      </c>
      <c r="B6538" s="36" t="s">
        <v>731</v>
      </c>
      <c r="C6538" t="s">
        <v>337</v>
      </c>
      <c r="D6538" s="36" t="s">
        <v>338</v>
      </c>
      <c r="E6538" t="s">
        <v>10</v>
      </c>
      <c r="F6538">
        <v>450</v>
      </c>
    </row>
    <row r="6539" spans="1:6" x14ac:dyDescent="0.4">
      <c r="A6539" t="s">
        <v>730</v>
      </c>
      <c r="B6539" s="36" t="s">
        <v>731</v>
      </c>
      <c r="C6539" t="s">
        <v>339</v>
      </c>
      <c r="D6539" s="36" t="s">
        <v>340</v>
      </c>
      <c r="E6539" t="s">
        <v>10</v>
      </c>
      <c r="F6539">
        <v>1376</v>
      </c>
    </row>
    <row r="6540" spans="1:6" x14ac:dyDescent="0.4">
      <c r="A6540" t="s">
        <v>730</v>
      </c>
      <c r="B6540" s="36" t="s">
        <v>731</v>
      </c>
      <c r="C6540" t="s">
        <v>341</v>
      </c>
      <c r="D6540" s="36" t="s">
        <v>342</v>
      </c>
      <c r="E6540" t="s">
        <v>10</v>
      </c>
      <c r="F6540">
        <v>0</v>
      </c>
    </row>
    <row r="6541" spans="1:6" x14ac:dyDescent="0.4">
      <c r="A6541" t="s">
        <v>730</v>
      </c>
      <c r="B6541" s="36" t="s">
        <v>731</v>
      </c>
      <c r="C6541" t="s">
        <v>343</v>
      </c>
      <c r="D6541" s="36" t="s">
        <v>344</v>
      </c>
      <c r="E6541" t="s">
        <v>10</v>
      </c>
      <c r="F6541">
        <v>0</v>
      </c>
    </row>
    <row r="6542" spans="1:6" x14ac:dyDescent="0.4">
      <c r="A6542" t="s">
        <v>730</v>
      </c>
      <c r="B6542" s="36" t="s">
        <v>731</v>
      </c>
      <c r="C6542" t="s">
        <v>345</v>
      </c>
      <c r="D6542" s="36" t="s">
        <v>346</v>
      </c>
      <c r="E6542" t="s">
        <v>10</v>
      </c>
      <c r="F6542">
        <v>857</v>
      </c>
    </row>
    <row r="6543" spans="1:6" x14ac:dyDescent="0.4">
      <c r="A6543" t="s">
        <v>730</v>
      </c>
      <c r="B6543" s="36" t="s">
        <v>731</v>
      </c>
      <c r="C6543" t="s">
        <v>347</v>
      </c>
      <c r="D6543" s="36" t="s">
        <v>348</v>
      </c>
      <c r="E6543" t="s">
        <v>10</v>
      </c>
      <c r="F6543">
        <v>304</v>
      </c>
    </row>
    <row r="6544" spans="1:6" x14ac:dyDescent="0.4">
      <c r="A6544" t="s">
        <v>730</v>
      </c>
      <c r="B6544" s="36" t="s">
        <v>731</v>
      </c>
      <c r="C6544" t="s">
        <v>349</v>
      </c>
      <c r="D6544" s="36" t="s">
        <v>350</v>
      </c>
      <c r="E6544" t="s">
        <v>10</v>
      </c>
      <c r="F6544">
        <v>215</v>
      </c>
    </row>
    <row r="6545" spans="1:6" x14ac:dyDescent="0.4">
      <c r="A6545" t="s">
        <v>730</v>
      </c>
      <c r="B6545" s="36" t="s">
        <v>731</v>
      </c>
      <c r="C6545" t="s">
        <v>351</v>
      </c>
      <c r="D6545" s="36" t="s">
        <v>352</v>
      </c>
      <c r="E6545" t="s">
        <v>10</v>
      </c>
      <c r="F6545">
        <v>0</v>
      </c>
    </row>
    <row r="6546" spans="1:6" x14ac:dyDescent="0.4">
      <c r="A6546" t="s">
        <v>730</v>
      </c>
      <c r="B6546" s="36" t="s">
        <v>731</v>
      </c>
      <c r="C6546" t="s">
        <v>353</v>
      </c>
      <c r="D6546" s="36" t="s">
        <v>354</v>
      </c>
      <c r="E6546" t="s">
        <v>10</v>
      </c>
      <c r="F6546">
        <v>4485</v>
      </c>
    </row>
    <row r="6547" spans="1:6" x14ac:dyDescent="0.4">
      <c r="A6547" t="s">
        <v>730</v>
      </c>
      <c r="B6547" s="36" t="s">
        <v>731</v>
      </c>
      <c r="C6547" t="s">
        <v>355</v>
      </c>
      <c r="D6547" s="36" t="s">
        <v>356</v>
      </c>
      <c r="E6547" t="s">
        <v>10</v>
      </c>
      <c r="F6547">
        <v>2940</v>
      </c>
    </row>
    <row r="6548" spans="1:6" x14ac:dyDescent="0.4">
      <c r="A6548" t="s">
        <v>730</v>
      </c>
      <c r="B6548" s="36" t="s">
        <v>731</v>
      </c>
      <c r="C6548" t="s">
        <v>357</v>
      </c>
      <c r="D6548" s="36" t="s">
        <v>358</v>
      </c>
      <c r="E6548" t="s">
        <v>10</v>
      </c>
      <c r="F6548">
        <v>375</v>
      </c>
    </row>
    <row r="6549" spans="1:6" x14ac:dyDescent="0.4">
      <c r="A6549" t="s">
        <v>730</v>
      </c>
      <c r="B6549" s="36" t="s">
        <v>731</v>
      </c>
      <c r="C6549" t="s">
        <v>359</v>
      </c>
      <c r="D6549" s="36" t="s">
        <v>360</v>
      </c>
      <c r="E6549" t="s">
        <v>10</v>
      </c>
      <c r="F6549">
        <v>1170</v>
      </c>
    </row>
    <row r="6550" spans="1:6" x14ac:dyDescent="0.4">
      <c r="A6550" t="s">
        <v>730</v>
      </c>
      <c r="B6550" s="36" t="s">
        <v>731</v>
      </c>
      <c r="C6550" t="s">
        <v>361</v>
      </c>
      <c r="D6550" s="36" t="s">
        <v>362</v>
      </c>
      <c r="E6550" t="s">
        <v>10</v>
      </c>
      <c r="F6550">
        <v>21850</v>
      </c>
    </row>
    <row r="6551" spans="1:6" x14ac:dyDescent="0.4">
      <c r="A6551" t="s">
        <v>730</v>
      </c>
      <c r="B6551" s="36" t="s">
        <v>731</v>
      </c>
      <c r="C6551" t="s">
        <v>363</v>
      </c>
      <c r="D6551" s="36" t="s">
        <v>364</v>
      </c>
      <c r="E6551" t="s">
        <v>10</v>
      </c>
      <c r="F6551">
        <v>-3529</v>
      </c>
    </row>
    <row r="6552" spans="1:6" x14ac:dyDescent="0.4">
      <c r="A6552" t="s">
        <v>730</v>
      </c>
      <c r="B6552" s="36" t="s">
        <v>731</v>
      </c>
      <c r="C6552" t="s">
        <v>365</v>
      </c>
      <c r="D6552" s="36" t="s">
        <v>366</v>
      </c>
      <c r="E6552" t="s">
        <v>10</v>
      </c>
      <c r="F6552">
        <v>-539</v>
      </c>
    </row>
    <row r="6553" spans="1:6" x14ac:dyDescent="0.4">
      <c r="A6553" t="s">
        <v>730</v>
      </c>
      <c r="B6553" s="36" t="s">
        <v>731</v>
      </c>
      <c r="C6553" t="s">
        <v>367</v>
      </c>
      <c r="D6553" s="36" t="s">
        <v>368</v>
      </c>
      <c r="E6553" t="s">
        <v>10</v>
      </c>
      <c r="F6553">
        <v>0</v>
      </c>
    </row>
    <row r="6554" spans="1:6" x14ac:dyDescent="0.4">
      <c r="A6554" t="s">
        <v>730</v>
      </c>
      <c r="B6554" s="36" t="s">
        <v>731</v>
      </c>
      <c r="C6554" t="s">
        <v>369</v>
      </c>
      <c r="D6554" s="36" t="s">
        <v>370</v>
      </c>
      <c r="E6554" t="s">
        <v>10</v>
      </c>
      <c r="F6554">
        <v>-539</v>
      </c>
    </row>
    <row r="6555" spans="1:6" x14ac:dyDescent="0.4">
      <c r="A6555" t="s">
        <v>730</v>
      </c>
      <c r="B6555" s="36" t="s">
        <v>731</v>
      </c>
      <c r="C6555" t="s">
        <v>371</v>
      </c>
      <c r="D6555" s="36" t="s">
        <v>372</v>
      </c>
      <c r="E6555" t="s">
        <v>10</v>
      </c>
      <c r="F6555">
        <v>0</v>
      </c>
    </row>
    <row r="6556" spans="1:6" x14ac:dyDescent="0.4">
      <c r="A6556" t="s">
        <v>730</v>
      </c>
      <c r="B6556" s="36" t="s">
        <v>731</v>
      </c>
      <c r="C6556" t="s">
        <v>373</v>
      </c>
      <c r="D6556" s="36" t="s">
        <v>374</v>
      </c>
      <c r="E6556" t="s">
        <v>10</v>
      </c>
      <c r="F6556">
        <v>0</v>
      </c>
    </row>
    <row r="6557" spans="1:6" x14ac:dyDescent="0.4">
      <c r="A6557" t="s">
        <v>730</v>
      </c>
      <c r="B6557" s="36" t="s">
        <v>731</v>
      </c>
      <c r="C6557" t="s">
        <v>375</v>
      </c>
      <c r="D6557" s="36" t="s">
        <v>376</v>
      </c>
      <c r="E6557" t="s">
        <v>10</v>
      </c>
      <c r="F6557">
        <v>0</v>
      </c>
    </row>
    <row r="6558" spans="1:6" x14ac:dyDescent="0.4">
      <c r="A6558" t="s">
        <v>730</v>
      </c>
      <c r="B6558" s="36" t="s">
        <v>731</v>
      </c>
      <c r="C6558" t="s">
        <v>377</v>
      </c>
      <c r="D6558" s="36" t="s">
        <v>378</v>
      </c>
      <c r="E6558" t="s">
        <v>10</v>
      </c>
      <c r="F6558">
        <v>-2990</v>
      </c>
    </row>
    <row r="6559" spans="1:6" x14ac:dyDescent="0.4">
      <c r="A6559" t="s">
        <v>730</v>
      </c>
      <c r="B6559" s="36" t="s">
        <v>731</v>
      </c>
      <c r="C6559" t="s">
        <v>379</v>
      </c>
      <c r="D6559" s="36" t="s">
        <v>380</v>
      </c>
      <c r="E6559" t="s">
        <v>10</v>
      </c>
      <c r="F6559">
        <v>0</v>
      </c>
    </row>
    <row r="6560" spans="1:6" x14ac:dyDescent="0.4">
      <c r="A6560" t="s">
        <v>730</v>
      </c>
      <c r="B6560" s="36" t="s">
        <v>731</v>
      </c>
      <c r="C6560" t="s">
        <v>381</v>
      </c>
      <c r="D6560" s="36" t="s">
        <v>382</v>
      </c>
      <c r="E6560" t="s">
        <v>10</v>
      </c>
      <c r="F6560">
        <v>0</v>
      </c>
    </row>
    <row r="6561" spans="1:6" x14ac:dyDescent="0.4">
      <c r="A6561" t="s">
        <v>730</v>
      </c>
      <c r="B6561" s="36" t="s">
        <v>731</v>
      </c>
      <c r="C6561" t="s">
        <v>383</v>
      </c>
      <c r="D6561" s="36" t="s">
        <v>384</v>
      </c>
      <c r="E6561" t="s">
        <v>10</v>
      </c>
      <c r="F6561">
        <v>-2990</v>
      </c>
    </row>
    <row r="6562" spans="1:6" x14ac:dyDescent="0.4">
      <c r="A6562" t="s">
        <v>730</v>
      </c>
      <c r="B6562" s="36" t="s">
        <v>731</v>
      </c>
      <c r="C6562" t="s">
        <v>385</v>
      </c>
      <c r="D6562" s="36" t="s">
        <v>386</v>
      </c>
      <c r="E6562" t="s">
        <v>10</v>
      </c>
      <c r="F6562">
        <v>0</v>
      </c>
    </row>
    <row r="6563" spans="1:6" x14ac:dyDescent="0.4">
      <c r="A6563" t="s">
        <v>730</v>
      </c>
      <c r="B6563" s="36" t="s">
        <v>731</v>
      </c>
      <c r="C6563" t="s">
        <v>387</v>
      </c>
      <c r="D6563" s="36" t="s">
        <v>388</v>
      </c>
      <c r="E6563" t="s">
        <v>10</v>
      </c>
      <c r="F6563">
        <v>0</v>
      </c>
    </row>
    <row r="6564" spans="1:6" x14ac:dyDescent="0.4">
      <c r="A6564" t="s">
        <v>730</v>
      </c>
      <c r="B6564" s="36" t="s">
        <v>731</v>
      </c>
      <c r="C6564" t="s">
        <v>389</v>
      </c>
      <c r="D6564" s="36" t="s">
        <v>390</v>
      </c>
      <c r="E6564" t="s">
        <v>10</v>
      </c>
      <c r="F6564">
        <v>0</v>
      </c>
    </row>
    <row r="6565" spans="1:6" x14ac:dyDescent="0.4">
      <c r="A6565" t="s">
        <v>730</v>
      </c>
      <c r="B6565" s="36" t="s">
        <v>731</v>
      </c>
      <c r="C6565" t="s">
        <v>391</v>
      </c>
      <c r="D6565" s="36" t="s">
        <v>392</v>
      </c>
      <c r="E6565" t="s">
        <v>10</v>
      </c>
      <c r="F6565">
        <v>0</v>
      </c>
    </row>
    <row r="6566" spans="1:6" x14ac:dyDescent="0.4">
      <c r="A6566" t="s">
        <v>730</v>
      </c>
      <c r="B6566" s="36" t="s">
        <v>731</v>
      </c>
      <c r="C6566" t="s">
        <v>393</v>
      </c>
      <c r="D6566" s="36" t="s">
        <v>394</v>
      </c>
      <c r="E6566" t="s">
        <v>10</v>
      </c>
      <c r="F6566">
        <v>0</v>
      </c>
    </row>
    <row r="6567" spans="1:6" x14ac:dyDescent="0.4">
      <c r="A6567" t="s">
        <v>730</v>
      </c>
      <c r="B6567" s="36" t="s">
        <v>731</v>
      </c>
      <c r="C6567" t="s">
        <v>395</v>
      </c>
      <c r="D6567" s="36" t="s">
        <v>396</v>
      </c>
      <c r="E6567" t="s">
        <v>10</v>
      </c>
      <c r="F6567">
        <v>0</v>
      </c>
    </row>
    <row r="6568" spans="1:6" x14ac:dyDescent="0.4">
      <c r="A6568" t="s">
        <v>730</v>
      </c>
      <c r="B6568" s="36" t="s">
        <v>731</v>
      </c>
      <c r="C6568" t="s">
        <v>397</v>
      </c>
      <c r="D6568" s="36" t="s">
        <v>398</v>
      </c>
      <c r="E6568" t="s">
        <v>10</v>
      </c>
      <c r="F6568">
        <v>0</v>
      </c>
    </row>
    <row r="6569" spans="1:6" x14ac:dyDescent="0.4">
      <c r="A6569" t="s">
        <v>730</v>
      </c>
      <c r="B6569" s="36" t="s">
        <v>731</v>
      </c>
      <c r="C6569" t="s">
        <v>399</v>
      </c>
      <c r="D6569" s="36" t="s">
        <v>400</v>
      </c>
      <c r="E6569" t="s">
        <v>10</v>
      </c>
      <c r="F6569">
        <v>0</v>
      </c>
    </row>
    <row r="6570" spans="1:6" x14ac:dyDescent="0.4">
      <c r="A6570" t="s">
        <v>730</v>
      </c>
      <c r="B6570" s="36" t="s">
        <v>731</v>
      </c>
      <c r="C6570" t="s">
        <v>401</v>
      </c>
      <c r="D6570" s="36" t="s">
        <v>402</v>
      </c>
      <c r="E6570" t="s">
        <v>10</v>
      </c>
      <c r="F6570">
        <v>0</v>
      </c>
    </row>
    <row r="6571" spans="1:6" x14ac:dyDescent="0.4">
      <c r="A6571" t="s">
        <v>730</v>
      </c>
      <c r="B6571" s="36" t="s">
        <v>731</v>
      </c>
      <c r="C6571" t="s">
        <v>403</v>
      </c>
      <c r="D6571" s="36" t="s">
        <v>404</v>
      </c>
      <c r="E6571" t="s">
        <v>10</v>
      </c>
      <c r="F6571">
        <v>0</v>
      </c>
    </row>
    <row r="6572" spans="1:6" x14ac:dyDescent="0.4">
      <c r="A6572" t="s">
        <v>730</v>
      </c>
      <c r="B6572" s="36" t="s">
        <v>731</v>
      </c>
      <c r="C6572" t="s">
        <v>405</v>
      </c>
      <c r="D6572" s="36" t="s">
        <v>406</v>
      </c>
      <c r="E6572" t="s">
        <v>10</v>
      </c>
      <c r="F6572">
        <v>0</v>
      </c>
    </row>
    <row r="6573" spans="1:6" x14ac:dyDescent="0.4">
      <c r="A6573" t="s">
        <v>730</v>
      </c>
      <c r="B6573" s="36" t="s">
        <v>731</v>
      </c>
      <c r="C6573" t="s">
        <v>407</v>
      </c>
      <c r="D6573" s="36" t="s">
        <v>408</v>
      </c>
      <c r="E6573" t="s">
        <v>10</v>
      </c>
      <c r="F6573">
        <v>0</v>
      </c>
    </row>
    <row r="6574" spans="1:6" x14ac:dyDescent="0.4">
      <c r="A6574" t="s">
        <v>730</v>
      </c>
      <c r="B6574" s="36" t="s">
        <v>731</v>
      </c>
      <c r="C6574" t="s">
        <v>409</v>
      </c>
      <c r="D6574" s="36" t="s">
        <v>410</v>
      </c>
      <c r="E6574" t="s">
        <v>10</v>
      </c>
      <c r="F6574">
        <v>0</v>
      </c>
    </row>
    <row r="6575" spans="1:6" x14ac:dyDescent="0.4">
      <c r="A6575" t="s">
        <v>730</v>
      </c>
      <c r="B6575" s="36" t="s">
        <v>731</v>
      </c>
      <c r="C6575" t="s">
        <v>411</v>
      </c>
      <c r="D6575" s="36" t="s">
        <v>412</v>
      </c>
      <c r="E6575" t="s">
        <v>10</v>
      </c>
      <c r="F6575">
        <v>0</v>
      </c>
    </row>
    <row r="6576" spans="1:6" x14ac:dyDescent="0.4">
      <c r="A6576" t="s">
        <v>730</v>
      </c>
      <c r="B6576" s="36" t="s">
        <v>731</v>
      </c>
      <c r="C6576" t="s">
        <v>413</v>
      </c>
      <c r="D6576" s="36" t="s">
        <v>414</v>
      </c>
      <c r="E6576" t="s">
        <v>10</v>
      </c>
      <c r="F6576">
        <v>0</v>
      </c>
    </row>
    <row r="6577" spans="1:6" x14ac:dyDescent="0.4">
      <c r="A6577" t="s">
        <v>730</v>
      </c>
      <c r="B6577" s="36" t="s">
        <v>731</v>
      </c>
      <c r="C6577" t="s">
        <v>415</v>
      </c>
      <c r="D6577" s="36" t="s">
        <v>416</v>
      </c>
      <c r="E6577" t="s">
        <v>10</v>
      </c>
      <c r="F6577">
        <v>0</v>
      </c>
    </row>
    <row r="6578" spans="1:6" x14ac:dyDescent="0.4">
      <c r="A6578" t="s">
        <v>730</v>
      </c>
      <c r="B6578" s="36" t="s">
        <v>731</v>
      </c>
      <c r="C6578" t="s">
        <v>417</v>
      </c>
      <c r="D6578" s="36" t="s">
        <v>418</v>
      </c>
      <c r="E6578" t="s">
        <v>10</v>
      </c>
      <c r="F6578">
        <v>0</v>
      </c>
    </row>
    <row r="6579" spans="1:6" x14ac:dyDescent="0.4">
      <c r="A6579" t="s">
        <v>730</v>
      </c>
      <c r="B6579" s="36" t="s">
        <v>731</v>
      </c>
      <c r="C6579" t="s">
        <v>419</v>
      </c>
      <c r="D6579" s="36" t="s">
        <v>420</v>
      </c>
      <c r="E6579" t="s">
        <v>10</v>
      </c>
      <c r="F6579">
        <v>-8838</v>
      </c>
    </row>
    <row r="6580" spans="1:6" x14ac:dyDescent="0.4">
      <c r="A6580" t="s">
        <v>730</v>
      </c>
      <c r="B6580" s="36" t="s">
        <v>731</v>
      </c>
      <c r="C6580" t="s">
        <v>421</v>
      </c>
      <c r="D6580" s="36" t="s">
        <v>422</v>
      </c>
      <c r="E6580" t="s">
        <v>10</v>
      </c>
      <c r="F6580">
        <v>-2595</v>
      </c>
    </row>
    <row r="6581" spans="1:6" x14ac:dyDescent="0.4">
      <c r="A6581" t="s">
        <v>730</v>
      </c>
      <c r="B6581" s="36" t="s">
        <v>731</v>
      </c>
      <c r="C6581" t="s">
        <v>423</v>
      </c>
      <c r="D6581" s="36" t="s">
        <v>424</v>
      </c>
      <c r="E6581" t="s">
        <v>10</v>
      </c>
      <c r="F6581">
        <v>0</v>
      </c>
    </row>
    <row r="6582" spans="1:6" x14ac:dyDescent="0.4">
      <c r="A6582" t="s">
        <v>730</v>
      </c>
      <c r="B6582" s="36" t="s">
        <v>731</v>
      </c>
      <c r="C6582" t="s">
        <v>425</v>
      </c>
      <c r="D6582" s="36" t="s">
        <v>426</v>
      </c>
      <c r="E6582" t="s">
        <v>10</v>
      </c>
      <c r="F6582">
        <v>-2595</v>
      </c>
    </row>
    <row r="6583" spans="1:6" x14ac:dyDescent="0.4">
      <c r="A6583" t="s">
        <v>730</v>
      </c>
      <c r="B6583" s="36" t="s">
        <v>731</v>
      </c>
      <c r="C6583" t="s">
        <v>427</v>
      </c>
      <c r="D6583" s="36" t="s">
        <v>428</v>
      </c>
      <c r="E6583" t="s">
        <v>10</v>
      </c>
      <c r="F6583">
        <v>0</v>
      </c>
    </row>
    <row r="6584" spans="1:6" x14ac:dyDescent="0.4">
      <c r="A6584" t="s">
        <v>730</v>
      </c>
      <c r="B6584" s="36" t="s">
        <v>731</v>
      </c>
      <c r="C6584" t="s">
        <v>429</v>
      </c>
      <c r="D6584" s="36" t="s">
        <v>430</v>
      </c>
      <c r="E6584" t="s">
        <v>10</v>
      </c>
      <c r="F6584">
        <v>0</v>
      </c>
    </row>
    <row r="6585" spans="1:6" x14ac:dyDescent="0.4">
      <c r="A6585" t="s">
        <v>730</v>
      </c>
      <c r="B6585" s="36" t="s">
        <v>731</v>
      </c>
      <c r="C6585" t="s">
        <v>431</v>
      </c>
      <c r="D6585" s="36" t="s">
        <v>432</v>
      </c>
      <c r="E6585" t="s">
        <v>10</v>
      </c>
      <c r="F6585">
        <v>0</v>
      </c>
    </row>
    <row r="6586" spans="1:6" x14ac:dyDescent="0.4">
      <c r="A6586" t="s">
        <v>730</v>
      </c>
      <c r="B6586" s="36" t="s">
        <v>731</v>
      </c>
      <c r="C6586" t="s">
        <v>433</v>
      </c>
      <c r="D6586" s="36" t="s">
        <v>434</v>
      </c>
      <c r="E6586" t="s">
        <v>10</v>
      </c>
      <c r="F6586">
        <v>-6243</v>
      </c>
    </row>
    <row r="6587" spans="1:6" x14ac:dyDescent="0.4">
      <c r="A6587" t="s">
        <v>730</v>
      </c>
      <c r="B6587" s="36" t="s">
        <v>731</v>
      </c>
      <c r="C6587" t="s">
        <v>435</v>
      </c>
      <c r="D6587" s="36" t="s">
        <v>436</v>
      </c>
      <c r="E6587" t="s">
        <v>10</v>
      </c>
      <c r="F6587">
        <v>0</v>
      </c>
    </row>
    <row r="6588" spans="1:6" x14ac:dyDescent="0.4">
      <c r="A6588" t="s">
        <v>730</v>
      </c>
      <c r="B6588" s="36" t="s">
        <v>731</v>
      </c>
      <c r="C6588" t="s">
        <v>437</v>
      </c>
      <c r="D6588" s="36" t="s">
        <v>438</v>
      </c>
      <c r="E6588" t="s">
        <v>10</v>
      </c>
      <c r="F6588">
        <v>-6243</v>
      </c>
    </row>
    <row r="6589" spans="1:6" x14ac:dyDescent="0.4">
      <c r="A6589" t="s">
        <v>730</v>
      </c>
      <c r="B6589" s="36" t="s">
        <v>731</v>
      </c>
      <c r="C6589" t="s">
        <v>439</v>
      </c>
      <c r="D6589" s="36" t="s">
        <v>440</v>
      </c>
      <c r="E6589" t="s">
        <v>10</v>
      </c>
      <c r="F6589">
        <v>0</v>
      </c>
    </row>
    <row r="6590" spans="1:6" x14ac:dyDescent="0.4">
      <c r="A6590" t="s">
        <v>730</v>
      </c>
      <c r="B6590" s="36" t="s">
        <v>731</v>
      </c>
      <c r="C6590" t="s">
        <v>441</v>
      </c>
      <c r="D6590" s="36" t="s">
        <v>442</v>
      </c>
      <c r="E6590" t="s">
        <v>10</v>
      </c>
      <c r="F6590">
        <v>0</v>
      </c>
    </row>
    <row r="6591" spans="1:6" x14ac:dyDescent="0.4">
      <c r="A6591" t="s">
        <v>730</v>
      </c>
      <c r="B6591" s="36" t="s">
        <v>731</v>
      </c>
      <c r="C6591" t="s">
        <v>443</v>
      </c>
      <c r="D6591" s="36" t="s">
        <v>444</v>
      </c>
      <c r="E6591" t="s">
        <v>10</v>
      </c>
      <c r="F6591">
        <v>0</v>
      </c>
    </row>
    <row r="6592" spans="1:6" x14ac:dyDescent="0.4">
      <c r="A6592" t="s">
        <v>730</v>
      </c>
      <c r="B6592" s="36" t="s">
        <v>731</v>
      </c>
      <c r="C6592" t="s">
        <v>445</v>
      </c>
      <c r="D6592" s="36" t="s">
        <v>446</v>
      </c>
      <c r="E6592" t="s">
        <v>10</v>
      </c>
      <c r="F6592">
        <v>-1368</v>
      </c>
    </row>
    <row r="6593" spans="1:6" x14ac:dyDescent="0.4">
      <c r="A6593" t="s">
        <v>730</v>
      </c>
      <c r="B6593" s="36" t="s">
        <v>731</v>
      </c>
      <c r="C6593" t="s">
        <v>447</v>
      </c>
      <c r="D6593" s="36" t="s">
        <v>448</v>
      </c>
      <c r="E6593" t="s">
        <v>10</v>
      </c>
      <c r="F6593">
        <v>5</v>
      </c>
    </row>
    <row r="6594" spans="1:6" x14ac:dyDescent="0.4">
      <c r="A6594" t="s">
        <v>730</v>
      </c>
      <c r="B6594" s="36" t="s">
        <v>731</v>
      </c>
      <c r="C6594" t="s">
        <v>449</v>
      </c>
      <c r="D6594" s="36" t="s">
        <v>450</v>
      </c>
      <c r="E6594" t="s">
        <v>10</v>
      </c>
      <c r="F6594">
        <v>0</v>
      </c>
    </row>
    <row r="6595" spans="1:6" x14ac:dyDescent="0.4">
      <c r="A6595" t="s">
        <v>730</v>
      </c>
      <c r="B6595" s="36" t="s">
        <v>731</v>
      </c>
      <c r="C6595" t="s">
        <v>451</v>
      </c>
      <c r="D6595" s="36" t="s">
        <v>452</v>
      </c>
      <c r="E6595" t="s">
        <v>10</v>
      </c>
      <c r="F6595">
        <v>5</v>
      </c>
    </row>
    <row r="6596" spans="1:6" x14ac:dyDescent="0.4">
      <c r="A6596" t="s">
        <v>730</v>
      </c>
      <c r="B6596" s="36" t="s">
        <v>731</v>
      </c>
      <c r="C6596" t="s">
        <v>453</v>
      </c>
      <c r="D6596" s="36" t="s">
        <v>454</v>
      </c>
      <c r="E6596" t="s">
        <v>10</v>
      </c>
      <c r="F6596">
        <v>0</v>
      </c>
    </row>
    <row r="6597" spans="1:6" x14ac:dyDescent="0.4">
      <c r="A6597" t="s">
        <v>730</v>
      </c>
      <c r="B6597" s="36" t="s">
        <v>731</v>
      </c>
      <c r="C6597" t="s">
        <v>455</v>
      </c>
      <c r="D6597" s="36" t="s">
        <v>456</v>
      </c>
      <c r="E6597" t="s">
        <v>10</v>
      </c>
      <c r="F6597">
        <v>0</v>
      </c>
    </row>
    <row r="6598" spans="1:6" x14ac:dyDescent="0.4">
      <c r="A6598" t="s">
        <v>730</v>
      </c>
      <c r="B6598" s="36" t="s">
        <v>731</v>
      </c>
      <c r="C6598" t="s">
        <v>457</v>
      </c>
      <c r="D6598" s="36" t="s">
        <v>458</v>
      </c>
      <c r="E6598" t="s">
        <v>10</v>
      </c>
      <c r="F6598">
        <v>0</v>
      </c>
    </row>
    <row r="6599" spans="1:6" x14ac:dyDescent="0.4">
      <c r="A6599" t="s">
        <v>730</v>
      </c>
      <c r="B6599" s="36" t="s">
        <v>731</v>
      </c>
      <c r="C6599" t="s">
        <v>459</v>
      </c>
      <c r="D6599" s="36" t="s">
        <v>460</v>
      </c>
      <c r="E6599" t="s">
        <v>10</v>
      </c>
      <c r="F6599">
        <v>-1373</v>
      </c>
    </row>
    <row r="6600" spans="1:6" x14ac:dyDescent="0.4">
      <c r="A6600" t="s">
        <v>730</v>
      </c>
      <c r="B6600" s="36" t="s">
        <v>731</v>
      </c>
      <c r="C6600" t="s">
        <v>461</v>
      </c>
      <c r="D6600" s="36" t="s">
        <v>462</v>
      </c>
      <c r="E6600" t="s">
        <v>10</v>
      </c>
      <c r="F6600">
        <v>0</v>
      </c>
    </row>
    <row r="6601" spans="1:6" x14ac:dyDescent="0.4">
      <c r="A6601" t="s">
        <v>730</v>
      </c>
      <c r="B6601" s="36" t="s">
        <v>731</v>
      </c>
      <c r="C6601" t="s">
        <v>463</v>
      </c>
      <c r="D6601" s="36" t="s">
        <v>464</v>
      </c>
      <c r="E6601" t="s">
        <v>10</v>
      </c>
      <c r="F6601">
        <v>-1373</v>
      </c>
    </row>
    <row r="6602" spans="1:6" x14ac:dyDescent="0.4">
      <c r="A6602" t="s">
        <v>730</v>
      </c>
      <c r="B6602" s="36" t="s">
        <v>731</v>
      </c>
      <c r="C6602" t="s">
        <v>465</v>
      </c>
      <c r="D6602" s="36" t="s">
        <v>466</v>
      </c>
      <c r="E6602" t="s">
        <v>10</v>
      </c>
      <c r="F6602">
        <v>0</v>
      </c>
    </row>
    <row r="6603" spans="1:6" x14ac:dyDescent="0.4">
      <c r="A6603" t="s">
        <v>730</v>
      </c>
      <c r="B6603" s="36" t="s">
        <v>731</v>
      </c>
      <c r="C6603" t="s">
        <v>467</v>
      </c>
      <c r="D6603" s="36" t="s">
        <v>468</v>
      </c>
      <c r="E6603" t="s">
        <v>10</v>
      </c>
      <c r="F6603">
        <v>0</v>
      </c>
    </row>
    <row r="6604" spans="1:6" x14ac:dyDescent="0.4">
      <c r="A6604" t="s">
        <v>730</v>
      </c>
      <c r="B6604" s="36" t="s">
        <v>731</v>
      </c>
      <c r="C6604" t="s">
        <v>469</v>
      </c>
      <c r="D6604" s="36" t="s">
        <v>470</v>
      </c>
      <c r="E6604" t="s">
        <v>10</v>
      </c>
      <c r="F6604">
        <v>0</v>
      </c>
    </row>
    <row r="6605" spans="1:6" x14ac:dyDescent="0.4">
      <c r="A6605" t="s">
        <v>730</v>
      </c>
      <c r="B6605" s="36" t="s">
        <v>731</v>
      </c>
      <c r="C6605" t="s">
        <v>471</v>
      </c>
      <c r="D6605" s="36" t="s">
        <v>472</v>
      </c>
      <c r="E6605" t="s">
        <v>10</v>
      </c>
      <c r="F6605">
        <v>0</v>
      </c>
    </row>
    <row r="6606" spans="1:6" x14ac:dyDescent="0.4">
      <c r="A6606" t="s">
        <v>730</v>
      </c>
      <c r="B6606" s="36" t="s">
        <v>731</v>
      </c>
      <c r="C6606" t="s">
        <v>473</v>
      </c>
      <c r="D6606" s="36" t="s">
        <v>474</v>
      </c>
      <c r="E6606" t="s">
        <v>10</v>
      </c>
      <c r="F6606">
        <v>0</v>
      </c>
    </row>
    <row r="6607" spans="1:6" x14ac:dyDescent="0.4">
      <c r="A6607" t="s">
        <v>730</v>
      </c>
      <c r="B6607" s="36" t="s">
        <v>731</v>
      </c>
      <c r="C6607" t="s">
        <v>475</v>
      </c>
      <c r="D6607" s="36" t="s">
        <v>476</v>
      </c>
      <c r="E6607" t="s">
        <v>10</v>
      </c>
      <c r="F6607">
        <v>0</v>
      </c>
    </row>
    <row r="6608" spans="1:6" x14ac:dyDescent="0.4">
      <c r="A6608" t="s">
        <v>730</v>
      </c>
      <c r="B6608" s="36" t="s">
        <v>731</v>
      </c>
      <c r="C6608" t="s">
        <v>477</v>
      </c>
      <c r="D6608" s="36" t="s">
        <v>478</v>
      </c>
      <c r="E6608" t="s">
        <v>10</v>
      </c>
      <c r="F6608">
        <v>0</v>
      </c>
    </row>
    <row r="6609" spans="1:6" x14ac:dyDescent="0.4">
      <c r="A6609" t="s">
        <v>730</v>
      </c>
      <c r="B6609" s="36" t="s">
        <v>731</v>
      </c>
      <c r="C6609" t="s">
        <v>479</v>
      </c>
      <c r="D6609" s="36" t="s">
        <v>480</v>
      </c>
      <c r="E6609" t="s">
        <v>10</v>
      </c>
      <c r="F6609">
        <v>-13735</v>
      </c>
    </row>
    <row r="6610" spans="1:6" x14ac:dyDescent="0.4">
      <c r="A6610" t="s">
        <v>730</v>
      </c>
      <c r="B6610" s="36" t="s">
        <v>731</v>
      </c>
      <c r="C6610" t="s">
        <v>481</v>
      </c>
      <c r="D6610" s="36" t="s">
        <v>482</v>
      </c>
      <c r="E6610" t="s">
        <v>10</v>
      </c>
      <c r="F6610">
        <v>8888</v>
      </c>
    </row>
    <row r="6611" spans="1:6" x14ac:dyDescent="0.4">
      <c r="A6611" t="s">
        <v>730</v>
      </c>
      <c r="B6611" s="36" t="s">
        <v>731</v>
      </c>
      <c r="C6611" t="s">
        <v>483</v>
      </c>
      <c r="D6611" s="36" t="s">
        <v>484</v>
      </c>
      <c r="E6611" t="s">
        <v>10</v>
      </c>
      <c r="F6611">
        <v>-715</v>
      </c>
    </row>
    <row r="6612" spans="1:6" x14ac:dyDescent="0.4">
      <c r="A6612" t="s">
        <v>730</v>
      </c>
      <c r="B6612" s="36" t="s">
        <v>731</v>
      </c>
      <c r="C6612" t="s">
        <v>485</v>
      </c>
      <c r="D6612" s="36" t="s">
        <v>486</v>
      </c>
      <c r="E6612" t="s">
        <v>10</v>
      </c>
      <c r="F6612">
        <v>0</v>
      </c>
    </row>
    <row r="6613" spans="1:6" x14ac:dyDescent="0.4">
      <c r="A6613" t="s">
        <v>730</v>
      </c>
      <c r="B6613" s="36" t="s">
        <v>731</v>
      </c>
      <c r="C6613" t="s">
        <v>487</v>
      </c>
      <c r="D6613" s="36" t="s">
        <v>488</v>
      </c>
      <c r="E6613" t="s">
        <v>10</v>
      </c>
      <c r="F6613">
        <v>-712</v>
      </c>
    </row>
    <row r="6614" spans="1:6" x14ac:dyDescent="0.4">
      <c r="A6614" t="s">
        <v>730</v>
      </c>
      <c r="B6614" s="36" t="s">
        <v>731</v>
      </c>
      <c r="C6614" t="s">
        <v>489</v>
      </c>
      <c r="D6614" s="36" t="s">
        <v>490</v>
      </c>
      <c r="E6614" t="s">
        <v>10</v>
      </c>
      <c r="F6614">
        <v>-1</v>
      </c>
    </row>
    <row r="6615" spans="1:6" x14ac:dyDescent="0.4">
      <c r="A6615" t="s">
        <v>730</v>
      </c>
      <c r="B6615" s="36" t="s">
        <v>731</v>
      </c>
      <c r="C6615" t="s">
        <v>491</v>
      </c>
      <c r="D6615" s="36" t="s">
        <v>492</v>
      </c>
      <c r="E6615" t="s">
        <v>10</v>
      </c>
      <c r="F6615">
        <v>15</v>
      </c>
    </row>
    <row r="6616" spans="1:6" x14ac:dyDescent="0.4">
      <c r="A6616" t="s">
        <v>730</v>
      </c>
      <c r="B6616" s="36" t="s">
        <v>731</v>
      </c>
      <c r="C6616" t="s">
        <v>493</v>
      </c>
      <c r="D6616" s="36" t="s">
        <v>494</v>
      </c>
      <c r="E6616" t="s">
        <v>10</v>
      </c>
      <c r="F6616">
        <v>0</v>
      </c>
    </row>
    <row r="6617" spans="1:6" x14ac:dyDescent="0.4">
      <c r="A6617" t="s">
        <v>730</v>
      </c>
      <c r="B6617" s="36" t="s">
        <v>731</v>
      </c>
      <c r="C6617" t="s">
        <v>495</v>
      </c>
      <c r="D6617" s="36" t="s">
        <v>496</v>
      </c>
      <c r="E6617" t="s">
        <v>10</v>
      </c>
      <c r="F6617">
        <v>-16</v>
      </c>
    </row>
    <row r="6618" spans="1:6" x14ac:dyDescent="0.4">
      <c r="A6618" t="s">
        <v>730</v>
      </c>
      <c r="B6618" s="36" t="s">
        <v>731</v>
      </c>
      <c r="C6618" t="s">
        <v>497</v>
      </c>
      <c r="D6618" s="36" t="s">
        <v>498</v>
      </c>
      <c r="E6618" t="s">
        <v>10</v>
      </c>
      <c r="F6618">
        <v>9602</v>
      </c>
    </row>
    <row r="6619" spans="1:6" x14ac:dyDescent="0.4">
      <c r="A6619" t="s">
        <v>730</v>
      </c>
      <c r="B6619" s="36" t="s">
        <v>731</v>
      </c>
      <c r="C6619" t="s">
        <v>499</v>
      </c>
      <c r="D6619" s="36" t="s">
        <v>500</v>
      </c>
      <c r="E6619" t="s">
        <v>10</v>
      </c>
      <c r="F6619">
        <v>0</v>
      </c>
    </row>
    <row r="6620" spans="1:6" x14ac:dyDescent="0.4">
      <c r="A6620" t="s">
        <v>730</v>
      </c>
      <c r="B6620" s="36" t="s">
        <v>731</v>
      </c>
      <c r="C6620" t="s">
        <v>501</v>
      </c>
      <c r="D6620" s="36" t="s">
        <v>502</v>
      </c>
      <c r="E6620" t="s">
        <v>10</v>
      </c>
      <c r="F6620">
        <v>0</v>
      </c>
    </row>
    <row r="6621" spans="1:6" x14ac:dyDescent="0.4">
      <c r="A6621" t="s">
        <v>730</v>
      </c>
      <c r="B6621" s="36" t="s">
        <v>731</v>
      </c>
      <c r="C6621" t="s">
        <v>503</v>
      </c>
      <c r="D6621" s="36" t="s">
        <v>504</v>
      </c>
      <c r="E6621" t="s">
        <v>10</v>
      </c>
      <c r="F6621">
        <v>9549</v>
      </c>
    </row>
    <row r="6622" spans="1:6" x14ac:dyDescent="0.4">
      <c r="A6622" t="s">
        <v>730</v>
      </c>
      <c r="B6622" s="36" t="s">
        <v>731</v>
      </c>
      <c r="C6622" t="s">
        <v>505</v>
      </c>
      <c r="D6622" s="36" t="s">
        <v>506</v>
      </c>
      <c r="E6622" t="s">
        <v>10</v>
      </c>
      <c r="F6622">
        <v>25</v>
      </c>
    </row>
    <row r="6623" spans="1:6" x14ac:dyDescent="0.4">
      <c r="A6623" t="s">
        <v>730</v>
      </c>
      <c r="B6623" s="36" t="s">
        <v>731</v>
      </c>
      <c r="C6623" t="s">
        <v>507</v>
      </c>
      <c r="D6623" s="36" t="s">
        <v>508</v>
      </c>
      <c r="E6623" t="s">
        <v>10</v>
      </c>
      <c r="F6623">
        <v>-1</v>
      </c>
    </row>
    <row r="6624" spans="1:6" x14ac:dyDescent="0.4">
      <c r="A6624" t="s">
        <v>730</v>
      </c>
      <c r="B6624" s="36" t="s">
        <v>731</v>
      </c>
      <c r="C6624" t="s">
        <v>509</v>
      </c>
      <c r="D6624" s="36" t="s">
        <v>510</v>
      </c>
      <c r="E6624" t="s">
        <v>10</v>
      </c>
      <c r="F6624">
        <v>29</v>
      </c>
    </row>
    <row r="6625" spans="1:6" x14ac:dyDescent="0.4">
      <c r="A6625" t="s">
        <v>730</v>
      </c>
      <c r="B6625" s="36" t="s">
        <v>731</v>
      </c>
      <c r="C6625" t="s">
        <v>511</v>
      </c>
      <c r="D6625" s="36" t="s">
        <v>512</v>
      </c>
      <c r="E6625" t="s">
        <v>10</v>
      </c>
      <c r="F6625">
        <v>0</v>
      </c>
    </row>
    <row r="6626" spans="1:6" x14ac:dyDescent="0.4">
      <c r="A6626" t="s">
        <v>730</v>
      </c>
      <c r="B6626" s="36" t="s">
        <v>731</v>
      </c>
      <c r="C6626" t="s">
        <v>513</v>
      </c>
      <c r="D6626" s="36" t="s">
        <v>514</v>
      </c>
      <c r="E6626" t="s">
        <v>10</v>
      </c>
      <c r="F6626">
        <v>0</v>
      </c>
    </row>
    <row r="6627" spans="1:6" x14ac:dyDescent="0.4">
      <c r="A6627" t="s">
        <v>730</v>
      </c>
      <c r="B6627" s="36" t="s">
        <v>731</v>
      </c>
      <c r="C6627" t="s">
        <v>515</v>
      </c>
      <c r="D6627" s="36" t="s">
        <v>516</v>
      </c>
      <c r="E6627" t="s">
        <v>10</v>
      </c>
      <c r="F6627">
        <v>0</v>
      </c>
    </row>
    <row r="6628" spans="1:6" x14ac:dyDescent="0.4">
      <c r="A6628" t="s">
        <v>730</v>
      </c>
      <c r="B6628" s="36" t="s">
        <v>731</v>
      </c>
      <c r="C6628" t="s">
        <v>517</v>
      </c>
      <c r="D6628" s="36" t="s">
        <v>518</v>
      </c>
      <c r="E6628" t="s">
        <v>10</v>
      </c>
      <c r="F6628">
        <v>0</v>
      </c>
    </row>
    <row r="6629" spans="1:6" x14ac:dyDescent="0.4">
      <c r="A6629" t="s">
        <v>730</v>
      </c>
      <c r="B6629" s="36" t="s">
        <v>731</v>
      </c>
      <c r="C6629" t="s">
        <v>519</v>
      </c>
      <c r="D6629" s="36" t="s">
        <v>520</v>
      </c>
      <c r="E6629" t="s">
        <v>10</v>
      </c>
      <c r="F6629">
        <v>0</v>
      </c>
    </row>
    <row r="6630" spans="1:6" x14ac:dyDescent="0.4">
      <c r="A6630" t="s">
        <v>730</v>
      </c>
      <c r="B6630" s="36" t="s">
        <v>731</v>
      </c>
      <c r="C6630" t="s">
        <v>521</v>
      </c>
      <c r="D6630" s="36" t="s">
        <v>522</v>
      </c>
      <c r="E6630" t="s">
        <v>10</v>
      </c>
      <c r="F6630">
        <v>0</v>
      </c>
    </row>
    <row r="6631" spans="1:6" x14ac:dyDescent="0.4">
      <c r="A6631" t="s">
        <v>730</v>
      </c>
      <c r="B6631" s="36" t="s">
        <v>731</v>
      </c>
      <c r="C6631" t="s">
        <v>523</v>
      </c>
      <c r="D6631" s="36" t="s">
        <v>524</v>
      </c>
      <c r="E6631" t="s">
        <v>10</v>
      </c>
      <c r="F6631">
        <v>0</v>
      </c>
    </row>
    <row r="6632" spans="1:6" x14ac:dyDescent="0.4">
      <c r="A6632" t="s">
        <v>730</v>
      </c>
      <c r="B6632" s="36" t="s">
        <v>731</v>
      </c>
      <c r="C6632" t="s">
        <v>525</v>
      </c>
      <c r="D6632" s="36" t="s">
        <v>526</v>
      </c>
      <c r="E6632" t="s">
        <v>10</v>
      </c>
      <c r="F6632">
        <v>0</v>
      </c>
    </row>
    <row r="6633" spans="1:6" x14ac:dyDescent="0.4">
      <c r="A6633" t="s">
        <v>730</v>
      </c>
      <c r="B6633" s="36" t="s">
        <v>731</v>
      </c>
      <c r="C6633" t="s">
        <v>527</v>
      </c>
      <c r="D6633" s="36" t="s">
        <v>528</v>
      </c>
      <c r="E6633" t="s">
        <v>10</v>
      </c>
      <c r="F6633">
        <v>0</v>
      </c>
    </row>
    <row r="6634" spans="1:6" x14ac:dyDescent="0.4">
      <c r="A6634" t="s">
        <v>730</v>
      </c>
      <c r="B6634" s="36" t="s">
        <v>731</v>
      </c>
      <c r="C6634" t="s">
        <v>529</v>
      </c>
      <c r="D6634" s="36" t="s">
        <v>530</v>
      </c>
      <c r="E6634" t="s">
        <v>10</v>
      </c>
      <c r="F6634">
        <v>0</v>
      </c>
    </row>
    <row r="6635" spans="1:6" x14ac:dyDescent="0.4">
      <c r="A6635" t="s">
        <v>730</v>
      </c>
      <c r="B6635" s="36" t="s">
        <v>731</v>
      </c>
      <c r="C6635" t="s">
        <v>531</v>
      </c>
      <c r="D6635" s="36" t="s">
        <v>532</v>
      </c>
      <c r="E6635" t="s">
        <v>10</v>
      </c>
      <c r="F6635">
        <v>0</v>
      </c>
    </row>
    <row r="6636" spans="1:6" x14ac:dyDescent="0.4">
      <c r="A6636" t="s">
        <v>730</v>
      </c>
      <c r="B6636" s="36" t="s">
        <v>731</v>
      </c>
      <c r="C6636" t="s">
        <v>533</v>
      </c>
      <c r="D6636" s="36" t="s">
        <v>534</v>
      </c>
      <c r="E6636" t="s">
        <v>10</v>
      </c>
      <c r="F6636">
        <v>0</v>
      </c>
    </row>
    <row r="6637" spans="1:6" x14ac:dyDescent="0.4">
      <c r="A6637" t="s">
        <v>730</v>
      </c>
      <c r="B6637" s="36" t="s">
        <v>731</v>
      </c>
      <c r="C6637" t="s">
        <v>535</v>
      </c>
      <c r="D6637" s="36" t="s">
        <v>536</v>
      </c>
      <c r="E6637" t="s">
        <v>10</v>
      </c>
      <c r="F6637">
        <v>0</v>
      </c>
    </row>
    <row r="6638" spans="1:6" x14ac:dyDescent="0.4">
      <c r="A6638" t="s">
        <v>730</v>
      </c>
      <c r="B6638" s="36" t="s">
        <v>731</v>
      </c>
      <c r="C6638" t="s">
        <v>537</v>
      </c>
      <c r="D6638" s="36" t="s">
        <v>538</v>
      </c>
      <c r="E6638" t="s">
        <v>10</v>
      </c>
      <c r="F6638">
        <v>0</v>
      </c>
    </row>
    <row r="6639" spans="1:6" x14ac:dyDescent="0.4">
      <c r="A6639" t="s">
        <v>730</v>
      </c>
      <c r="B6639" s="36" t="s">
        <v>731</v>
      </c>
      <c r="C6639" t="s">
        <v>539</v>
      </c>
      <c r="D6639" s="36" t="s">
        <v>540</v>
      </c>
      <c r="E6639" t="s">
        <v>10</v>
      </c>
      <c r="F6639">
        <v>14395</v>
      </c>
    </row>
    <row r="6640" spans="1:6" x14ac:dyDescent="0.4">
      <c r="A6640" t="s">
        <v>730</v>
      </c>
      <c r="B6640" s="36" t="s">
        <v>731</v>
      </c>
      <c r="C6640" t="s">
        <v>541</v>
      </c>
      <c r="D6640" s="36" t="s">
        <v>542</v>
      </c>
      <c r="E6640" t="s">
        <v>10</v>
      </c>
      <c r="F6640">
        <v>751</v>
      </c>
    </row>
    <row r="6641" spans="1:6" x14ac:dyDescent="0.4">
      <c r="A6641" t="s">
        <v>730</v>
      </c>
      <c r="B6641" s="36" t="s">
        <v>731</v>
      </c>
      <c r="C6641" t="s">
        <v>543</v>
      </c>
      <c r="D6641" s="36" t="s">
        <v>544</v>
      </c>
      <c r="E6641" t="s">
        <v>10</v>
      </c>
      <c r="F6641">
        <v>-607</v>
      </c>
    </row>
    <row r="6642" spans="1:6" x14ac:dyDescent="0.4">
      <c r="A6642" t="s">
        <v>730</v>
      </c>
      <c r="B6642" s="36" t="s">
        <v>731</v>
      </c>
      <c r="C6642" t="s">
        <v>545</v>
      </c>
      <c r="D6642" s="36" t="s">
        <v>546</v>
      </c>
      <c r="E6642" t="s">
        <v>10</v>
      </c>
      <c r="F6642">
        <v>1358</v>
      </c>
    </row>
    <row r="6643" spans="1:6" x14ac:dyDescent="0.4">
      <c r="A6643" t="s">
        <v>730</v>
      </c>
      <c r="B6643" s="36" t="s">
        <v>731</v>
      </c>
      <c r="C6643" t="s">
        <v>547</v>
      </c>
      <c r="D6643" s="36" t="s">
        <v>548</v>
      </c>
      <c r="E6643" t="s">
        <v>10</v>
      </c>
      <c r="F6643">
        <v>0</v>
      </c>
    </row>
    <row r="6644" spans="1:6" x14ac:dyDescent="0.4">
      <c r="A6644" t="s">
        <v>730</v>
      </c>
      <c r="B6644" s="36" t="s">
        <v>731</v>
      </c>
      <c r="C6644" t="s">
        <v>549</v>
      </c>
      <c r="D6644" s="36" t="s">
        <v>550</v>
      </c>
      <c r="E6644" t="s">
        <v>10</v>
      </c>
      <c r="F6644">
        <v>0</v>
      </c>
    </row>
    <row r="6645" spans="1:6" x14ac:dyDescent="0.4">
      <c r="A6645" t="s">
        <v>730</v>
      </c>
      <c r="B6645" s="36" t="s">
        <v>731</v>
      </c>
      <c r="C6645" t="s">
        <v>551</v>
      </c>
      <c r="D6645" s="36" t="s">
        <v>552</v>
      </c>
      <c r="E6645" t="s">
        <v>10</v>
      </c>
      <c r="F6645">
        <v>13644</v>
      </c>
    </row>
    <row r="6646" spans="1:6" x14ac:dyDescent="0.4">
      <c r="A6646" t="s">
        <v>730</v>
      </c>
      <c r="B6646" s="36" t="s">
        <v>731</v>
      </c>
      <c r="C6646" t="s">
        <v>553</v>
      </c>
      <c r="D6646" s="36" t="s">
        <v>554</v>
      </c>
      <c r="E6646" t="s">
        <v>10</v>
      </c>
      <c r="F6646">
        <v>-322</v>
      </c>
    </row>
    <row r="6647" spans="1:6" x14ac:dyDescent="0.4">
      <c r="A6647" t="s">
        <v>730</v>
      </c>
      <c r="B6647" s="36" t="s">
        <v>731</v>
      </c>
      <c r="C6647" t="s">
        <v>555</v>
      </c>
      <c r="D6647" s="36" t="s">
        <v>556</v>
      </c>
      <c r="E6647" t="s">
        <v>10</v>
      </c>
      <c r="F6647">
        <v>13966</v>
      </c>
    </row>
    <row r="6648" spans="1:6" x14ac:dyDescent="0.4">
      <c r="A6648" t="s">
        <v>730</v>
      </c>
      <c r="B6648" s="36" t="s">
        <v>731</v>
      </c>
      <c r="C6648" t="s">
        <v>557</v>
      </c>
      <c r="D6648" s="36" t="s">
        <v>558</v>
      </c>
      <c r="E6648" t="s">
        <v>10</v>
      </c>
      <c r="F6648">
        <v>0</v>
      </c>
    </row>
    <row r="6649" spans="1:6" x14ac:dyDescent="0.4">
      <c r="A6649" t="s">
        <v>730</v>
      </c>
      <c r="B6649" s="36" t="s">
        <v>731</v>
      </c>
      <c r="C6649" t="s">
        <v>559</v>
      </c>
      <c r="D6649" s="36" t="s">
        <v>560</v>
      </c>
      <c r="E6649" t="s">
        <v>10</v>
      </c>
      <c r="F6649">
        <v>0</v>
      </c>
    </row>
    <row r="6650" spans="1:6" x14ac:dyDescent="0.4">
      <c r="A6650" t="s">
        <v>730</v>
      </c>
      <c r="B6650" s="36" t="s">
        <v>731</v>
      </c>
      <c r="C6650" t="s">
        <v>561</v>
      </c>
      <c r="D6650" s="36" t="s">
        <v>562</v>
      </c>
      <c r="E6650" t="s">
        <v>10</v>
      </c>
      <c r="F6650">
        <v>0</v>
      </c>
    </row>
    <row r="6651" spans="1:6" x14ac:dyDescent="0.4">
      <c r="A6651" t="s">
        <v>730</v>
      </c>
      <c r="B6651" s="36" t="s">
        <v>731</v>
      </c>
      <c r="C6651" t="s">
        <v>563</v>
      </c>
      <c r="D6651" s="36" t="s">
        <v>564</v>
      </c>
      <c r="E6651" t="s">
        <v>10</v>
      </c>
      <c r="F6651">
        <v>-9983</v>
      </c>
    </row>
    <row r="6652" spans="1:6" x14ac:dyDescent="0.4">
      <c r="A6652" t="s">
        <v>730</v>
      </c>
      <c r="B6652" s="36" t="s">
        <v>731</v>
      </c>
      <c r="C6652" t="s">
        <v>565</v>
      </c>
      <c r="D6652" s="36" t="s">
        <v>566</v>
      </c>
      <c r="E6652" t="s">
        <v>10</v>
      </c>
      <c r="F6652">
        <v>-2942</v>
      </c>
    </row>
    <row r="6653" spans="1:6" x14ac:dyDescent="0.4">
      <c r="A6653" t="s">
        <v>730</v>
      </c>
      <c r="B6653" s="36" t="s">
        <v>731</v>
      </c>
      <c r="C6653" t="s">
        <v>567</v>
      </c>
      <c r="D6653" s="36" t="s">
        <v>568</v>
      </c>
      <c r="E6653" t="s">
        <v>10</v>
      </c>
      <c r="F6653">
        <v>0</v>
      </c>
    </row>
    <row r="6654" spans="1:6" x14ac:dyDescent="0.4">
      <c r="A6654" t="s">
        <v>730</v>
      </c>
      <c r="B6654" s="36" t="s">
        <v>731</v>
      </c>
      <c r="C6654" t="s">
        <v>569</v>
      </c>
      <c r="D6654" s="36" t="s">
        <v>570</v>
      </c>
      <c r="E6654" t="s">
        <v>10</v>
      </c>
      <c r="F6654">
        <v>-2911</v>
      </c>
    </row>
    <row r="6655" spans="1:6" x14ac:dyDescent="0.4">
      <c r="A6655" t="s">
        <v>730</v>
      </c>
      <c r="B6655" s="36" t="s">
        <v>731</v>
      </c>
      <c r="C6655" t="s">
        <v>571</v>
      </c>
      <c r="D6655" s="36" t="s">
        <v>572</v>
      </c>
      <c r="E6655" t="s">
        <v>10</v>
      </c>
      <c r="F6655">
        <v>-22</v>
      </c>
    </row>
    <row r="6656" spans="1:6" x14ac:dyDescent="0.4">
      <c r="A6656" t="s">
        <v>730</v>
      </c>
      <c r="B6656" s="36" t="s">
        <v>731</v>
      </c>
      <c r="C6656" t="s">
        <v>573</v>
      </c>
      <c r="D6656" s="36" t="s">
        <v>574</v>
      </c>
      <c r="E6656" t="s">
        <v>10</v>
      </c>
      <c r="F6656">
        <v>-10</v>
      </c>
    </row>
    <row r="6657" spans="1:6" x14ac:dyDescent="0.4">
      <c r="A6657" t="s">
        <v>730</v>
      </c>
      <c r="B6657" s="36" t="s">
        <v>731</v>
      </c>
      <c r="C6657" t="s">
        <v>575</v>
      </c>
      <c r="D6657" s="36" t="s">
        <v>576</v>
      </c>
      <c r="E6657" t="s">
        <v>10</v>
      </c>
      <c r="F6657">
        <v>0</v>
      </c>
    </row>
    <row r="6658" spans="1:6" x14ac:dyDescent="0.4">
      <c r="A6658" t="s">
        <v>730</v>
      </c>
      <c r="B6658" s="36" t="s">
        <v>731</v>
      </c>
      <c r="C6658" t="s">
        <v>577</v>
      </c>
      <c r="D6658" s="36" t="s">
        <v>578</v>
      </c>
      <c r="E6658" t="s">
        <v>10</v>
      </c>
      <c r="F6658">
        <v>-7040</v>
      </c>
    </row>
    <row r="6659" spans="1:6" x14ac:dyDescent="0.4">
      <c r="A6659" t="s">
        <v>730</v>
      </c>
      <c r="B6659" s="36" t="s">
        <v>731</v>
      </c>
      <c r="C6659" t="s">
        <v>579</v>
      </c>
      <c r="D6659" s="36" t="s">
        <v>580</v>
      </c>
      <c r="E6659" t="s">
        <v>10</v>
      </c>
      <c r="F6659">
        <v>0</v>
      </c>
    </row>
    <row r="6660" spans="1:6" x14ac:dyDescent="0.4">
      <c r="A6660" t="s">
        <v>730</v>
      </c>
      <c r="B6660" s="36" t="s">
        <v>731</v>
      </c>
      <c r="C6660" t="s">
        <v>581</v>
      </c>
      <c r="D6660" s="36" t="s">
        <v>582</v>
      </c>
      <c r="E6660" t="s">
        <v>10</v>
      </c>
      <c r="F6660">
        <v>-6682</v>
      </c>
    </row>
    <row r="6661" spans="1:6" x14ac:dyDescent="0.4">
      <c r="A6661" t="s">
        <v>730</v>
      </c>
      <c r="B6661" s="36" t="s">
        <v>731</v>
      </c>
      <c r="C6661" t="s">
        <v>583</v>
      </c>
      <c r="D6661" s="36" t="s">
        <v>584</v>
      </c>
      <c r="E6661" t="s">
        <v>10</v>
      </c>
      <c r="F6661">
        <v>11</v>
      </c>
    </row>
    <row r="6662" spans="1:6" x14ac:dyDescent="0.4">
      <c r="A6662" t="s">
        <v>730</v>
      </c>
      <c r="B6662" s="36" t="s">
        <v>731</v>
      </c>
      <c r="C6662" t="s">
        <v>585</v>
      </c>
      <c r="D6662" s="36" t="s">
        <v>586</v>
      </c>
      <c r="E6662" t="s">
        <v>10</v>
      </c>
      <c r="F6662">
        <v>-368</v>
      </c>
    </row>
    <row r="6663" spans="1:6" x14ac:dyDescent="0.4">
      <c r="A6663" t="s">
        <v>730</v>
      </c>
      <c r="B6663" s="36" t="s">
        <v>731</v>
      </c>
      <c r="C6663" t="s">
        <v>587</v>
      </c>
      <c r="D6663" s="36" t="s">
        <v>588</v>
      </c>
      <c r="E6663" t="s">
        <v>10</v>
      </c>
      <c r="F6663">
        <v>-1</v>
      </c>
    </row>
    <row r="6664" spans="1:6" x14ac:dyDescent="0.4">
      <c r="A6664" t="s">
        <v>730</v>
      </c>
      <c r="B6664" s="36" t="s">
        <v>731</v>
      </c>
      <c r="C6664" t="s">
        <v>589</v>
      </c>
      <c r="D6664" s="36" t="s">
        <v>590</v>
      </c>
      <c r="E6664" t="s">
        <v>10</v>
      </c>
      <c r="F6664">
        <v>-2059</v>
      </c>
    </row>
    <row r="6665" spans="1:6" x14ac:dyDescent="0.4">
      <c r="A6665" t="s">
        <v>730</v>
      </c>
      <c r="B6665" s="36" t="s">
        <v>731</v>
      </c>
      <c r="C6665" t="s">
        <v>591</v>
      </c>
      <c r="D6665" s="36" t="s">
        <v>592</v>
      </c>
      <c r="E6665" t="s">
        <v>10</v>
      </c>
      <c r="F6665">
        <v>-3141</v>
      </c>
    </row>
    <row r="6666" spans="1:6" x14ac:dyDescent="0.4">
      <c r="A6666" t="s">
        <v>730</v>
      </c>
      <c r="B6666" s="36" t="s">
        <v>731</v>
      </c>
      <c r="C6666" t="s">
        <v>593</v>
      </c>
      <c r="D6666" s="36" t="s">
        <v>594</v>
      </c>
      <c r="E6666" t="s">
        <v>10</v>
      </c>
      <c r="F6666">
        <v>198</v>
      </c>
    </row>
    <row r="6667" spans="1:6" x14ac:dyDescent="0.4">
      <c r="A6667" t="s">
        <v>730</v>
      </c>
      <c r="B6667" s="36" t="s">
        <v>731</v>
      </c>
      <c r="C6667" t="s">
        <v>595</v>
      </c>
      <c r="D6667" s="36" t="s">
        <v>596</v>
      </c>
      <c r="E6667" t="s">
        <v>10</v>
      </c>
      <c r="F6667">
        <v>883</v>
      </c>
    </row>
    <row r="6668" spans="1:6" x14ac:dyDescent="0.4">
      <c r="A6668" t="s">
        <v>730</v>
      </c>
      <c r="B6668" s="36" t="s">
        <v>731</v>
      </c>
      <c r="C6668" t="s">
        <v>597</v>
      </c>
      <c r="D6668" s="36" t="s">
        <v>598</v>
      </c>
      <c r="E6668" t="s">
        <v>10</v>
      </c>
      <c r="F6668">
        <v>11241</v>
      </c>
    </row>
    <row r="6669" spans="1:6" x14ac:dyDescent="0.4">
      <c r="A6669" t="s">
        <v>730</v>
      </c>
      <c r="B6669" s="36" t="s">
        <v>731</v>
      </c>
      <c r="C6669" t="s">
        <v>599</v>
      </c>
      <c r="D6669" s="36" t="s">
        <v>600</v>
      </c>
      <c r="E6669" t="s">
        <v>10</v>
      </c>
      <c r="F6669">
        <v>1337748</v>
      </c>
    </row>
    <row r="6670" spans="1:6" x14ac:dyDescent="0.4">
      <c r="A6670" t="s">
        <v>730</v>
      </c>
      <c r="B6670" s="36" t="s">
        <v>731</v>
      </c>
      <c r="C6670" t="s">
        <v>601</v>
      </c>
      <c r="D6670" s="36" t="s">
        <v>602</v>
      </c>
      <c r="E6670" t="s">
        <v>10</v>
      </c>
      <c r="F6670">
        <v>185395</v>
      </c>
    </row>
    <row r="6671" spans="1:6" x14ac:dyDescent="0.4">
      <c r="A6671" t="s">
        <v>730</v>
      </c>
      <c r="B6671" s="36" t="s">
        <v>731</v>
      </c>
      <c r="C6671" t="s">
        <v>603</v>
      </c>
      <c r="D6671" s="36" t="s">
        <v>604</v>
      </c>
      <c r="E6671" t="s">
        <v>10</v>
      </c>
      <c r="F6671">
        <v>0</v>
      </c>
    </row>
    <row r="6672" spans="1:6" x14ac:dyDescent="0.4">
      <c r="A6672" t="s">
        <v>730</v>
      </c>
      <c r="B6672" s="36" t="s">
        <v>731</v>
      </c>
      <c r="C6672" t="s">
        <v>605</v>
      </c>
      <c r="D6672" s="36" t="s">
        <v>606</v>
      </c>
      <c r="E6672" t="s">
        <v>10</v>
      </c>
      <c r="F6672">
        <v>171701</v>
      </c>
    </row>
    <row r="6673" spans="1:6" x14ac:dyDescent="0.4">
      <c r="A6673" t="s">
        <v>730</v>
      </c>
      <c r="B6673" s="36" t="s">
        <v>731</v>
      </c>
      <c r="C6673" t="s">
        <v>607</v>
      </c>
      <c r="D6673" s="36" t="s">
        <v>608</v>
      </c>
      <c r="E6673" t="s">
        <v>10</v>
      </c>
      <c r="F6673">
        <v>8663</v>
      </c>
    </row>
    <row r="6674" spans="1:6" x14ac:dyDescent="0.4">
      <c r="A6674" t="s">
        <v>730</v>
      </c>
      <c r="B6674" s="36" t="s">
        <v>731</v>
      </c>
      <c r="C6674" t="s">
        <v>609</v>
      </c>
      <c r="D6674" s="36" t="s">
        <v>610</v>
      </c>
      <c r="E6674" t="s">
        <v>10</v>
      </c>
      <c r="F6674">
        <v>216</v>
      </c>
    </row>
    <row r="6675" spans="1:6" x14ac:dyDescent="0.4">
      <c r="A6675" t="s">
        <v>730</v>
      </c>
      <c r="B6675" s="36" t="s">
        <v>731</v>
      </c>
      <c r="C6675" t="s">
        <v>611</v>
      </c>
      <c r="D6675" s="36" t="s">
        <v>612</v>
      </c>
      <c r="E6675" t="s">
        <v>10</v>
      </c>
      <c r="F6675">
        <v>4814</v>
      </c>
    </row>
    <row r="6676" spans="1:6" x14ac:dyDescent="0.4">
      <c r="A6676" t="s">
        <v>730</v>
      </c>
      <c r="B6676" s="36" t="s">
        <v>731</v>
      </c>
      <c r="C6676" t="s">
        <v>613</v>
      </c>
      <c r="D6676" s="36" t="s">
        <v>614</v>
      </c>
      <c r="E6676" t="s">
        <v>10</v>
      </c>
      <c r="F6676">
        <v>1152353</v>
      </c>
    </row>
    <row r="6677" spans="1:6" x14ac:dyDescent="0.4">
      <c r="A6677" t="s">
        <v>730</v>
      </c>
      <c r="B6677" s="36" t="s">
        <v>731</v>
      </c>
      <c r="C6677" t="s">
        <v>615</v>
      </c>
      <c r="D6677" s="36" t="s">
        <v>616</v>
      </c>
      <c r="E6677" t="s">
        <v>10</v>
      </c>
      <c r="F6677">
        <v>0</v>
      </c>
    </row>
    <row r="6678" spans="1:6" x14ac:dyDescent="0.4">
      <c r="A6678" t="s">
        <v>730</v>
      </c>
      <c r="B6678" s="36" t="s">
        <v>731</v>
      </c>
      <c r="C6678" t="s">
        <v>617</v>
      </c>
      <c r="D6678" s="36" t="s">
        <v>618</v>
      </c>
      <c r="E6678" t="s">
        <v>10</v>
      </c>
      <c r="F6678">
        <v>0</v>
      </c>
    </row>
    <row r="6679" spans="1:6" x14ac:dyDescent="0.4">
      <c r="A6679" t="s">
        <v>730</v>
      </c>
      <c r="B6679" s="36" t="s">
        <v>731</v>
      </c>
      <c r="C6679" t="s">
        <v>619</v>
      </c>
      <c r="D6679" s="36" t="s">
        <v>620</v>
      </c>
      <c r="E6679" t="s">
        <v>10</v>
      </c>
      <c r="F6679">
        <v>1087561</v>
      </c>
    </row>
    <row r="6680" spans="1:6" x14ac:dyDescent="0.4">
      <c r="A6680" t="s">
        <v>730</v>
      </c>
      <c r="B6680" s="36" t="s">
        <v>731</v>
      </c>
      <c r="C6680" t="s">
        <v>621</v>
      </c>
      <c r="D6680" s="36" t="s">
        <v>622</v>
      </c>
      <c r="E6680" t="s">
        <v>10</v>
      </c>
      <c r="F6680">
        <v>60987</v>
      </c>
    </row>
    <row r="6681" spans="1:6" x14ac:dyDescent="0.4">
      <c r="A6681" t="s">
        <v>730</v>
      </c>
      <c r="B6681" s="36" t="s">
        <v>731</v>
      </c>
      <c r="C6681" t="s">
        <v>623</v>
      </c>
      <c r="D6681" s="36" t="s">
        <v>624</v>
      </c>
      <c r="E6681" t="s">
        <v>10</v>
      </c>
      <c r="F6681">
        <v>119</v>
      </c>
    </row>
    <row r="6682" spans="1:6" x14ac:dyDescent="0.4">
      <c r="A6682" t="s">
        <v>730</v>
      </c>
      <c r="B6682" s="36" t="s">
        <v>731</v>
      </c>
      <c r="C6682" t="s">
        <v>625</v>
      </c>
      <c r="D6682" s="36" t="s">
        <v>626</v>
      </c>
      <c r="E6682" t="s">
        <v>10</v>
      </c>
      <c r="F6682">
        <v>3685</v>
      </c>
    </row>
    <row r="6683" spans="1:6" x14ac:dyDescent="0.4">
      <c r="A6683" t="s">
        <v>730</v>
      </c>
      <c r="B6683" s="36" t="s">
        <v>731</v>
      </c>
      <c r="C6683" t="s">
        <v>627</v>
      </c>
      <c r="D6683" s="36" t="s">
        <v>628</v>
      </c>
      <c r="E6683" t="s">
        <v>10</v>
      </c>
      <c r="F6683">
        <v>1143347</v>
      </c>
    </row>
    <row r="6684" spans="1:6" x14ac:dyDescent="0.4">
      <c r="A6684" t="s">
        <v>730</v>
      </c>
      <c r="B6684" s="36" t="s">
        <v>731</v>
      </c>
      <c r="C6684" t="s">
        <v>629</v>
      </c>
      <c r="D6684" s="36" t="s">
        <v>630</v>
      </c>
      <c r="E6684" t="s">
        <v>10</v>
      </c>
      <c r="F6684">
        <v>1090734</v>
      </c>
    </row>
    <row r="6685" spans="1:6" x14ac:dyDescent="0.4">
      <c r="A6685" t="s">
        <v>730</v>
      </c>
      <c r="B6685" s="36" t="s">
        <v>731</v>
      </c>
      <c r="C6685" t="s">
        <v>631</v>
      </c>
      <c r="D6685" s="36" t="s">
        <v>632</v>
      </c>
      <c r="E6685" t="s">
        <v>10</v>
      </c>
      <c r="F6685">
        <v>1090734</v>
      </c>
    </row>
    <row r="6686" spans="1:6" x14ac:dyDescent="0.4">
      <c r="A6686" t="s">
        <v>730</v>
      </c>
      <c r="B6686" s="36" t="s">
        <v>731</v>
      </c>
      <c r="C6686" t="s">
        <v>633</v>
      </c>
      <c r="D6686" s="36" t="s">
        <v>634</v>
      </c>
      <c r="E6686" t="s">
        <v>10</v>
      </c>
      <c r="F6686">
        <v>0</v>
      </c>
    </row>
    <row r="6687" spans="1:6" x14ac:dyDescent="0.4">
      <c r="A6687" t="s">
        <v>730</v>
      </c>
      <c r="B6687" s="36" t="s">
        <v>731</v>
      </c>
      <c r="C6687" t="s">
        <v>635</v>
      </c>
      <c r="D6687" s="36" t="s">
        <v>636</v>
      </c>
      <c r="E6687" t="s">
        <v>10</v>
      </c>
      <c r="F6687">
        <v>0</v>
      </c>
    </row>
    <row r="6688" spans="1:6" x14ac:dyDescent="0.4">
      <c r="A6688" t="s">
        <v>730</v>
      </c>
      <c r="B6688" s="36" t="s">
        <v>731</v>
      </c>
      <c r="C6688" t="s">
        <v>637</v>
      </c>
      <c r="D6688" s="36" t="s">
        <v>638</v>
      </c>
      <c r="E6688" t="s">
        <v>10</v>
      </c>
      <c r="F6688">
        <v>0</v>
      </c>
    </row>
    <row r="6689" spans="1:6" x14ac:dyDescent="0.4">
      <c r="A6689" t="s">
        <v>730</v>
      </c>
      <c r="B6689" s="36" t="s">
        <v>731</v>
      </c>
      <c r="C6689" t="s">
        <v>639</v>
      </c>
      <c r="D6689" s="36" t="s">
        <v>640</v>
      </c>
      <c r="E6689" t="s">
        <v>10</v>
      </c>
      <c r="F6689">
        <v>0</v>
      </c>
    </row>
    <row r="6690" spans="1:6" x14ac:dyDescent="0.4">
      <c r="A6690" t="s">
        <v>730</v>
      </c>
      <c r="B6690" s="36" t="s">
        <v>731</v>
      </c>
      <c r="C6690" t="s">
        <v>641</v>
      </c>
      <c r="D6690" s="36" t="s">
        <v>642</v>
      </c>
      <c r="E6690" t="s">
        <v>10</v>
      </c>
      <c r="F6690">
        <v>52614</v>
      </c>
    </row>
    <row r="6691" spans="1:6" x14ac:dyDescent="0.4">
      <c r="A6691" t="s">
        <v>730</v>
      </c>
      <c r="B6691" s="36" t="s">
        <v>731</v>
      </c>
      <c r="C6691" t="s">
        <v>643</v>
      </c>
      <c r="D6691" s="36" t="s">
        <v>644</v>
      </c>
      <c r="E6691" t="s">
        <v>10</v>
      </c>
      <c r="F6691">
        <v>52614</v>
      </c>
    </row>
    <row r="6692" spans="1:6" x14ac:dyDescent="0.4">
      <c r="A6692" t="s">
        <v>730</v>
      </c>
      <c r="B6692" s="36" t="s">
        <v>731</v>
      </c>
      <c r="C6692" t="s">
        <v>645</v>
      </c>
      <c r="D6692" s="36" t="s">
        <v>646</v>
      </c>
      <c r="E6692" t="s">
        <v>10</v>
      </c>
      <c r="F6692">
        <v>0</v>
      </c>
    </row>
    <row r="6693" spans="1:6" x14ac:dyDescent="0.4">
      <c r="A6693" t="s">
        <v>730</v>
      </c>
      <c r="B6693" s="36" t="s">
        <v>731</v>
      </c>
      <c r="C6693" t="s">
        <v>647</v>
      </c>
      <c r="D6693" s="36" t="s">
        <v>648</v>
      </c>
      <c r="E6693" t="s">
        <v>10</v>
      </c>
      <c r="F6693">
        <v>0</v>
      </c>
    </row>
    <row r="6694" spans="1:6" x14ac:dyDescent="0.4">
      <c r="A6694" t="s">
        <v>730</v>
      </c>
      <c r="B6694" s="36" t="s">
        <v>731</v>
      </c>
      <c r="C6694" t="s">
        <v>649</v>
      </c>
      <c r="D6694" s="36" t="s">
        <v>650</v>
      </c>
      <c r="E6694" t="s">
        <v>10</v>
      </c>
      <c r="F6694">
        <v>0</v>
      </c>
    </row>
    <row r="6695" spans="1:6" x14ac:dyDescent="0.4">
      <c r="A6695" t="s">
        <v>730</v>
      </c>
      <c r="B6695" s="36" t="s">
        <v>731</v>
      </c>
      <c r="C6695" t="s">
        <v>651</v>
      </c>
      <c r="D6695" s="36" t="s">
        <v>652</v>
      </c>
      <c r="E6695" t="s">
        <v>10</v>
      </c>
      <c r="F6695">
        <v>0</v>
      </c>
    </row>
    <row r="6696" spans="1:6" x14ac:dyDescent="0.4">
      <c r="A6696" t="s">
        <v>730</v>
      </c>
      <c r="B6696" s="36" t="s">
        <v>731</v>
      </c>
      <c r="C6696" t="s">
        <v>653</v>
      </c>
      <c r="D6696" s="36" t="s">
        <v>654</v>
      </c>
      <c r="E6696" t="s">
        <v>10</v>
      </c>
      <c r="F6696">
        <v>0</v>
      </c>
    </row>
    <row r="6697" spans="1:6" x14ac:dyDescent="0.4">
      <c r="A6697" t="s">
        <v>730</v>
      </c>
      <c r="B6697" s="36" t="s">
        <v>731</v>
      </c>
      <c r="C6697" t="s">
        <v>655</v>
      </c>
      <c r="D6697" s="36" t="s">
        <v>656</v>
      </c>
      <c r="E6697" t="s">
        <v>10</v>
      </c>
      <c r="F6697">
        <v>2113771</v>
      </c>
    </row>
    <row r="6698" spans="1:6" x14ac:dyDescent="0.4">
      <c r="A6698" t="s">
        <v>730</v>
      </c>
      <c r="B6698" s="36" t="s">
        <v>731</v>
      </c>
      <c r="C6698" t="s">
        <v>657</v>
      </c>
      <c r="D6698" s="36" t="s">
        <v>658</v>
      </c>
      <c r="E6698" t="s">
        <v>10</v>
      </c>
      <c r="F6698">
        <v>1212342</v>
      </c>
    </row>
    <row r="6699" spans="1:6" x14ac:dyDescent="0.4">
      <c r="A6699" t="s">
        <v>730</v>
      </c>
      <c r="B6699" s="36" t="s">
        <v>731</v>
      </c>
      <c r="C6699" t="s">
        <v>659</v>
      </c>
      <c r="D6699" s="36" t="s">
        <v>660</v>
      </c>
      <c r="E6699" t="s">
        <v>10</v>
      </c>
      <c r="F6699">
        <v>1097352</v>
      </c>
    </row>
    <row r="6700" spans="1:6" x14ac:dyDescent="0.4">
      <c r="A6700" t="s">
        <v>730</v>
      </c>
      <c r="B6700" s="36" t="s">
        <v>731</v>
      </c>
      <c r="C6700" t="s">
        <v>661</v>
      </c>
      <c r="D6700" s="36" t="s">
        <v>662</v>
      </c>
      <c r="E6700" t="s">
        <v>10</v>
      </c>
      <c r="F6700">
        <v>114990</v>
      </c>
    </row>
    <row r="6701" spans="1:6" x14ac:dyDescent="0.4">
      <c r="A6701" t="s">
        <v>730</v>
      </c>
      <c r="B6701" s="36" t="s">
        <v>731</v>
      </c>
      <c r="C6701" t="s">
        <v>663</v>
      </c>
      <c r="D6701" s="36" t="s">
        <v>664</v>
      </c>
      <c r="E6701" t="s">
        <v>10</v>
      </c>
      <c r="F6701">
        <v>0</v>
      </c>
    </row>
    <row r="6702" spans="1:6" x14ac:dyDescent="0.4">
      <c r="A6702" t="s">
        <v>730</v>
      </c>
      <c r="B6702" s="36" t="s">
        <v>731</v>
      </c>
      <c r="C6702" t="s">
        <v>665</v>
      </c>
      <c r="D6702" s="36" t="s">
        <v>666</v>
      </c>
      <c r="E6702" t="s">
        <v>10</v>
      </c>
      <c r="F6702">
        <v>0</v>
      </c>
    </row>
    <row r="6703" spans="1:6" x14ac:dyDescent="0.4">
      <c r="A6703" t="s">
        <v>730</v>
      </c>
      <c r="B6703" s="36" t="s">
        <v>731</v>
      </c>
      <c r="C6703" t="s">
        <v>667</v>
      </c>
      <c r="D6703" s="36" t="s">
        <v>668</v>
      </c>
      <c r="E6703" t="s">
        <v>10</v>
      </c>
      <c r="F6703">
        <v>0</v>
      </c>
    </row>
    <row r="6704" spans="1:6" x14ac:dyDescent="0.4">
      <c r="A6704" t="s">
        <v>730</v>
      </c>
      <c r="B6704" s="36" t="s">
        <v>731</v>
      </c>
      <c r="C6704" t="s">
        <v>669</v>
      </c>
      <c r="D6704" s="36" t="s">
        <v>670</v>
      </c>
      <c r="E6704" t="s">
        <v>10</v>
      </c>
      <c r="F6704">
        <v>901429</v>
      </c>
    </row>
    <row r="6705" spans="1:6" x14ac:dyDescent="0.4">
      <c r="A6705" t="s">
        <v>730</v>
      </c>
      <c r="B6705" s="36" t="s">
        <v>731</v>
      </c>
      <c r="C6705" t="s">
        <v>671</v>
      </c>
      <c r="D6705" s="36" t="s">
        <v>672</v>
      </c>
      <c r="E6705" t="s">
        <v>10</v>
      </c>
      <c r="F6705">
        <v>268557</v>
      </c>
    </row>
    <row r="6706" spans="1:6" x14ac:dyDescent="0.4">
      <c r="A6706" t="s">
        <v>730</v>
      </c>
      <c r="B6706" s="36" t="s">
        <v>731</v>
      </c>
      <c r="C6706" t="s">
        <v>673</v>
      </c>
      <c r="D6706" s="36" t="s">
        <v>674</v>
      </c>
      <c r="E6706" t="s">
        <v>10</v>
      </c>
      <c r="F6706">
        <v>629806</v>
      </c>
    </row>
    <row r="6707" spans="1:6" x14ac:dyDescent="0.4">
      <c r="A6707" t="s">
        <v>730</v>
      </c>
      <c r="B6707" s="36" t="s">
        <v>731</v>
      </c>
      <c r="C6707" t="s">
        <v>675</v>
      </c>
      <c r="D6707" s="36" t="s">
        <v>676</v>
      </c>
      <c r="E6707" t="s">
        <v>10</v>
      </c>
      <c r="F6707">
        <v>0</v>
      </c>
    </row>
    <row r="6708" spans="1:6" x14ac:dyDescent="0.4">
      <c r="A6708" t="s">
        <v>730</v>
      </c>
      <c r="B6708" s="36" t="s">
        <v>731</v>
      </c>
      <c r="C6708" t="s">
        <v>677</v>
      </c>
      <c r="D6708" s="36" t="s">
        <v>678</v>
      </c>
      <c r="E6708" t="s">
        <v>10</v>
      </c>
      <c r="F6708">
        <v>0</v>
      </c>
    </row>
    <row r="6709" spans="1:6" x14ac:dyDescent="0.4">
      <c r="A6709" t="s">
        <v>730</v>
      </c>
      <c r="B6709" s="36" t="s">
        <v>731</v>
      </c>
      <c r="C6709" t="s">
        <v>679</v>
      </c>
      <c r="D6709" s="36" t="s">
        <v>680</v>
      </c>
      <c r="E6709" t="s">
        <v>10</v>
      </c>
      <c r="F6709">
        <v>3066</v>
      </c>
    </row>
    <row r="6710" spans="1:6" x14ac:dyDescent="0.4">
      <c r="A6710" t="s">
        <v>730</v>
      </c>
      <c r="B6710" s="36" t="s">
        <v>731</v>
      </c>
      <c r="C6710" t="s">
        <v>681</v>
      </c>
      <c r="D6710" s="36" t="s">
        <v>682</v>
      </c>
      <c r="E6710" t="s">
        <v>10</v>
      </c>
      <c r="F6710">
        <v>1153309</v>
      </c>
    </row>
    <row r="6711" spans="1:6" x14ac:dyDescent="0.4">
      <c r="A6711" t="s">
        <v>730</v>
      </c>
      <c r="B6711" s="36" t="s">
        <v>731</v>
      </c>
      <c r="C6711" t="s">
        <v>683</v>
      </c>
      <c r="D6711" s="36" t="s">
        <v>684</v>
      </c>
      <c r="E6711" t="s">
        <v>10</v>
      </c>
      <c r="F6711">
        <v>364108</v>
      </c>
    </row>
    <row r="6712" spans="1:6" x14ac:dyDescent="0.4">
      <c r="A6712" t="s">
        <v>730</v>
      </c>
      <c r="B6712" s="36" t="s">
        <v>731</v>
      </c>
      <c r="C6712" t="s">
        <v>685</v>
      </c>
      <c r="D6712" s="36" t="s">
        <v>686</v>
      </c>
      <c r="E6712" t="s">
        <v>10</v>
      </c>
      <c r="F6712">
        <v>0</v>
      </c>
    </row>
    <row r="6713" spans="1:6" x14ac:dyDescent="0.4">
      <c r="A6713" t="s">
        <v>730</v>
      </c>
      <c r="B6713" s="36" t="s">
        <v>731</v>
      </c>
      <c r="C6713" t="s">
        <v>687</v>
      </c>
      <c r="D6713" s="36" t="s">
        <v>688</v>
      </c>
      <c r="E6713" t="s">
        <v>10</v>
      </c>
      <c r="F6713">
        <v>16024</v>
      </c>
    </row>
    <row r="6714" spans="1:6" x14ac:dyDescent="0.4">
      <c r="A6714" t="s">
        <v>730</v>
      </c>
      <c r="B6714" s="36" t="s">
        <v>731</v>
      </c>
      <c r="C6714" t="s">
        <v>689</v>
      </c>
      <c r="D6714" s="36" t="s">
        <v>690</v>
      </c>
      <c r="E6714" t="s">
        <v>10</v>
      </c>
      <c r="F6714">
        <v>259003</v>
      </c>
    </row>
    <row r="6715" spans="1:6" x14ac:dyDescent="0.4">
      <c r="A6715" t="s">
        <v>730</v>
      </c>
      <c r="B6715" s="36" t="s">
        <v>731</v>
      </c>
      <c r="C6715" t="s">
        <v>691</v>
      </c>
      <c r="D6715" s="36" t="s">
        <v>692</v>
      </c>
      <c r="E6715" t="s">
        <v>10</v>
      </c>
      <c r="F6715">
        <v>89081</v>
      </c>
    </row>
    <row r="6716" spans="1:6" x14ac:dyDescent="0.4">
      <c r="A6716" t="s">
        <v>730</v>
      </c>
      <c r="B6716" s="36" t="s">
        <v>731</v>
      </c>
      <c r="C6716" t="s">
        <v>693</v>
      </c>
      <c r="D6716" s="36" t="s">
        <v>694</v>
      </c>
      <c r="E6716" t="s">
        <v>10</v>
      </c>
      <c r="F6716">
        <v>0</v>
      </c>
    </row>
    <row r="6717" spans="1:6" x14ac:dyDescent="0.4">
      <c r="A6717" t="s">
        <v>730</v>
      </c>
      <c r="B6717" s="36" t="s">
        <v>731</v>
      </c>
      <c r="C6717" t="s">
        <v>695</v>
      </c>
      <c r="D6717" s="36" t="s">
        <v>696</v>
      </c>
      <c r="E6717" t="s">
        <v>10</v>
      </c>
      <c r="F6717">
        <v>789201</v>
      </c>
    </row>
    <row r="6718" spans="1:6" x14ac:dyDescent="0.4">
      <c r="A6718" t="s">
        <v>730</v>
      </c>
      <c r="B6718" s="36" t="s">
        <v>731</v>
      </c>
      <c r="C6718" t="s">
        <v>697</v>
      </c>
      <c r="D6718" s="36" t="s">
        <v>698</v>
      </c>
      <c r="E6718" t="s">
        <v>10</v>
      </c>
      <c r="F6718">
        <v>0</v>
      </c>
    </row>
    <row r="6719" spans="1:6" x14ac:dyDescent="0.4">
      <c r="A6719" t="s">
        <v>730</v>
      </c>
      <c r="B6719" s="36" t="s">
        <v>731</v>
      </c>
      <c r="C6719" t="s">
        <v>699</v>
      </c>
      <c r="D6719" s="36" t="s">
        <v>700</v>
      </c>
      <c r="E6719" t="s">
        <v>10</v>
      </c>
      <c r="F6719">
        <v>333837</v>
      </c>
    </row>
    <row r="6720" spans="1:6" x14ac:dyDescent="0.4">
      <c r="A6720" t="s">
        <v>730</v>
      </c>
      <c r="B6720" s="36" t="s">
        <v>731</v>
      </c>
      <c r="C6720" t="s">
        <v>701</v>
      </c>
      <c r="D6720" s="36" t="s">
        <v>702</v>
      </c>
      <c r="E6720" t="s">
        <v>10</v>
      </c>
      <c r="F6720">
        <v>182768</v>
      </c>
    </row>
    <row r="6721" spans="1:6" x14ac:dyDescent="0.4">
      <c r="A6721" t="s">
        <v>730</v>
      </c>
      <c r="B6721" s="36" t="s">
        <v>731</v>
      </c>
      <c r="C6721" t="s">
        <v>703</v>
      </c>
      <c r="D6721" s="36" t="s">
        <v>704</v>
      </c>
      <c r="E6721" t="s">
        <v>10</v>
      </c>
      <c r="F6721">
        <v>86740</v>
      </c>
    </row>
    <row r="6722" spans="1:6" x14ac:dyDescent="0.4">
      <c r="A6722" t="s">
        <v>730</v>
      </c>
      <c r="B6722" s="36" t="s">
        <v>731</v>
      </c>
      <c r="C6722" t="s">
        <v>705</v>
      </c>
      <c r="D6722" s="36" t="s">
        <v>706</v>
      </c>
      <c r="E6722" t="s">
        <v>10</v>
      </c>
      <c r="F6722">
        <v>185856</v>
      </c>
    </row>
    <row r="6723" spans="1:6" x14ac:dyDescent="0.4">
      <c r="A6723" t="s">
        <v>730</v>
      </c>
      <c r="B6723" s="36" t="s">
        <v>731</v>
      </c>
      <c r="C6723" t="s">
        <v>707</v>
      </c>
      <c r="D6723" s="36" t="s">
        <v>708</v>
      </c>
      <c r="E6723" t="s">
        <v>10</v>
      </c>
      <c r="F6723">
        <v>1197948</v>
      </c>
    </row>
    <row r="6724" spans="1:6" x14ac:dyDescent="0.4">
      <c r="A6724" t="s">
        <v>730</v>
      </c>
      <c r="B6724" s="36" t="s">
        <v>731</v>
      </c>
      <c r="C6724" t="s">
        <v>709</v>
      </c>
      <c r="D6724" s="36" t="s">
        <v>710</v>
      </c>
      <c r="E6724" t="s">
        <v>10</v>
      </c>
      <c r="F6724">
        <v>287175</v>
      </c>
    </row>
    <row r="6725" spans="1:6" x14ac:dyDescent="0.4">
      <c r="A6725" t="s">
        <v>730</v>
      </c>
      <c r="B6725" s="36" t="s">
        <v>731</v>
      </c>
      <c r="C6725" t="s">
        <v>711</v>
      </c>
      <c r="D6725" s="36" t="s">
        <v>712</v>
      </c>
      <c r="E6725" t="s">
        <v>10</v>
      </c>
      <c r="F6725">
        <v>543856</v>
      </c>
    </row>
    <row r="6726" spans="1:6" x14ac:dyDescent="0.4">
      <c r="A6726" t="s">
        <v>730</v>
      </c>
      <c r="B6726" s="36" t="s">
        <v>731</v>
      </c>
      <c r="C6726" t="s">
        <v>713</v>
      </c>
      <c r="D6726" s="36" t="s">
        <v>714</v>
      </c>
      <c r="E6726" t="s">
        <v>10</v>
      </c>
      <c r="F6726">
        <v>366916</v>
      </c>
    </row>
    <row r="6727" spans="1:6" x14ac:dyDescent="0.4">
      <c r="A6727" t="s">
        <v>730</v>
      </c>
      <c r="B6727" s="36" t="s">
        <v>731</v>
      </c>
      <c r="C6727" t="s">
        <v>715</v>
      </c>
      <c r="D6727" s="36" t="s">
        <v>716</v>
      </c>
      <c r="E6727" t="s">
        <v>10</v>
      </c>
      <c r="F6727">
        <v>6946123</v>
      </c>
    </row>
    <row r="6728" spans="1:6" x14ac:dyDescent="0.4">
      <c r="A6728" t="s">
        <v>730</v>
      </c>
      <c r="B6728" s="36" t="s">
        <v>731</v>
      </c>
      <c r="C6728" t="s">
        <v>8</v>
      </c>
      <c r="D6728" s="36" t="s">
        <v>9</v>
      </c>
      <c r="E6728" t="s">
        <v>10</v>
      </c>
      <c r="F6728">
        <v>1370576</v>
      </c>
    </row>
    <row r="6729" spans="1:6" x14ac:dyDescent="0.4">
      <c r="A6729" t="s">
        <v>730</v>
      </c>
      <c r="B6729" s="36" t="s">
        <v>731</v>
      </c>
      <c r="C6729" t="s">
        <v>11</v>
      </c>
      <c r="D6729" s="36" t="s">
        <v>12</v>
      </c>
      <c r="E6729" t="s">
        <v>10</v>
      </c>
      <c r="F6729">
        <v>187836</v>
      </c>
    </row>
    <row r="6730" spans="1:6" x14ac:dyDescent="0.4">
      <c r="A6730" t="s">
        <v>730</v>
      </c>
      <c r="B6730" s="36" t="s">
        <v>731</v>
      </c>
      <c r="C6730" t="s">
        <v>13</v>
      </c>
      <c r="D6730" s="36" t="s">
        <v>14</v>
      </c>
      <c r="E6730" t="s">
        <v>10</v>
      </c>
      <c r="F6730">
        <v>0</v>
      </c>
    </row>
    <row r="6731" spans="1:6" x14ac:dyDescent="0.4">
      <c r="A6731" t="s">
        <v>730</v>
      </c>
      <c r="B6731" s="36" t="s">
        <v>731</v>
      </c>
      <c r="C6731" t="s">
        <v>15</v>
      </c>
      <c r="D6731" s="36" t="s">
        <v>16</v>
      </c>
      <c r="E6731" t="s">
        <v>10</v>
      </c>
      <c r="F6731">
        <v>173569</v>
      </c>
    </row>
    <row r="6732" spans="1:6" x14ac:dyDescent="0.4">
      <c r="A6732" t="s">
        <v>730</v>
      </c>
      <c r="B6732" s="36" t="s">
        <v>731</v>
      </c>
      <c r="C6732" t="s">
        <v>17</v>
      </c>
      <c r="D6732" s="36" t="s">
        <v>18</v>
      </c>
      <c r="E6732" t="s">
        <v>10</v>
      </c>
      <c r="F6732">
        <v>9128</v>
      </c>
    </row>
    <row r="6733" spans="1:6" x14ac:dyDescent="0.4">
      <c r="A6733" t="s">
        <v>730</v>
      </c>
      <c r="B6733" s="36" t="s">
        <v>731</v>
      </c>
      <c r="C6733" t="s">
        <v>19</v>
      </c>
      <c r="D6733" s="36" t="s">
        <v>20</v>
      </c>
      <c r="E6733" t="s">
        <v>10</v>
      </c>
      <c r="F6733">
        <v>34</v>
      </c>
    </row>
    <row r="6734" spans="1:6" x14ac:dyDescent="0.4">
      <c r="A6734" t="s">
        <v>730</v>
      </c>
      <c r="B6734" s="36" t="s">
        <v>731</v>
      </c>
      <c r="C6734" t="s">
        <v>21</v>
      </c>
      <c r="D6734" s="36" t="s">
        <v>22</v>
      </c>
      <c r="E6734" t="s">
        <v>10</v>
      </c>
      <c r="F6734">
        <v>5106</v>
      </c>
    </row>
    <row r="6735" spans="1:6" x14ac:dyDescent="0.4">
      <c r="A6735" t="s">
        <v>730</v>
      </c>
      <c r="B6735" s="36" t="s">
        <v>731</v>
      </c>
      <c r="C6735" t="s">
        <v>23</v>
      </c>
      <c r="D6735" s="36" t="s">
        <v>24</v>
      </c>
      <c r="E6735" t="s">
        <v>10</v>
      </c>
      <c r="F6735">
        <v>1182740</v>
      </c>
    </row>
    <row r="6736" spans="1:6" x14ac:dyDescent="0.4">
      <c r="A6736" t="s">
        <v>730</v>
      </c>
      <c r="B6736" s="36" t="s">
        <v>731</v>
      </c>
      <c r="C6736" t="s">
        <v>25</v>
      </c>
      <c r="D6736" s="36" t="s">
        <v>26</v>
      </c>
      <c r="E6736" t="s">
        <v>10</v>
      </c>
      <c r="F6736">
        <v>0</v>
      </c>
    </row>
    <row r="6737" spans="1:6" x14ac:dyDescent="0.4">
      <c r="A6737" t="s">
        <v>730</v>
      </c>
      <c r="B6737" s="36" t="s">
        <v>731</v>
      </c>
      <c r="C6737" t="s">
        <v>27</v>
      </c>
      <c r="D6737" s="36" t="s">
        <v>28</v>
      </c>
      <c r="E6737" t="s">
        <v>10</v>
      </c>
      <c r="F6737">
        <v>0</v>
      </c>
    </row>
    <row r="6738" spans="1:6" x14ac:dyDescent="0.4">
      <c r="A6738" t="s">
        <v>730</v>
      </c>
      <c r="B6738" s="36" t="s">
        <v>731</v>
      </c>
      <c r="C6738" t="s">
        <v>29</v>
      </c>
      <c r="D6738" s="36" t="s">
        <v>30</v>
      </c>
      <c r="E6738" t="s">
        <v>10</v>
      </c>
      <c r="F6738">
        <v>1118310</v>
      </c>
    </row>
    <row r="6739" spans="1:6" x14ac:dyDescent="0.4">
      <c r="A6739" t="s">
        <v>730</v>
      </c>
      <c r="B6739" s="36" t="s">
        <v>731</v>
      </c>
      <c r="C6739" t="s">
        <v>31</v>
      </c>
      <c r="D6739" s="36" t="s">
        <v>32</v>
      </c>
      <c r="E6739" t="s">
        <v>10</v>
      </c>
      <c r="F6739">
        <v>60701</v>
      </c>
    </row>
    <row r="6740" spans="1:6" x14ac:dyDescent="0.4">
      <c r="A6740" t="s">
        <v>730</v>
      </c>
      <c r="B6740" s="36" t="s">
        <v>731</v>
      </c>
      <c r="C6740" t="s">
        <v>33</v>
      </c>
      <c r="D6740" s="36" t="s">
        <v>34</v>
      </c>
      <c r="E6740" t="s">
        <v>10</v>
      </c>
      <c r="F6740">
        <v>69</v>
      </c>
    </row>
    <row r="6741" spans="1:6" x14ac:dyDescent="0.4">
      <c r="A6741" t="s">
        <v>730</v>
      </c>
      <c r="B6741" s="36" t="s">
        <v>731</v>
      </c>
      <c r="C6741" t="s">
        <v>35</v>
      </c>
      <c r="D6741" s="36" t="s">
        <v>36</v>
      </c>
      <c r="E6741" t="s">
        <v>10</v>
      </c>
      <c r="F6741">
        <v>3661</v>
      </c>
    </row>
    <row r="6742" spans="1:6" x14ac:dyDescent="0.4">
      <c r="A6742" t="s">
        <v>730</v>
      </c>
      <c r="B6742" s="36" t="s">
        <v>731</v>
      </c>
      <c r="C6742" t="s">
        <v>37</v>
      </c>
      <c r="D6742" s="36" t="s">
        <v>38</v>
      </c>
      <c r="E6742" t="s">
        <v>10</v>
      </c>
      <c r="F6742">
        <v>845065</v>
      </c>
    </row>
    <row r="6743" spans="1:6" x14ac:dyDescent="0.4">
      <c r="A6743" t="s">
        <v>730</v>
      </c>
      <c r="B6743" s="36" t="s">
        <v>731</v>
      </c>
      <c r="C6743" t="s">
        <v>39</v>
      </c>
      <c r="D6743" s="36" t="s">
        <v>40</v>
      </c>
      <c r="E6743" t="s">
        <v>10</v>
      </c>
      <c r="F6743">
        <v>793246</v>
      </c>
    </row>
    <row r="6744" spans="1:6" x14ac:dyDescent="0.4">
      <c r="A6744" t="s">
        <v>730</v>
      </c>
      <c r="B6744" s="36" t="s">
        <v>731</v>
      </c>
      <c r="C6744" t="s">
        <v>41</v>
      </c>
      <c r="D6744" s="36" t="s">
        <v>42</v>
      </c>
      <c r="E6744" t="s">
        <v>10</v>
      </c>
      <c r="F6744">
        <v>793246</v>
      </c>
    </row>
    <row r="6745" spans="1:6" x14ac:dyDescent="0.4">
      <c r="A6745" t="s">
        <v>730</v>
      </c>
      <c r="B6745" s="36" t="s">
        <v>731</v>
      </c>
      <c r="C6745" t="s">
        <v>43</v>
      </c>
      <c r="D6745" s="36" t="s">
        <v>44</v>
      </c>
      <c r="E6745" t="s">
        <v>10</v>
      </c>
      <c r="F6745">
        <v>0</v>
      </c>
    </row>
    <row r="6746" spans="1:6" x14ac:dyDescent="0.4">
      <c r="A6746" t="s">
        <v>730</v>
      </c>
      <c r="B6746" s="36" t="s">
        <v>731</v>
      </c>
      <c r="C6746" t="s">
        <v>45</v>
      </c>
      <c r="D6746" s="36" t="s">
        <v>46</v>
      </c>
      <c r="E6746" t="s">
        <v>10</v>
      </c>
      <c r="F6746">
        <v>0</v>
      </c>
    </row>
    <row r="6747" spans="1:6" x14ac:dyDescent="0.4">
      <c r="A6747" t="s">
        <v>730</v>
      </c>
      <c r="B6747" s="36" t="s">
        <v>731</v>
      </c>
      <c r="C6747" t="s">
        <v>47</v>
      </c>
      <c r="D6747" s="36" t="s">
        <v>48</v>
      </c>
      <c r="E6747" t="s">
        <v>10</v>
      </c>
      <c r="F6747">
        <v>0</v>
      </c>
    </row>
    <row r="6748" spans="1:6" x14ac:dyDescent="0.4">
      <c r="A6748" t="s">
        <v>730</v>
      </c>
      <c r="B6748" s="36" t="s">
        <v>731</v>
      </c>
      <c r="C6748" t="s">
        <v>49</v>
      </c>
      <c r="D6748" s="36" t="s">
        <v>50</v>
      </c>
      <c r="E6748" t="s">
        <v>10</v>
      </c>
      <c r="F6748">
        <v>0</v>
      </c>
    </row>
    <row r="6749" spans="1:6" x14ac:dyDescent="0.4">
      <c r="A6749" t="s">
        <v>730</v>
      </c>
      <c r="B6749" s="36" t="s">
        <v>731</v>
      </c>
      <c r="C6749" t="s">
        <v>51</v>
      </c>
      <c r="D6749" s="36" t="s">
        <v>52</v>
      </c>
      <c r="E6749" t="s">
        <v>10</v>
      </c>
      <c r="F6749">
        <v>51819</v>
      </c>
    </row>
    <row r="6750" spans="1:6" x14ac:dyDescent="0.4">
      <c r="A6750" t="s">
        <v>730</v>
      </c>
      <c r="B6750" s="36" t="s">
        <v>731</v>
      </c>
      <c r="C6750" t="s">
        <v>53</v>
      </c>
      <c r="D6750" s="36" t="s">
        <v>54</v>
      </c>
      <c r="E6750" t="s">
        <v>10</v>
      </c>
      <c r="F6750">
        <v>51819</v>
      </c>
    </row>
    <row r="6751" spans="1:6" x14ac:dyDescent="0.4">
      <c r="A6751" t="s">
        <v>730</v>
      </c>
      <c r="B6751" s="36" t="s">
        <v>731</v>
      </c>
      <c r="C6751" t="s">
        <v>55</v>
      </c>
      <c r="D6751" s="36" t="s">
        <v>56</v>
      </c>
      <c r="E6751" t="s">
        <v>10</v>
      </c>
      <c r="F6751">
        <v>0</v>
      </c>
    </row>
    <row r="6752" spans="1:6" x14ac:dyDescent="0.4">
      <c r="A6752" t="s">
        <v>730</v>
      </c>
      <c r="B6752" s="36" t="s">
        <v>731</v>
      </c>
      <c r="C6752" t="s">
        <v>57</v>
      </c>
      <c r="D6752" s="36" t="s">
        <v>58</v>
      </c>
      <c r="E6752" t="s">
        <v>10</v>
      </c>
      <c r="F6752">
        <v>0</v>
      </c>
    </row>
    <row r="6753" spans="1:6" x14ac:dyDescent="0.4">
      <c r="A6753" t="s">
        <v>730</v>
      </c>
      <c r="B6753" s="36" t="s">
        <v>731</v>
      </c>
      <c r="C6753" t="s">
        <v>59</v>
      </c>
      <c r="D6753" s="36" t="s">
        <v>60</v>
      </c>
      <c r="E6753" t="s">
        <v>10</v>
      </c>
      <c r="F6753">
        <v>0</v>
      </c>
    </row>
    <row r="6754" spans="1:6" x14ac:dyDescent="0.4">
      <c r="A6754" t="s">
        <v>730</v>
      </c>
      <c r="B6754" s="36" t="s">
        <v>731</v>
      </c>
      <c r="C6754" t="s">
        <v>61</v>
      </c>
      <c r="D6754" s="36" t="s">
        <v>62</v>
      </c>
      <c r="E6754" t="s">
        <v>10</v>
      </c>
      <c r="F6754">
        <v>0</v>
      </c>
    </row>
    <row r="6755" spans="1:6" x14ac:dyDescent="0.4">
      <c r="A6755" t="s">
        <v>730</v>
      </c>
      <c r="B6755" s="36" t="s">
        <v>731</v>
      </c>
      <c r="C6755" t="s">
        <v>63</v>
      </c>
      <c r="D6755" s="36" t="s">
        <v>64</v>
      </c>
      <c r="E6755" t="s">
        <v>10</v>
      </c>
      <c r="F6755">
        <v>0</v>
      </c>
    </row>
    <row r="6756" spans="1:6" x14ac:dyDescent="0.4">
      <c r="A6756" t="s">
        <v>730</v>
      </c>
      <c r="B6756" s="36" t="s">
        <v>731</v>
      </c>
      <c r="C6756" t="s">
        <v>65</v>
      </c>
      <c r="D6756" s="36" t="s">
        <v>66</v>
      </c>
      <c r="E6756" t="s">
        <v>10</v>
      </c>
      <c r="F6756">
        <v>2229884</v>
      </c>
    </row>
    <row r="6757" spans="1:6" x14ac:dyDescent="0.4">
      <c r="A6757" t="s">
        <v>730</v>
      </c>
      <c r="B6757" s="36" t="s">
        <v>731</v>
      </c>
      <c r="C6757" t="s">
        <v>67</v>
      </c>
      <c r="D6757" s="36" t="s">
        <v>68</v>
      </c>
      <c r="E6757" t="s">
        <v>10</v>
      </c>
      <c r="F6757">
        <v>1354312</v>
      </c>
    </row>
    <row r="6758" spans="1:6" x14ac:dyDescent="0.4">
      <c r="A6758" t="s">
        <v>730</v>
      </c>
      <c r="B6758" s="36" t="s">
        <v>731</v>
      </c>
      <c r="C6758" t="s">
        <v>69</v>
      </c>
      <c r="D6758" s="36" t="s">
        <v>70</v>
      </c>
      <c r="E6758" t="s">
        <v>10</v>
      </c>
      <c r="F6758">
        <v>1234902</v>
      </c>
    </row>
    <row r="6759" spans="1:6" x14ac:dyDescent="0.4">
      <c r="A6759" t="s">
        <v>730</v>
      </c>
      <c r="B6759" s="36" t="s">
        <v>731</v>
      </c>
      <c r="C6759" t="s">
        <v>71</v>
      </c>
      <c r="D6759" s="36" t="s">
        <v>72</v>
      </c>
      <c r="E6759" t="s">
        <v>10</v>
      </c>
      <c r="F6759">
        <v>119410</v>
      </c>
    </row>
    <row r="6760" spans="1:6" x14ac:dyDescent="0.4">
      <c r="A6760" t="s">
        <v>730</v>
      </c>
      <c r="B6760" s="36" t="s">
        <v>731</v>
      </c>
      <c r="C6760" t="s">
        <v>73</v>
      </c>
      <c r="D6760" s="36" t="s">
        <v>74</v>
      </c>
      <c r="E6760" t="s">
        <v>10</v>
      </c>
      <c r="F6760">
        <v>0</v>
      </c>
    </row>
    <row r="6761" spans="1:6" x14ac:dyDescent="0.4">
      <c r="A6761" t="s">
        <v>730</v>
      </c>
      <c r="B6761" s="36" t="s">
        <v>731</v>
      </c>
      <c r="C6761" t="s">
        <v>75</v>
      </c>
      <c r="D6761" s="36" t="s">
        <v>76</v>
      </c>
      <c r="E6761" t="s">
        <v>10</v>
      </c>
      <c r="F6761">
        <v>0</v>
      </c>
    </row>
    <row r="6762" spans="1:6" x14ac:dyDescent="0.4">
      <c r="A6762" t="s">
        <v>730</v>
      </c>
      <c r="B6762" s="36" t="s">
        <v>731</v>
      </c>
      <c r="C6762" t="s">
        <v>77</v>
      </c>
      <c r="D6762" s="36" t="s">
        <v>78</v>
      </c>
      <c r="E6762" t="s">
        <v>10</v>
      </c>
      <c r="F6762">
        <v>0</v>
      </c>
    </row>
    <row r="6763" spans="1:6" x14ac:dyDescent="0.4">
      <c r="A6763" t="s">
        <v>730</v>
      </c>
      <c r="B6763" s="36" t="s">
        <v>731</v>
      </c>
      <c r="C6763" t="s">
        <v>79</v>
      </c>
      <c r="D6763" s="36" t="s">
        <v>80</v>
      </c>
      <c r="E6763" t="s">
        <v>10</v>
      </c>
      <c r="F6763">
        <v>875572</v>
      </c>
    </row>
    <row r="6764" spans="1:6" x14ac:dyDescent="0.4">
      <c r="A6764" t="s">
        <v>730</v>
      </c>
      <c r="B6764" s="36" t="s">
        <v>731</v>
      </c>
      <c r="C6764" t="s">
        <v>81</v>
      </c>
      <c r="D6764" s="36" t="s">
        <v>82</v>
      </c>
      <c r="E6764" t="s">
        <v>10</v>
      </c>
      <c r="F6764">
        <v>252863</v>
      </c>
    </row>
    <row r="6765" spans="1:6" x14ac:dyDescent="0.4">
      <c r="A6765" t="s">
        <v>730</v>
      </c>
      <c r="B6765" s="36" t="s">
        <v>731</v>
      </c>
      <c r="C6765" t="s">
        <v>83</v>
      </c>
      <c r="D6765" s="36" t="s">
        <v>84</v>
      </c>
      <c r="E6765" t="s">
        <v>10</v>
      </c>
      <c r="F6765">
        <v>619643</v>
      </c>
    </row>
    <row r="6766" spans="1:6" x14ac:dyDescent="0.4">
      <c r="A6766" t="s">
        <v>730</v>
      </c>
      <c r="B6766" s="36" t="s">
        <v>731</v>
      </c>
      <c r="C6766" t="s">
        <v>85</v>
      </c>
      <c r="D6766" s="36" t="s">
        <v>86</v>
      </c>
      <c r="E6766" t="s">
        <v>10</v>
      </c>
      <c r="F6766">
        <v>0</v>
      </c>
    </row>
    <row r="6767" spans="1:6" x14ac:dyDescent="0.4">
      <c r="A6767" t="s">
        <v>730</v>
      </c>
      <c r="B6767" s="36" t="s">
        <v>731</v>
      </c>
      <c r="C6767" t="s">
        <v>87</v>
      </c>
      <c r="D6767" s="36" t="s">
        <v>88</v>
      </c>
      <c r="E6767" t="s">
        <v>10</v>
      </c>
      <c r="F6767">
        <v>3066</v>
      </c>
    </row>
    <row r="6768" spans="1:6" x14ac:dyDescent="0.4">
      <c r="A6768" t="s">
        <v>730</v>
      </c>
      <c r="B6768" s="36" t="s">
        <v>731</v>
      </c>
      <c r="C6768" t="s">
        <v>89</v>
      </c>
      <c r="D6768" s="36" t="s">
        <v>90</v>
      </c>
      <c r="E6768" t="s">
        <v>10</v>
      </c>
      <c r="F6768">
        <v>0</v>
      </c>
    </row>
    <row r="6769" spans="1:6" x14ac:dyDescent="0.4">
      <c r="A6769" t="s">
        <v>730</v>
      </c>
      <c r="B6769" s="36" t="s">
        <v>731</v>
      </c>
      <c r="C6769" t="s">
        <v>91</v>
      </c>
      <c r="D6769" s="36" t="s">
        <v>92</v>
      </c>
      <c r="E6769" t="s">
        <v>10</v>
      </c>
      <c r="F6769">
        <v>1066514</v>
      </c>
    </row>
    <row r="6770" spans="1:6" x14ac:dyDescent="0.4">
      <c r="A6770" t="s">
        <v>730</v>
      </c>
      <c r="B6770" s="36" t="s">
        <v>731</v>
      </c>
      <c r="C6770" t="s">
        <v>93</v>
      </c>
      <c r="D6770" s="36" t="s">
        <v>94</v>
      </c>
      <c r="E6770" t="s">
        <v>10</v>
      </c>
      <c r="F6770">
        <v>275225</v>
      </c>
    </row>
    <row r="6771" spans="1:6" x14ac:dyDescent="0.4">
      <c r="A6771" t="s">
        <v>730</v>
      </c>
      <c r="B6771" s="36" t="s">
        <v>731</v>
      </c>
      <c r="C6771" t="s">
        <v>95</v>
      </c>
      <c r="D6771" s="36" t="s">
        <v>96</v>
      </c>
      <c r="E6771" t="s">
        <v>10</v>
      </c>
      <c r="F6771">
        <v>0</v>
      </c>
    </row>
    <row r="6772" spans="1:6" x14ac:dyDescent="0.4">
      <c r="A6772" t="s">
        <v>730</v>
      </c>
      <c r="B6772" s="36" t="s">
        <v>731</v>
      </c>
      <c r="C6772" t="s">
        <v>97</v>
      </c>
      <c r="D6772" s="36" t="s">
        <v>98</v>
      </c>
      <c r="E6772" t="s">
        <v>10</v>
      </c>
      <c r="F6772">
        <v>19021</v>
      </c>
    </row>
    <row r="6773" spans="1:6" x14ac:dyDescent="0.4">
      <c r="A6773" t="s">
        <v>730</v>
      </c>
      <c r="B6773" s="36" t="s">
        <v>731</v>
      </c>
      <c r="C6773" t="s">
        <v>99</v>
      </c>
      <c r="D6773" s="36" t="s">
        <v>100</v>
      </c>
      <c r="E6773" t="s">
        <v>10</v>
      </c>
      <c r="F6773">
        <v>186804</v>
      </c>
    </row>
    <row r="6774" spans="1:6" x14ac:dyDescent="0.4">
      <c r="A6774" t="s">
        <v>730</v>
      </c>
      <c r="B6774" s="36" t="s">
        <v>731</v>
      </c>
      <c r="C6774" t="s">
        <v>101</v>
      </c>
      <c r="D6774" s="36" t="s">
        <v>102</v>
      </c>
      <c r="E6774" t="s">
        <v>10</v>
      </c>
      <c r="F6774">
        <v>69400</v>
      </c>
    </row>
    <row r="6775" spans="1:6" x14ac:dyDescent="0.4">
      <c r="A6775" t="s">
        <v>730</v>
      </c>
      <c r="B6775" s="36" t="s">
        <v>731</v>
      </c>
      <c r="C6775" t="s">
        <v>103</v>
      </c>
      <c r="D6775" s="36" t="s">
        <v>104</v>
      </c>
      <c r="E6775" t="s">
        <v>10</v>
      </c>
      <c r="F6775">
        <v>0</v>
      </c>
    </row>
    <row r="6776" spans="1:6" x14ac:dyDescent="0.4">
      <c r="A6776" t="s">
        <v>730</v>
      </c>
      <c r="B6776" s="36" t="s">
        <v>731</v>
      </c>
      <c r="C6776" t="s">
        <v>105</v>
      </c>
      <c r="D6776" s="36" t="s">
        <v>106</v>
      </c>
      <c r="E6776" t="s">
        <v>10</v>
      </c>
      <c r="F6776">
        <v>791289</v>
      </c>
    </row>
    <row r="6777" spans="1:6" x14ac:dyDescent="0.4">
      <c r="A6777" t="s">
        <v>730</v>
      </c>
      <c r="B6777" s="36" t="s">
        <v>731</v>
      </c>
      <c r="C6777" t="s">
        <v>107</v>
      </c>
      <c r="D6777" s="36" t="s">
        <v>108</v>
      </c>
      <c r="E6777" t="s">
        <v>10</v>
      </c>
      <c r="F6777">
        <v>0</v>
      </c>
    </row>
    <row r="6778" spans="1:6" x14ac:dyDescent="0.4">
      <c r="A6778" t="s">
        <v>730</v>
      </c>
      <c r="B6778" s="36" t="s">
        <v>731</v>
      </c>
      <c r="C6778" t="s">
        <v>109</v>
      </c>
      <c r="D6778" s="36" t="s">
        <v>110</v>
      </c>
      <c r="E6778" t="s">
        <v>10</v>
      </c>
      <c r="F6778">
        <v>345219</v>
      </c>
    </row>
    <row r="6779" spans="1:6" x14ac:dyDescent="0.4">
      <c r="A6779" t="s">
        <v>730</v>
      </c>
      <c r="B6779" s="36" t="s">
        <v>731</v>
      </c>
      <c r="C6779" t="s">
        <v>111</v>
      </c>
      <c r="D6779" s="36" t="s">
        <v>112</v>
      </c>
      <c r="E6779" t="s">
        <v>10</v>
      </c>
      <c r="F6779">
        <v>177516</v>
      </c>
    </row>
    <row r="6780" spans="1:6" x14ac:dyDescent="0.4">
      <c r="A6780" t="s">
        <v>730</v>
      </c>
      <c r="B6780" s="36" t="s">
        <v>731</v>
      </c>
      <c r="C6780" t="s">
        <v>113</v>
      </c>
      <c r="D6780" s="36" t="s">
        <v>114</v>
      </c>
      <c r="E6780" t="s">
        <v>10</v>
      </c>
      <c r="F6780">
        <v>83324</v>
      </c>
    </row>
    <row r="6781" spans="1:6" x14ac:dyDescent="0.4">
      <c r="A6781" t="s">
        <v>730</v>
      </c>
      <c r="B6781" s="36" t="s">
        <v>731</v>
      </c>
      <c r="C6781" t="s">
        <v>115</v>
      </c>
      <c r="D6781" s="36" t="s">
        <v>116</v>
      </c>
      <c r="E6781" t="s">
        <v>10</v>
      </c>
      <c r="F6781">
        <v>185230</v>
      </c>
    </row>
    <row r="6782" spans="1:6" x14ac:dyDescent="0.4">
      <c r="A6782" t="s">
        <v>730</v>
      </c>
      <c r="B6782" s="36" t="s">
        <v>731</v>
      </c>
      <c r="C6782" t="s">
        <v>117</v>
      </c>
      <c r="D6782" s="36" t="s">
        <v>118</v>
      </c>
      <c r="E6782" t="s">
        <v>10</v>
      </c>
      <c r="F6782">
        <v>1200002</v>
      </c>
    </row>
    <row r="6783" spans="1:6" x14ac:dyDescent="0.4">
      <c r="A6783" t="s">
        <v>730</v>
      </c>
      <c r="B6783" s="36" t="s">
        <v>731</v>
      </c>
      <c r="C6783" t="s">
        <v>119</v>
      </c>
      <c r="D6783" s="36" t="s">
        <v>120</v>
      </c>
      <c r="E6783" t="s">
        <v>10</v>
      </c>
      <c r="F6783">
        <v>297059</v>
      </c>
    </row>
    <row r="6784" spans="1:6" x14ac:dyDescent="0.4">
      <c r="A6784" t="s">
        <v>730</v>
      </c>
      <c r="B6784" s="36" t="s">
        <v>731</v>
      </c>
      <c r="C6784" t="s">
        <v>121</v>
      </c>
      <c r="D6784" s="36" t="s">
        <v>122</v>
      </c>
      <c r="E6784" t="s">
        <v>10</v>
      </c>
      <c r="F6784">
        <v>553195</v>
      </c>
    </row>
    <row r="6785" spans="1:6" x14ac:dyDescent="0.4">
      <c r="A6785" t="s">
        <v>730</v>
      </c>
      <c r="B6785" s="36" t="s">
        <v>731</v>
      </c>
      <c r="C6785" t="s">
        <v>123</v>
      </c>
      <c r="D6785" s="36" t="s">
        <v>124</v>
      </c>
      <c r="E6785" t="s">
        <v>10</v>
      </c>
      <c r="F6785">
        <v>349748</v>
      </c>
    </row>
    <row r="6786" spans="1:6" x14ac:dyDescent="0.4">
      <c r="A6786" t="s">
        <v>730</v>
      </c>
      <c r="B6786" s="36" t="s">
        <v>731</v>
      </c>
      <c r="C6786" t="s">
        <v>125</v>
      </c>
      <c r="D6786" s="36" t="s">
        <v>126</v>
      </c>
      <c r="E6786" t="s">
        <v>10</v>
      </c>
      <c r="F6786">
        <v>6712041</v>
      </c>
    </row>
    <row r="6787" spans="1:6" x14ac:dyDescent="0.4">
      <c r="A6787" t="s">
        <v>730</v>
      </c>
      <c r="B6787" s="36" t="s">
        <v>731</v>
      </c>
      <c r="C6787" t="s">
        <v>127</v>
      </c>
      <c r="D6787" s="36" t="s">
        <v>128</v>
      </c>
      <c r="E6787" t="s">
        <v>10</v>
      </c>
      <c r="F6787">
        <v>-38745</v>
      </c>
    </row>
    <row r="6788" spans="1:6" x14ac:dyDescent="0.4">
      <c r="A6788" t="s">
        <v>730</v>
      </c>
      <c r="B6788" s="36" t="s">
        <v>731</v>
      </c>
      <c r="C6788" t="s">
        <v>129</v>
      </c>
      <c r="D6788" s="36" t="s">
        <v>130</v>
      </c>
      <c r="E6788" t="s">
        <v>10</v>
      </c>
      <c r="F6788">
        <v>-1746</v>
      </c>
    </row>
    <row r="6789" spans="1:6" x14ac:dyDescent="0.4">
      <c r="A6789" t="s">
        <v>730</v>
      </c>
      <c r="B6789" s="36" t="s">
        <v>731</v>
      </c>
      <c r="C6789" t="s">
        <v>131</v>
      </c>
      <c r="D6789" s="36" t="s">
        <v>132</v>
      </c>
      <c r="E6789" t="s">
        <v>10</v>
      </c>
      <c r="F6789">
        <v>0</v>
      </c>
    </row>
    <row r="6790" spans="1:6" x14ac:dyDescent="0.4">
      <c r="A6790" t="s">
        <v>730</v>
      </c>
      <c r="B6790" s="36" t="s">
        <v>731</v>
      </c>
      <c r="C6790" t="s">
        <v>133</v>
      </c>
      <c r="D6790" s="36" t="s">
        <v>134</v>
      </c>
      <c r="E6790" t="s">
        <v>10</v>
      </c>
      <c r="F6790">
        <v>-1164</v>
      </c>
    </row>
    <row r="6791" spans="1:6" x14ac:dyDescent="0.4">
      <c r="A6791" t="s">
        <v>730</v>
      </c>
      <c r="B6791" s="36" t="s">
        <v>731</v>
      </c>
      <c r="C6791" t="s">
        <v>135</v>
      </c>
      <c r="D6791" s="36" t="s">
        <v>136</v>
      </c>
      <c r="E6791" t="s">
        <v>10</v>
      </c>
      <c r="F6791">
        <v>-473</v>
      </c>
    </row>
    <row r="6792" spans="1:6" x14ac:dyDescent="0.4">
      <c r="A6792" t="s">
        <v>730</v>
      </c>
      <c r="B6792" s="36" t="s">
        <v>731</v>
      </c>
      <c r="C6792" t="s">
        <v>137</v>
      </c>
      <c r="D6792" s="36" t="s">
        <v>138</v>
      </c>
      <c r="E6792" t="s">
        <v>10</v>
      </c>
      <c r="F6792">
        <v>168</v>
      </c>
    </row>
    <row r="6793" spans="1:6" x14ac:dyDescent="0.4">
      <c r="A6793" t="s">
        <v>730</v>
      </c>
      <c r="B6793" s="36" t="s">
        <v>731</v>
      </c>
      <c r="C6793" t="s">
        <v>139</v>
      </c>
      <c r="D6793" s="36" t="s">
        <v>140</v>
      </c>
      <c r="E6793" t="s">
        <v>10</v>
      </c>
      <c r="F6793">
        <v>-276</v>
      </c>
    </row>
    <row r="6794" spans="1:6" x14ac:dyDescent="0.4">
      <c r="A6794" t="s">
        <v>730</v>
      </c>
      <c r="B6794" s="36" t="s">
        <v>731</v>
      </c>
      <c r="C6794" t="s">
        <v>141</v>
      </c>
      <c r="D6794" s="36" t="s">
        <v>142</v>
      </c>
      <c r="E6794" t="s">
        <v>10</v>
      </c>
      <c r="F6794">
        <v>-36999</v>
      </c>
    </row>
    <row r="6795" spans="1:6" x14ac:dyDescent="0.4">
      <c r="A6795" t="s">
        <v>730</v>
      </c>
      <c r="B6795" s="36" t="s">
        <v>731</v>
      </c>
      <c r="C6795" t="s">
        <v>143</v>
      </c>
      <c r="D6795" s="36" t="s">
        <v>144</v>
      </c>
      <c r="E6795" t="s">
        <v>10</v>
      </c>
      <c r="F6795">
        <v>0</v>
      </c>
    </row>
    <row r="6796" spans="1:6" x14ac:dyDescent="0.4">
      <c r="A6796" t="s">
        <v>730</v>
      </c>
      <c r="B6796" s="36" t="s">
        <v>731</v>
      </c>
      <c r="C6796" t="s">
        <v>145</v>
      </c>
      <c r="D6796" s="36" t="s">
        <v>146</v>
      </c>
      <c r="E6796" t="s">
        <v>10</v>
      </c>
      <c r="F6796">
        <v>0</v>
      </c>
    </row>
    <row r="6797" spans="1:6" x14ac:dyDescent="0.4">
      <c r="A6797" t="s">
        <v>730</v>
      </c>
      <c r="B6797" s="36" t="s">
        <v>731</v>
      </c>
      <c r="C6797" t="s">
        <v>147</v>
      </c>
      <c r="D6797" s="36" t="s">
        <v>148</v>
      </c>
      <c r="E6797" t="s">
        <v>10</v>
      </c>
      <c r="F6797">
        <v>-37305</v>
      </c>
    </row>
    <row r="6798" spans="1:6" x14ac:dyDescent="0.4">
      <c r="A6798" t="s">
        <v>730</v>
      </c>
      <c r="B6798" s="36" t="s">
        <v>731</v>
      </c>
      <c r="C6798" t="s">
        <v>149</v>
      </c>
      <c r="D6798" s="36" t="s">
        <v>150</v>
      </c>
      <c r="E6798" t="s">
        <v>10</v>
      </c>
      <c r="F6798">
        <v>260</v>
      </c>
    </row>
    <row r="6799" spans="1:6" x14ac:dyDescent="0.4">
      <c r="A6799" t="s">
        <v>730</v>
      </c>
      <c r="B6799" s="36" t="s">
        <v>731</v>
      </c>
      <c r="C6799" t="s">
        <v>151</v>
      </c>
      <c r="D6799" s="36" t="s">
        <v>152</v>
      </c>
      <c r="E6799" t="s">
        <v>10</v>
      </c>
      <c r="F6799">
        <v>51</v>
      </c>
    </row>
    <row r="6800" spans="1:6" x14ac:dyDescent="0.4">
      <c r="A6800" t="s">
        <v>730</v>
      </c>
      <c r="B6800" s="36" t="s">
        <v>731</v>
      </c>
      <c r="C6800" t="s">
        <v>153</v>
      </c>
      <c r="D6800" s="36" t="s">
        <v>154</v>
      </c>
      <c r="E6800" t="s">
        <v>10</v>
      </c>
      <c r="F6800">
        <v>-5</v>
      </c>
    </row>
    <row r="6801" spans="1:6" x14ac:dyDescent="0.4">
      <c r="A6801" t="s">
        <v>730</v>
      </c>
      <c r="B6801" s="36" t="s">
        <v>731</v>
      </c>
      <c r="C6801" t="s">
        <v>155</v>
      </c>
      <c r="D6801" s="36" t="s">
        <v>156</v>
      </c>
      <c r="E6801" t="s">
        <v>10</v>
      </c>
      <c r="F6801">
        <v>297475</v>
      </c>
    </row>
    <row r="6802" spans="1:6" x14ac:dyDescent="0.4">
      <c r="A6802" t="s">
        <v>730</v>
      </c>
      <c r="B6802" s="36" t="s">
        <v>731</v>
      </c>
      <c r="C6802" t="s">
        <v>157</v>
      </c>
      <c r="D6802" s="36" t="s">
        <v>158</v>
      </c>
      <c r="E6802" t="s">
        <v>10</v>
      </c>
      <c r="F6802">
        <v>297475</v>
      </c>
    </row>
    <row r="6803" spans="1:6" x14ac:dyDescent="0.4">
      <c r="A6803" t="s">
        <v>730</v>
      </c>
      <c r="B6803" s="36" t="s">
        <v>731</v>
      </c>
      <c r="C6803" t="s">
        <v>159</v>
      </c>
      <c r="D6803" s="36" t="s">
        <v>160</v>
      </c>
      <c r="E6803" t="s">
        <v>10</v>
      </c>
      <c r="F6803">
        <v>297475</v>
      </c>
    </row>
    <row r="6804" spans="1:6" x14ac:dyDescent="0.4">
      <c r="A6804" t="s">
        <v>730</v>
      </c>
      <c r="B6804" s="36" t="s">
        <v>731</v>
      </c>
      <c r="C6804" t="s">
        <v>161</v>
      </c>
      <c r="D6804" s="36" t="s">
        <v>162</v>
      </c>
      <c r="E6804" t="s">
        <v>10</v>
      </c>
      <c r="F6804">
        <v>0</v>
      </c>
    </row>
    <row r="6805" spans="1:6" x14ac:dyDescent="0.4">
      <c r="A6805" t="s">
        <v>730</v>
      </c>
      <c r="B6805" s="36" t="s">
        <v>731</v>
      </c>
      <c r="C6805" t="s">
        <v>163</v>
      </c>
      <c r="D6805" s="36" t="s">
        <v>164</v>
      </c>
      <c r="E6805" t="s">
        <v>10</v>
      </c>
      <c r="F6805">
        <v>0</v>
      </c>
    </row>
    <row r="6806" spans="1:6" x14ac:dyDescent="0.4">
      <c r="A6806" t="s">
        <v>730</v>
      </c>
      <c r="B6806" s="36" t="s">
        <v>731</v>
      </c>
      <c r="C6806" t="s">
        <v>165</v>
      </c>
      <c r="D6806" s="36" t="s">
        <v>166</v>
      </c>
      <c r="E6806" t="s">
        <v>10</v>
      </c>
      <c r="F6806">
        <v>0</v>
      </c>
    </row>
    <row r="6807" spans="1:6" x14ac:dyDescent="0.4">
      <c r="A6807" t="s">
        <v>730</v>
      </c>
      <c r="B6807" s="36" t="s">
        <v>731</v>
      </c>
      <c r="C6807" t="s">
        <v>167</v>
      </c>
      <c r="D6807" s="36" t="s">
        <v>168</v>
      </c>
      <c r="E6807" t="s">
        <v>10</v>
      </c>
      <c r="F6807">
        <v>0</v>
      </c>
    </row>
    <row r="6808" spans="1:6" x14ac:dyDescent="0.4">
      <c r="A6808" t="s">
        <v>730</v>
      </c>
      <c r="B6808" s="36" t="s">
        <v>731</v>
      </c>
      <c r="C6808" t="s">
        <v>169</v>
      </c>
      <c r="D6808" s="36" t="s">
        <v>170</v>
      </c>
      <c r="E6808" t="s">
        <v>10</v>
      </c>
      <c r="F6808">
        <v>0</v>
      </c>
    </row>
    <row r="6809" spans="1:6" x14ac:dyDescent="0.4">
      <c r="A6809" t="s">
        <v>730</v>
      </c>
      <c r="B6809" s="36" t="s">
        <v>731</v>
      </c>
      <c r="C6809" t="s">
        <v>171</v>
      </c>
      <c r="D6809" s="36" t="s">
        <v>172</v>
      </c>
      <c r="E6809" t="s">
        <v>10</v>
      </c>
      <c r="F6809">
        <v>0</v>
      </c>
    </row>
    <row r="6810" spans="1:6" x14ac:dyDescent="0.4">
      <c r="A6810" t="s">
        <v>730</v>
      </c>
      <c r="B6810" s="36" t="s">
        <v>731</v>
      </c>
      <c r="C6810" t="s">
        <v>173</v>
      </c>
      <c r="D6810" s="36" t="s">
        <v>174</v>
      </c>
      <c r="E6810" t="s">
        <v>10</v>
      </c>
      <c r="F6810">
        <v>0</v>
      </c>
    </row>
    <row r="6811" spans="1:6" x14ac:dyDescent="0.4">
      <c r="A6811" t="s">
        <v>730</v>
      </c>
      <c r="B6811" s="36" t="s">
        <v>731</v>
      </c>
      <c r="C6811" t="s">
        <v>175</v>
      </c>
      <c r="D6811" s="36" t="s">
        <v>176</v>
      </c>
      <c r="E6811" t="s">
        <v>10</v>
      </c>
      <c r="F6811">
        <v>0</v>
      </c>
    </row>
    <row r="6812" spans="1:6" x14ac:dyDescent="0.4">
      <c r="A6812" t="s">
        <v>730</v>
      </c>
      <c r="B6812" s="36" t="s">
        <v>731</v>
      </c>
      <c r="C6812" t="s">
        <v>177</v>
      </c>
      <c r="D6812" s="36" t="s">
        <v>178</v>
      </c>
      <c r="E6812" t="s">
        <v>10</v>
      </c>
      <c r="F6812">
        <v>0</v>
      </c>
    </row>
    <row r="6813" spans="1:6" x14ac:dyDescent="0.4">
      <c r="A6813" t="s">
        <v>730</v>
      </c>
      <c r="B6813" s="36" t="s">
        <v>731</v>
      </c>
      <c r="C6813" t="s">
        <v>179</v>
      </c>
      <c r="D6813" s="36" t="s">
        <v>180</v>
      </c>
      <c r="E6813" t="s">
        <v>10</v>
      </c>
      <c r="F6813">
        <v>0</v>
      </c>
    </row>
    <row r="6814" spans="1:6" x14ac:dyDescent="0.4">
      <c r="A6814" t="s">
        <v>730</v>
      </c>
      <c r="B6814" s="36" t="s">
        <v>731</v>
      </c>
      <c r="C6814" t="s">
        <v>181</v>
      </c>
      <c r="D6814" s="36" t="s">
        <v>182</v>
      </c>
      <c r="E6814" t="s">
        <v>10</v>
      </c>
      <c r="F6814">
        <v>0</v>
      </c>
    </row>
    <row r="6815" spans="1:6" x14ac:dyDescent="0.4">
      <c r="A6815" t="s">
        <v>730</v>
      </c>
      <c r="B6815" s="36" t="s">
        <v>731</v>
      </c>
      <c r="C6815" t="s">
        <v>183</v>
      </c>
      <c r="D6815" s="36" t="s">
        <v>184</v>
      </c>
      <c r="E6815" t="s">
        <v>10</v>
      </c>
      <c r="F6815">
        <v>-135478</v>
      </c>
    </row>
    <row r="6816" spans="1:6" x14ac:dyDescent="0.4">
      <c r="A6816" t="s">
        <v>730</v>
      </c>
      <c r="B6816" s="36" t="s">
        <v>731</v>
      </c>
      <c r="C6816" t="s">
        <v>185</v>
      </c>
      <c r="D6816" s="36" t="s">
        <v>186</v>
      </c>
      <c r="E6816" t="s">
        <v>10</v>
      </c>
      <c r="F6816">
        <v>-150297</v>
      </c>
    </row>
    <row r="6817" spans="1:6" x14ac:dyDescent="0.4">
      <c r="A6817" t="s">
        <v>730</v>
      </c>
      <c r="B6817" s="36" t="s">
        <v>731</v>
      </c>
      <c r="C6817" t="s">
        <v>187</v>
      </c>
      <c r="D6817" s="36" t="s">
        <v>188</v>
      </c>
      <c r="E6817" t="s">
        <v>10</v>
      </c>
      <c r="F6817">
        <v>-144680</v>
      </c>
    </row>
    <row r="6818" spans="1:6" x14ac:dyDescent="0.4">
      <c r="A6818" t="s">
        <v>730</v>
      </c>
      <c r="B6818" s="36" t="s">
        <v>731</v>
      </c>
      <c r="C6818" t="s">
        <v>189</v>
      </c>
      <c r="D6818" s="36" t="s">
        <v>190</v>
      </c>
      <c r="E6818" t="s">
        <v>10</v>
      </c>
      <c r="F6818">
        <v>-5617</v>
      </c>
    </row>
    <row r="6819" spans="1:6" x14ac:dyDescent="0.4">
      <c r="A6819" t="s">
        <v>730</v>
      </c>
      <c r="B6819" s="36" t="s">
        <v>731</v>
      </c>
      <c r="C6819" t="s">
        <v>191</v>
      </c>
      <c r="D6819" s="36" t="s">
        <v>192</v>
      </c>
      <c r="E6819" t="s">
        <v>10</v>
      </c>
      <c r="F6819">
        <v>0</v>
      </c>
    </row>
    <row r="6820" spans="1:6" x14ac:dyDescent="0.4">
      <c r="A6820" t="s">
        <v>730</v>
      </c>
      <c r="B6820" s="36" t="s">
        <v>731</v>
      </c>
      <c r="C6820" t="s">
        <v>193</v>
      </c>
      <c r="D6820" s="36" t="s">
        <v>194</v>
      </c>
      <c r="E6820" t="s">
        <v>10</v>
      </c>
      <c r="F6820">
        <v>0</v>
      </c>
    </row>
    <row r="6821" spans="1:6" x14ac:dyDescent="0.4">
      <c r="A6821" t="s">
        <v>730</v>
      </c>
      <c r="B6821" s="36" t="s">
        <v>731</v>
      </c>
      <c r="C6821" t="s">
        <v>195</v>
      </c>
      <c r="D6821" s="36" t="s">
        <v>196</v>
      </c>
      <c r="E6821" t="s">
        <v>10</v>
      </c>
      <c r="F6821">
        <v>0</v>
      </c>
    </row>
    <row r="6822" spans="1:6" x14ac:dyDescent="0.4">
      <c r="A6822" t="s">
        <v>730</v>
      </c>
      <c r="B6822" s="36" t="s">
        <v>731</v>
      </c>
      <c r="C6822" t="s">
        <v>197</v>
      </c>
      <c r="D6822" s="36" t="s">
        <v>198</v>
      </c>
      <c r="E6822" t="s">
        <v>10</v>
      </c>
      <c r="F6822">
        <v>14818</v>
      </c>
    </row>
    <row r="6823" spans="1:6" x14ac:dyDescent="0.4">
      <c r="A6823" t="s">
        <v>730</v>
      </c>
      <c r="B6823" s="36" t="s">
        <v>731</v>
      </c>
      <c r="C6823" t="s">
        <v>199</v>
      </c>
      <c r="D6823" s="36" t="s">
        <v>200</v>
      </c>
      <c r="E6823" t="s">
        <v>10</v>
      </c>
      <c r="F6823">
        <v>15046</v>
      </c>
    </row>
    <row r="6824" spans="1:6" x14ac:dyDescent="0.4">
      <c r="A6824" t="s">
        <v>730</v>
      </c>
      <c r="B6824" s="36" t="s">
        <v>731</v>
      </c>
      <c r="C6824" t="s">
        <v>201</v>
      </c>
      <c r="D6824" s="36" t="s">
        <v>202</v>
      </c>
      <c r="E6824" t="s">
        <v>10</v>
      </c>
      <c r="F6824">
        <v>-228</v>
      </c>
    </row>
    <row r="6825" spans="1:6" x14ac:dyDescent="0.4">
      <c r="A6825" t="s">
        <v>730</v>
      </c>
      <c r="B6825" s="36" t="s">
        <v>731</v>
      </c>
      <c r="C6825" t="s">
        <v>203</v>
      </c>
      <c r="D6825" s="36" t="s">
        <v>204</v>
      </c>
      <c r="E6825" t="s">
        <v>10</v>
      </c>
      <c r="F6825">
        <v>0</v>
      </c>
    </row>
    <row r="6826" spans="1:6" x14ac:dyDescent="0.4">
      <c r="A6826" t="s">
        <v>730</v>
      </c>
      <c r="B6826" s="36" t="s">
        <v>731</v>
      </c>
      <c r="C6826" t="s">
        <v>205</v>
      </c>
      <c r="D6826" s="36" t="s">
        <v>206</v>
      </c>
      <c r="E6826" t="s">
        <v>10</v>
      </c>
      <c r="F6826">
        <v>0</v>
      </c>
    </row>
    <row r="6827" spans="1:6" x14ac:dyDescent="0.4">
      <c r="A6827" t="s">
        <v>730</v>
      </c>
      <c r="B6827" s="36" t="s">
        <v>731</v>
      </c>
      <c r="C6827" t="s">
        <v>207</v>
      </c>
      <c r="D6827" s="36" t="s">
        <v>208</v>
      </c>
      <c r="E6827" t="s">
        <v>10</v>
      </c>
      <c r="F6827">
        <v>0</v>
      </c>
    </row>
    <row r="6828" spans="1:6" x14ac:dyDescent="0.4">
      <c r="A6828" t="s">
        <v>730</v>
      </c>
      <c r="B6828" s="36" t="s">
        <v>731</v>
      </c>
      <c r="C6828" t="s">
        <v>209</v>
      </c>
      <c r="D6828" s="36" t="s">
        <v>210</v>
      </c>
      <c r="E6828" t="s">
        <v>10</v>
      </c>
      <c r="F6828">
        <v>95955</v>
      </c>
    </row>
    <row r="6829" spans="1:6" x14ac:dyDescent="0.4">
      <c r="A6829" t="s">
        <v>730</v>
      </c>
      <c r="B6829" s="36" t="s">
        <v>731</v>
      </c>
      <c r="C6829" t="s">
        <v>211</v>
      </c>
      <c r="D6829" s="36" t="s">
        <v>212</v>
      </c>
      <c r="E6829" t="s">
        <v>10</v>
      </c>
      <c r="F6829">
        <v>91005</v>
      </c>
    </row>
    <row r="6830" spans="1:6" x14ac:dyDescent="0.4">
      <c r="A6830" t="s">
        <v>730</v>
      </c>
      <c r="B6830" s="36" t="s">
        <v>731</v>
      </c>
      <c r="C6830" t="s">
        <v>213</v>
      </c>
      <c r="D6830" s="36" t="s">
        <v>214</v>
      </c>
      <c r="E6830" t="s">
        <v>10</v>
      </c>
      <c r="F6830">
        <v>0</v>
      </c>
    </row>
    <row r="6831" spans="1:6" x14ac:dyDescent="0.4">
      <c r="A6831" t="s">
        <v>730</v>
      </c>
      <c r="B6831" s="36" t="s">
        <v>731</v>
      </c>
      <c r="C6831" t="s">
        <v>215</v>
      </c>
      <c r="D6831" s="36" t="s">
        <v>216</v>
      </c>
      <c r="E6831" t="s">
        <v>10</v>
      </c>
      <c r="F6831">
        <v>-97</v>
      </c>
    </row>
    <row r="6832" spans="1:6" x14ac:dyDescent="0.4">
      <c r="A6832" t="s">
        <v>730</v>
      </c>
      <c r="B6832" s="36" t="s">
        <v>731</v>
      </c>
      <c r="C6832" t="s">
        <v>217</v>
      </c>
      <c r="D6832" s="36" t="s">
        <v>218</v>
      </c>
      <c r="E6832" t="s">
        <v>10</v>
      </c>
      <c r="F6832">
        <v>71860</v>
      </c>
    </row>
    <row r="6833" spans="1:6" x14ac:dyDescent="0.4">
      <c r="A6833" t="s">
        <v>730</v>
      </c>
      <c r="B6833" s="36" t="s">
        <v>731</v>
      </c>
      <c r="C6833" t="s">
        <v>219</v>
      </c>
      <c r="D6833" s="36" t="s">
        <v>220</v>
      </c>
      <c r="E6833" t="s">
        <v>10</v>
      </c>
      <c r="F6833">
        <v>19242</v>
      </c>
    </row>
    <row r="6834" spans="1:6" x14ac:dyDescent="0.4">
      <c r="A6834" t="s">
        <v>730</v>
      </c>
      <c r="B6834" s="36" t="s">
        <v>731</v>
      </c>
      <c r="C6834" t="s">
        <v>221</v>
      </c>
      <c r="D6834" s="36" t="s">
        <v>222</v>
      </c>
      <c r="E6834" t="s">
        <v>10</v>
      </c>
      <c r="F6834">
        <v>0</v>
      </c>
    </row>
    <row r="6835" spans="1:6" x14ac:dyDescent="0.4">
      <c r="A6835" t="s">
        <v>730</v>
      </c>
      <c r="B6835" s="36" t="s">
        <v>731</v>
      </c>
      <c r="C6835" t="s">
        <v>223</v>
      </c>
      <c r="D6835" s="36" t="s">
        <v>224</v>
      </c>
      <c r="E6835" t="s">
        <v>10</v>
      </c>
      <c r="F6835">
        <v>4949</v>
      </c>
    </row>
    <row r="6836" spans="1:6" x14ac:dyDescent="0.4">
      <c r="A6836" t="s">
        <v>730</v>
      </c>
      <c r="B6836" s="36" t="s">
        <v>731</v>
      </c>
      <c r="C6836" t="s">
        <v>225</v>
      </c>
      <c r="D6836" s="36" t="s">
        <v>226</v>
      </c>
      <c r="E6836" t="s">
        <v>10</v>
      </c>
      <c r="F6836">
        <v>0</v>
      </c>
    </row>
    <row r="6837" spans="1:6" x14ac:dyDescent="0.4">
      <c r="A6837" t="s">
        <v>730</v>
      </c>
      <c r="B6837" s="36" t="s">
        <v>731</v>
      </c>
      <c r="C6837" t="s">
        <v>227</v>
      </c>
      <c r="D6837" s="36" t="s">
        <v>228</v>
      </c>
      <c r="E6837" t="s">
        <v>10</v>
      </c>
      <c r="F6837">
        <v>-4184</v>
      </c>
    </row>
    <row r="6838" spans="1:6" x14ac:dyDescent="0.4">
      <c r="A6838" t="s">
        <v>730</v>
      </c>
      <c r="B6838" s="36" t="s">
        <v>731</v>
      </c>
      <c r="C6838" t="s">
        <v>229</v>
      </c>
      <c r="D6838" s="36" t="s">
        <v>230</v>
      </c>
      <c r="E6838" t="s">
        <v>10</v>
      </c>
      <c r="F6838">
        <v>5316</v>
      </c>
    </row>
    <row r="6839" spans="1:6" x14ac:dyDescent="0.4">
      <c r="A6839" t="s">
        <v>730</v>
      </c>
      <c r="B6839" s="36" t="s">
        <v>731</v>
      </c>
      <c r="C6839" t="s">
        <v>231</v>
      </c>
      <c r="D6839" s="36" t="s">
        <v>232</v>
      </c>
      <c r="E6839" t="s">
        <v>10</v>
      </c>
      <c r="F6839">
        <v>3189</v>
      </c>
    </row>
    <row r="6840" spans="1:6" x14ac:dyDescent="0.4">
      <c r="A6840" t="s">
        <v>730</v>
      </c>
      <c r="B6840" s="36" t="s">
        <v>731</v>
      </c>
      <c r="C6840" t="s">
        <v>233</v>
      </c>
      <c r="D6840" s="36" t="s">
        <v>234</v>
      </c>
      <c r="E6840" t="s">
        <v>10</v>
      </c>
      <c r="F6840">
        <v>628</v>
      </c>
    </row>
    <row r="6841" spans="1:6" x14ac:dyDescent="0.4">
      <c r="A6841" t="s">
        <v>730</v>
      </c>
      <c r="B6841" s="36" t="s">
        <v>731</v>
      </c>
      <c r="C6841" t="s">
        <v>235</v>
      </c>
      <c r="D6841" s="36" t="s">
        <v>236</v>
      </c>
      <c r="E6841" t="s">
        <v>10</v>
      </c>
      <c r="F6841">
        <v>-4481</v>
      </c>
    </row>
    <row r="6842" spans="1:6" x14ac:dyDescent="0.4">
      <c r="A6842" t="s">
        <v>730</v>
      </c>
      <c r="B6842" s="36" t="s">
        <v>731</v>
      </c>
      <c r="C6842" t="s">
        <v>237</v>
      </c>
      <c r="D6842" s="36" t="s">
        <v>238</v>
      </c>
      <c r="E6842" t="s">
        <v>10</v>
      </c>
      <c r="F6842">
        <v>-9684</v>
      </c>
    </row>
    <row r="6843" spans="1:6" x14ac:dyDescent="0.4">
      <c r="A6843" t="s">
        <v>730</v>
      </c>
      <c r="B6843" s="36" t="s">
        <v>731</v>
      </c>
      <c r="C6843" t="s">
        <v>239</v>
      </c>
      <c r="D6843" s="36" t="s">
        <v>240</v>
      </c>
      <c r="E6843" t="s">
        <v>10</v>
      </c>
      <c r="F6843">
        <v>-9912</v>
      </c>
    </row>
    <row r="6844" spans="1:6" x14ac:dyDescent="0.4">
      <c r="A6844" t="s">
        <v>730</v>
      </c>
      <c r="B6844" s="36" t="s">
        <v>731</v>
      </c>
      <c r="C6844" t="s">
        <v>241</v>
      </c>
      <c r="D6844" s="36" t="s">
        <v>242</v>
      </c>
      <c r="E6844" t="s">
        <v>10</v>
      </c>
      <c r="F6844">
        <v>15115</v>
      </c>
    </row>
    <row r="6845" spans="1:6" x14ac:dyDescent="0.4">
      <c r="A6845" t="s">
        <v>730</v>
      </c>
      <c r="B6845" s="36" t="s">
        <v>731</v>
      </c>
      <c r="C6845" t="s">
        <v>243</v>
      </c>
      <c r="D6845" s="36" t="s">
        <v>244</v>
      </c>
      <c r="E6845" t="s">
        <v>10</v>
      </c>
      <c r="F6845">
        <v>214726</v>
      </c>
    </row>
    <row r="6846" spans="1:6" x14ac:dyDescent="0.4">
      <c r="A6846" t="s">
        <v>730</v>
      </c>
      <c r="B6846" s="36" t="s">
        <v>731</v>
      </c>
      <c r="C6846" t="s">
        <v>245</v>
      </c>
      <c r="D6846" s="36" t="s">
        <v>246</v>
      </c>
      <c r="E6846" t="s">
        <v>10</v>
      </c>
      <c r="F6846">
        <v>558</v>
      </c>
    </row>
    <row r="6847" spans="1:6" x14ac:dyDescent="0.4">
      <c r="A6847" t="s">
        <v>730</v>
      </c>
      <c r="B6847" s="36" t="s">
        <v>731</v>
      </c>
      <c r="C6847" t="s">
        <v>247</v>
      </c>
      <c r="D6847" s="36" t="s">
        <v>248</v>
      </c>
      <c r="E6847" t="s">
        <v>10</v>
      </c>
      <c r="F6847">
        <v>558</v>
      </c>
    </row>
    <row r="6848" spans="1:6" x14ac:dyDescent="0.4">
      <c r="A6848" t="s">
        <v>730</v>
      </c>
      <c r="B6848" s="36" t="s">
        <v>731</v>
      </c>
      <c r="C6848" t="s">
        <v>249</v>
      </c>
      <c r="D6848" s="36" t="s">
        <v>250</v>
      </c>
      <c r="E6848" t="s">
        <v>10</v>
      </c>
      <c r="F6848">
        <v>0</v>
      </c>
    </row>
    <row r="6849" spans="1:6" x14ac:dyDescent="0.4">
      <c r="A6849" t="s">
        <v>730</v>
      </c>
      <c r="B6849" s="36" t="s">
        <v>731</v>
      </c>
      <c r="C6849" t="s">
        <v>251</v>
      </c>
      <c r="D6849" s="36" t="s">
        <v>252</v>
      </c>
      <c r="E6849" t="s">
        <v>10</v>
      </c>
      <c r="F6849">
        <v>548</v>
      </c>
    </row>
    <row r="6850" spans="1:6" x14ac:dyDescent="0.4">
      <c r="A6850" t="s">
        <v>730</v>
      </c>
      <c r="B6850" s="36" t="s">
        <v>731</v>
      </c>
      <c r="C6850" t="s">
        <v>253</v>
      </c>
      <c r="D6850" s="36" t="s">
        <v>254</v>
      </c>
      <c r="E6850" t="s">
        <v>10</v>
      </c>
      <c r="F6850">
        <v>10</v>
      </c>
    </row>
    <row r="6851" spans="1:6" x14ac:dyDescent="0.4">
      <c r="A6851" t="s">
        <v>730</v>
      </c>
      <c r="B6851" s="36" t="s">
        <v>731</v>
      </c>
      <c r="C6851" t="s">
        <v>255</v>
      </c>
      <c r="D6851" s="36" t="s">
        <v>256</v>
      </c>
      <c r="E6851" t="s">
        <v>10</v>
      </c>
      <c r="F6851">
        <v>0</v>
      </c>
    </row>
    <row r="6852" spans="1:6" x14ac:dyDescent="0.4">
      <c r="A6852" t="s">
        <v>730</v>
      </c>
      <c r="B6852" s="36" t="s">
        <v>731</v>
      </c>
      <c r="C6852" t="s">
        <v>257</v>
      </c>
      <c r="D6852" s="36" t="s">
        <v>258</v>
      </c>
      <c r="E6852" t="s">
        <v>10</v>
      </c>
      <c r="F6852">
        <v>0</v>
      </c>
    </row>
    <row r="6853" spans="1:6" x14ac:dyDescent="0.4">
      <c r="A6853" t="s">
        <v>730</v>
      </c>
      <c r="B6853" s="36" t="s">
        <v>731</v>
      </c>
      <c r="C6853" t="s">
        <v>259</v>
      </c>
      <c r="D6853" s="36" t="s">
        <v>260</v>
      </c>
      <c r="E6853" t="s">
        <v>10</v>
      </c>
      <c r="F6853">
        <v>0</v>
      </c>
    </row>
    <row r="6854" spans="1:6" x14ac:dyDescent="0.4">
      <c r="A6854" t="s">
        <v>730</v>
      </c>
      <c r="B6854" s="36" t="s">
        <v>731</v>
      </c>
      <c r="C6854" t="s">
        <v>261</v>
      </c>
      <c r="D6854" s="36" t="s">
        <v>262</v>
      </c>
      <c r="E6854" t="s">
        <v>10</v>
      </c>
      <c r="F6854">
        <v>0</v>
      </c>
    </row>
    <row r="6855" spans="1:6" x14ac:dyDescent="0.4">
      <c r="A6855" t="s">
        <v>730</v>
      </c>
      <c r="B6855" s="36" t="s">
        <v>731</v>
      </c>
      <c r="C6855" t="s">
        <v>263</v>
      </c>
      <c r="D6855" s="36" t="s">
        <v>264</v>
      </c>
      <c r="E6855" t="s">
        <v>10</v>
      </c>
      <c r="F6855">
        <v>0</v>
      </c>
    </row>
    <row r="6856" spans="1:6" x14ac:dyDescent="0.4">
      <c r="A6856" t="s">
        <v>730</v>
      </c>
      <c r="B6856" s="36" t="s">
        <v>731</v>
      </c>
      <c r="C6856" t="s">
        <v>265</v>
      </c>
      <c r="D6856" s="36" t="s">
        <v>266</v>
      </c>
      <c r="E6856" t="s">
        <v>10</v>
      </c>
      <c r="F6856">
        <v>-2</v>
      </c>
    </row>
    <row r="6857" spans="1:6" x14ac:dyDescent="0.4">
      <c r="A6857" t="s">
        <v>730</v>
      </c>
      <c r="B6857" s="36" t="s">
        <v>731</v>
      </c>
      <c r="C6857" t="s">
        <v>267</v>
      </c>
      <c r="D6857" s="36" t="s">
        <v>268</v>
      </c>
      <c r="E6857" t="s">
        <v>10</v>
      </c>
      <c r="F6857">
        <v>2</v>
      </c>
    </row>
    <row r="6858" spans="1:6" x14ac:dyDescent="0.4">
      <c r="A6858" t="s">
        <v>730</v>
      </c>
      <c r="B6858" s="36" t="s">
        <v>731</v>
      </c>
      <c r="C6858" t="s">
        <v>269</v>
      </c>
      <c r="D6858" s="36" t="s">
        <v>270</v>
      </c>
      <c r="E6858" t="s">
        <v>10</v>
      </c>
      <c r="F6858">
        <v>0</v>
      </c>
    </row>
    <row r="6859" spans="1:6" x14ac:dyDescent="0.4">
      <c r="A6859" t="s">
        <v>730</v>
      </c>
      <c r="B6859" s="36" t="s">
        <v>731</v>
      </c>
      <c r="C6859" t="s">
        <v>271</v>
      </c>
      <c r="D6859" s="36" t="s">
        <v>272</v>
      </c>
      <c r="E6859" t="s">
        <v>10</v>
      </c>
      <c r="F6859">
        <v>0</v>
      </c>
    </row>
    <row r="6860" spans="1:6" x14ac:dyDescent="0.4">
      <c r="A6860" t="s">
        <v>730</v>
      </c>
      <c r="B6860" s="36" t="s">
        <v>731</v>
      </c>
      <c r="C6860" t="s">
        <v>273</v>
      </c>
      <c r="D6860" s="36" t="s">
        <v>274</v>
      </c>
      <c r="E6860" t="s">
        <v>10</v>
      </c>
      <c r="F6860">
        <v>808</v>
      </c>
    </row>
    <row r="6861" spans="1:6" x14ac:dyDescent="0.4">
      <c r="A6861" t="s">
        <v>730</v>
      </c>
      <c r="B6861" s="36" t="s">
        <v>731</v>
      </c>
      <c r="C6861" t="s">
        <v>275</v>
      </c>
      <c r="D6861" s="36" t="s">
        <v>276</v>
      </c>
      <c r="E6861" t="s">
        <v>10</v>
      </c>
      <c r="F6861">
        <v>12</v>
      </c>
    </row>
    <row r="6862" spans="1:6" x14ac:dyDescent="0.4">
      <c r="A6862" t="s">
        <v>730</v>
      </c>
      <c r="B6862" s="36" t="s">
        <v>731</v>
      </c>
      <c r="C6862" t="s">
        <v>277</v>
      </c>
      <c r="D6862" s="36" t="s">
        <v>278</v>
      </c>
      <c r="E6862" t="s">
        <v>10</v>
      </c>
      <c r="F6862">
        <v>12</v>
      </c>
    </row>
    <row r="6863" spans="1:6" x14ac:dyDescent="0.4">
      <c r="A6863" t="s">
        <v>730</v>
      </c>
      <c r="B6863" s="36" t="s">
        <v>731</v>
      </c>
      <c r="C6863" t="s">
        <v>279</v>
      </c>
      <c r="D6863" s="36" t="s">
        <v>280</v>
      </c>
      <c r="E6863" t="s">
        <v>10</v>
      </c>
      <c r="F6863">
        <v>0</v>
      </c>
    </row>
    <row r="6864" spans="1:6" x14ac:dyDescent="0.4">
      <c r="A6864" t="s">
        <v>730</v>
      </c>
      <c r="B6864" s="36" t="s">
        <v>731</v>
      </c>
      <c r="C6864" t="s">
        <v>281</v>
      </c>
      <c r="D6864" s="36" t="s">
        <v>282</v>
      </c>
      <c r="E6864" t="s">
        <v>10</v>
      </c>
      <c r="F6864">
        <v>0</v>
      </c>
    </row>
    <row r="6865" spans="1:6" x14ac:dyDescent="0.4">
      <c r="A6865" t="s">
        <v>730</v>
      </c>
      <c r="B6865" s="36" t="s">
        <v>731</v>
      </c>
      <c r="C6865" t="s">
        <v>283</v>
      </c>
      <c r="D6865" s="36" t="s">
        <v>284</v>
      </c>
      <c r="E6865" t="s">
        <v>10</v>
      </c>
      <c r="F6865">
        <v>0</v>
      </c>
    </row>
    <row r="6866" spans="1:6" x14ac:dyDescent="0.4">
      <c r="A6866" t="s">
        <v>730</v>
      </c>
      <c r="B6866" s="36" t="s">
        <v>731</v>
      </c>
      <c r="C6866" t="s">
        <v>285</v>
      </c>
      <c r="D6866" s="36" t="s">
        <v>286</v>
      </c>
      <c r="E6866" t="s">
        <v>10</v>
      </c>
      <c r="F6866">
        <v>0</v>
      </c>
    </row>
    <row r="6867" spans="1:6" x14ac:dyDescent="0.4">
      <c r="A6867" t="s">
        <v>730</v>
      </c>
      <c r="B6867" s="36" t="s">
        <v>731</v>
      </c>
      <c r="C6867" t="s">
        <v>287</v>
      </c>
      <c r="D6867" s="36" t="s">
        <v>288</v>
      </c>
      <c r="E6867" t="s">
        <v>10</v>
      </c>
      <c r="F6867">
        <v>795</v>
      </c>
    </row>
    <row r="6868" spans="1:6" x14ac:dyDescent="0.4">
      <c r="A6868" t="s">
        <v>730</v>
      </c>
      <c r="B6868" s="36" t="s">
        <v>731</v>
      </c>
      <c r="C6868" t="s">
        <v>289</v>
      </c>
      <c r="D6868" s="36" t="s">
        <v>290</v>
      </c>
      <c r="E6868" t="s">
        <v>10</v>
      </c>
      <c r="F6868">
        <v>795</v>
      </c>
    </row>
    <row r="6869" spans="1:6" x14ac:dyDescent="0.4">
      <c r="A6869" t="s">
        <v>730</v>
      </c>
      <c r="B6869" s="36" t="s">
        <v>731</v>
      </c>
      <c r="C6869" t="s">
        <v>291</v>
      </c>
      <c r="D6869" s="36" t="s">
        <v>292</v>
      </c>
      <c r="E6869" t="s">
        <v>10</v>
      </c>
      <c r="F6869">
        <v>0</v>
      </c>
    </row>
    <row r="6870" spans="1:6" x14ac:dyDescent="0.4">
      <c r="A6870" t="s">
        <v>730</v>
      </c>
      <c r="B6870" s="36" t="s">
        <v>731</v>
      </c>
      <c r="C6870" t="s">
        <v>293</v>
      </c>
      <c r="D6870" s="36" t="s">
        <v>294</v>
      </c>
      <c r="E6870" t="s">
        <v>10</v>
      </c>
      <c r="F6870">
        <v>0</v>
      </c>
    </row>
    <row r="6871" spans="1:6" x14ac:dyDescent="0.4">
      <c r="A6871" t="s">
        <v>730</v>
      </c>
      <c r="B6871" s="36" t="s">
        <v>731</v>
      </c>
      <c r="C6871" t="s">
        <v>295</v>
      </c>
      <c r="D6871" s="36" t="s">
        <v>296</v>
      </c>
      <c r="E6871" t="s">
        <v>10</v>
      </c>
      <c r="F6871">
        <v>0</v>
      </c>
    </row>
    <row r="6872" spans="1:6" x14ac:dyDescent="0.4">
      <c r="A6872" t="s">
        <v>730</v>
      </c>
      <c r="B6872" s="36" t="s">
        <v>731</v>
      </c>
      <c r="C6872" t="s">
        <v>297</v>
      </c>
      <c r="D6872" s="36" t="s">
        <v>298</v>
      </c>
      <c r="E6872" t="s">
        <v>10</v>
      </c>
      <c r="F6872">
        <v>0</v>
      </c>
    </row>
    <row r="6873" spans="1:6" x14ac:dyDescent="0.4">
      <c r="A6873" t="s">
        <v>730</v>
      </c>
      <c r="B6873" s="36" t="s">
        <v>731</v>
      </c>
      <c r="C6873" t="s">
        <v>299</v>
      </c>
      <c r="D6873" s="36" t="s">
        <v>300</v>
      </c>
      <c r="E6873" t="s">
        <v>10</v>
      </c>
      <c r="F6873">
        <v>0</v>
      </c>
    </row>
    <row r="6874" spans="1:6" x14ac:dyDescent="0.4">
      <c r="A6874" t="s">
        <v>730</v>
      </c>
      <c r="B6874" s="36" t="s">
        <v>731</v>
      </c>
      <c r="C6874" t="s">
        <v>301</v>
      </c>
      <c r="D6874" s="36" t="s">
        <v>302</v>
      </c>
      <c r="E6874" t="s">
        <v>10</v>
      </c>
      <c r="F6874">
        <v>13808</v>
      </c>
    </row>
    <row r="6875" spans="1:6" x14ac:dyDescent="0.4">
      <c r="A6875" t="s">
        <v>730</v>
      </c>
      <c r="B6875" s="36" t="s">
        <v>731</v>
      </c>
      <c r="C6875" t="s">
        <v>303</v>
      </c>
      <c r="D6875" s="36" t="s">
        <v>304</v>
      </c>
      <c r="E6875" t="s">
        <v>10</v>
      </c>
      <c r="F6875">
        <v>10171</v>
      </c>
    </row>
    <row r="6876" spans="1:6" x14ac:dyDescent="0.4">
      <c r="A6876" t="s">
        <v>730</v>
      </c>
      <c r="B6876" s="36" t="s">
        <v>731</v>
      </c>
      <c r="C6876" t="s">
        <v>305</v>
      </c>
      <c r="D6876" s="36" t="s">
        <v>306</v>
      </c>
      <c r="E6876" t="s">
        <v>10</v>
      </c>
      <c r="F6876">
        <v>7737</v>
      </c>
    </row>
    <row r="6877" spans="1:6" x14ac:dyDescent="0.4">
      <c r="A6877" t="s">
        <v>730</v>
      </c>
      <c r="B6877" s="36" t="s">
        <v>731</v>
      </c>
      <c r="C6877" t="s">
        <v>307</v>
      </c>
      <c r="D6877" s="36" t="s">
        <v>308</v>
      </c>
      <c r="E6877" t="s">
        <v>10</v>
      </c>
      <c r="F6877">
        <v>2434</v>
      </c>
    </row>
    <row r="6878" spans="1:6" x14ac:dyDescent="0.4">
      <c r="A6878" t="s">
        <v>730</v>
      </c>
      <c r="B6878" s="36" t="s">
        <v>731</v>
      </c>
      <c r="C6878" t="s">
        <v>309</v>
      </c>
      <c r="D6878" s="36" t="s">
        <v>310</v>
      </c>
      <c r="E6878" t="s">
        <v>10</v>
      </c>
      <c r="F6878">
        <v>0</v>
      </c>
    </row>
    <row r="6879" spans="1:6" x14ac:dyDescent="0.4">
      <c r="A6879" t="s">
        <v>730</v>
      </c>
      <c r="B6879" s="36" t="s">
        <v>731</v>
      </c>
      <c r="C6879" t="s">
        <v>311</v>
      </c>
      <c r="D6879" s="36" t="s">
        <v>312</v>
      </c>
      <c r="E6879" t="s">
        <v>10</v>
      </c>
      <c r="F6879">
        <v>0</v>
      </c>
    </row>
    <row r="6880" spans="1:6" x14ac:dyDescent="0.4">
      <c r="A6880" t="s">
        <v>730</v>
      </c>
      <c r="B6880" s="36" t="s">
        <v>731</v>
      </c>
      <c r="C6880" t="s">
        <v>313</v>
      </c>
      <c r="D6880" s="36" t="s">
        <v>314</v>
      </c>
      <c r="E6880" t="s">
        <v>10</v>
      </c>
      <c r="F6880">
        <v>0</v>
      </c>
    </row>
    <row r="6881" spans="1:6" x14ac:dyDescent="0.4">
      <c r="A6881" t="s">
        <v>730</v>
      </c>
      <c r="B6881" s="36" t="s">
        <v>731</v>
      </c>
      <c r="C6881" t="s">
        <v>315</v>
      </c>
      <c r="D6881" s="36" t="s">
        <v>316</v>
      </c>
      <c r="E6881" t="s">
        <v>10</v>
      </c>
      <c r="F6881">
        <v>3637</v>
      </c>
    </row>
    <row r="6882" spans="1:6" x14ac:dyDescent="0.4">
      <c r="A6882" t="s">
        <v>730</v>
      </c>
      <c r="B6882" s="36" t="s">
        <v>731</v>
      </c>
      <c r="C6882" t="s">
        <v>317</v>
      </c>
      <c r="D6882" s="36" t="s">
        <v>318</v>
      </c>
      <c r="E6882" t="s">
        <v>10</v>
      </c>
      <c r="F6882">
        <v>970</v>
      </c>
    </row>
    <row r="6883" spans="1:6" x14ac:dyDescent="0.4">
      <c r="A6883" t="s">
        <v>730</v>
      </c>
      <c r="B6883" s="36" t="s">
        <v>731</v>
      </c>
      <c r="C6883" t="s">
        <v>319</v>
      </c>
      <c r="D6883" s="36" t="s">
        <v>320</v>
      </c>
      <c r="E6883" t="s">
        <v>10</v>
      </c>
      <c r="F6883">
        <v>2667</v>
      </c>
    </row>
    <row r="6884" spans="1:6" x14ac:dyDescent="0.4">
      <c r="A6884" t="s">
        <v>730</v>
      </c>
      <c r="B6884" s="36" t="s">
        <v>731</v>
      </c>
      <c r="C6884" t="s">
        <v>321</v>
      </c>
      <c r="D6884" s="36" t="s">
        <v>322</v>
      </c>
      <c r="E6884" t="s">
        <v>10</v>
      </c>
      <c r="F6884">
        <v>0</v>
      </c>
    </row>
    <row r="6885" spans="1:6" x14ac:dyDescent="0.4">
      <c r="A6885" t="s">
        <v>730</v>
      </c>
      <c r="B6885" s="36" t="s">
        <v>731</v>
      </c>
      <c r="C6885" t="s">
        <v>323</v>
      </c>
      <c r="D6885" s="36" t="s">
        <v>324</v>
      </c>
      <c r="E6885" t="s">
        <v>10</v>
      </c>
      <c r="F6885">
        <v>0</v>
      </c>
    </row>
    <row r="6886" spans="1:6" x14ac:dyDescent="0.4">
      <c r="A6886" t="s">
        <v>730</v>
      </c>
      <c r="B6886" s="36" t="s">
        <v>731</v>
      </c>
      <c r="C6886" t="s">
        <v>325</v>
      </c>
      <c r="D6886" s="36" t="s">
        <v>326</v>
      </c>
      <c r="E6886" t="s">
        <v>10</v>
      </c>
      <c r="F6886">
        <v>0</v>
      </c>
    </row>
    <row r="6887" spans="1:6" x14ac:dyDescent="0.4">
      <c r="A6887" t="s">
        <v>730</v>
      </c>
      <c r="B6887" s="36" t="s">
        <v>731</v>
      </c>
      <c r="C6887" t="s">
        <v>327</v>
      </c>
      <c r="D6887" s="36" t="s">
        <v>328</v>
      </c>
      <c r="E6887" t="s">
        <v>10</v>
      </c>
      <c r="F6887">
        <v>2192</v>
      </c>
    </row>
    <row r="6888" spans="1:6" x14ac:dyDescent="0.4">
      <c r="A6888" t="s">
        <v>730</v>
      </c>
      <c r="B6888" s="36" t="s">
        <v>731</v>
      </c>
      <c r="C6888" t="s">
        <v>329</v>
      </c>
      <c r="D6888" s="36" t="s">
        <v>330</v>
      </c>
      <c r="E6888" t="s">
        <v>10</v>
      </c>
      <c r="F6888">
        <v>815</v>
      </c>
    </row>
    <row r="6889" spans="1:6" x14ac:dyDescent="0.4">
      <c r="A6889" t="s">
        <v>730</v>
      </c>
      <c r="B6889" s="36" t="s">
        <v>731</v>
      </c>
      <c r="C6889" t="s">
        <v>331</v>
      </c>
      <c r="D6889" s="36" t="s">
        <v>332</v>
      </c>
      <c r="E6889" t="s">
        <v>10</v>
      </c>
      <c r="F6889">
        <v>0</v>
      </c>
    </row>
    <row r="6890" spans="1:6" x14ac:dyDescent="0.4">
      <c r="A6890" t="s">
        <v>730</v>
      </c>
      <c r="B6890" s="36" t="s">
        <v>731</v>
      </c>
      <c r="C6890" t="s">
        <v>333</v>
      </c>
      <c r="D6890" s="36" t="s">
        <v>334</v>
      </c>
      <c r="E6890" t="s">
        <v>10</v>
      </c>
      <c r="F6890">
        <v>6</v>
      </c>
    </row>
    <row r="6891" spans="1:6" x14ac:dyDescent="0.4">
      <c r="A6891" t="s">
        <v>730</v>
      </c>
      <c r="B6891" s="36" t="s">
        <v>731</v>
      </c>
      <c r="C6891" t="s">
        <v>335</v>
      </c>
      <c r="D6891" s="36" t="s">
        <v>336</v>
      </c>
      <c r="E6891" t="s">
        <v>10</v>
      </c>
      <c r="F6891">
        <v>360</v>
      </c>
    </row>
    <row r="6892" spans="1:6" x14ac:dyDescent="0.4">
      <c r="A6892" t="s">
        <v>730</v>
      </c>
      <c r="B6892" s="36" t="s">
        <v>731</v>
      </c>
      <c r="C6892" t="s">
        <v>337</v>
      </c>
      <c r="D6892" s="36" t="s">
        <v>338</v>
      </c>
      <c r="E6892" t="s">
        <v>10</v>
      </c>
      <c r="F6892">
        <v>450</v>
      </c>
    </row>
    <row r="6893" spans="1:6" x14ac:dyDescent="0.4">
      <c r="A6893" t="s">
        <v>730</v>
      </c>
      <c r="B6893" s="36" t="s">
        <v>731</v>
      </c>
      <c r="C6893" t="s">
        <v>339</v>
      </c>
      <c r="D6893" s="36" t="s">
        <v>340</v>
      </c>
      <c r="E6893" t="s">
        <v>10</v>
      </c>
      <c r="F6893">
        <v>1376</v>
      </c>
    </row>
    <row r="6894" spans="1:6" x14ac:dyDescent="0.4">
      <c r="A6894" t="s">
        <v>730</v>
      </c>
      <c r="B6894" s="36" t="s">
        <v>731</v>
      </c>
      <c r="C6894" t="s">
        <v>341</v>
      </c>
      <c r="D6894" s="36" t="s">
        <v>342</v>
      </c>
      <c r="E6894" t="s">
        <v>10</v>
      </c>
      <c r="F6894">
        <v>0</v>
      </c>
    </row>
    <row r="6895" spans="1:6" x14ac:dyDescent="0.4">
      <c r="A6895" t="s">
        <v>730</v>
      </c>
      <c r="B6895" s="36" t="s">
        <v>731</v>
      </c>
      <c r="C6895" t="s">
        <v>343</v>
      </c>
      <c r="D6895" s="36" t="s">
        <v>344</v>
      </c>
      <c r="E6895" t="s">
        <v>10</v>
      </c>
      <c r="F6895">
        <v>0</v>
      </c>
    </row>
    <row r="6896" spans="1:6" x14ac:dyDescent="0.4">
      <c r="A6896" t="s">
        <v>730</v>
      </c>
      <c r="B6896" s="36" t="s">
        <v>731</v>
      </c>
      <c r="C6896" t="s">
        <v>345</v>
      </c>
      <c r="D6896" s="36" t="s">
        <v>346</v>
      </c>
      <c r="E6896" t="s">
        <v>10</v>
      </c>
      <c r="F6896">
        <v>857</v>
      </c>
    </row>
    <row r="6897" spans="1:6" x14ac:dyDescent="0.4">
      <c r="A6897" t="s">
        <v>730</v>
      </c>
      <c r="B6897" s="36" t="s">
        <v>731</v>
      </c>
      <c r="C6897" t="s">
        <v>347</v>
      </c>
      <c r="D6897" s="36" t="s">
        <v>348</v>
      </c>
      <c r="E6897" t="s">
        <v>10</v>
      </c>
      <c r="F6897">
        <v>304</v>
      </c>
    </row>
    <row r="6898" spans="1:6" x14ac:dyDescent="0.4">
      <c r="A6898" t="s">
        <v>730</v>
      </c>
      <c r="B6898" s="36" t="s">
        <v>731</v>
      </c>
      <c r="C6898" t="s">
        <v>349</v>
      </c>
      <c r="D6898" s="36" t="s">
        <v>350</v>
      </c>
      <c r="E6898" t="s">
        <v>10</v>
      </c>
      <c r="F6898">
        <v>215</v>
      </c>
    </row>
    <row r="6899" spans="1:6" x14ac:dyDescent="0.4">
      <c r="A6899" t="s">
        <v>730</v>
      </c>
      <c r="B6899" s="36" t="s">
        <v>731</v>
      </c>
      <c r="C6899" t="s">
        <v>351</v>
      </c>
      <c r="D6899" s="36" t="s">
        <v>352</v>
      </c>
      <c r="E6899" t="s">
        <v>10</v>
      </c>
      <c r="F6899">
        <v>0</v>
      </c>
    </row>
    <row r="6900" spans="1:6" x14ac:dyDescent="0.4">
      <c r="A6900" t="s">
        <v>730</v>
      </c>
      <c r="B6900" s="36" t="s">
        <v>731</v>
      </c>
      <c r="C6900" t="s">
        <v>353</v>
      </c>
      <c r="D6900" s="36" t="s">
        <v>354</v>
      </c>
      <c r="E6900" t="s">
        <v>10</v>
      </c>
      <c r="F6900">
        <v>4485</v>
      </c>
    </row>
    <row r="6901" spans="1:6" x14ac:dyDescent="0.4">
      <c r="A6901" t="s">
        <v>730</v>
      </c>
      <c r="B6901" s="36" t="s">
        <v>731</v>
      </c>
      <c r="C6901" t="s">
        <v>355</v>
      </c>
      <c r="D6901" s="36" t="s">
        <v>356</v>
      </c>
      <c r="E6901" t="s">
        <v>10</v>
      </c>
      <c r="F6901">
        <v>2940</v>
      </c>
    </row>
    <row r="6902" spans="1:6" x14ac:dyDescent="0.4">
      <c r="A6902" t="s">
        <v>730</v>
      </c>
      <c r="B6902" s="36" t="s">
        <v>731</v>
      </c>
      <c r="C6902" t="s">
        <v>357</v>
      </c>
      <c r="D6902" s="36" t="s">
        <v>358</v>
      </c>
      <c r="E6902" t="s">
        <v>10</v>
      </c>
      <c r="F6902">
        <v>375</v>
      </c>
    </row>
    <row r="6903" spans="1:6" x14ac:dyDescent="0.4">
      <c r="A6903" t="s">
        <v>730</v>
      </c>
      <c r="B6903" s="36" t="s">
        <v>731</v>
      </c>
      <c r="C6903" t="s">
        <v>359</v>
      </c>
      <c r="D6903" s="36" t="s">
        <v>360</v>
      </c>
      <c r="E6903" t="s">
        <v>10</v>
      </c>
      <c r="F6903">
        <v>1170</v>
      </c>
    </row>
    <row r="6904" spans="1:6" x14ac:dyDescent="0.4">
      <c r="A6904" t="s">
        <v>730</v>
      </c>
      <c r="B6904" s="36" t="s">
        <v>731</v>
      </c>
      <c r="C6904" t="s">
        <v>361</v>
      </c>
      <c r="D6904" s="36" t="s">
        <v>362</v>
      </c>
      <c r="E6904" t="s">
        <v>10</v>
      </c>
      <c r="F6904">
        <v>21850</v>
      </c>
    </row>
    <row r="6905" spans="1:6" x14ac:dyDescent="0.4">
      <c r="A6905" t="s">
        <v>730</v>
      </c>
      <c r="B6905" s="36" t="s">
        <v>731</v>
      </c>
      <c r="C6905" t="s">
        <v>363</v>
      </c>
      <c r="D6905" s="36" t="s">
        <v>364</v>
      </c>
      <c r="E6905" t="s">
        <v>10</v>
      </c>
      <c r="F6905">
        <v>-3529</v>
      </c>
    </row>
    <row r="6906" spans="1:6" x14ac:dyDescent="0.4">
      <c r="A6906" t="s">
        <v>730</v>
      </c>
      <c r="B6906" s="36" t="s">
        <v>731</v>
      </c>
      <c r="C6906" t="s">
        <v>365</v>
      </c>
      <c r="D6906" s="36" t="s">
        <v>366</v>
      </c>
      <c r="E6906" t="s">
        <v>10</v>
      </c>
      <c r="F6906">
        <v>-539</v>
      </c>
    </row>
    <row r="6907" spans="1:6" x14ac:dyDescent="0.4">
      <c r="A6907" t="s">
        <v>730</v>
      </c>
      <c r="B6907" s="36" t="s">
        <v>731</v>
      </c>
      <c r="C6907" t="s">
        <v>367</v>
      </c>
      <c r="D6907" s="36" t="s">
        <v>368</v>
      </c>
      <c r="E6907" t="s">
        <v>10</v>
      </c>
      <c r="F6907">
        <v>0</v>
      </c>
    </row>
    <row r="6908" spans="1:6" x14ac:dyDescent="0.4">
      <c r="A6908" t="s">
        <v>730</v>
      </c>
      <c r="B6908" s="36" t="s">
        <v>731</v>
      </c>
      <c r="C6908" t="s">
        <v>369</v>
      </c>
      <c r="D6908" s="36" t="s">
        <v>370</v>
      </c>
      <c r="E6908" t="s">
        <v>10</v>
      </c>
      <c r="F6908">
        <v>-539</v>
      </c>
    </row>
    <row r="6909" spans="1:6" x14ac:dyDescent="0.4">
      <c r="A6909" t="s">
        <v>730</v>
      </c>
      <c r="B6909" s="36" t="s">
        <v>731</v>
      </c>
      <c r="C6909" t="s">
        <v>371</v>
      </c>
      <c r="D6909" s="36" t="s">
        <v>372</v>
      </c>
      <c r="E6909" t="s">
        <v>10</v>
      </c>
      <c r="F6909">
        <v>0</v>
      </c>
    </row>
    <row r="6910" spans="1:6" x14ac:dyDescent="0.4">
      <c r="A6910" t="s">
        <v>730</v>
      </c>
      <c r="B6910" s="36" t="s">
        <v>731</v>
      </c>
      <c r="C6910" t="s">
        <v>373</v>
      </c>
      <c r="D6910" s="36" t="s">
        <v>374</v>
      </c>
      <c r="E6910" t="s">
        <v>10</v>
      </c>
      <c r="F6910">
        <v>0</v>
      </c>
    </row>
    <row r="6911" spans="1:6" x14ac:dyDescent="0.4">
      <c r="A6911" t="s">
        <v>730</v>
      </c>
      <c r="B6911" s="36" t="s">
        <v>731</v>
      </c>
      <c r="C6911" t="s">
        <v>375</v>
      </c>
      <c r="D6911" s="36" t="s">
        <v>376</v>
      </c>
      <c r="E6911" t="s">
        <v>10</v>
      </c>
      <c r="F6911">
        <v>0</v>
      </c>
    </row>
    <row r="6912" spans="1:6" x14ac:dyDescent="0.4">
      <c r="A6912" t="s">
        <v>730</v>
      </c>
      <c r="B6912" s="36" t="s">
        <v>731</v>
      </c>
      <c r="C6912" t="s">
        <v>377</v>
      </c>
      <c r="D6912" s="36" t="s">
        <v>378</v>
      </c>
      <c r="E6912" t="s">
        <v>10</v>
      </c>
      <c r="F6912">
        <v>-2990</v>
      </c>
    </row>
    <row r="6913" spans="1:6" x14ac:dyDescent="0.4">
      <c r="A6913" t="s">
        <v>730</v>
      </c>
      <c r="B6913" s="36" t="s">
        <v>731</v>
      </c>
      <c r="C6913" t="s">
        <v>379</v>
      </c>
      <c r="D6913" s="36" t="s">
        <v>380</v>
      </c>
      <c r="E6913" t="s">
        <v>10</v>
      </c>
      <c r="F6913">
        <v>0</v>
      </c>
    </row>
    <row r="6914" spans="1:6" x14ac:dyDescent="0.4">
      <c r="A6914" t="s">
        <v>730</v>
      </c>
      <c r="B6914" s="36" t="s">
        <v>731</v>
      </c>
      <c r="C6914" t="s">
        <v>381</v>
      </c>
      <c r="D6914" s="36" t="s">
        <v>382</v>
      </c>
      <c r="E6914" t="s">
        <v>10</v>
      </c>
      <c r="F6914">
        <v>0</v>
      </c>
    </row>
    <row r="6915" spans="1:6" x14ac:dyDescent="0.4">
      <c r="A6915" t="s">
        <v>730</v>
      </c>
      <c r="B6915" s="36" t="s">
        <v>731</v>
      </c>
      <c r="C6915" t="s">
        <v>383</v>
      </c>
      <c r="D6915" s="36" t="s">
        <v>384</v>
      </c>
      <c r="E6915" t="s">
        <v>10</v>
      </c>
      <c r="F6915">
        <v>-2990</v>
      </c>
    </row>
    <row r="6916" spans="1:6" x14ac:dyDescent="0.4">
      <c r="A6916" t="s">
        <v>730</v>
      </c>
      <c r="B6916" s="36" t="s">
        <v>731</v>
      </c>
      <c r="C6916" t="s">
        <v>385</v>
      </c>
      <c r="D6916" s="36" t="s">
        <v>386</v>
      </c>
      <c r="E6916" t="s">
        <v>10</v>
      </c>
      <c r="F6916">
        <v>0</v>
      </c>
    </row>
    <row r="6917" spans="1:6" x14ac:dyDescent="0.4">
      <c r="A6917" t="s">
        <v>730</v>
      </c>
      <c r="B6917" s="36" t="s">
        <v>731</v>
      </c>
      <c r="C6917" t="s">
        <v>387</v>
      </c>
      <c r="D6917" s="36" t="s">
        <v>388</v>
      </c>
      <c r="E6917" t="s">
        <v>10</v>
      </c>
      <c r="F6917">
        <v>0</v>
      </c>
    </row>
    <row r="6918" spans="1:6" x14ac:dyDescent="0.4">
      <c r="A6918" t="s">
        <v>730</v>
      </c>
      <c r="B6918" s="36" t="s">
        <v>731</v>
      </c>
      <c r="C6918" t="s">
        <v>389</v>
      </c>
      <c r="D6918" s="36" t="s">
        <v>390</v>
      </c>
      <c r="E6918" t="s">
        <v>10</v>
      </c>
      <c r="F6918">
        <v>0</v>
      </c>
    </row>
    <row r="6919" spans="1:6" x14ac:dyDescent="0.4">
      <c r="A6919" t="s">
        <v>730</v>
      </c>
      <c r="B6919" s="36" t="s">
        <v>731</v>
      </c>
      <c r="C6919" t="s">
        <v>391</v>
      </c>
      <c r="D6919" s="36" t="s">
        <v>392</v>
      </c>
      <c r="E6919" t="s">
        <v>10</v>
      </c>
      <c r="F6919">
        <v>0</v>
      </c>
    </row>
    <row r="6920" spans="1:6" x14ac:dyDescent="0.4">
      <c r="A6920" t="s">
        <v>730</v>
      </c>
      <c r="B6920" s="36" t="s">
        <v>731</v>
      </c>
      <c r="C6920" t="s">
        <v>393</v>
      </c>
      <c r="D6920" s="36" t="s">
        <v>394</v>
      </c>
      <c r="E6920" t="s">
        <v>10</v>
      </c>
      <c r="F6920">
        <v>0</v>
      </c>
    </row>
    <row r="6921" spans="1:6" x14ac:dyDescent="0.4">
      <c r="A6921" t="s">
        <v>730</v>
      </c>
      <c r="B6921" s="36" t="s">
        <v>731</v>
      </c>
      <c r="C6921" t="s">
        <v>395</v>
      </c>
      <c r="D6921" s="36" t="s">
        <v>396</v>
      </c>
      <c r="E6921" t="s">
        <v>10</v>
      </c>
      <c r="F6921">
        <v>0</v>
      </c>
    </row>
    <row r="6922" spans="1:6" x14ac:dyDescent="0.4">
      <c r="A6922" t="s">
        <v>730</v>
      </c>
      <c r="B6922" s="36" t="s">
        <v>731</v>
      </c>
      <c r="C6922" t="s">
        <v>397</v>
      </c>
      <c r="D6922" s="36" t="s">
        <v>398</v>
      </c>
      <c r="E6922" t="s">
        <v>10</v>
      </c>
      <c r="F6922">
        <v>0</v>
      </c>
    </row>
    <row r="6923" spans="1:6" x14ac:dyDescent="0.4">
      <c r="A6923" t="s">
        <v>730</v>
      </c>
      <c r="B6923" s="36" t="s">
        <v>731</v>
      </c>
      <c r="C6923" t="s">
        <v>399</v>
      </c>
      <c r="D6923" s="36" t="s">
        <v>400</v>
      </c>
      <c r="E6923" t="s">
        <v>10</v>
      </c>
      <c r="F6923">
        <v>0</v>
      </c>
    </row>
    <row r="6924" spans="1:6" x14ac:dyDescent="0.4">
      <c r="A6924" t="s">
        <v>730</v>
      </c>
      <c r="B6924" s="36" t="s">
        <v>731</v>
      </c>
      <c r="C6924" t="s">
        <v>401</v>
      </c>
      <c r="D6924" s="36" t="s">
        <v>402</v>
      </c>
      <c r="E6924" t="s">
        <v>10</v>
      </c>
      <c r="F6924">
        <v>0</v>
      </c>
    </row>
    <row r="6925" spans="1:6" x14ac:dyDescent="0.4">
      <c r="A6925" t="s">
        <v>730</v>
      </c>
      <c r="B6925" s="36" t="s">
        <v>731</v>
      </c>
      <c r="C6925" t="s">
        <v>403</v>
      </c>
      <c r="D6925" s="36" t="s">
        <v>404</v>
      </c>
      <c r="E6925" t="s">
        <v>10</v>
      </c>
      <c r="F6925">
        <v>0</v>
      </c>
    </row>
    <row r="6926" spans="1:6" x14ac:dyDescent="0.4">
      <c r="A6926" t="s">
        <v>730</v>
      </c>
      <c r="B6926" s="36" t="s">
        <v>731</v>
      </c>
      <c r="C6926" t="s">
        <v>405</v>
      </c>
      <c r="D6926" s="36" t="s">
        <v>406</v>
      </c>
      <c r="E6926" t="s">
        <v>10</v>
      </c>
      <c r="F6926">
        <v>0</v>
      </c>
    </row>
    <row r="6927" spans="1:6" x14ac:dyDescent="0.4">
      <c r="A6927" t="s">
        <v>730</v>
      </c>
      <c r="B6927" s="36" t="s">
        <v>731</v>
      </c>
      <c r="C6927" t="s">
        <v>407</v>
      </c>
      <c r="D6927" s="36" t="s">
        <v>408</v>
      </c>
      <c r="E6927" t="s">
        <v>10</v>
      </c>
      <c r="F6927">
        <v>0</v>
      </c>
    </row>
    <row r="6928" spans="1:6" x14ac:dyDescent="0.4">
      <c r="A6928" t="s">
        <v>730</v>
      </c>
      <c r="B6928" s="36" t="s">
        <v>731</v>
      </c>
      <c r="C6928" t="s">
        <v>409</v>
      </c>
      <c r="D6928" s="36" t="s">
        <v>410</v>
      </c>
      <c r="E6928" t="s">
        <v>10</v>
      </c>
      <c r="F6928">
        <v>0</v>
      </c>
    </row>
    <row r="6929" spans="1:6" x14ac:dyDescent="0.4">
      <c r="A6929" t="s">
        <v>730</v>
      </c>
      <c r="B6929" s="36" t="s">
        <v>731</v>
      </c>
      <c r="C6929" t="s">
        <v>411</v>
      </c>
      <c r="D6929" s="36" t="s">
        <v>412</v>
      </c>
      <c r="E6929" t="s">
        <v>10</v>
      </c>
      <c r="F6929">
        <v>0</v>
      </c>
    </row>
    <row r="6930" spans="1:6" x14ac:dyDescent="0.4">
      <c r="A6930" t="s">
        <v>730</v>
      </c>
      <c r="B6930" s="36" t="s">
        <v>731</v>
      </c>
      <c r="C6930" t="s">
        <v>413</v>
      </c>
      <c r="D6930" s="36" t="s">
        <v>414</v>
      </c>
      <c r="E6930" t="s">
        <v>10</v>
      </c>
      <c r="F6930">
        <v>0</v>
      </c>
    </row>
    <row r="6931" spans="1:6" x14ac:dyDescent="0.4">
      <c r="A6931" t="s">
        <v>730</v>
      </c>
      <c r="B6931" s="36" t="s">
        <v>731</v>
      </c>
      <c r="C6931" t="s">
        <v>415</v>
      </c>
      <c r="D6931" s="36" t="s">
        <v>416</v>
      </c>
      <c r="E6931" t="s">
        <v>10</v>
      </c>
      <c r="F6931">
        <v>0</v>
      </c>
    </row>
    <row r="6932" spans="1:6" x14ac:dyDescent="0.4">
      <c r="A6932" t="s">
        <v>730</v>
      </c>
      <c r="B6932" s="36" t="s">
        <v>731</v>
      </c>
      <c r="C6932" t="s">
        <v>417</v>
      </c>
      <c r="D6932" s="36" t="s">
        <v>418</v>
      </c>
      <c r="E6932" t="s">
        <v>10</v>
      </c>
      <c r="F6932">
        <v>0</v>
      </c>
    </row>
    <row r="6933" spans="1:6" x14ac:dyDescent="0.4">
      <c r="A6933" t="s">
        <v>730</v>
      </c>
      <c r="B6933" s="36" t="s">
        <v>731</v>
      </c>
      <c r="C6933" t="s">
        <v>419</v>
      </c>
      <c r="D6933" s="36" t="s">
        <v>420</v>
      </c>
      <c r="E6933" t="s">
        <v>10</v>
      </c>
      <c r="F6933">
        <v>-8838</v>
      </c>
    </row>
    <row r="6934" spans="1:6" x14ac:dyDescent="0.4">
      <c r="A6934" t="s">
        <v>730</v>
      </c>
      <c r="B6934" s="36" t="s">
        <v>731</v>
      </c>
      <c r="C6934" t="s">
        <v>421</v>
      </c>
      <c r="D6934" s="36" t="s">
        <v>422</v>
      </c>
      <c r="E6934" t="s">
        <v>10</v>
      </c>
      <c r="F6934">
        <v>-2595</v>
      </c>
    </row>
    <row r="6935" spans="1:6" x14ac:dyDescent="0.4">
      <c r="A6935" t="s">
        <v>730</v>
      </c>
      <c r="B6935" s="36" t="s">
        <v>731</v>
      </c>
      <c r="C6935" t="s">
        <v>423</v>
      </c>
      <c r="D6935" s="36" t="s">
        <v>424</v>
      </c>
      <c r="E6935" t="s">
        <v>10</v>
      </c>
      <c r="F6935">
        <v>0</v>
      </c>
    </row>
    <row r="6936" spans="1:6" x14ac:dyDescent="0.4">
      <c r="A6936" t="s">
        <v>730</v>
      </c>
      <c r="B6936" s="36" t="s">
        <v>731</v>
      </c>
      <c r="C6936" t="s">
        <v>425</v>
      </c>
      <c r="D6936" s="36" t="s">
        <v>426</v>
      </c>
      <c r="E6936" t="s">
        <v>10</v>
      </c>
      <c r="F6936">
        <v>-2595</v>
      </c>
    </row>
    <row r="6937" spans="1:6" x14ac:dyDescent="0.4">
      <c r="A6937" t="s">
        <v>730</v>
      </c>
      <c r="B6937" s="36" t="s">
        <v>731</v>
      </c>
      <c r="C6937" t="s">
        <v>427</v>
      </c>
      <c r="D6937" s="36" t="s">
        <v>428</v>
      </c>
      <c r="E6937" t="s">
        <v>10</v>
      </c>
      <c r="F6937">
        <v>0</v>
      </c>
    </row>
    <row r="6938" spans="1:6" x14ac:dyDescent="0.4">
      <c r="A6938" t="s">
        <v>730</v>
      </c>
      <c r="B6938" s="36" t="s">
        <v>731</v>
      </c>
      <c r="C6938" t="s">
        <v>429</v>
      </c>
      <c r="D6938" s="36" t="s">
        <v>430</v>
      </c>
      <c r="E6938" t="s">
        <v>10</v>
      </c>
      <c r="F6938">
        <v>0</v>
      </c>
    </row>
    <row r="6939" spans="1:6" x14ac:dyDescent="0.4">
      <c r="A6939" t="s">
        <v>730</v>
      </c>
      <c r="B6939" s="36" t="s">
        <v>731</v>
      </c>
      <c r="C6939" t="s">
        <v>431</v>
      </c>
      <c r="D6939" s="36" t="s">
        <v>432</v>
      </c>
      <c r="E6939" t="s">
        <v>10</v>
      </c>
      <c r="F6939">
        <v>0</v>
      </c>
    </row>
    <row r="6940" spans="1:6" x14ac:dyDescent="0.4">
      <c r="A6940" t="s">
        <v>730</v>
      </c>
      <c r="B6940" s="36" t="s">
        <v>731</v>
      </c>
      <c r="C6940" t="s">
        <v>433</v>
      </c>
      <c r="D6940" s="36" t="s">
        <v>434</v>
      </c>
      <c r="E6940" t="s">
        <v>10</v>
      </c>
      <c r="F6940">
        <v>-6243</v>
      </c>
    </row>
    <row r="6941" spans="1:6" x14ac:dyDescent="0.4">
      <c r="A6941" t="s">
        <v>730</v>
      </c>
      <c r="B6941" s="36" t="s">
        <v>731</v>
      </c>
      <c r="C6941" t="s">
        <v>435</v>
      </c>
      <c r="D6941" s="36" t="s">
        <v>436</v>
      </c>
      <c r="E6941" t="s">
        <v>10</v>
      </c>
      <c r="F6941">
        <v>0</v>
      </c>
    </row>
    <row r="6942" spans="1:6" x14ac:dyDescent="0.4">
      <c r="A6942" t="s">
        <v>730</v>
      </c>
      <c r="B6942" s="36" t="s">
        <v>731</v>
      </c>
      <c r="C6942" t="s">
        <v>437</v>
      </c>
      <c r="D6942" s="36" t="s">
        <v>438</v>
      </c>
      <c r="E6942" t="s">
        <v>10</v>
      </c>
      <c r="F6942">
        <v>-6243</v>
      </c>
    </row>
    <row r="6943" spans="1:6" x14ac:dyDescent="0.4">
      <c r="A6943" t="s">
        <v>730</v>
      </c>
      <c r="B6943" s="36" t="s">
        <v>731</v>
      </c>
      <c r="C6943" t="s">
        <v>439</v>
      </c>
      <c r="D6943" s="36" t="s">
        <v>440</v>
      </c>
      <c r="E6943" t="s">
        <v>10</v>
      </c>
      <c r="F6943">
        <v>0</v>
      </c>
    </row>
    <row r="6944" spans="1:6" x14ac:dyDescent="0.4">
      <c r="A6944" t="s">
        <v>730</v>
      </c>
      <c r="B6944" s="36" t="s">
        <v>731</v>
      </c>
      <c r="C6944" t="s">
        <v>441</v>
      </c>
      <c r="D6944" s="36" t="s">
        <v>442</v>
      </c>
      <c r="E6944" t="s">
        <v>10</v>
      </c>
      <c r="F6944">
        <v>0</v>
      </c>
    </row>
    <row r="6945" spans="1:6" x14ac:dyDescent="0.4">
      <c r="A6945" t="s">
        <v>730</v>
      </c>
      <c r="B6945" s="36" t="s">
        <v>731</v>
      </c>
      <c r="C6945" t="s">
        <v>443</v>
      </c>
      <c r="D6945" s="36" t="s">
        <v>444</v>
      </c>
      <c r="E6945" t="s">
        <v>10</v>
      </c>
      <c r="F6945">
        <v>0</v>
      </c>
    </row>
    <row r="6946" spans="1:6" x14ac:dyDescent="0.4">
      <c r="A6946" t="s">
        <v>730</v>
      </c>
      <c r="B6946" s="36" t="s">
        <v>731</v>
      </c>
      <c r="C6946" t="s">
        <v>445</v>
      </c>
      <c r="D6946" s="36" t="s">
        <v>446</v>
      </c>
      <c r="E6946" t="s">
        <v>10</v>
      </c>
      <c r="F6946">
        <v>-1368</v>
      </c>
    </row>
    <row r="6947" spans="1:6" x14ac:dyDescent="0.4">
      <c r="A6947" t="s">
        <v>730</v>
      </c>
      <c r="B6947" s="36" t="s">
        <v>731</v>
      </c>
      <c r="C6947" t="s">
        <v>447</v>
      </c>
      <c r="D6947" s="36" t="s">
        <v>448</v>
      </c>
      <c r="E6947" t="s">
        <v>10</v>
      </c>
      <c r="F6947">
        <v>5</v>
      </c>
    </row>
    <row r="6948" spans="1:6" x14ac:dyDescent="0.4">
      <c r="A6948" t="s">
        <v>730</v>
      </c>
      <c r="B6948" s="36" t="s">
        <v>731</v>
      </c>
      <c r="C6948" t="s">
        <v>449</v>
      </c>
      <c r="D6948" s="36" t="s">
        <v>450</v>
      </c>
      <c r="E6948" t="s">
        <v>10</v>
      </c>
      <c r="F6948">
        <v>0</v>
      </c>
    </row>
    <row r="6949" spans="1:6" x14ac:dyDescent="0.4">
      <c r="A6949" t="s">
        <v>730</v>
      </c>
      <c r="B6949" s="36" t="s">
        <v>731</v>
      </c>
      <c r="C6949" t="s">
        <v>451</v>
      </c>
      <c r="D6949" s="36" t="s">
        <v>452</v>
      </c>
      <c r="E6949" t="s">
        <v>10</v>
      </c>
      <c r="F6949">
        <v>5</v>
      </c>
    </row>
    <row r="6950" spans="1:6" x14ac:dyDescent="0.4">
      <c r="A6950" t="s">
        <v>730</v>
      </c>
      <c r="B6950" s="36" t="s">
        <v>731</v>
      </c>
      <c r="C6950" t="s">
        <v>453</v>
      </c>
      <c r="D6950" s="36" t="s">
        <v>454</v>
      </c>
      <c r="E6950" t="s">
        <v>10</v>
      </c>
      <c r="F6950">
        <v>0</v>
      </c>
    </row>
    <row r="6951" spans="1:6" x14ac:dyDescent="0.4">
      <c r="A6951" t="s">
        <v>730</v>
      </c>
      <c r="B6951" s="36" t="s">
        <v>731</v>
      </c>
      <c r="C6951" t="s">
        <v>455</v>
      </c>
      <c r="D6951" s="36" t="s">
        <v>456</v>
      </c>
      <c r="E6951" t="s">
        <v>10</v>
      </c>
      <c r="F6951">
        <v>0</v>
      </c>
    </row>
    <row r="6952" spans="1:6" x14ac:dyDescent="0.4">
      <c r="A6952" t="s">
        <v>730</v>
      </c>
      <c r="B6952" s="36" t="s">
        <v>731</v>
      </c>
      <c r="C6952" t="s">
        <v>457</v>
      </c>
      <c r="D6952" s="36" t="s">
        <v>458</v>
      </c>
      <c r="E6952" t="s">
        <v>10</v>
      </c>
      <c r="F6952">
        <v>0</v>
      </c>
    </row>
    <row r="6953" spans="1:6" x14ac:dyDescent="0.4">
      <c r="A6953" t="s">
        <v>730</v>
      </c>
      <c r="B6953" s="36" t="s">
        <v>731</v>
      </c>
      <c r="C6953" t="s">
        <v>459</v>
      </c>
      <c r="D6953" s="36" t="s">
        <v>460</v>
      </c>
      <c r="E6953" t="s">
        <v>10</v>
      </c>
      <c r="F6953">
        <v>-1373</v>
      </c>
    </row>
    <row r="6954" spans="1:6" x14ac:dyDescent="0.4">
      <c r="A6954" t="s">
        <v>730</v>
      </c>
      <c r="B6954" s="36" t="s">
        <v>731</v>
      </c>
      <c r="C6954" t="s">
        <v>461</v>
      </c>
      <c r="D6954" s="36" t="s">
        <v>462</v>
      </c>
      <c r="E6954" t="s">
        <v>10</v>
      </c>
      <c r="F6954">
        <v>0</v>
      </c>
    </row>
    <row r="6955" spans="1:6" x14ac:dyDescent="0.4">
      <c r="A6955" t="s">
        <v>730</v>
      </c>
      <c r="B6955" s="36" t="s">
        <v>731</v>
      </c>
      <c r="C6955" t="s">
        <v>463</v>
      </c>
      <c r="D6955" s="36" t="s">
        <v>464</v>
      </c>
      <c r="E6955" t="s">
        <v>10</v>
      </c>
      <c r="F6955">
        <v>-1373</v>
      </c>
    </row>
    <row r="6956" spans="1:6" x14ac:dyDescent="0.4">
      <c r="A6956" t="s">
        <v>730</v>
      </c>
      <c r="B6956" s="36" t="s">
        <v>731</v>
      </c>
      <c r="C6956" t="s">
        <v>465</v>
      </c>
      <c r="D6956" s="36" t="s">
        <v>466</v>
      </c>
      <c r="E6956" t="s">
        <v>10</v>
      </c>
      <c r="F6956">
        <v>0</v>
      </c>
    </row>
    <row r="6957" spans="1:6" x14ac:dyDescent="0.4">
      <c r="A6957" t="s">
        <v>730</v>
      </c>
      <c r="B6957" s="36" t="s">
        <v>731</v>
      </c>
      <c r="C6957" t="s">
        <v>467</v>
      </c>
      <c r="D6957" s="36" t="s">
        <v>468</v>
      </c>
      <c r="E6957" t="s">
        <v>10</v>
      </c>
      <c r="F6957">
        <v>0</v>
      </c>
    </row>
    <row r="6958" spans="1:6" x14ac:dyDescent="0.4">
      <c r="A6958" t="s">
        <v>730</v>
      </c>
      <c r="B6958" s="36" t="s">
        <v>731</v>
      </c>
      <c r="C6958" t="s">
        <v>469</v>
      </c>
      <c r="D6958" s="36" t="s">
        <v>470</v>
      </c>
      <c r="E6958" t="s">
        <v>10</v>
      </c>
      <c r="F6958">
        <v>0</v>
      </c>
    </row>
    <row r="6959" spans="1:6" x14ac:dyDescent="0.4">
      <c r="A6959" t="s">
        <v>730</v>
      </c>
      <c r="B6959" s="36" t="s">
        <v>731</v>
      </c>
      <c r="C6959" t="s">
        <v>471</v>
      </c>
      <c r="D6959" s="36" t="s">
        <v>472</v>
      </c>
      <c r="E6959" t="s">
        <v>10</v>
      </c>
      <c r="F6959">
        <v>0</v>
      </c>
    </row>
    <row r="6960" spans="1:6" x14ac:dyDescent="0.4">
      <c r="A6960" t="s">
        <v>730</v>
      </c>
      <c r="B6960" s="36" t="s">
        <v>731</v>
      </c>
      <c r="C6960" t="s">
        <v>473</v>
      </c>
      <c r="D6960" s="36" t="s">
        <v>474</v>
      </c>
      <c r="E6960" t="s">
        <v>10</v>
      </c>
      <c r="F6960">
        <v>0</v>
      </c>
    </row>
    <row r="6961" spans="1:6" x14ac:dyDescent="0.4">
      <c r="A6961" t="s">
        <v>730</v>
      </c>
      <c r="B6961" s="36" t="s">
        <v>731</v>
      </c>
      <c r="C6961" t="s">
        <v>475</v>
      </c>
      <c r="D6961" s="36" t="s">
        <v>476</v>
      </c>
      <c r="E6961" t="s">
        <v>10</v>
      </c>
      <c r="F6961">
        <v>0</v>
      </c>
    </row>
    <row r="6962" spans="1:6" x14ac:dyDescent="0.4">
      <c r="A6962" t="s">
        <v>730</v>
      </c>
      <c r="B6962" s="36" t="s">
        <v>731</v>
      </c>
      <c r="C6962" t="s">
        <v>477</v>
      </c>
      <c r="D6962" s="36" t="s">
        <v>478</v>
      </c>
      <c r="E6962" t="s">
        <v>10</v>
      </c>
      <c r="F6962">
        <v>0</v>
      </c>
    </row>
    <row r="6963" spans="1:6" x14ac:dyDescent="0.4">
      <c r="A6963" t="s">
        <v>730</v>
      </c>
      <c r="B6963" s="36" t="s">
        <v>731</v>
      </c>
      <c r="C6963" t="s">
        <v>479</v>
      </c>
      <c r="D6963" s="36" t="s">
        <v>480</v>
      </c>
      <c r="E6963" t="s">
        <v>10</v>
      </c>
      <c r="F6963">
        <v>-13735</v>
      </c>
    </row>
    <row r="6964" spans="1:6" x14ac:dyDescent="0.4">
      <c r="A6964" t="s">
        <v>730</v>
      </c>
      <c r="B6964" s="36" t="s">
        <v>731</v>
      </c>
      <c r="C6964" t="s">
        <v>481</v>
      </c>
      <c r="D6964" s="36" t="s">
        <v>482</v>
      </c>
      <c r="E6964" t="s">
        <v>10</v>
      </c>
      <c r="F6964">
        <v>8888</v>
      </c>
    </row>
    <row r="6965" spans="1:6" x14ac:dyDescent="0.4">
      <c r="A6965" t="s">
        <v>730</v>
      </c>
      <c r="B6965" s="36" t="s">
        <v>731</v>
      </c>
      <c r="C6965" t="s">
        <v>483</v>
      </c>
      <c r="D6965" s="36" t="s">
        <v>484</v>
      </c>
      <c r="E6965" t="s">
        <v>10</v>
      </c>
      <c r="F6965">
        <v>-715</v>
      </c>
    </row>
    <row r="6966" spans="1:6" x14ac:dyDescent="0.4">
      <c r="A6966" t="s">
        <v>730</v>
      </c>
      <c r="B6966" s="36" t="s">
        <v>731</v>
      </c>
      <c r="C6966" t="s">
        <v>485</v>
      </c>
      <c r="D6966" s="36" t="s">
        <v>486</v>
      </c>
      <c r="E6966" t="s">
        <v>10</v>
      </c>
      <c r="F6966">
        <v>0</v>
      </c>
    </row>
    <row r="6967" spans="1:6" x14ac:dyDescent="0.4">
      <c r="A6967" t="s">
        <v>730</v>
      </c>
      <c r="B6967" s="36" t="s">
        <v>731</v>
      </c>
      <c r="C6967" t="s">
        <v>487</v>
      </c>
      <c r="D6967" s="36" t="s">
        <v>488</v>
      </c>
      <c r="E6967" t="s">
        <v>10</v>
      </c>
      <c r="F6967">
        <v>-712</v>
      </c>
    </row>
    <row r="6968" spans="1:6" x14ac:dyDescent="0.4">
      <c r="A6968" t="s">
        <v>730</v>
      </c>
      <c r="B6968" s="36" t="s">
        <v>731</v>
      </c>
      <c r="C6968" t="s">
        <v>489</v>
      </c>
      <c r="D6968" s="36" t="s">
        <v>490</v>
      </c>
      <c r="E6968" t="s">
        <v>10</v>
      </c>
      <c r="F6968">
        <v>-1</v>
      </c>
    </row>
    <row r="6969" spans="1:6" x14ac:dyDescent="0.4">
      <c r="A6969" t="s">
        <v>730</v>
      </c>
      <c r="B6969" s="36" t="s">
        <v>731</v>
      </c>
      <c r="C6969" t="s">
        <v>491</v>
      </c>
      <c r="D6969" s="36" t="s">
        <v>492</v>
      </c>
      <c r="E6969" t="s">
        <v>10</v>
      </c>
      <c r="F6969">
        <v>15</v>
      </c>
    </row>
    <row r="6970" spans="1:6" x14ac:dyDescent="0.4">
      <c r="A6970" t="s">
        <v>730</v>
      </c>
      <c r="B6970" s="36" t="s">
        <v>731</v>
      </c>
      <c r="C6970" t="s">
        <v>493</v>
      </c>
      <c r="D6970" s="36" t="s">
        <v>494</v>
      </c>
      <c r="E6970" t="s">
        <v>10</v>
      </c>
      <c r="F6970">
        <v>0</v>
      </c>
    </row>
    <row r="6971" spans="1:6" x14ac:dyDescent="0.4">
      <c r="A6971" t="s">
        <v>730</v>
      </c>
      <c r="B6971" s="36" t="s">
        <v>731</v>
      </c>
      <c r="C6971" t="s">
        <v>495</v>
      </c>
      <c r="D6971" s="36" t="s">
        <v>496</v>
      </c>
      <c r="E6971" t="s">
        <v>10</v>
      </c>
      <c r="F6971">
        <v>-16</v>
      </c>
    </row>
    <row r="6972" spans="1:6" x14ac:dyDescent="0.4">
      <c r="A6972" t="s">
        <v>730</v>
      </c>
      <c r="B6972" s="36" t="s">
        <v>731</v>
      </c>
      <c r="C6972" t="s">
        <v>497</v>
      </c>
      <c r="D6972" s="36" t="s">
        <v>498</v>
      </c>
      <c r="E6972" t="s">
        <v>10</v>
      </c>
      <c r="F6972">
        <v>9602</v>
      </c>
    </row>
    <row r="6973" spans="1:6" x14ac:dyDescent="0.4">
      <c r="A6973" t="s">
        <v>730</v>
      </c>
      <c r="B6973" s="36" t="s">
        <v>731</v>
      </c>
      <c r="C6973" t="s">
        <v>499</v>
      </c>
      <c r="D6973" s="36" t="s">
        <v>500</v>
      </c>
      <c r="E6973" t="s">
        <v>10</v>
      </c>
      <c r="F6973">
        <v>0</v>
      </c>
    </row>
    <row r="6974" spans="1:6" x14ac:dyDescent="0.4">
      <c r="A6974" t="s">
        <v>730</v>
      </c>
      <c r="B6974" s="36" t="s">
        <v>731</v>
      </c>
      <c r="C6974" t="s">
        <v>501</v>
      </c>
      <c r="D6974" s="36" t="s">
        <v>502</v>
      </c>
      <c r="E6974" t="s">
        <v>10</v>
      </c>
      <c r="F6974">
        <v>0</v>
      </c>
    </row>
    <row r="6975" spans="1:6" x14ac:dyDescent="0.4">
      <c r="A6975" t="s">
        <v>730</v>
      </c>
      <c r="B6975" s="36" t="s">
        <v>731</v>
      </c>
      <c r="C6975" t="s">
        <v>503</v>
      </c>
      <c r="D6975" s="36" t="s">
        <v>504</v>
      </c>
      <c r="E6975" t="s">
        <v>10</v>
      </c>
      <c r="F6975">
        <v>9549</v>
      </c>
    </row>
    <row r="6976" spans="1:6" x14ac:dyDescent="0.4">
      <c r="A6976" t="s">
        <v>730</v>
      </c>
      <c r="B6976" s="36" t="s">
        <v>731</v>
      </c>
      <c r="C6976" t="s">
        <v>505</v>
      </c>
      <c r="D6976" s="36" t="s">
        <v>506</v>
      </c>
      <c r="E6976" t="s">
        <v>10</v>
      </c>
      <c r="F6976">
        <v>25</v>
      </c>
    </row>
    <row r="6977" spans="1:6" x14ac:dyDescent="0.4">
      <c r="A6977" t="s">
        <v>730</v>
      </c>
      <c r="B6977" s="36" t="s">
        <v>731</v>
      </c>
      <c r="C6977" t="s">
        <v>507</v>
      </c>
      <c r="D6977" s="36" t="s">
        <v>508</v>
      </c>
      <c r="E6977" t="s">
        <v>10</v>
      </c>
      <c r="F6977">
        <v>-1</v>
      </c>
    </row>
    <row r="6978" spans="1:6" x14ac:dyDescent="0.4">
      <c r="A6978" t="s">
        <v>730</v>
      </c>
      <c r="B6978" s="36" t="s">
        <v>731</v>
      </c>
      <c r="C6978" t="s">
        <v>509</v>
      </c>
      <c r="D6978" s="36" t="s">
        <v>510</v>
      </c>
      <c r="E6978" t="s">
        <v>10</v>
      </c>
      <c r="F6978">
        <v>29</v>
      </c>
    </row>
    <row r="6979" spans="1:6" x14ac:dyDescent="0.4">
      <c r="A6979" t="s">
        <v>730</v>
      </c>
      <c r="B6979" s="36" t="s">
        <v>731</v>
      </c>
      <c r="C6979" t="s">
        <v>511</v>
      </c>
      <c r="D6979" s="36" t="s">
        <v>512</v>
      </c>
      <c r="E6979" t="s">
        <v>10</v>
      </c>
      <c r="F6979">
        <v>0</v>
      </c>
    </row>
    <row r="6980" spans="1:6" x14ac:dyDescent="0.4">
      <c r="A6980" t="s">
        <v>730</v>
      </c>
      <c r="B6980" s="36" t="s">
        <v>731</v>
      </c>
      <c r="C6980" t="s">
        <v>513</v>
      </c>
      <c r="D6980" s="36" t="s">
        <v>514</v>
      </c>
      <c r="E6980" t="s">
        <v>10</v>
      </c>
      <c r="F6980">
        <v>0</v>
      </c>
    </row>
    <row r="6981" spans="1:6" x14ac:dyDescent="0.4">
      <c r="A6981" t="s">
        <v>730</v>
      </c>
      <c r="B6981" s="36" t="s">
        <v>731</v>
      </c>
      <c r="C6981" t="s">
        <v>515</v>
      </c>
      <c r="D6981" s="36" t="s">
        <v>516</v>
      </c>
      <c r="E6981" t="s">
        <v>10</v>
      </c>
      <c r="F6981">
        <v>0</v>
      </c>
    </row>
    <row r="6982" spans="1:6" x14ac:dyDescent="0.4">
      <c r="A6982" t="s">
        <v>730</v>
      </c>
      <c r="B6982" s="36" t="s">
        <v>731</v>
      </c>
      <c r="C6982" t="s">
        <v>517</v>
      </c>
      <c r="D6982" s="36" t="s">
        <v>518</v>
      </c>
      <c r="E6982" t="s">
        <v>10</v>
      </c>
      <c r="F6982">
        <v>0</v>
      </c>
    </row>
    <row r="6983" spans="1:6" x14ac:dyDescent="0.4">
      <c r="A6983" t="s">
        <v>730</v>
      </c>
      <c r="B6983" s="36" t="s">
        <v>731</v>
      </c>
      <c r="C6983" t="s">
        <v>519</v>
      </c>
      <c r="D6983" s="36" t="s">
        <v>520</v>
      </c>
      <c r="E6983" t="s">
        <v>10</v>
      </c>
      <c r="F6983">
        <v>0</v>
      </c>
    </row>
    <row r="6984" spans="1:6" x14ac:dyDescent="0.4">
      <c r="A6984" t="s">
        <v>730</v>
      </c>
      <c r="B6984" s="36" t="s">
        <v>731</v>
      </c>
      <c r="C6984" t="s">
        <v>521</v>
      </c>
      <c r="D6984" s="36" t="s">
        <v>522</v>
      </c>
      <c r="E6984" t="s">
        <v>10</v>
      </c>
      <c r="F6984">
        <v>0</v>
      </c>
    </row>
    <row r="6985" spans="1:6" x14ac:dyDescent="0.4">
      <c r="A6985" t="s">
        <v>730</v>
      </c>
      <c r="B6985" s="36" t="s">
        <v>731</v>
      </c>
      <c r="C6985" t="s">
        <v>523</v>
      </c>
      <c r="D6985" s="36" t="s">
        <v>524</v>
      </c>
      <c r="E6985" t="s">
        <v>10</v>
      </c>
      <c r="F6985">
        <v>0</v>
      </c>
    </row>
    <row r="6986" spans="1:6" x14ac:dyDescent="0.4">
      <c r="A6986" t="s">
        <v>730</v>
      </c>
      <c r="B6986" s="36" t="s">
        <v>731</v>
      </c>
      <c r="C6986" t="s">
        <v>525</v>
      </c>
      <c r="D6986" s="36" t="s">
        <v>526</v>
      </c>
      <c r="E6986" t="s">
        <v>10</v>
      </c>
      <c r="F6986">
        <v>0</v>
      </c>
    </row>
    <row r="6987" spans="1:6" x14ac:dyDescent="0.4">
      <c r="A6987" t="s">
        <v>730</v>
      </c>
      <c r="B6987" s="36" t="s">
        <v>731</v>
      </c>
      <c r="C6987" t="s">
        <v>527</v>
      </c>
      <c r="D6987" s="36" t="s">
        <v>528</v>
      </c>
      <c r="E6987" t="s">
        <v>10</v>
      </c>
      <c r="F6987">
        <v>0</v>
      </c>
    </row>
    <row r="6988" spans="1:6" x14ac:dyDescent="0.4">
      <c r="A6988" t="s">
        <v>730</v>
      </c>
      <c r="B6988" s="36" t="s">
        <v>731</v>
      </c>
      <c r="C6988" t="s">
        <v>529</v>
      </c>
      <c r="D6988" s="36" t="s">
        <v>530</v>
      </c>
      <c r="E6988" t="s">
        <v>10</v>
      </c>
      <c r="F6988">
        <v>0</v>
      </c>
    </row>
    <row r="6989" spans="1:6" x14ac:dyDescent="0.4">
      <c r="A6989" t="s">
        <v>730</v>
      </c>
      <c r="B6989" s="36" t="s">
        <v>731</v>
      </c>
      <c r="C6989" t="s">
        <v>531</v>
      </c>
      <c r="D6989" s="36" t="s">
        <v>532</v>
      </c>
      <c r="E6989" t="s">
        <v>10</v>
      </c>
      <c r="F6989">
        <v>0</v>
      </c>
    </row>
    <row r="6990" spans="1:6" x14ac:dyDescent="0.4">
      <c r="A6990" t="s">
        <v>730</v>
      </c>
      <c r="B6990" s="36" t="s">
        <v>731</v>
      </c>
      <c r="C6990" t="s">
        <v>533</v>
      </c>
      <c r="D6990" s="36" t="s">
        <v>534</v>
      </c>
      <c r="E6990" t="s">
        <v>10</v>
      </c>
      <c r="F6990">
        <v>0</v>
      </c>
    </row>
    <row r="6991" spans="1:6" x14ac:dyDescent="0.4">
      <c r="A6991" t="s">
        <v>730</v>
      </c>
      <c r="B6991" s="36" t="s">
        <v>731</v>
      </c>
      <c r="C6991" t="s">
        <v>535</v>
      </c>
      <c r="D6991" s="36" t="s">
        <v>536</v>
      </c>
      <c r="E6991" t="s">
        <v>10</v>
      </c>
      <c r="F6991">
        <v>0</v>
      </c>
    </row>
    <row r="6992" spans="1:6" x14ac:dyDescent="0.4">
      <c r="A6992" t="s">
        <v>730</v>
      </c>
      <c r="B6992" s="36" t="s">
        <v>731</v>
      </c>
      <c r="C6992" t="s">
        <v>537</v>
      </c>
      <c r="D6992" s="36" t="s">
        <v>538</v>
      </c>
      <c r="E6992" t="s">
        <v>10</v>
      </c>
      <c r="F6992">
        <v>0</v>
      </c>
    </row>
    <row r="6993" spans="1:6" x14ac:dyDescent="0.4">
      <c r="A6993" t="s">
        <v>730</v>
      </c>
      <c r="B6993" s="36" t="s">
        <v>731</v>
      </c>
      <c r="C6993" t="s">
        <v>539</v>
      </c>
      <c r="D6993" s="36" t="s">
        <v>540</v>
      </c>
      <c r="E6993" t="s">
        <v>10</v>
      </c>
      <c r="F6993">
        <v>14395</v>
      </c>
    </row>
    <row r="6994" spans="1:6" x14ac:dyDescent="0.4">
      <c r="A6994" t="s">
        <v>730</v>
      </c>
      <c r="B6994" s="36" t="s">
        <v>731</v>
      </c>
      <c r="C6994" t="s">
        <v>541</v>
      </c>
      <c r="D6994" s="36" t="s">
        <v>542</v>
      </c>
      <c r="E6994" t="s">
        <v>10</v>
      </c>
      <c r="F6994">
        <v>751</v>
      </c>
    </row>
    <row r="6995" spans="1:6" x14ac:dyDescent="0.4">
      <c r="A6995" t="s">
        <v>730</v>
      </c>
      <c r="B6995" s="36" t="s">
        <v>731</v>
      </c>
      <c r="C6995" t="s">
        <v>543</v>
      </c>
      <c r="D6995" s="36" t="s">
        <v>544</v>
      </c>
      <c r="E6995" t="s">
        <v>10</v>
      </c>
      <c r="F6995">
        <v>-607</v>
      </c>
    </row>
    <row r="6996" spans="1:6" x14ac:dyDescent="0.4">
      <c r="A6996" t="s">
        <v>730</v>
      </c>
      <c r="B6996" s="36" t="s">
        <v>731</v>
      </c>
      <c r="C6996" t="s">
        <v>545</v>
      </c>
      <c r="D6996" s="36" t="s">
        <v>546</v>
      </c>
      <c r="E6996" t="s">
        <v>10</v>
      </c>
      <c r="F6996">
        <v>1358</v>
      </c>
    </row>
    <row r="6997" spans="1:6" x14ac:dyDescent="0.4">
      <c r="A6997" t="s">
        <v>730</v>
      </c>
      <c r="B6997" s="36" t="s">
        <v>731</v>
      </c>
      <c r="C6997" t="s">
        <v>547</v>
      </c>
      <c r="D6997" s="36" t="s">
        <v>548</v>
      </c>
      <c r="E6997" t="s">
        <v>10</v>
      </c>
      <c r="F6997">
        <v>0</v>
      </c>
    </row>
    <row r="6998" spans="1:6" x14ac:dyDescent="0.4">
      <c r="A6998" t="s">
        <v>730</v>
      </c>
      <c r="B6998" s="36" t="s">
        <v>731</v>
      </c>
      <c r="C6998" t="s">
        <v>549</v>
      </c>
      <c r="D6998" s="36" t="s">
        <v>550</v>
      </c>
      <c r="E6998" t="s">
        <v>10</v>
      </c>
      <c r="F6998">
        <v>0</v>
      </c>
    </row>
    <row r="6999" spans="1:6" x14ac:dyDescent="0.4">
      <c r="A6999" t="s">
        <v>730</v>
      </c>
      <c r="B6999" s="36" t="s">
        <v>731</v>
      </c>
      <c r="C6999" t="s">
        <v>551</v>
      </c>
      <c r="D6999" s="36" t="s">
        <v>552</v>
      </c>
      <c r="E6999" t="s">
        <v>10</v>
      </c>
      <c r="F6999">
        <v>13644</v>
      </c>
    </row>
    <row r="7000" spans="1:6" x14ac:dyDescent="0.4">
      <c r="A7000" t="s">
        <v>730</v>
      </c>
      <c r="B7000" s="36" t="s">
        <v>731</v>
      </c>
      <c r="C7000" t="s">
        <v>553</v>
      </c>
      <c r="D7000" s="36" t="s">
        <v>554</v>
      </c>
      <c r="E7000" t="s">
        <v>10</v>
      </c>
      <c r="F7000">
        <v>-322</v>
      </c>
    </row>
    <row r="7001" spans="1:6" x14ac:dyDescent="0.4">
      <c r="A7001" t="s">
        <v>730</v>
      </c>
      <c r="B7001" s="36" t="s">
        <v>731</v>
      </c>
      <c r="C7001" t="s">
        <v>555</v>
      </c>
      <c r="D7001" s="36" t="s">
        <v>556</v>
      </c>
      <c r="E7001" t="s">
        <v>10</v>
      </c>
      <c r="F7001">
        <v>13966</v>
      </c>
    </row>
    <row r="7002" spans="1:6" x14ac:dyDescent="0.4">
      <c r="A7002" t="s">
        <v>730</v>
      </c>
      <c r="B7002" s="36" t="s">
        <v>731</v>
      </c>
      <c r="C7002" t="s">
        <v>557</v>
      </c>
      <c r="D7002" s="36" t="s">
        <v>558</v>
      </c>
      <c r="E7002" t="s">
        <v>10</v>
      </c>
      <c r="F7002">
        <v>0</v>
      </c>
    </row>
    <row r="7003" spans="1:6" x14ac:dyDescent="0.4">
      <c r="A7003" t="s">
        <v>730</v>
      </c>
      <c r="B7003" s="36" t="s">
        <v>731</v>
      </c>
      <c r="C7003" t="s">
        <v>559</v>
      </c>
      <c r="D7003" s="36" t="s">
        <v>560</v>
      </c>
      <c r="E7003" t="s">
        <v>10</v>
      </c>
      <c r="F7003">
        <v>0</v>
      </c>
    </row>
    <row r="7004" spans="1:6" x14ac:dyDescent="0.4">
      <c r="A7004" t="s">
        <v>730</v>
      </c>
      <c r="B7004" s="36" t="s">
        <v>731</v>
      </c>
      <c r="C7004" t="s">
        <v>561</v>
      </c>
      <c r="D7004" s="36" t="s">
        <v>562</v>
      </c>
      <c r="E7004" t="s">
        <v>10</v>
      </c>
      <c r="F7004">
        <v>0</v>
      </c>
    </row>
    <row r="7005" spans="1:6" x14ac:dyDescent="0.4">
      <c r="A7005" t="s">
        <v>730</v>
      </c>
      <c r="B7005" s="36" t="s">
        <v>731</v>
      </c>
      <c r="C7005" t="s">
        <v>563</v>
      </c>
      <c r="D7005" s="36" t="s">
        <v>564</v>
      </c>
      <c r="E7005" t="s">
        <v>10</v>
      </c>
      <c r="F7005">
        <v>-9983</v>
      </c>
    </row>
    <row r="7006" spans="1:6" x14ac:dyDescent="0.4">
      <c r="A7006" t="s">
        <v>730</v>
      </c>
      <c r="B7006" s="36" t="s">
        <v>731</v>
      </c>
      <c r="C7006" t="s">
        <v>565</v>
      </c>
      <c r="D7006" s="36" t="s">
        <v>566</v>
      </c>
      <c r="E7006" t="s">
        <v>10</v>
      </c>
      <c r="F7006">
        <v>-2942</v>
      </c>
    </row>
    <row r="7007" spans="1:6" x14ac:dyDescent="0.4">
      <c r="A7007" t="s">
        <v>730</v>
      </c>
      <c r="B7007" s="36" t="s">
        <v>731</v>
      </c>
      <c r="C7007" t="s">
        <v>567</v>
      </c>
      <c r="D7007" s="36" t="s">
        <v>568</v>
      </c>
      <c r="E7007" t="s">
        <v>10</v>
      </c>
      <c r="F7007">
        <v>0</v>
      </c>
    </row>
    <row r="7008" spans="1:6" x14ac:dyDescent="0.4">
      <c r="A7008" t="s">
        <v>730</v>
      </c>
      <c r="B7008" s="36" t="s">
        <v>731</v>
      </c>
      <c r="C7008" t="s">
        <v>569</v>
      </c>
      <c r="D7008" s="36" t="s">
        <v>570</v>
      </c>
      <c r="E7008" t="s">
        <v>10</v>
      </c>
      <c r="F7008">
        <v>-2911</v>
      </c>
    </row>
    <row r="7009" spans="1:6" x14ac:dyDescent="0.4">
      <c r="A7009" t="s">
        <v>730</v>
      </c>
      <c r="B7009" s="36" t="s">
        <v>731</v>
      </c>
      <c r="C7009" t="s">
        <v>571</v>
      </c>
      <c r="D7009" s="36" t="s">
        <v>572</v>
      </c>
      <c r="E7009" t="s">
        <v>10</v>
      </c>
      <c r="F7009">
        <v>-22</v>
      </c>
    </row>
    <row r="7010" spans="1:6" x14ac:dyDescent="0.4">
      <c r="A7010" t="s">
        <v>730</v>
      </c>
      <c r="B7010" s="36" t="s">
        <v>731</v>
      </c>
      <c r="C7010" t="s">
        <v>573</v>
      </c>
      <c r="D7010" s="36" t="s">
        <v>574</v>
      </c>
      <c r="E7010" t="s">
        <v>10</v>
      </c>
      <c r="F7010">
        <v>-10</v>
      </c>
    </row>
    <row r="7011" spans="1:6" x14ac:dyDescent="0.4">
      <c r="A7011" t="s">
        <v>730</v>
      </c>
      <c r="B7011" s="36" t="s">
        <v>731</v>
      </c>
      <c r="C7011" t="s">
        <v>575</v>
      </c>
      <c r="D7011" s="36" t="s">
        <v>576</v>
      </c>
      <c r="E7011" t="s">
        <v>10</v>
      </c>
      <c r="F7011">
        <v>0</v>
      </c>
    </row>
    <row r="7012" spans="1:6" x14ac:dyDescent="0.4">
      <c r="A7012" t="s">
        <v>730</v>
      </c>
      <c r="B7012" s="36" t="s">
        <v>731</v>
      </c>
      <c r="C7012" t="s">
        <v>577</v>
      </c>
      <c r="D7012" s="36" t="s">
        <v>578</v>
      </c>
      <c r="E7012" t="s">
        <v>10</v>
      </c>
      <c r="F7012">
        <v>-7040</v>
      </c>
    </row>
    <row r="7013" spans="1:6" x14ac:dyDescent="0.4">
      <c r="A7013" t="s">
        <v>730</v>
      </c>
      <c r="B7013" s="36" t="s">
        <v>731</v>
      </c>
      <c r="C7013" t="s">
        <v>579</v>
      </c>
      <c r="D7013" s="36" t="s">
        <v>580</v>
      </c>
      <c r="E7013" t="s">
        <v>10</v>
      </c>
      <c r="F7013">
        <v>0</v>
      </c>
    </row>
    <row r="7014" spans="1:6" x14ac:dyDescent="0.4">
      <c r="A7014" t="s">
        <v>730</v>
      </c>
      <c r="B7014" s="36" t="s">
        <v>731</v>
      </c>
      <c r="C7014" t="s">
        <v>581</v>
      </c>
      <c r="D7014" s="36" t="s">
        <v>582</v>
      </c>
      <c r="E7014" t="s">
        <v>10</v>
      </c>
      <c r="F7014">
        <v>-6682</v>
      </c>
    </row>
    <row r="7015" spans="1:6" x14ac:dyDescent="0.4">
      <c r="A7015" t="s">
        <v>730</v>
      </c>
      <c r="B7015" s="36" t="s">
        <v>731</v>
      </c>
      <c r="C7015" t="s">
        <v>583</v>
      </c>
      <c r="D7015" s="36" t="s">
        <v>584</v>
      </c>
      <c r="E7015" t="s">
        <v>10</v>
      </c>
      <c r="F7015">
        <v>11</v>
      </c>
    </row>
    <row r="7016" spans="1:6" x14ac:dyDescent="0.4">
      <c r="A7016" t="s">
        <v>730</v>
      </c>
      <c r="B7016" s="36" t="s">
        <v>731</v>
      </c>
      <c r="C7016" t="s">
        <v>585</v>
      </c>
      <c r="D7016" s="36" t="s">
        <v>586</v>
      </c>
      <c r="E7016" t="s">
        <v>10</v>
      </c>
      <c r="F7016">
        <v>-368</v>
      </c>
    </row>
    <row r="7017" spans="1:6" x14ac:dyDescent="0.4">
      <c r="A7017" t="s">
        <v>730</v>
      </c>
      <c r="B7017" s="36" t="s">
        <v>731</v>
      </c>
      <c r="C7017" t="s">
        <v>587</v>
      </c>
      <c r="D7017" s="36" t="s">
        <v>588</v>
      </c>
      <c r="E7017" t="s">
        <v>10</v>
      </c>
      <c r="F7017">
        <v>-1</v>
      </c>
    </row>
    <row r="7018" spans="1:6" x14ac:dyDescent="0.4">
      <c r="A7018" t="s">
        <v>730</v>
      </c>
      <c r="B7018" s="36" t="s">
        <v>731</v>
      </c>
      <c r="C7018" t="s">
        <v>589</v>
      </c>
      <c r="D7018" s="36" t="s">
        <v>590</v>
      </c>
      <c r="E7018" t="s">
        <v>10</v>
      </c>
      <c r="F7018">
        <v>-2059</v>
      </c>
    </row>
    <row r="7019" spans="1:6" x14ac:dyDescent="0.4">
      <c r="A7019" t="s">
        <v>730</v>
      </c>
      <c r="B7019" s="36" t="s">
        <v>731</v>
      </c>
      <c r="C7019" t="s">
        <v>591</v>
      </c>
      <c r="D7019" s="36" t="s">
        <v>592</v>
      </c>
      <c r="E7019" t="s">
        <v>10</v>
      </c>
      <c r="F7019">
        <v>-3141</v>
      </c>
    </row>
    <row r="7020" spans="1:6" x14ac:dyDescent="0.4">
      <c r="A7020" t="s">
        <v>730</v>
      </c>
      <c r="B7020" s="36" t="s">
        <v>731</v>
      </c>
      <c r="C7020" t="s">
        <v>593</v>
      </c>
      <c r="D7020" s="36" t="s">
        <v>594</v>
      </c>
      <c r="E7020" t="s">
        <v>10</v>
      </c>
      <c r="F7020">
        <v>198</v>
      </c>
    </row>
    <row r="7021" spans="1:6" x14ac:dyDescent="0.4">
      <c r="A7021" t="s">
        <v>730</v>
      </c>
      <c r="B7021" s="36" t="s">
        <v>731</v>
      </c>
      <c r="C7021" t="s">
        <v>595</v>
      </c>
      <c r="D7021" s="36" t="s">
        <v>596</v>
      </c>
      <c r="E7021" t="s">
        <v>10</v>
      </c>
      <c r="F7021">
        <v>883</v>
      </c>
    </row>
    <row r="7022" spans="1:6" x14ac:dyDescent="0.4">
      <c r="A7022" t="s">
        <v>730</v>
      </c>
      <c r="B7022" s="36" t="s">
        <v>731</v>
      </c>
      <c r="C7022" t="s">
        <v>597</v>
      </c>
      <c r="D7022" s="36" t="s">
        <v>598</v>
      </c>
      <c r="E7022" t="s">
        <v>10</v>
      </c>
      <c r="F7022">
        <v>11241</v>
      </c>
    </row>
    <row r="7023" spans="1:6" x14ac:dyDescent="0.4">
      <c r="A7023" t="s">
        <v>730</v>
      </c>
      <c r="B7023" s="36" t="s">
        <v>731</v>
      </c>
      <c r="C7023" t="s">
        <v>599</v>
      </c>
      <c r="D7023" s="36" t="s">
        <v>600</v>
      </c>
      <c r="E7023" t="s">
        <v>10</v>
      </c>
      <c r="F7023">
        <v>1337748</v>
      </c>
    </row>
    <row r="7024" spans="1:6" x14ac:dyDescent="0.4">
      <c r="A7024" t="s">
        <v>730</v>
      </c>
      <c r="B7024" s="36" t="s">
        <v>731</v>
      </c>
      <c r="C7024" t="s">
        <v>601</v>
      </c>
      <c r="D7024" s="36" t="s">
        <v>602</v>
      </c>
      <c r="E7024" t="s">
        <v>10</v>
      </c>
      <c r="F7024">
        <v>185395</v>
      </c>
    </row>
    <row r="7025" spans="1:6" x14ac:dyDescent="0.4">
      <c r="A7025" t="s">
        <v>730</v>
      </c>
      <c r="B7025" s="36" t="s">
        <v>731</v>
      </c>
      <c r="C7025" t="s">
        <v>603</v>
      </c>
      <c r="D7025" s="36" t="s">
        <v>604</v>
      </c>
      <c r="E7025" t="s">
        <v>10</v>
      </c>
      <c r="F7025">
        <v>0</v>
      </c>
    </row>
    <row r="7026" spans="1:6" x14ac:dyDescent="0.4">
      <c r="A7026" t="s">
        <v>730</v>
      </c>
      <c r="B7026" s="36" t="s">
        <v>731</v>
      </c>
      <c r="C7026" t="s">
        <v>605</v>
      </c>
      <c r="D7026" s="36" t="s">
        <v>606</v>
      </c>
      <c r="E7026" t="s">
        <v>10</v>
      </c>
      <c r="F7026">
        <v>171701</v>
      </c>
    </row>
    <row r="7027" spans="1:6" x14ac:dyDescent="0.4">
      <c r="A7027" t="s">
        <v>730</v>
      </c>
      <c r="B7027" s="36" t="s">
        <v>731</v>
      </c>
      <c r="C7027" t="s">
        <v>607</v>
      </c>
      <c r="D7027" s="36" t="s">
        <v>608</v>
      </c>
      <c r="E7027" t="s">
        <v>10</v>
      </c>
      <c r="F7027">
        <v>8663</v>
      </c>
    </row>
    <row r="7028" spans="1:6" x14ac:dyDescent="0.4">
      <c r="A7028" t="s">
        <v>730</v>
      </c>
      <c r="B7028" s="36" t="s">
        <v>731</v>
      </c>
      <c r="C7028" t="s">
        <v>609</v>
      </c>
      <c r="D7028" s="36" t="s">
        <v>610</v>
      </c>
      <c r="E7028" t="s">
        <v>10</v>
      </c>
      <c r="F7028">
        <v>216</v>
      </c>
    </row>
    <row r="7029" spans="1:6" x14ac:dyDescent="0.4">
      <c r="A7029" t="s">
        <v>730</v>
      </c>
      <c r="B7029" s="36" t="s">
        <v>731</v>
      </c>
      <c r="C7029" t="s">
        <v>611</v>
      </c>
      <c r="D7029" s="36" t="s">
        <v>612</v>
      </c>
      <c r="E7029" t="s">
        <v>10</v>
      </c>
      <c r="F7029">
        <v>4814</v>
      </c>
    </row>
    <row r="7030" spans="1:6" x14ac:dyDescent="0.4">
      <c r="A7030" t="s">
        <v>730</v>
      </c>
      <c r="B7030" s="36" t="s">
        <v>731</v>
      </c>
      <c r="C7030" t="s">
        <v>613</v>
      </c>
      <c r="D7030" s="36" t="s">
        <v>614</v>
      </c>
      <c r="E7030" t="s">
        <v>10</v>
      </c>
      <c r="F7030">
        <v>1152353</v>
      </c>
    </row>
    <row r="7031" spans="1:6" x14ac:dyDescent="0.4">
      <c r="A7031" t="s">
        <v>730</v>
      </c>
      <c r="B7031" s="36" t="s">
        <v>731</v>
      </c>
      <c r="C7031" t="s">
        <v>615</v>
      </c>
      <c r="D7031" s="36" t="s">
        <v>616</v>
      </c>
      <c r="E7031" t="s">
        <v>10</v>
      </c>
      <c r="F7031">
        <v>0</v>
      </c>
    </row>
    <row r="7032" spans="1:6" x14ac:dyDescent="0.4">
      <c r="A7032" t="s">
        <v>730</v>
      </c>
      <c r="B7032" s="36" t="s">
        <v>731</v>
      </c>
      <c r="C7032" t="s">
        <v>617</v>
      </c>
      <c r="D7032" s="36" t="s">
        <v>618</v>
      </c>
      <c r="E7032" t="s">
        <v>10</v>
      </c>
      <c r="F7032">
        <v>0</v>
      </c>
    </row>
    <row r="7033" spans="1:6" x14ac:dyDescent="0.4">
      <c r="A7033" t="s">
        <v>730</v>
      </c>
      <c r="B7033" s="36" t="s">
        <v>731</v>
      </c>
      <c r="C7033" t="s">
        <v>619</v>
      </c>
      <c r="D7033" s="36" t="s">
        <v>620</v>
      </c>
      <c r="E7033" t="s">
        <v>10</v>
      </c>
      <c r="F7033">
        <v>1087561</v>
      </c>
    </row>
    <row r="7034" spans="1:6" x14ac:dyDescent="0.4">
      <c r="A7034" t="s">
        <v>730</v>
      </c>
      <c r="B7034" s="36" t="s">
        <v>731</v>
      </c>
      <c r="C7034" t="s">
        <v>621</v>
      </c>
      <c r="D7034" s="36" t="s">
        <v>622</v>
      </c>
      <c r="E7034" t="s">
        <v>10</v>
      </c>
      <c r="F7034">
        <v>60987</v>
      </c>
    </row>
    <row r="7035" spans="1:6" x14ac:dyDescent="0.4">
      <c r="A7035" t="s">
        <v>730</v>
      </c>
      <c r="B7035" s="36" t="s">
        <v>731</v>
      </c>
      <c r="C7035" t="s">
        <v>623</v>
      </c>
      <c r="D7035" s="36" t="s">
        <v>624</v>
      </c>
      <c r="E7035" t="s">
        <v>10</v>
      </c>
      <c r="F7035">
        <v>119</v>
      </c>
    </row>
    <row r="7036" spans="1:6" x14ac:dyDescent="0.4">
      <c r="A7036" t="s">
        <v>730</v>
      </c>
      <c r="B7036" s="36" t="s">
        <v>731</v>
      </c>
      <c r="C7036" t="s">
        <v>625</v>
      </c>
      <c r="D7036" s="36" t="s">
        <v>626</v>
      </c>
      <c r="E7036" t="s">
        <v>10</v>
      </c>
      <c r="F7036">
        <v>3685</v>
      </c>
    </row>
    <row r="7037" spans="1:6" x14ac:dyDescent="0.4">
      <c r="A7037" t="s">
        <v>730</v>
      </c>
      <c r="B7037" s="36" t="s">
        <v>731</v>
      </c>
      <c r="C7037" t="s">
        <v>627</v>
      </c>
      <c r="D7037" s="36" t="s">
        <v>628</v>
      </c>
      <c r="E7037" t="s">
        <v>10</v>
      </c>
      <c r="F7037">
        <v>1143347</v>
      </c>
    </row>
    <row r="7038" spans="1:6" x14ac:dyDescent="0.4">
      <c r="A7038" t="s">
        <v>730</v>
      </c>
      <c r="B7038" s="36" t="s">
        <v>731</v>
      </c>
      <c r="C7038" t="s">
        <v>629</v>
      </c>
      <c r="D7038" s="36" t="s">
        <v>630</v>
      </c>
      <c r="E7038" t="s">
        <v>10</v>
      </c>
      <c r="F7038">
        <v>1090734</v>
      </c>
    </row>
    <row r="7039" spans="1:6" x14ac:dyDescent="0.4">
      <c r="A7039" t="s">
        <v>730</v>
      </c>
      <c r="B7039" s="36" t="s">
        <v>731</v>
      </c>
      <c r="C7039" t="s">
        <v>631</v>
      </c>
      <c r="D7039" s="36" t="s">
        <v>632</v>
      </c>
      <c r="E7039" t="s">
        <v>10</v>
      </c>
      <c r="F7039">
        <v>1090734</v>
      </c>
    </row>
    <row r="7040" spans="1:6" x14ac:dyDescent="0.4">
      <c r="A7040" t="s">
        <v>730</v>
      </c>
      <c r="B7040" s="36" t="s">
        <v>731</v>
      </c>
      <c r="C7040" t="s">
        <v>633</v>
      </c>
      <c r="D7040" s="36" t="s">
        <v>634</v>
      </c>
      <c r="E7040" t="s">
        <v>10</v>
      </c>
      <c r="F7040">
        <v>0</v>
      </c>
    </row>
    <row r="7041" spans="1:6" x14ac:dyDescent="0.4">
      <c r="A7041" t="s">
        <v>730</v>
      </c>
      <c r="B7041" s="36" t="s">
        <v>731</v>
      </c>
      <c r="C7041" t="s">
        <v>635</v>
      </c>
      <c r="D7041" s="36" t="s">
        <v>636</v>
      </c>
      <c r="E7041" t="s">
        <v>10</v>
      </c>
      <c r="F7041">
        <v>0</v>
      </c>
    </row>
    <row r="7042" spans="1:6" x14ac:dyDescent="0.4">
      <c r="A7042" t="s">
        <v>730</v>
      </c>
      <c r="B7042" s="36" t="s">
        <v>731</v>
      </c>
      <c r="C7042" t="s">
        <v>637</v>
      </c>
      <c r="D7042" s="36" t="s">
        <v>638</v>
      </c>
      <c r="E7042" t="s">
        <v>10</v>
      </c>
      <c r="F7042">
        <v>0</v>
      </c>
    </row>
    <row r="7043" spans="1:6" x14ac:dyDescent="0.4">
      <c r="A7043" t="s">
        <v>730</v>
      </c>
      <c r="B7043" s="36" t="s">
        <v>731</v>
      </c>
      <c r="C7043" t="s">
        <v>639</v>
      </c>
      <c r="D7043" s="36" t="s">
        <v>640</v>
      </c>
      <c r="E7043" t="s">
        <v>10</v>
      </c>
      <c r="F7043">
        <v>0</v>
      </c>
    </row>
    <row r="7044" spans="1:6" x14ac:dyDescent="0.4">
      <c r="A7044" t="s">
        <v>730</v>
      </c>
      <c r="B7044" s="36" t="s">
        <v>731</v>
      </c>
      <c r="C7044" t="s">
        <v>641</v>
      </c>
      <c r="D7044" s="36" t="s">
        <v>642</v>
      </c>
      <c r="E7044" t="s">
        <v>10</v>
      </c>
      <c r="F7044">
        <v>52614</v>
      </c>
    </row>
    <row r="7045" spans="1:6" x14ac:dyDescent="0.4">
      <c r="A7045" t="s">
        <v>730</v>
      </c>
      <c r="B7045" s="36" t="s">
        <v>731</v>
      </c>
      <c r="C7045" t="s">
        <v>643</v>
      </c>
      <c r="D7045" s="36" t="s">
        <v>644</v>
      </c>
      <c r="E7045" t="s">
        <v>10</v>
      </c>
      <c r="F7045">
        <v>52614</v>
      </c>
    </row>
    <row r="7046" spans="1:6" x14ac:dyDescent="0.4">
      <c r="A7046" t="s">
        <v>730</v>
      </c>
      <c r="B7046" s="36" t="s">
        <v>731</v>
      </c>
      <c r="C7046" t="s">
        <v>645</v>
      </c>
      <c r="D7046" s="36" t="s">
        <v>646</v>
      </c>
      <c r="E7046" t="s">
        <v>10</v>
      </c>
      <c r="F7046">
        <v>0</v>
      </c>
    </row>
    <row r="7047" spans="1:6" x14ac:dyDescent="0.4">
      <c r="A7047" t="s">
        <v>730</v>
      </c>
      <c r="B7047" s="36" t="s">
        <v>731</v>
      </c>
      <c r="C7047" t="s">
        <v>647</v>
      </c>
      <c r="D7047" s="36" t="s">
        <v>648</v>
      </c>
      <c r="E7047" t="s">
        <v>10</v>
      </c>
      <c r="F7047">
        <v>0</v>
      </c>
    </row>
    <row r="7048" spans="1:6" x14ac:dyDescent="0.4">
      <c r="A7048" t="s">
        <v>730</v>
      </c>
      <c r="B7048" s="36" t="s">
        <v>731</v>
      </c>
      <c r="C7048" t="s">
        <v>649</v>
      </c>
      <c r="D7048" s="36" t="s">
        <v>650</v>
      </c>
      <c r="E7048" t="s">
        <v>10</v>
      </c>
      <c r="F7048">
        <v>0</v>
      </c>
    </row>
    <row r="7049" spans="1:6" x14ac:dyDescent="0.4">
      <c r="A7049" t="s">
        <v>730</v>
      </c>
      <c r="B7049" s="36" t="s">
        <v>731</v>
      </c>
      <c r="C7049" t="s">
        <v>651</v>
      </c>
      <c r="D7049" s="36" t="s">
        <v>652</v>
      </c>
      <c r="E7049" t="s">
        <v>10</v>
      </c>
      <c r="F7049">
        <v>0</v>
      </c>
    </row>
    <row r="7050" spans="1:6" x14ac:dyDescent="0.4">
      <c r="A7050" t="s">
        <v>730</v>
      </c>
      <c r="B7050" s="36" t="s">
        <v>731</v>
      </c>
      <c r="C7050" t="s">
        <v>653</v>
      </c>
      <c r="D7050" s="36" t="s">
        <v>654</v>
      </c>
      <c r="E7050" t="s">
        <v>10</v>
      </c>
      <c r="F7050">
        <v>0</v>
      </c>
    </row>
    <row r="7051" spans="1:6" x14ac:dyDescent="0.4">
      <c r="A7051" t="s">
        <v>730</v>
      </c>
      <c r="B7051" s="36" t="s">
        <v>731</v>
      </c>
      <c r="C7051" t="s">
        <v>655</v>
      </c>
      <c r="D7051" s="36" t="s">
        <v>656</v>
      </c>
      <c r="E7051" t="s">
        <v>10</v>
      </c>
      <c r="F7051">
        <v>2113771</v>
      </c>
    </row>
    <row r="7052" spans="1:6" x14ac:dyDescent="0.4">
      <c r="A7052" t="s">
        <v>730</v>
      </c>
      <c r="B7052" s="36" t="s">
        <v>731</v>
      </c>
      <c r="C7052" t="s">
        <v>657</v>
      </c>
      <c r="D7052" s="36" t="s">
        <v>658</v>
      </c>
      <c r="E7052" t="s">
        <v>10</v>
      </c>
      <c r="F7052">
        <v>1212342</v>
      </c>
    </row>
    <row r="7053" spans="1:6" x14ac:dyDescent="0.4">
      <c r="A7053" t="s">
        <v>730</v>
      </c>
      <c r="B7053" s="36" t="s">
        <v>731</v>
      </c>
      <c r="C7053" t="s">
        <v>659</v>
      </c>
      <c r="D7053" s="36" t="s">
        <v>660</v>
      </c>
      <c r="E7053" t="s">
        <v>10</v>
      </c>
      <c r="F7053">
        <v>1097352</v>
      </c>
    </row>
    <row r="7054" spans="1:6" x14ac:dyDescent="0.4">
      <c r="A7054" t="s">
        <v>730</v>
      </c>
      <c r="B7054" s="36" t="s">
        <v>731</v>
      </c>
      <c r="C7054" t="s">
        <v>661</v>
      </c>
      <c r="D7054" s="36" t="s">
        <v>662</v>
      </c>
      <c r="E7054" t="s">
        <v>10</v>
      </c>
      <c r="F7054">
        <v>114990</v>
      </c>
    </row>
    <row r="7055" spans="1:6" x14ac:dyDescent="0.4">
      <c r="A7055" t="s">
        <v>730</v>
      </c>
      <c r="B7055" s="36" t="s">
        <v>731</v>
      </c>
      <c r="C7055" t="s">
        <v>663</v>
      </c>
      <c r="D7055" s="36" t="s">
        <v>664</v>
      </c>
      <c r="E7055" t="s">
        <v>10</v>
      </c>
      <c r="F7055">
        <v>0</v>
      </c>
    </row>
    <row r="7056" spans="1:6" x14ac:dyDescent="0.4">
      <c r="A7056" t="s">
        <v>730</v>
      </c>
      <c r="B7056" s="36" t="s">
        <v>731</v>
      </c>
      <c r="C7056" t="s">
        <v>665</v>
      </c>
      <c r="D7056" s="36" t="s">
        <v>666</v>
      </c>
      <c r="E7056" t="s">
        <v>10</v>
      </c>
      <c r="F7056">
        <v>0</v>
      </c>
    </row>
    <row r="7057" spans="1:6" x14ac:dyDescent="0.4">
      <c r="A7057" t="s">
        <v>730</v>
      </c>
      <c r="B7057" s="36" t="s">
        <v>731</v>
      </c>
      <c r="C7057" t="s">
        <v>667</v>
      </c>
      <c r="D7057" s="36" t="s">
        <v>668</v>
      </c>
      <c r="E7057" t="s">
        <v>10</v>
      </c>
      <c r="F7057">
        <v>0</v>
      </c>
    </row>
    <row r="7058" spans="1:6" x14ac:dyDescent="0.4">
      <c r="A7058" t="s">
        <v>730</v>
      </c>
      <c r="B7058" s="36" t="s">
        <v>731</v>
      </c>
      <c r="C7058" t="s">
        <v>669</v>
      </c>
      <c r="D7058" s="36" t="s">
        <v>670</v>
      </c>
      <c r="E7058" t="s">
        <v>10</v>
      </c>
      <c r="F7058">
        <v>901429</v>
      </c>
    </row>
    <row r="7059" spans="1:6" x14ac:dyDescent="0.4">
      <c r="A7059" t="s">
        <v>730</v>
      </c>
      <c r="B7059" s="36" t="s">
        <v>731</v>
      </c>
      <c r="C7059" t="s">
        <v>671</v>
      </c>
      <c r="D7059" s="36" t="s">
        <v>672</v>
      </c>
      <c r="E7059" t="s">
        <v>10</v>
      </c>
      <c r="F7059">
        <v>268557</v>
      </c>
    </row>
    <row r="7060" spans="1:6" x14ac:dyDescent="0.4">
      <c r="A7060" t="s">
        <v>730</v>
      </c>
      <c r="B7060" s="36" t="s">
        <v>731</v>
      </c>
      <c r="C7060" t="s">
        <v>673</v>
      </c>
      <c r="D7060" s="36" t="s">
        <v>674</v>
      </c>
      <c r="E7060" t="s">
        <v>10</v>
      </c>
      <c r="F7060">
        <v>629806</v>
      </c>
    </row>
    <row r="7061" spans="1:6" x14ac:dyDescent="0.4">
      <c r="A7061" t="s">
        <v>730</v>
      </c>
      <c r="B7061" s="36" t="s">
        <v>731</v>
      </c>
      <c r="C7061" t="s">
        <v>675</v>
      </c>
      <c r="D7061" s="36" t="s">
        <v>676</v>
      </c>
      <c r="E7061" t="s">
        <v>10</v>
      </c>
      <c r="F7061">
        <v>0</v>
      </c>
    </row>
    <row r="7062" spans="1:6" x14ac:dyDescent="0.4">
      <c r="A7062" t="s">
        <v>730</v>
      </c>
      <c r="B7062" s="36" t="s">
        <v>731</v>
      </c>
      <c r="C7062" t="s">
        <v>677</v>
      </c>
      <c r="D7062" s="36" t="s">
        <v>678</v>
      </c>
      <c r="E7062" t="s">
        <v>10</v>
      </c>
      <c r="F7062">
        <v>0</v>
      </c>
    </row>
    <row r="7063" spans="1:6" x14ac:dyDescent="0.4">
      <c r="A7063" t="s">
        <v>730</v>
      </c>
      <c r="B7063" s="36" t="s">
        <v>731</v>
      </c>
      <c r="C7063" t="s">
        <v>679</v>
      </c>
      <c r="D7063" s="36" t="s">
        <v>680</v>
      </c>
      <c r="E7063" t="s">
        <v>10</v>
      </c>
      <c r="F7063">
        <v>3066</v>
      </c>
    </row>
    <row r="7064" spans="1:6" x14ac:dyDescent="0.4">
      <c r="A7064" t="s">
        <v>730</v>
      </c>
      <c r="B7064" s="36" t="s">
        <v>731</v>
      </c>
      <c r="C7064" t="s">
        <v>681</v>
      </c>
      <c r="D7064" s="36" t="s">
        <v>682</v>
      </c>
      <c r="E7064" t="s">
        <v>10</v>
      </c>
      <c r="F7064">
        <v>1153309</v>
      </c>
    </row>
    <row r="7065" spans="1:6" x14ac:dyDescent="0.4">
      <c r="A7065" t="s">
        <v>730</v>
      </c>
      <c r="B7065" s="36" t="s">
        <v>731</v>
      </c>
      <c r="C7065" t="s">
        <v>683</v>
      </c>
      <c r="D7065" s="36" t="s">
        <v>684</v>
      </c>
      <c r="E7065" t="s">
        <v>10</v>
      </c>
      <c r="F7065">
        <v>364108</v>
      </c>
    </row>
    <row r="7066" spans="1:6" x14ac:dyDescent="0.4">
      <c r="A7066" t="s">
        <v>730</v>
      </c>
      <c r="B7066" s="36" t="s">
        <v>731</v>
      </c>
      <c r="C7066" t="s">
        <v>685</v>
      </c>
      <c r="D7066" s="36" t="s">
        <v>686</v>
      </c>
      <c r="E7066" t="s">
        <v>10</v>
      </c>
      <c r="F7066">
        <v>0</v>
      </c>
    </row>
    <row r="7067" spans="1:6" x14ac:dyDescent="0.4">
      <c r="A7067" t="s">
        <v>730</v>
      </c>
      <c r="B7067" s="36" t="s">
        <v>731</v>
      </c>
      <c r="C7067" t="s">
        <v>687</v>
      </c>
      <c r="D7067" s="36" t="s">
        <v>688</v>
      </c>
      <c r="E7067" t="s">
        <v>10</v>
      </c>
      <c r="F7067">
        <v>16024</v>
      </c>
    </row>
    <row r="7068" spans="1:6" x14ac:dyDescent="0.4">
      <c r="A7068" t="s">
        <v>730</v>
      </c>
      <c r="B7068" s="36" t="s">
        <v>731</v>
      </c>
      <c r="C7068" t="s">
        <v>689</v>
      </c>
      <c r="D7068" s="36" t="s">
        <v>690</v>
      </c>
      <c r="E7068" t="s">
        <v>10</v>
      </c>
      <c r="F7068">
        <v>259003</v>
      </c>
    </row>
    <row r="7069" spans="1:6" x14ac:dyDescent="0.4">
      <c r="A7069" t="s">
        <v>730</v>
      </c>
      <c r="B7069" s="36" t="s">
        <v>731</v>
      </c>
      <c r="C7069" t="s">
        <v>691</v>
      </c>
      <c r="D7069" s="36" t="s">
        <v>692</v>
      </c>
      <c r="E7069" t="s">
        <v>10</v>
      </c>
      <c r="F7069">
        <v>89081</v>
      </c>
    </row>
    <row r="7070" spans="1:6" x14ac:dyDescent="0.4">
      <c r="A7070" t="s">
        <v>730</v>
      </c>
      <c r="B7070" s="36" t="s">
        <v>731</v>
      </c>
      <c r="C7070" t="s">
        <v>693</v>
      </c>
      <c r="D7070" s="36" t="s">
        <v>694</v>
      </c>
      <c r="E7070" t="s">
        <v>10</v>
      </c>
      <c r="F7070">
        <v>0</v>
      </c>
    </row>
    <row r="7071" spans="1:6" x14ac:dyDescent="0.4">
      <c r="A7071" t="s">
        <v>730</v>
      </c>
      <c r="B7071" s="36" t="s">
        <v>731</v>
      </c>
      <c r="C7071" t="s">
        <v>695</v>
      </c>
      <c r="D7071" s="36" t="s">
        <v>696</v>
      </c>
      <c r="E7071" t="s">
        <v>10</v>
      </c>
      <c r="F7071">
        <v>789201</v>
      </c>
    </row>
    <row r="7072" spans="1:6" x14ac:dyDescent="0.4">
      <c r="A7072" t="s">
        <v>730</v>
      </c>
      <c r="B7072" s="36" t="s">
        <v>731</v>
      </c>
      <c r="C7072" t="s">
        <v>697</v>
      </c>
      <c r="D7072" s="36" t="s">
        <v>698</v>
      </c>
      <c r="E7072" t="s">
        <v>10</v>
      </c>
      <c r="F7072">
        <v>0</v>
      </c>
    </row>
    <row r="7073" spans="1:6" x14ac:dyDescent="0.4">
      <c r="A7073" t="s">
        <v>730</v>
      </c>
      <c r="B7073" s="36" t="s">
        <v>731</v>
      </c>
      <c r="C7073" t="s">
        <v>699</v>
      </c>
      <c r="D7073" s="36" t="s">
        <v>700</v>
      </c>
      <c r="E7073" t="s">
        <v>10</v>
      </c>
      <c r="F7073">
        <v>333837</v>
      </c>
    </row>
    <row r="7074" spans="1:6" x14ac:dyDescent="0.4">
      <c r="A7074" t="s">
        <v>730</v>
      </c>
      <c r="B7074" s="36" t="s">
        <v>731</v>
      </c>
      <c r="C7074" t="s">
        <v>701</v>
      </c>
      <c r="D7074" s="36" t="s">
        <v>702</v>
      </c>
      <c r="E7074" t="s">
        <v>10</v>
      </c>
      <c r="F7074">
        <v>182768</v>
      </c>
    </row>
    <row r="7075" spans="1:6" x14ac:dyDescent="0.4">
      <c r="A7075" t="s">
        <v>730</v>
      </c>
      <c r="B7075" s="36" t="s">
        <v>731</v>
      </c>
      <c r="C7075" t="s">
        <v>703</v>
      </c>
      <c r="D7075" s="36" t="s">
        <v>704</v>
      </c>
      <c r="E7075" t="s">
        <v>10</v>
      </c>
      <c r="F7075">
        <v>86740</v>
      </c>
    </row>
    <row r="7076" spans="1:6" x14ac:dyDescent="0.4">
      <c r="A7076" t="s">
        <v>730</v>
      </c>
      <c r="B7076" s="36" t="s">
        <v>731</v>
      </c>
      <c r="C7076" t="s">
        <v>705</v>
      </c>
      <c r="D7076" s="36" t="s">
        <v>706</v>
      </c>
      <c r="E7076" t="s">
        <v>10</v>
      </c>
      <c r="F7076">
        <v>185856</v>
      </c>
    </row>
    <row r="7077" spans="1:6" x14ac:dyDescent="0.4">
      <c r="A7077" t="s">
        <v>730</v>
      </c>
      <c r="B7077" s="36" t="s">
        <v>731</v>
      </c>
      <c r="C7077" t="s">
        <v>707</v>
      </c>
      <c r="D7077" s="36" t="s">
        <v>708</v>
      </c>
      <c r="E7077" t="s">
        <v>10</v>
      </c>
      <c r="F7077">
        <v>1197948</v>
      </c>
    </row>
    <row r="7078" spans="1:6" x14ac:dyDescent="0.4">
      <c r="A7078" t="s">
        <v>730</v>
      </c>
      <c r="B7078" s="36" t="s">
        <v>731</v>
      </c>
      <c r="C7078" t="s">
        <v>709</v>
      </c>
      <c r="D7078" s="36" t="s">
        <v>710</v>
      </c>
      <c r="E7078" t="s">
        <v>10</v>
      </c>
      <c r="F7078">
        <v>287175</v>
      </c>
    </row>
    <row r="7079" spans="1:6" x14ac:dyDescent="0.4">
      <c r="A7079" t="s">
        <v>730</v>
      </c>
      <c r="B7079" s="36" t="s">
        <v>731</v>
      </c>
      <c r="C7079" t="s">
        <v>711</v>
      </c>
      <c r="D7079" s="36" t="s">
        <v>712</v>
      </c>
      <c r="E7079" t="s">
        <v>10</v>
      </c>
      <c r="F7079">
        <v>543856</v>
      </c>
    </row>
    <row r="7080" spans="1:6" x14ac:dyDescent="0.4">
      <c r="A7080" t="s">
        <v>730</v>
      </c>
      <c r="B7080" s="36" t="s">
        <v>731</v>
      </c>
      <c r="C7080" t="s">
        <v>713</v>
      </c>
      <c r="D7080" s="36" t="s">
        <v>714</v>
      </c>
      <c r="E7080" t="s">
        <v>10</v>
      </c>
      <c r="F7080">
        <v>366916</v>
      </c>
    </row>
    <row r="7081" spans="1:6" x14ac:dyDescent="0.4">
      <c r="A7081" t="s">
        <v>730</v>
      </c>
      <c r="B7081" s="36" t="s">
        <v>731</v>
      </c>
      <c r="C7081" t="s">
        <v>715</v>
      </c>
      <c r="D7081" s="36" t="s">
        <v>716</v>
      </c>
      <c r="E7081" t="s">
        <v>10</v>
      </c>
      <c r="F7081">
        <v>6946123</v>
      </c>
    </row>
    <row r="7082" spans="1:6" x14ac:dyDescent="0.4">
      <c r="A7082" t="s">
        <v>732</v>
      </c>
      <c r="B7082" s="36" t="s">
        <v>733</v>
      </c>
      <c r="C7082" t="s">
        <v>8</v>
      </c>
      <c r="D7082" s="36" t="s">
        <v>9</v>
      </c>
      <c r="E7082" t="s">
        <v>10</v>
      </c>
      <c r="F7082">
        <v>44211</v>
      </c>
    </row>
    <row r="7083" spans="1:6" x14ac:dyDescent="0.4">
      <c r="A7083" t="s">
        <v>732</v>
      </c>
      <c r="B7083" s="36" t="s">
        <v>733</v>
      </c>
      <c r="C7083" t="s">
        <v>11</v>
      </c>
      <c r="D7083" s="36" t="s">
        <v>12</v>
      </c>
      <c r="E7083" t="s">
        <v>10</v>
      </c>
      <c r="F7083">
        <v>600</v>
      </c>
    </row>
    <row r="7084" spans="1:6" x14ac:dyDescent="0.4">
      <c r="A7084" t="s">
        <v>732</v>
      </c>
      <c r="B7084" s="36" t="s">
        <v>733</v>
      </c>
      <c r="C7084" t="s">
        <v>13</v>
      </c>
      <c r="D7084" s="36" t="s">
        <v>14</v>
      </c>
      <c r="E7084" t="s">
        <v>10</v>
      </c>
      <c r="F7084">
        <v>0</v>
      </c>
    </row>
    <row r="7085" spans="1:6" x14ac:dyDescent="0.4">
      <c r="A7085" t="s">
        <v>732</v>
      </c>
      <c r="B7085" s="36" t="s">
        <v>733</v>
      </c>
      <c r="C7085" t="s">
        <v>15</v>
      </c>
      <c r="D7085" s="36" t="s">
        <v>16</v>
      </c>
      <c r="E7085" t="s">
        <v>10</v>
      </c>
      <c r="F7085">
        <v>57</v>
      </c>
    </row>
    <row r="7086" spans="1:6" x14ac:dyDescent="0.4">
      <c r="A7086" t="s">
        <v>732</v>
      </c>
      <c r="B7086" s="36" t="s">
        <v>733</v>
      </c>
      <c r="C7086" t="s">
        <v>17</v>
      </c>
      <c r="D7086" s="36" t="s">
        <v>18</v>
      </c>
      <c r="E7086" t="s">
        <v>10</v>
      </c>
      <c r="F7086">
        <v>497</v>
      </c>
    </row>
    <row r="7087" spans="1:6" x14ac:dyDescent="0.4">
      <c r="A7087" t="s">
        <v>732</v>
      </c>
      <c r="B7087" s="36" t="s">
        <v>733</v>
      </c>
      <c r="C7087" t="s">
        <v>19</v>
      </c>
      <c r="D7087" s="36" t="s">
        <v>20</v>
      </c>
      <c r="E7087" t="s">
        <v>10</v>
      </c>
      <c r="F7087">
        <v>11</v>
      </c>
    </row>
    <row r="7088" spans="1:6" x14ac:dyDescent="0.4">
      <c r="A7088" t="s">
        <v>732</v>
      </c>
      <c r="B7088" s="36" t="s">
        <v>733</v>
      </c>
      <c r="C7088" t="s">
        <v>21</v>
      </c>
      <c r="D7088" s="36" t="s">
        <v>22</v>
      </c>
      <c r="E7088" t="s">
        <v>10</v>
      </c>
      <c r="F7088">
        <v>35</v>
      </c>
    </row>
    <row r="7089" spans="1:6" x14ac:dyDescent="0.4">
      <c r="A7089" t="s">
        <v>732</v>
      </c>
      <c r="B7089" s="36" t="s">
        <v>733</v>
      </c>
      <c r="C7089" t="s">
        <v>23</v>
      </c>
      <c r="D7089" s="36" t="s">
        <v>24</v>
      </c>
      <c r="E7089" t="s">
        <v>10</v>
      </c>
      <c r="F7089">
        <v>43611</v>
      </c>
    </row>
    <row r="7090" spans="1:6" x14ac:dyDescent="0.4">
      <c r="A7090" t="s">
        <v>732</v>
      </c>
      <c r="B7090" s="36" t="s">
        <v>733</v>
      </c>
      <c r="C7090" t="s">
        <v>25</v>
      </c>
      <c r="D7090" s="36" t="s">
        <v>26</v>
      </c>
      <c r="E7090" t="s">
        <v>10</v>
      </c>
      <c r="F7090">
        <v>0</v>
      </c>
    </row>
    <row r="7091" spans="1:6" x14ac:dyDescent="0.4">
      <c r="A7091" t="s">
        <v>732</v>
      </c>
      <c r="B7091" s="36" t="s">
        <v>733</v>
      </c>
      <c r="C7091" t="s">
        <v>27</v>
      </c>
      <c r="D7091" s="36" t="s">
        <v>28</v>
      </c>
      <c r="E7091" t="s">
        <v>10</v>
      </c>
      <c r="F7091">
        <v>0</v>
      </c>
    </row>
    <row r="7092" spans="1:6" x14ac:dyDescent="0.4">
      <c r="A7092" t="s">
        <v>732</v>
      </c>
      <c r="B7092" s="36" t="s">
        <v>733</v>
      </c>
      <c r="C7092" t="s">
        <v>29</v>
      </c>
      <c r="D7092" s="36" t="s">
        <v>30</v>
      </c>
      <c r="E7092" t="s">
        <v>10</v>
      </c>
      <c r="F7092">
        <v>33714</v>
      </c>
    </row>
    <row r="7093" spans="1:6" x14ac:dyDescent="0.4">
      <c r="A7093" t="s">
        <v>732</v>
      </c>
      <c r="B7093" s="36" t="s">
        <v>733</v>
      </c>
      <c r="C7093" t="s">
        <v>31</v>
      </c>
      <c r="D7093" s="36" t="s">
        <v>32</v>
      </c>
      <c r="E7093" t="s">
        <v>10</v>
      </c>
      <c r="F7093">
        <v>7927</v>
      </c>
    </row>
    <row r="7094" spans="1:6" x14ac:dyDescent="0.4">
      <c r="A7094" t="s">
        <v>732</v>
      </c>
      <c r="B7094" s="36" t="s">
        <v>733</v>
      </c>
      <c r="C7094" t="s">
        <v>33</v>
      </c>
      <c r="D7094" s="36" t="s">
        <v>34</v>
      </c>
      <c r="E7094" t="s">
        <v>10</v>
      </c>
      <c r="F7094">
        <v>0</v>
      </c>
    </row>
    <row r="7095" spans="1:6" x14ac:dyDescent="0.4">
      <c r="A7095" t="s">
        <v>732</v>
      </c>
      <c r="B7095" s="36" t="s">
        <v>733</v>
      </c>
      <c r="C7095" t="s">
        <v>35</v>
      </c>
      <c r="D7095" s="36" t="s">
        <v>36</v>
      </c>
      <c r="E7095" t="s">
        <v>10</v>
      </c>
      <c r="F7095">
        <v>1970</v>
      </c>
    </row>
    <row r="7096" spans="1:6" x14ac:dyDescent="0.4">
      <c r="A7096" t="s">
        <v>732</v>
      </c>
      <c r="B7096" s="36" t="s">
        <v>733</v>
      </c>
      <c r="C7096" t="s">
        <v>37</v>
      </c>
      <c r="D7096" s="36" t="s">
        <v>38</v>
      </c>
      <c r="E7096" t="s">
        <v>10</v>
      </c>
      <c r="F7096">
        <v>13319</v>
      </c>
    </row>
    <row r="7097" spans="1:6" x14ac:dyDescent="0.4">
      <c r="A7097" t="s">
        <v>732</v>
      </c>
      <c r="B7097" s="36" t="s">
        <v>733</v>
      </c>
      <c r="C7097" t="s">
        <v>39</v>
      </c>
      <c r="D7097" s="36" t="s">
        <v>40</v>
      </c>
      <c r="E7097" t="s">
        <v>10</v>
      </c>
      <c r="F7097">
        <v>6803</v>
      </c>
    </row>
    <row r="7098" spans="1:6" x14ac:dyDescent="0.4">
      <c r="A7098" t="s">
        <v>732</v>
      </c>
      <c r="B7098" s="36" t="s">
        <v>733</v>
      </c>
      <c r="C7098" t="s">
        <v>41</v>
      </c>
      <c r="D7098" s="36" t="s">
        <v>42</v>
      </c>
      <c r="E7098" t="s">
        <v>10</v>
      </c>
      <c r="F7098">
        <v>314</v>
      </c>
    </row>
    <row r="7099" spans="1:6" x14ac:dyDescent="0.4">
      <c r="A7099" t="s">
        <v>732</v>
      </c>
      <c r="B7099" s="36" t="s">
        <v>733</v>
      </c>
      <c r="C7099" t="s">
        <v>43</v>
      </c>
      <c r="D7099" s="36" t="s">
        <v>44</v>
      </c>
      <c r="E7099" t="s">
        <v>10</v>
      </c>
      <c r="F7099">
        <v>0</v>
      </c>
    </row>
    <row r="7100" spans="1:6" x14ac:dyDescent="0.4">
      <c r="A7100" t="s">
        <v>732</v>
      </c>
      <c r="B7100" s="36" t="s">
        <v>733</v>
      </c>
      <c r="C7100" t="s">
        <v>45</v>
      </c>
      <c r="D7100" s="36" t="s">
        <v>46</v>
      </c>
      <c r="E7100" t="s">
        <v>10</v>
      </c>
      <c r="F7100">
        <v>6489</v>
      </c>
    </row>
    <row r="7101" spans="1:6" x14ac:dyDescent="0.4">
      <c r="A7101" t="s">
        <v>732</v>
      </c>
      <c r="B7101" s="36" t="s">
        <v>733</v>
      </c>
      <c r="C7101" t="s">
        <v>47</v>
      </c>
      <c r="D7101" s="36" t="s">
        <v>48</v>
      </c>
      <c r="E7101" t="s">
        <v>10</v>
      </c>
      <c r="F7101">
        <v>0</v>
      </c>
    </row>
    <row r="7102" spans="1:6" x14ac:dyDescent="0.4">
      <c r="A7102" t="s">
        <v>732</v>
      </c>
      <c r="B7102" s="36" t="s">
        <v>733</v>
      </c>
      <c r="C7102" t="s">
        <v>49</v>
      </c>
      <c r="D7102" s="36" t="s">
        <v>50</v>
      </c>
      <c r="E7102" t="s">
        <v>10</v>
      </c>
      <c r="F7102">
        <v>0</v>
      </c>
    </row>
    <row r="7103" spans="1:6" x14ac:dyDescent="0.4">
      <c r="A7103" t="s">
        <v>732</v>
      </c>
      <c r="B7103" s="36" t="s">
        <v>733</v>
      </c>
      <c r="C7103" t="s">
        <v>51</v>
      </c>
      <c r="D7103" s="36" t="s">
        <v>52</v>
      </c>
      <c r="E7103" t="s">
        <v>10</v>
      </c>
      <c r="F7103">
        <v>6516</v>
      </c>
    </row>
    <row r="7104" spans="1:6" x14ac:dyDescent="0.4">
      <c r="A7104" t="s">
        <v>732</v>
      </c>
      <c r="B7104" s="36" t="s">
        <v>733</v>
      </c>
      <c r="C7104" t="s">
        <v>53</v>
      </c>
      <c r="D7104" s="36" t="s">
        <v>54</v>
      </c>
      <c r="E7104" t="s">
        <v>10</v>
      </c>
      <c r="F7104">
        <v>3755</v>
      </c>
    </row>
    <row r="7105" spans="1:6" x14ac:dyDescent="0.4">
      <c r="A7105" t="s">
        <v>732</v>
      </c>
      <c r="B7105" s="36" t="s">
        <v>733</v>
      </c>
      <c r="C7105" t="s">
        <v>55</v>
      </c>
      <c r="D7105" s="36" t="s">
        <v>56</v>
      </c>
      <c r="E7105" t="s">
        <v>10</v>
      </c>
      <c r="F7105">
        <v>2761</v>
      </c>
    </row>
    <row r="7106" spans="1:6" x14ac:dyDescent="0.4">
      <c r="A7106" t="s">
        <v>732</v>
      </c>
      <c r="B7106" s="36" t="s">
        <v>733</v>
      </c>
      <c r="C7106" t="s">
        <v>57</v>
      </c>
      <c r="D7106" s="36" t="s">
        <v>58</v>
      </c>
      <c r="E7106" t="s">
        <v>10</v>
      </c>
      <c r="F7106">
        <v>0</v>
      </c>
    </row>
    <row r="7107" spans="1:6" x14ac:dyDescent="0.4">
      <c r="A7107" t="s">
        <v>732</v>
      </c>
      <c r="B7107" s="36" t="s">
        <v>733</v>
      </c>
      <c r="C7107" t="s">
        <v>59</v>
      </c>
      <c r="D7107" s="36" t="s">
        <v>60</v>
      </c>
      <c r="E7107" t="s">
        <v>10</v>
      </c>
      <c r="F7107">
        <v>0</v>
      </c>
    </row>
    <row r="7108" spans="1:6" x14ac:dyDescent="0.4">
      <c r="A7108" t="s">
        <v>732</v>
      </c>
      <c r="B7108" s="36" t="s">
        <v>733</v>
      </c>
      <c r="C7108" t="s">
        <v>61</v>
      </c>
      <c r="D7108" s="36" t="s">
        <v>62</v>
      </c>
      <c r="E7108" t="s">
        <v>10</v>
      </c>
      <c r="F7108">
        <v>0</v>
      </c>
    </row>
    <row r="7109" spans="1:6" x14ac:dyDescent="0.4">
      <c r="A7109" t="s">
        <v>732</v>
      </c>
      <c r="B7109" s="36" t="s">
        <v>733</v>
      </c>
      <c r="C7109" t="s">
        <v>63</v>
      </c>
      <c r="D7109" s="36" t="s">
        <v>64</v>
      </c>
      <c r="E7109" t="s">
        <v>10</v>
      </c>
      <c r="F7109">
        <v>0</v>
      </c>
    </row>
    <row r="7110" spans="1:6" x14ac:dyDescent="0.4">
      <c r="A7110" t="s">
        <v>732</v>
      </c>
      <c r="B7110" s="36" t="s">
        <v>733</v>
      </c>
      <c r="C7110" t="s">
        <v>65</v>
      </c>
      <c r="D7110" s="36" t="s">
        <v>66</v>
      </c>
      <c r="E7110" t="s">
        <v>10</v>
      </c>
      <c r="F7110">
        <v>17831</v>
      </c>
    </row>
    <row r="7111" spans="1:6" x14ac:dyDescent="0.4">
      <c r="A7111" t="s">
        <v>732</v>
      </c>
      <c r="B7111" s="36" t="s">
        <v>733</v>
      </c>
      <c r="C7111" t="s">
        <v>67</v>
      </c>
      <c r="D7111" s="36" t="s">
        <v>68</v>
      </c>
      <c r="E7111" t="s">
        <v>10</v>
      </c>
      <c r="F7111">
        <v>5987</v>
      </c>
    </row>
    <row r="7112" spans="1:6" x14ac:dyDescent="0.4">
      <c r="A7112" t="s">
        <v>732</v>
      </c>
      <c r="B7112" s="36" t="s">
        <v>733</v>
      </c>
      <c r="C7112" t="s">
        <v>69</v>
      </c>
      <c r="D7112" s="36" t="s">
        <v>70</v>
      </c>
      <c r="E7112" t="s">
        <v>10</v>
      </c>
      <c r="F7112">
        <v>4844</v>
      </c>
    </row>
    <row r="7113" spans="1:6" x14ac:dyDescent="0.4">
      <c r="A7113" t="s">
        <v>732</v>
      </c>
      <c r="B7113" s="36" t="s">
        <v>733</v>
      </c>
      <c r="C7113" t="s">
        <v>71</v>
      </c>
      <c r="D7113" s="36" t="s">
        <v>72</v>
      </c>
      <c r="E7113" t="s">
        <v>10</v>
      </c>
      <c r="F7113">
        <v>105</v>
      </c>
    </row>
    <row r="7114" spans="1:6" x14ac:dyDescent="0.4">
      <c r="A7114" t="s">
        <v>732</v>
      </c>
      <c r="B7114" s="36" t="s">
        <v>733</v>
      </c>
      <c r="C7114" t="s">
        <v>73</v>
      </c>
      <c r="D7114" s="36" t="s">
        <v>74</v>
      </c>
      <c r="E7114" t="s">
        <v>10</v>
      </c>
      <c r="F7114">
        <v>942</v>
      </c>
    </row>
    <row r="7115" spans="1:6" x14ac:dyDescent="0.4">
      <c r="A7115" t="s">
        <v>732</v>
      </c>
      <c r="B7115" s="36" t="s">
        <v>733</v>
      </c>
      <c r="C7115" t="s">
        <v>75</v>
      </c>
      <c r="D7115" s="36" t="s">
        <v>76</v>
      </c>
      <c r="E7115" t="s">
        <v>10</v>
      </c>
      <c r="F7115">
        <v>4</v>
      </c>
    </row>
    <row r="7116" spans="1:6" x14ac:dyDescent="0.4">
      <c r="A7116" t="s">
        <v>732</v>
      </c>
      <c r="B7116" s="36" t="s">
        <v>733</v>
      </c>
      <c r="C7116" t="s">
        <v>77</v>
      </c>
      <c r="D7116" s="36" t="s">
        <v>78</v>
      </c>
      <c r="E7116" t="s">
        <v>10</v>
      </c>
      <c r="F7116">
        <v>92</v>
      </c>
    </row>
    <row r="7117" spans="1:6" x14ac:dyDescent="0.4">
      <c r="A7117" t="s">
        <v>732</v>
      </c>
      <c r="B7117" s="36" t="s">
        <v>733</v>
      </c>
      <c r="C7117" t="s">
        <v>79</v>
      </c>
      <c r="D7117" s="36" t="s">
        <v>80</v>
      </c>
      <c r="E7117" t="s">
        <v>10</v>
      </c>
      <c r="F7117">
        <v>11844</v>
      </c>
    </row>
    <row r="7118" spans="1:6" x14ac:dyDescent="0.4">
      <c r="A7118" t="s">
        <v>732</v>
      </c>
      <c r="B7118" s="36" t="s">
        <v>733</v>
      </c>
      <c r="C7118" t="s">
        <v>81</v>
      </c>
      <c r="D7118" s="36" t="s">
        <v>82</v>
      </c>
      <c r="E7118" t="s">
        <v>10</v>
      </c>
      <c r="F7118">
        <v>6008</v>
      </c>
    </row>
    <row r="7119" spans="1:6" x14ac:dyDescent="0.4">
      <c r="A7119" t="s">
        <v>732</v>
      </c>
      <c r="B7119" s="36" t="s">
        <v>733</v>
      </c>
      <c r="C7119" t="s">
        <v>83</v>
      </c>
      <c r="D7119" s="36" t="s">
        <v>84</v>
      </c>
      <c r="E7119" t="s">
        <v>10</v>
      </c>
      <c r="F7119">
        <v>2315</v>
      </c>
    </row>
    <row r="7120" spans="1:6" x14ac:dyDescent="0.4">
      <c r="A7120" t="s">
        <v>732</v>
      </c>
      <c r="B7120" s="36" t="s">
        <v>733</v>
      </c>
      <c r="C7120" t="s">
        <v>85</v>
      </c>
      <c r="D7120" s="36" t="s">
        <v>86</v>
      </c>
      <c r="E7120" t="s">
        <v>10</v>
      </c>
      <c r="F7120">
        <v>3522</v>
      </c>
    </row>
    <row r="7121" spans="1:6" x14ac:dyDescent="0.4">
      <c r="A7121" t="s">
        <v>732</v>
      </c>
      <c r="B7121" s="36" t="s">
        <v>733</v>
      </c>
      <c r="C7121" t="s">
        <v>87</v>
      </c>
      <c r="D7121" s="36" t="s">
        <v>88</v>
      </c>
      <c r="E7121" t="s">
        <v>10</v>
      </c>
      <c r="F7121">
        <v>0</v>
      </c>
    </row>
    <row r="7122" spans="1:6" x14ac:dyDescent="0.4">
      <c r="A7122" t="s">
        <v>732</v>
      </c>
      <c r="B7122" s="36" t="s">
        <v>733</v>
      </c>
      <c r="C7122" t="s">
        <v>89</v>
      </c>
      <c r="D7122" s="36" t="s">
        <v>90</v>
      </c>
      <c r="E7122" t="s">
        <v>10</v>
      </c>
      <c r="F7122">
        <v>0</v>
      </c>
    </row>
    <row r="7123" spans="1:6" x14ac:dyDescent="0.4">
      <c r="A7123" t="s">
        <v>732</v>
      </c>
      <c r="B7123" s="36" t="s">
        <v>733</v>
      </c>
      <c r="C7123" t="s">
        <v>91</v>
      </c>
      <c r="D7123" s="36" t="s">
        <v>92</v>
      </c>
      <c r="E7123" t="s">
        <v>10</v>
      </c>
      <c r="F7123">
        <v>23026</v>
      </c>
    </row>
    <row r="7124" spans="1:6" x14ac:dyDescent="0.4">
      <c r="A7124" t="s">
        <v>732</v>
      </c>
      <c r="B7124" s="36" t="s">
        <v>733</v>
      </c>
      <c r="C7124" t="s">
        <v>93</v>
      </c>
      <c r="D7124" s="36" t="s">
        <v>94</v>
      </c>
      <c r="E7124" t="s">
        <v>10</v>
      </c>
      <c r="F7124">
        <v>8643</v>
      </c>
    </row>
    <row r="7125" spans="1:6" x14ac:dyDescent="0.4">
      <c r="A7125" t="s">
        <v>732</v>
      </c>
      <c r="B7125" s="36" t="s">
        <v>733</v>
      </c>
      <c r="C7125" t="s">
        <v>95</v>
      </c>
      <c r="D7125" s="36" t="s">
        <v>96</v>
      </c>
      <c r="E7125" t="s">
        <v>10</v>
      </c>
      <c r="F7125">
        <v>0</v>
      </c>
    </row>
    <row r="7126" spans="1:6" x14ac:dyDescent="0.4">
      <c r="A7126" t="s">
        <v>732</v>
      </c>
      <c r="B7126" s="36" t="s">
        <v>733</v>
      </c>
      <c r="C7126" t="s">
        <v>97</v>
      </c>
      <c r="D7126" s="36" t="s">
        <v>98</v>
      </c>
      <c r="E7126" t="s">
        <v>10</v>
      </c>
      <c r="F7126">
        <v>4</v>
      </c>
    </row>
    <row r="7127" spans="1:6" x14ac:dyDescent="0.4">
      <c r="A7127" t="s">
        <v>732</v>
      </c>
      <c r="B7127" s="36" t="s">
        <v>733</v>
      </c>
      <c r="C7127" t="s">
        <v>99</v>
      </c>
      <c r="D7127" s="36" t="s">
        <v>100</v>
      </c>
      <c r="E7127" t="s">
        <v>10</v>
      </c>
      <c r="F7127">
        <v>1246</v>
      </c>
    </row>
    <row r="7128" spans="1:6" x14ac:dyDescent="0.4">
      <c r="A7128" t="s">
        <v>732</v>
      </c>
      <c r="B7128" s="36" t="s">
        <v>733</v>
      </c>
      <c r="C7128" t="s">
        <v>101</v>
      </c>
      <c r="D7128" s="36" t="s">
        <v>102</v>
      </c>
      <c r="E7128" t="s">
        <v>10</v>
      </c>
      <c r="F7128">
        <v>6688</v>
      </c>
    </row>
    <row r="7129" spans="1:6" x14ac:dyDescent="0.4">
      <c r="A7129" t="s">
        <v>732</v>
      </c>
      <c r="B7129" s="36" t="s">
        <v>733</v>
      </c>
      <c r="C7129" t="s">
        <v>103</v>
      </c>
      <c r="D7129" s="36" t="s">
        <v>104</v>
      </c>
      <c r="E7129" t="s">
        <v>10</v>
      </c>
      <c r="F7129">
        <v>704</v>
      </c>
    </row>
    <row r="7130" spans="1:6" x14ac:dyDescent="0.4">
      <c r="A7130" t="s">
        <v>732</v>
      </c>
      <c r="B7130" s="36" t="s">
        <v>733</v>
      </c>
      <c r="C7130" t="s">
        <v>105</v>
      </c>
      <c r="D7130" s="36" t="s">
        <v>106</v>
      </c>
      <c r="E7130" t="s">
        <v>10</v>
      </c>
      <c r="F7130">
        <v>14383</v>
      </c>
    </row>
    <row r="7131" spans="1:6" x14ac:dyDescent="0.4">
      <c r="A7131" t="s">
        <v>732</v>
      </c>
      <c r="B7131" s="36" t="s">
        <v>733</v>
      </c>
      <c r="C7131" t="s">
        <v>107</v>
      </c>
      <c r="D7131" s="36" t="s">
        <v>108</v>
      </c>
      <c r="E7131" t="s">
        <v>10</v>
      </c>
      <c r="F7131">
        <v>0</v>
      </c>
    </row>
    <row r="7132" spans="1:6" x14ac:dyDescent="0.4">
      <c r="A7132" t="s">
        <v>732</v>
      </c>
      <c r="B7132" s="36" t="s">
        <v>733</v>
      </c>
      <c r="C7132" t="s">
        <v>109</v>
      </c>
      <c r="D7132" s="36" t="s">
        <v>110</v>
      </c>
      <c r="E7132" t="s">
        <v>10</v>
      </c>
      <c r="F7132">
        <v>1731</v>
      </c>
    </row>
    <row r="7133" spans="1:6" x14ac:dyDescent="0.4">
      <c r="A7133" t="s">
        <v>732</v>
      </c>
      <c r="B7133" s="36" t="s">
        <v>733</v>
      </c>
      <c r="C7133" t="s">
        <v>111</v>
      </c>
      <c r="D7133" s="36" t="s">
        <v>112</v>
      </c>
      <c r="E7133" t="s">
        <v>10</v>
      </c>
      <c r="F7133">
        <v>12430</v>
      </c>
    </row>
    <row r="7134" spans="1:6" x14ac:dyDescent="0.4">
      <c r="A7134" t="s">
        <v>732</v>
      </c>
      <c r="B7134" s="36" t="s">
        <v>733</v>
      </c>
      <c r="C7134" t="s">
        <v>113</v>
      </c>
      <c r="D7134" s="36" t="s">
        <v>114</v>
      </c>
      <c r="E7134" t="s">
        <v>10</v>
      </c>
      <c r="F7134">
        <v>107</v>
      </c>
    </row>
    <row r="7135" spans="1:6" x14ac:dyDescent="0.4">
      <c r="A7135" t="s">
        <v>732</v>
      </c>
      <c r="B7135" s="36" t="s">
        <v>733</v>
      </c>
      <c r="C7135" t="s">
        <v>115</v>
      </c>
      <c r="D7135" s="36" t="s">
        <v>116</v>
      </c>
      <c r="E7135" t="s">
        <v>10</v>
      </c>
      <c r="F7135">
        <v>116</v>
      </c>
    </row>
    <row r="7136" spans="1:6" x14ac:dyDescent="0.4">
      <c r="A7136" t="s">
        <v>732</v>
      </c>
      <c r="B7136" s="36" t="s">
        <v>733</v>
      </c>
      <c r="C7136" t="s">
        <v>117</v>
      </c>
      <c r="D7136" s="36" t="s">
        <v>118</v>
      </c>
      <c r="E7136" t="s">
        <v>10</v>
      </c>
      <c r="F7136">
        <v>151537</v>
      </c>
    </row>
    <row r="7137" spans="1:6" x14ac:dyDescent="0.4">
      <c r="A7137" t="s">
        <v>732</v>
      </c>
      <c r="B7137" s="36" t="s">
        <v>733</v>
      </c>
      <c r="C7137" t="s">
        <v>119</v>
      </c>
      <c r="D7137" s="36" t="s">
        <v>120</v>
      </c>
      <c r="E7137" t="s">
        <v>10</v>
      </c>
      <c r="F7137">
        <v>54410</v>
      </c>
    </row>
    <row r="7138" spans="1:6" x14ac:dyDescent="0.4">
      <c r="A7138" t="s">
        <v>732</v>
      </c>
      <c r="B7138" s="36" t="s">
        <v>733</v>
      </c>
      <c r="C7138" t="s">
        <v>121</v>
      </c>
      <c r="D7138" s="36" t="s">
        <v>122</v>
      </c>
      <c r="E7138" t="s">
        <v>10</v>
      </c>
      <c r="F7138">
        <v>3562</v>
      </c>
    </row>
    <row r="7139" spans="1:6" x14ac:dyDescent="0.4">
      <c r="A7139" t="s">
        <v>732</v>
      </c>
      <c r="B7139" s="36" t="s">
        <v>733</v>
      </c>
      <c r="C7139" t="s">
        <v>123</v>
      </c>
      <c r="D7139" s="36" t="s">
        <v>124</v>
      </c>
      <c r="E7139" t="s">
        <v>10</v>
      </c>
      <c r="F7139">
        <v>93565</v>
      </c>
    </row>
    <row r="7140" spans="1:6" x14ac:dyDescent="0.4">
      <c r="A7140" t="s">
        <v>732</v>
      </c>
      <c r="B7140" s="36" t="s">
        <v>733</v>
      </c>
      <c r="C7140" t="s">
        <v>125</v>
      </c>
      <c r="D7140" s="36" t="s">
        <v>126</v>
      </c>
      <c r="E7140" t="s">
        <v>10</v>
      </c>
      <c r="F7140">
        <v>249924</v>
      </c>
    </row>
    <row r="7141" spans="1:6" x14ac:dyDescent="0.4">
      <c r="A7141" t="s">
        <v>732</v>
      </c>
      <c r="B7141" s="36" t="s">
        <v>733</v>
      </c>
      <c r="C7141" t="s">
        <v>127</v>
      </c>
      <c r="D7141" s="36" t="s">
        <v>128</v>
      </c>
      <c r="E7141" t="s">
        <v>10</v>
      </c>
      <c r="F7141">
        <v>-1951</v>
      </c>
    </row>
    <row r="7142" spans="1:6" x14ac:dyDescent="0.4">
      <c r="A7142" t="s">
        <v>732</v>
      </c>
      <c r="B7142" s="36" t="s">
        <v>733</v>
      </c>
      <c r="C7142" t="s">
        <v>129</v>
      </c>
      <c r="D7142" s="36" t="s">
        <v>130</v>
      </c>
      <c r="E7142" t="s">
        <v>10</v>
      </c>
      <c r="F7142">
        <v>-5</v>
      </c>
    </row>
    <row r="7143" spans="1:6" x14ac:dyDescent="0.4">
      <c r="A7143" t="s">
        <v>732</v>
      </c>
      <c r="B7143" s="36" t="s">
        <v>733</v>
      </c>
      <c r="C7143" t="s">
        <v>131</v>
      </c>
      <c r="D7143" s="36" t="s">
        <v>132</v>
      </c>
      <c r="E7143" t="s">
        <v>10</v>
      </c>
      <c r="F7143">
        <v>0</v>
      </c>
    </row>
    <row r="7144" spans="1:6" x14ac:dyDescent="0.4">
      <c r="A7144" t="s">
        <v>732</v>
      </c>
      <c r="B7144" s="36" t="s">
        <v>733</v>
      </c>
      <c r="C7144" t="s">
        <v>133</v>
      </c>
      <c r="D7144" s="36" t="s">
        <v>134</v>
      </c>
      <c r="E7144" t="s">
        <v>10</v>
      </c>
      <c r="F7144">
        <v>-42</v>
      </c>
    </row>
    <row r="7145" spans="1:6" x14ac:dyDescent="0.4">
      <c r="A7145" t="s">
        <v>732</v>
      </c>
      <c r="B7145" s="36" t="s">
        <v>733</v>
      </c>
      <c r="C7145" t="s">
        <v>135</v>
      </c>
      <c r="D7145" s="36" t="s">
        <v>136</v>
      </c>
      <c r="E7145" t="s">
        <v>10</v>
      </c>
      <c r="F7145">
        <v>33</v>
      </c>
    </row>
    <row r="7146" spans="1:6" x14ac:dyDescent="0.4">
      <c r="A7146" t="s">
        <v>732</v>
      </c>
      <c r="B7146" s="36" t="s">
        <v>733</v>
      </c>
      <c r="C7146" t="s">
        <v>137</v>
      </c>
      <c r="D7146" s="36" t="s">
        <v>138</v>
      </c>
      <c r="E7146" t="s">
        <v>10</v>
      </c>
      <c r="F7146">
        <v>-8</v>
      </c>
    </row>
    <row r="7147" spans="1:6" x14ac:dyDescent="0.4">
      <c r="A7147" t="s">
        <v>732</v>
      </c>
      <c r="B7147" s="36" t="s">
        <v>733</v>
      </c>
      <c r="C7147" t="s">
        <v>139</v>
      </c>
      <c r="D7147" s="36" t="s">
        <v>140</v>
      </c>
      <c r="E7147" t="s">
        <v>10</v>
      </c>
      <c r="F7147">
        <v>12</v>
      </c>
    </row>
    <row r="7148" spans="1:6" x14ac:dyDescent="0.4">
      <c r="A7148" t="s">
        <v>732</v>
      </c>
      <c r="B7148" s="36" t="s">
        <v>733</v>
      </c>
      <c r="C7148" t="s">
        <v>141</v>
      </c>
      <c r="D7148" s="36" t="s">
        <v>142</v>
      </c>
      <c r="E7148" t="s">
        <v>10</v>
      </c>
      <c r="F7148">
        <v>-1947</v>
      </c>
    </row>
    <row r="7149" spans="1:6" x14ac:dyDescent="0.4">
      <c r="A7149" t="s">
        <v>732</v>
      </c>
      <c r="B7149" s="36" t="s">
        <v>733</v>
      </c>
      <c r="C7149" t="s">
        <v>143</v>
      </c>
      <c r="D7149" s="36" t="s">
        <v>144</v>
      </c>
      <c r="E7149" t="s">
        <v>10</v>
      </c>
      <c r="F7149">
        <v>0</v>
      </c>
    </row>
    <row r="7150" spans="1:6" x14ac:dyDescent="0.4">
      <c r="A7150" t="s">
        <v>732</v>
      </c>
      <c r="B7150" s="36" t="s">
        <v>733</v>
      </c>
      <c r="C7150" t="s">
        <v>145</v>
      </c>
      <c r="D7150" s="36" t="s">
        <v>146</v>
      </c>
      <c r="E7150" t="s">
        <v>10</v>
      </c>
      <c r="F7150">
        <v>0</v>
      </c>
    </row>
    <row r="7151" spans="1:6" x14ac:dyDescent="0.4">
      <c r="A7151" t="s">
        <v>732</v>
      </c>
      <c r="B7151" s="36" t="s">
        <v>733</v>
      </c>
      <c r="C7151" t="s">
        <v>147</v>
      </c>
      <c r="D7151" s="36" t="s">
        <v>148</v>
      </c>
      <c r="E7151" t="s">
        <v>10</v>
      </c>
      <c r="F7151">
        <v>-1663</v>
      </c>
    </row>
    <row r="7152" spans="1:6" x14ac:dyDescent="0.4">
      <c r="A7152" t="s">
        <v>732</v>
      </c>
      <c r="B7152" s="36" t="s">
        <v>733</v>
      </c>
      <c r="C7152" t="s">
        <v>149</v>
      </c>
      <c r="D7152" s="36" t="s">
        <v>150</v>
      </c>
      <c r="E7152" t="s">
        <v>10</v>
      </c>
      <c r="F7152">
        <v>500</v>
      </c>
    </row>
    <row r="7153" spans="1:6" x14ac:dyDescent="0.4">
      <c r="A7153" t="s">
        <v>732</v>
      </c>
      <c r="B7153" s="36" t="s">
        <v>733</v>
      </c>
      <c r="C7153" t="s">
        <v>151</v>
      </c>
      <c r="D7153" s="36" t="s">
        <v>152</v>
      </c>
      <c r="E7153" t="s">
        <v>10</v>
      </c>
      <c r="F7153">
        <v>0</v>
      </c>
    </row>
    <row r="7154" spans="1:6" x14ac:dyDescent="0.4">
      <c r="A7154" t="s">
        <v>732</v>
      </c>
      <c r="B7154" s="36" t="s">
        <v>733</v>
      </c>
      <c r="C7154" t="s">
        <v>153</v>
      </c>
      <c r="D7154" s="36" t="s">
        <v>154</v>
      </c>
      <c r="E7154" t="s">
        <v>10</v>
      </c>
      <c r="F7154">
        <v>-784</v>
      </c>
    </row>
    <row r="7155" spans="1:6" x14ac:dyDescent="0.4">
      <c r="A7155" t="s">
        <v>732</v>
      </c>
      <c r="B7155" s="36" t="s">
        <v>733</v>
      </c>
      <c r="C7155" t="s">
        <v>155</v>
      </c>
      <c r="D7155" s="36" t="s">
        <v>156</v>
      </c>
      <c r="E7155" t="s">
        <v>10</v>
      </c>
      <c r="F7155">
        <v>4987</v>
      </c>
    </row>
    <row r="7156" spans="1:6" x14ac:dyDescent="0.4">
      <c r="A7156" t="s">
        <v>732</v>
      </c>
      <c r="B7156" s="36" t="s">
        <v>733</v>
      </c>
      <c r="C7156" t="s">
        <v>157</v>
      </c>
      <c r="D7156" s="36" t="s">
        <v>158</v>
      </c>
      <c r="E7156" t="s">
        <v>10</v>
      </c>
      <c r="F7156">
        <v>4757</v>
      </c>
    </row>
    <row r="7157" spans="1:6" x14ac:dyDescent="0.4">
      <c r="A7157" t="s">
        <v>732</v>
      </c>
      <c r="B7157" s="36" t="s">
        <v>733</v>
      </c>
      <c r="C7157" t="s">
        <v>159</v>
      </c>
      <c r="D7157" s="36" t="s">
        <v>160</v>
      </c>
      <c r="E7157" t="s">
        <v>10</v>
      </c>
      <c r="F7157">
        <v>173</v>
      </c>
    </row>
    <row r="7158" spans="1:6" x14ac:dyDescent="0.4">
      <c r="A7158" t="s">
        <v>732</v>
      </c>
      <c r="B7158" s="36" t="s">
        <v>733</v>
      </c>
      <c r="C7158" t="s">
        <v>161</v>
      </c>
      <c r="D7158" s="36" t="s">
        <v>162</v>
      </c>
      <c r="E7158" t="s">
        <v>10</v>
      </c>
      <c r="F7158">
        <v>2267</v>
      </c>
    </row>
    <row r="7159" spans="1:6" x14ac:dyDescent="0.4">
      <c r="A7159" t="s">
        <v>732</v>
      </c>
      <c r="B7159" s="36" t="s">
        <v>733</v>
      </c>
      <c r="C7159" t="s">
        <v>163</v>
      </c>
      <c r="D7159" s="36" t="s">
        <v>164</v>
      </c>
      <c r="E7159" t="s">
        <v>10</v>
      </c>
      <c r="F7159">
        <v>2317</v>
      </c>
    </row>
    <row r="7160" spans="1:6" x14ac:dyDescent="0.4">
      <c r="A7160" t="s">
        <v>732</v>
      </c>
      <c r="B7160" s="36" t="s">
        <v>733</v>
      </c>
      <c r="C7160" t="s">
        <v>165</v>
      </c>
      <c r="D7160" s="36" t="s">
        <v>166</v>
      </c>
      <c r="E7160" t="s">
        <v>10</v>
      </c>
      <c r="F7160">
        <v>0</v>
      </c>
    </row>
    <row r="7161" spans="1:6" x14ac:dyDescent="0.4">
      <c r="A7161" t="s">
        <v>732</v>
      </c>
      <c r="B7161" s="36" t="s">
        <v>733</v>
      </c>
      <c r="C7161" t="s">
        <v>167</v>
      </c>
      <c r="D7161" s="36" t="s">
        <v>168</v>
      </c>
      <c r="E7161" t="s">
        <v>10</v>
      </c>
      <c r="F7161">
        <v>0</v>
      </c>
    </row>
    <row r="7162" spans="1:6" x14ac:dyDescent="0.4">
      <c r="A7162" t="s">
        <v>732</v>
      </c>
      <c r="B7162" s="36" t="s">
        <v>733</v>
      </c>
      <c r="C7162" t="s">
        <v>169</v>
      </c>
      <c r="D7162" s="36" t="s">
        <v>170</v>
      </c>
      <c r="E7162" t="s">
        <v>10</v>
      </c>
      <c r="F7162">
        <v>230</v>
      </c>
    </row>
    <row r="7163" spans="1:6" x14ac:dyDescent="0.4">
      <c r="A7163" t="s">
        <v>732</v>
      </c>
      <c r="B7163" s="36" t="s">
        <v>733</v>
      </c>
      <c r="C7163" t="s">
        <v>171</v>
      </c>
      <c r="D7163" s="36" t="s">
        <v>172</v>
      </c>
      <c r="E7163" t="s">
        <v>10</v>
      </c>
      <c r="F7163">
        <v>0</v>
      </c>
    </row>
    <row r="7164" spans="1:6" x14ac:dyDescent="0.4">
      <c r="A7164" t="s">
        <v>732</v>
      </c>
      <c r="B7164" s="36" t="s">
        <v>733</v>
      </c>
      <c r="C7164" t="s">
        <v>173</v>
      </c>
      <c r="D7164" s="36" t="s">
        <v>174</v>
      </c>
      <c r="E7164" t="s">
        <v>10</v>
      </c>
      <c r="F7164">
        <v>230</v>
      </c>
    </row>
    <row r="7165" spans="1:6" x14ac:dyDescent="0.4">
      <c r="A7165" t="s">
        <v>732</v>
      </c>
      <c r="B7165" s="36" t="s">
        <v>733</v>
      </c>
      <c r="C7165" t="s">
        <v>175</v>
      </c>
      <c r="D7165" s="36" t="s">
        <v>176</v>
      </c>
      <c r="E7165" t="s">
        <v>10</v>
      </c>
      <c r="F7165">
        <v>0</v>
      </c>
    </row>
    <row r="7166" spans="1:6" x14ac:dyDescent="0.4">
      <c r="A7166" t="s">
        <v>732</v>
      </c>
      <c r="B7166" s="36" t="s">
        <v>733</v>
      </c>
      <c r="C7166" t="s">
        <v>177</v>
      </c>
      <c r="D7166" s="36" t="s">
        <v>178</v>
      </c>
      <c r="E7166" t="s">
        <v>10</v>
      </c>
      <c r="F7166">
        <v>0</v>
      </c>
    </row>
    <row r="7167" spans="1:6" x14ac:dyDescent="0.4">
      <c r="A7167" t="s">
        <v>732</v>
      </c>
      <c r="B7167" s="36" t="s">
        <v>733</v>
      </c>
      <c r="C7167" t="s">
        <v>179</v>
      </c>
      <c r="D7167" s="36" t="s">
        <v>180</v>
      </c>
      <c r="E7167" t="s">
        <v>10</v>
      </c>
      <c r="F7167">
        <v>0</v>
      </c>
    </row>
    <row r="7168" spans="1:6" x14ac:dyDescent="0.4">
      <c r="A7168" t="s">
        <v>732</v>
      </c>
      <c r="B7168" s="36" t="s">
        <v>733</v>
      </c>
      <c r="C7168" t="s">
        <v>181</v>
      </c>
      <c r="D7168" s="36" t="s">
        <v>182</v>
      </c>
      <c r="E7168" t="s">
        <v>10</v>
      </c>
      <c r="F7168">
        <v>0</v>
      </c>
    </row>
    <row r="7169" spans="1:6" x14ac:dyDescent="0.4">
      <c r="A7169" t="s">
        <v>732</v>
      </c>
      <c r="B7169" s="36" t="s">
        <v>733</v>
      </c>
      <c r="C7169" t="s">
        <v>183</v>
      </c>
      <c r="D7169" s="36" t="s">
        <v>184</v>
      </c>
      <c r="E7169" t="s">
        <v>10</v>
      </c>
      <c r="F7169">
        <v>-971</v>
      </c>
    </row>
    <row r="7170" spans="1:6" x14ac:dyDescent="0.4">
      <c r="A7170" t="s">
        <v>732</v>
      </c>
      <c r="B7170" s="36" t="s">
        <v>733</v>
      </c>
      <c r="C7170" t="s">
        <v>185</v>
      </c>
      <c r="D7170" s="36" t="s">
        <v>186</v>
      </c>
      <c r="E7170" t="s">
        <v>10</v>
      </c>
      <c r="F7170">
        <v>-1256</v>
      </c>
    </row>
    <row r="7171" spans="1:6" x14ac:dyDescent="0.4">
      <c r="A7171" t="s">
        <v>732</v>
      </c>
      <c r="B7171" s="36" t="s">
        <v>733</v>
      </c>
      <c r="C7171" t="s">
        <v>187</v>
      </c>
      <c r="D7171" s="36" t="s">
        <v>188</v>
      </c>
      <c r="E7171" t="s">
        <v>10</v>
      </c>
      <c r="F7171">
        <v>-448</v>
      </c>
    </row>
    <row r="7172" spans="1:6" x14ac:dyDescent="0.4">
      <c r="A7172" t="s">
        <v>732</v>
      </c>
      <c r="B7172" s="36" t="s">
        <v>733</v>
      </c>
      <c r="C7172" t="s">
        <v>189</v>
      </c>
      <c r="D7172" s="36" t="s">
        <v>190</v>
      </c>
      <c r="E7172" t="s">
        <v>10</v>
      </c>
      <c r="F7172">
        <v>-103</v>
      </c>
    </row>
    <row r="7173" spans="1:6" x14ac:dyDescent="0.4">
      <c r="A7173" t="s">
        <v>732</v>
      </c>
      <c r="B7173" s="36" t="s">
        <v>733</v>
      </c>
      <c r="C7173" t="s">
        <v>191</v>
      </c>
      <c r="D7173" s="36" t="s">
        <v>192</v>
      </c>
      <c r="E7173" t="s">
        <v>10</v>
      </c>
      <c r="F7173">
        <v>-663</v>
      </c>
    </row>
    <row r="7174" spans="1:6" x14ac:dyDescent="0.4">
      <c r="A7174" t="s">
        <v>732</v>
      </c>
      <c r="B7174" s="36" t="s">
        <v>733</v>
      </c>
      <c r="C7174" t="s">
        <v>193</v>
      </c>
      <c r="D7174" s="36" t="s">
        <v>194</v>
      </c>
      <c r="E7174" t="s">
        <v>10</v>
      </c>
      <c r="F7174">
        <v>2</v>
      </c>
    </row>
    <row r="7175" spans="1:6" x14ac:dyDescent="0.4">
      <c r="A7175" t="s">
        <v>732</v>
      </c>
      <c r="B7175" s="36" t="s">
        <v>733</v>
      </c>
      <c r="C7175" t="s">
        <v>195</v>
      </c>
      <c r="D7175" s="36" t="s">
        <v>196</v>
      </c>
      <c r="E7175" t="s">
        <v>10</v>
      </c>
      <c r="F7175">
        <v>-44</v>
      </c>
    </row>
    <row r="7176" spans="1:6" x14ac:dyDescent="0.4">
      <c r="A7176" t="s">
        <v>732</v>
      </c>
      <c r="B7176" s="36" t="s">
        <v>733</v>
      </c>
      <c r="C7176" t="s">
        <v>197</v>
      </c>
      <c r="D7176" s="36" t="s">
        <v>198</v>
      </c>
      <c r="E7176" t="s">
        <v>10</v>
      </c>
      <c r="F7176">
        <v>286</v>
      </c>
    </row>
    <row r="7177" spans="1:6" x14ac:dyDescent="0.4">
      <c r="A7177" t="s">
        <v>732</v>
      </c>
      <c r="B7177" s="36" t="s">
        <v>733</v>
      </c>
      <c r="C7177" t="s">
        <v>199</v>
      </c>
      <c r="D7177" s="36" t="s">
        <v>200</v>
      </c>
      <c r="E7177" t="s">
        <v>10</v>
      </c>
      <c r="F7177">
        <v>-365</v>
      </c>
    </row>
    <row r="7178" spans="1:6" x14ac:dyDescent="0.4">
      <c r="A7178" t="s">
        <v>732</v>
      </c>
      <c r="B7178" s="36" t="s">
        <v>733</v>
      </c>
      <c r="C7178" t="s">
        <v>201</v>
      </c>
      <c r="D7178" s="36" t="s">
        <v>202</v>
      </c>
      <c r="E7178" t="s">
        <v>10</v>
      </c>
      <c r="F7178">
        <v>-35</v>
      </c>
    </row>
    <row r="7179" spans="1:6" x14ac:dyDescent="0.4">
      <c r="A7179" t="s">
        <v>732</v>
      </c>
      <c r="B7179" s="36" t="s">
        <v>733</v>
      </c>
      <c r="C7179" t="s">
        <v>203</v>
      </c>
      <c r="D7179" s="36" t="s">
        <v>204</v>
      </c>
      <c r="E7179" t="s">
        <v>10</v>
      </c>
      <c r="F7179">
        <v>686</v>
      </c>
    </row>
    <row r="7180" spans="1:6" x14ac:dyDescent="0.4">
      <c r="A7180" t="s">
        <v>732</v>
      </c>
      <c r="B7180" s="36" t="s">
        <v>733</v>
      </c>
      <c r="C7180" t="s">
        <v>205</v>
      </c>
      <c r="D7180" s="36" t="s">
        <v>206</v>
      </c>
      <c r="E7180" t="s">
        <v>10</v>
      </c>
      <c r="F7180">
        <v>0</v>
      </c>
    </row>
    <row r="7181" spans="1:6" x14ac:dyDescent="0.4">
      <c r="A7181" t="s">
        <v>732</v>
      </c>
      <c r="B7181" s="36" t="s">
        <v>733</v>
      </c>
      <c r="C7181" t="s">
        <v>207</v>
      </c>
      <c r="D7181" s="36" t="s">
        <v>208</v>
      </c>
      <c r="E7181" t="s">
        <v>10</v>
      </c>
      <c r="F7181">
        <v>0</v>
      </c>
    </row>
    <row r="7182" spans="1:6" x14ac:dyDescent="0.4">
      <c r="A7182" t="s">
        <v>732</v>
      </c>
      <c r="B7182" s="36" t="s">
        <v>733</v>
      </c>
      <c r="C7182" t="s">
        <v>209</v>
      </c>
      <c r="D7182" s="36" t="s">
        <v>210</v>
      </c>
      <c r="E7182" t="s">
        <v>10</v>
      </c>
      <c r="F7182">
        <v>301</v>
      </c>
    </row>
    <row r="7183" spans="1:6" x14ac:dyDescent="0.4">
      <c r="A7183" t="s">
        <v>732</v>
      </c>
      <c r="B7183" s="36" t="s">
        <v>733</v>
      </c>
      <c r="C7183" t="s">
        <v>211</v>
      </c>
      <c r="D7183" s="36" t="s">
        <v>212</v>
      </c>
      <c r="E7183" t="s">
        <v>10</v>
      </c>
      <c r="F7183">
        <v>-275</v>
      </c>
    </row>
    <row r="7184" spans="1:6" x14ac:dyDescent="0.4">
      <c r="A7184" t="s">
        <v>732</v>
      </c>
      <c r="B7184" s="36" t="s">
        <v>733</v>
      </c>
      <c r="C7184" t="s">
        <v>213</v>
      </c>
      <c r="D7184" s="36" t="s">
        <v>214</v>
      </c>
      <c r="E7184" t="s">
        <v>10</v>
      </c>
      <c r="F7184">
        <v>0</v>
      </c>
    </row>
    <row r="7185" spans="1:6" x14ac:dyDescent="0.4">
      <c r="A7185" t="s">
        <v>732</v>
      </c>
      <c r="B7185" s="36" t="s">
        <v>733</v>
      </c>
      <c r="C7185" t="s">
        <v>215</v>
      </c>
      <c r="D7185" s="36" t="s">
        <v>216</v>
      </c>
      <c r="E7185" t="s">
        <v>10</v>
      </c>
      <c r="F7185">
        <v>0</v>
      </c>
    </row>
    <row r="7186" spans="1:6" x14ac:dyDescent="0.4">
      <c r="A7186" t="s">
        <v>732</v>
      </c>
      <c r="B7186" s="36" t="s">
        <v>733</v>
      </c>
      <c r="C7186" t="s">
        <v>217</v>
      </c>
      <c r="D7186" s="36" t="s">
        <v>218</v>
      </c>
      <c r="E7186" t="s">
        <v>10</v>
      </c>
      <c r="F7186">
        <v>122</v>
      </c>
    </row>
    <row r="7187" spans="1:6" x14ac:dyDescent="0.4">
      <c r="A7187" t="s">
        <v>732</v>
      </c>
      <c r="B7187" s="36" t="s">
        <v>733</v>
      </c>
      <c r="C7187" t="s">
        <v>219</v>
      </c>
      <c r="D7187" s="36" t="s">
        <v>220</v>
      </c>
      <c r="E7187" t="s">
        <v>10</v>
      </c>
      <c r="F7187">
        <v>-143</v>
      </c>
    </row>
    <row r="7188" spans="1:6" x14ac:dyDescent="0.4">
      <c r="A7188" t="s">
        <v>732</v>
      </c>
      <c r="B7188" s="36" t="s">
        <v>733</v>
      </c>
      <c r="C7188" t="s">
        <v>221</v>
      </c>
      <c r="D7188" s="36" t="s">
        <v>222</v>
      </c>
      <c r="E7188" t="s">
        <v>10</v>
      </c>
      <c r="F7188">
        <v>-253</v>
      </c>
    </row>
    <row r="7189" spans="1:6" x14ac:dyDescent="0.4">
      <c r="A7189" t="s">
        <v>732</v>
      </c>
      <c r="B7189" s="36" t="s">
        <v>733</v>
      </c>
      <c r="C7189" t="s">
        <v>223</v>
      </c>
      <c r="D7189" s="36" t="s">
        <v>224</v>
      </c>
      <c r="E7189" t="s">
        <v>10</v>
      </c>
      <c r="F7189">
        <v>576</v>
      </c>
    </row>
    <row r="7190" spans="1:6" x14ac:dyDescent="0.4">
      <c r="A7190" t="s">
        <v>732</v>
      </c>
      <c r="B7190" s="36" t="s">
        <v>733</v>
      </c>
      <c r="C7190" t="s">
        <v>225</v>
      </c>
      <c r="D7190" s="36" t="s">
        <v>226</v>
      </c>
      <c r="E7190" t="s">
        <v>10</v>
      </c>
      <c r="F7190">
        <v>0</v>
      </c>
    </row>
    <row r="7191" spans="1:6" x14ac:dyDescent="0.4">
      <c r="A7191" t="s">
        <v>732</v>
      </c>
      <c r="B7191" s="36" t="s">
        <v>733</v>
      </c>
      <c r="C7191" t="s">
        <v>227</v>
      </c>
      <c r="D7191" s="36" t="s">
        <v>228</v>
      </c>
      <c r="E7191" t="s">
        <v>10</v>
      </c>
      <c r="F7191">
        <v>385</v>
      </c>
    </row>
    <row r="7192" spans="1:6" x14ac:dyDescent="0.4">
      <c r="A7192" t="s">
        <v>732</v>
      </c>
      <c r="B7192" s="36" t="s">
        <v>733</v>
      </c>
      <c r="C7192" t="s">
        <v>229</v>
      </c>
      <c r="D7192" s="36" t="s">
        <v>230</v>
      </c>
      <c r="E7192" t="s">
        <v>10</v>
      </c>
      <c r="F7192">
        <v>179</v>
      </c>
    </row>
    <row r="7193" spans="1:6" x14ac:dyDescent="0.4">
      <c r="A7193" t="s">
        <v>732</v>
      </c>
      <c r="B7193" s="36" t="s">
        <v>733</v>
      </c>
      <c r="C7193" t="s">
        <v>231</v>
      </c>
      <c r="D7193" s="36" t="s">
        <v>232</v>
      </c>
      <c r="E7193" t="s">
        <v>10</v>
      </c>
      <c r="F7193">
        <v>-12</v>
      </c>
    </row>
    <row r="7194" spans="1:6" x14ac:dyDescent="0.4">
      <c r="A7194" t="s">
        <v>732</v>
      </c>
      <c r="B7194" s="36" t="s">
        <v>733</v>
      </c>
      <c r="C7194" t="s">
        <v>233</v>
      </c>
      <c r="D7194" s="36" t="s">
        <v>234</v>
      </c>
      <c r="E7194" t="s">
        <v>10</v>
      </c>
      <c r="F7194">
        <v>24</v>
      </c>
    </row>
    <row r="7195" spans="1:6" x14ac:dyDescent="0.4">
      <c r="A7195" t="s">
        <v>732</v>
      </c>
      <c r="B7195" s="36" t="s">
        <v>733</v>
      </c>
      <c r="C7195" t="s">
        <v>235</v>
      </c>
      <c r="D7195" s="36" t="s">
        <v>236</v>
      </c>
      <c r="E7195" t="s">
        <v>10</v>
      </c>
      <c r="F7195">
        <v>3505</v>
      </c>
    </row>
    <row r="7196" spans="1:6" x14ac:dyDescent="0.4">
      <c r="A7196" t="s">
        <v>732</v>
      </c>
      <c r="B7196" s="36" t="s">
        <v>733</v>
      </c>
      <c r="C7196" t="s">
        <v>237</v>
      </c>
      <c r="D7196" s="36" t="s">
        <v>238</v>
      </c>
      <c r="E7196" t="s">
        <v>10</v>
      </c>
      <c r="F7196">
        <v>3552</v>
      </c>
    </row>
    <row r="7197" spans="1:6" x14ac:dyDescent="0.4">
      <c r="A7197" t="s">
        <v>732</v>
      </c>
      <c r="B7197" s="36" t="s">
        <v>733</v>
      </c>
      <c r="C7197" t="s">
        <v>239</v>
      </c>
      <c r="D7197" s="36" t="s">
        <v>240</v>
      </c>
      <c r="E7197" t="s">
        <v>10</v>
      </c>
      <c r="F7197">
        <v>-659</v>
      </c>
    </row>
    <row r="7198" spans="1:6" x14ac:dyDescent="0.4">
      <c r="A7198" t="s">
        <v>732</v>
      </c>
      <c r="B7198" s="36" t="s">
        <v>733</v>
      </c>
      <c r="C7198" t="s">
        <v>241</v>
      </c>
      <c r="D7198" s="36" t="s">
        <v>242</v>
      </c>
      <c r="E7198" t="s">
        <v>10</v>
      </c>
      <c r="F7198">
        <v>612</v>
      </c>
    </row>
    <row r="7199" spans="1:6" x14ac:dyDescent="0.4">
      <c r="A7199" t="s">
        <v>732</v>
      </c>
      <c r="B7199" s="36" t="s">
        <v>733</v>
      </c>
      <c r="C7199" t="s">
        <v>243</v>
      </c>
      <c r="D7199" s="36" t="s">
        <v>244</v>
      </c>
      <c r="E7199" t="s">
        <v>10</v>
      </c>
      <c r="F7199">
        <v>5871</v>
      </c>
    </row>
    <row r="7200" spans="1:6" x14ac:dyDescent="0.4">
      <c r="A7200" t="s">
        <v>732</v>
      </c>
      <c r="B7200" s="36" t="s">
        <v>733</v>
      </c>
      <c r="C7200" t="s">
        <v>245</v>
      </c>
      <c r="D7200" s="36" t="s">
        <v>246</v>
      </c>
      <c r="E7200" t="s">
        <v>10</v>
      </c>
      <c r="F7200">
        <v>871</v>
      </c>
    </row>
    <row r="7201" spans="1:6" x14ac:dyDescent="0.4">
      <c r="A7201" t="s">
        <v>732</v>
      </c>
      <c r="B7201" s="36" t="s">
        <v>733</v>
      </c>
      <c r="C7201" t="s">
        <v>247</v>
      </c>
      <c r="D7201" s="36" t="s">
        <v>248</v>
      </c>
      <c r="E7201" t="s">
        <v>10</v>
      </c>
      <c r="F7201">
        <v>20</v>
      </c>
    </row>
    <row r="7202" spans="1:6" x14ac:dyDescent="0.4">
      <c r="A7202" t="s">
        <v>732</v>
      </c>
      <c r="B7202" s="36" t="s">
        <v>733</v>
      </c>
      <c r="C7202" t="s">
        <v>249</v>
      </c>
      <c r="D7202" s="36" t="s">
        <v>250</v>
      </c>
      <c r="E7202" t="s">
        <v>10</v>
      </c>
      <c r="F7202">
        <v>0</v>
      </c>
    </row>
    <row r="7203" spans="1:6" x14ac:dyDescent="0.4">
      <c r="A7203" t="s">
        <v>732</v>
      </c>
      <c r="B7203" s="36" t="s">
        <v>733</v>
      </c>
      <c r="C7203" t="s">
        <v>251</v>
      </c>
      <c r="D7203" s="36" t="s">
        <v>252</v>
      </c>
      <c r="E7203" t="s">
        <v>10</v>
      </c>
      <c r="F7203">
        <v>0</v>
      </c>
    </row>
    <row r="7204" spans="1:6" x14ac:dyDescent="0.4">
      <c r="A7204" t="s">
        <v>732</v>
      </c>
      <c r="B7204" s="36" t="s">
        <v>733</v>
      </c>
      <c r="C7204" t="s">
        <v>253</v>
      </c>
      <c r="D7204" s="36" t="s">
        <v>254</v>
      </c>
      <c r="E7204" t="s">
        <v>10</v>
      </c>
      <c r="F7204">
        <v>12</v>
      </c>
    </row>
    <row r="7205" spans="1:6" x14ac:dyDescent="0.4">
      <c r="A7205" t="s">
        <v>732</v>
      </c>
      <c r="B7205" s="36" t="s">
        <v>733</v>
      </c>
      <c r="C7205" t="s">
        <v>255</v>
      </c>
      <c r="D7205" s="36" t="s">
        <v>256</v>
      </c>
      <c r="E7205" t="s">
        <v>10</v>
      </c>
      <c r="F7205">
        <v>0</v>
      </c>
    </row>
    <row r="7206" spans="1:6" x14ac:dyDescent="0.4">
      <c r="A7206" t="s">
        <v>732</v>
      </c>
      <c r="B7206" s="36" t="s">
        <v>733</v>
      </c>
      <c r="C7206" t="s">
        <v>257</v>
      </c>
      <c r="D7206" s="36" t="s">
        <v>258</v>
      </c>
      <c r="E7206" t="s">
        <v>10</v>
      </c>
      <c r="F7206">
        <v>8</v>
      </c>
    </row>
    <row r="7207" spans="1:6" x14ac:dyDescent="0.4">
      <c r="A7207" t="s">
        <v>732</v>
      </c>
      <c r="B7207" s="36" t="s">
        <v>733</v>
      </c>
      <c r="C7207" t="s">
        <v>259</v>
      </c>
      <c r="D7207" s="36" t="s">
        <v>260</v>
      </c>
      <c r="E7207" t="s">
        <v>10</v>
      </c>
      <c r="F7207">
        <v>851</v>
      </c>
    </row>
    <row r="7208" spans="1:6" x14ac:dyDescent="0.4">
      <c r="A7208" t="s">
        <v>732</v>
      </c>
      <c r="B7208" s="36" t="s">
        <v>733</v>
      </c>
      <c r="C7208" t="s">
        <v>261</v>
      </c>
      <c r="D7208" s="36" t="s">
        <v>262</v>
      </c>
      <c r="E7208" t="s">
        <v>10</v>
      </c>
      <c r="F7208">
        <v>0</v>
      </c>
    </row>
    <row r="7209" spans="1:6" x14ac:dyDescent="0.4">
      <c r="A7209" t="s">
        <v>732</v>
      </c>
      <c r="B7209" s="36" t="s">
        <v>733</v>
      </c>
      <c r="C7209" t="s">
        <v>263</v>
      </c>
      <c r="D7209" s="36" t="s">
        <v>264</v>
      </c>
      <c r="E7209" t="s">
        <v>10</v>
      </c>
      <c r="F7209">
        <v>0</v>
      </c>
    </row>
    <row r="7210" spans="1:6" x14ac:dyDescent="0.4">
      <c r="A7210" t="s">
        <v>732</v>
      </c>
      <c r="B7210" s="36" t="s">
        <v>733</v>
      </c>
      <c r="C7210" t="s">
        <v>265</v>
      </c>
      <c r="D7210" s="36" t="s">
        <v>266</v>
      </c>
      <c r="E7210" t="s">
        <v>10</v>
      </c>
      <c r="F7210">
        <v>752</v>
      </c>
    </row>
    <row r="7211" spans="1:6" x14ac:dyDescent="0.4">
      <c r="A7211" t="s">
        <v>732</v>
      </c>
      <c r="B7211" s="36" t="s">
        <v>733</v>
      </c>
      <c r="C7211" t="s">
        <v>267</v>
      </c>
      <c r="D7211" s="36" t="s">
        <v>268</v>
      </c>
      <c r="E7211" t="s">
        <v>10</v>
      </c>
      <c r="F7211">
        <v>99</v>
      </c>
    </row>
    <row r="7212" spans="1:6" x14ac:dyDescent="0.4">
      <c r="A7212" t="s">
        <v>732</v>
      </c>
      <c r="B7212" s="36" t="s">
        <v>733</v>
      </c>
      <c r="C7212" t="s">
        <v>269</v>
      </c>
      <c r="D7212" s="36" t="s">
        <v>270</v>
      </c>
      <c r="E7212" t="s">
        <v>10</v>
      </c>
      <c r="F7212">
        <v>0</v>
      </c>
    </row>
    <row r="7213" spans="1:6" x14ac:dyDescent="0.4">
      <c r="A7213" t="s">
        <v>732</v>
      </c>
      <c r="B7213" s="36" t="s">
        <v>733</v>
      </c>
      <c r="C7213" t="s">
        <v>271</v>
      </c>
      <c r="D7213" s="36" t="s">
        <v>272</v>
      </c>
      <c r="E7213" t="s">
        <v>10</v>
      </c>
      <c r="F7213">
        <v>0</v>
      </c>
    </row>
    <row r="7214" spans="1:6" x14ac:dyDescent="0.4">
      <c r="A7214" t="s">
        <v>732</v>
      </c>
      <c r="B7214" s="36" t="s">
        <v>733</v>
      </c>
      <c r="C7214" t="s">
        <v>273</v>
      </c>
      <c r="D7214" s="36" t="s">
        <v>274</v>
      </c>
      <c r="E7214" t="s">
        <v>10</v>
      </c>
      <c r="F7214">
        <v>198</v>
      </c>
    </row>
    <row r="7215" spans="1:6" x14ac:dyDescent="0.4">
      <c r="A7215" t="s">
        <v>732</v>
      </c>
      <c r="B7215" s="36" t="s">
        <v>733</v>
      </c>
      <c r="C7215" t="s">
        <v>275</v>
      </c>
      <c r="D7215" s="36" t="s">
        <v>276</v>
      </c>
      <c r="E7215" t="s">
        <v>10</v>
      </c>
      <c r="F7215">
        <v>54</v>
      </c>
    </row>
    <row r="7216" spans="1:6" x14ac:dyDescent="0.4">
      <c r="A7216" t="s">
        <v>732</v>
      </c>
      <c r="B7216" s="36" t="s">
        <v>733</v>
      </c>
      <c r="C7216" t="s">
        <v>277</v>
      </c>
      <c r="D7216" s="36" t="s">
        <v>278</v>
      </c>
      <c r="E7216" t="s">
        <v>10</v>
      </c>
      <c r="F7216">
        <v>4</v>
      </c>
    </row>
    <row r="7217" spans="1:6" x14ac:dyDescent="0.4">
      <c r="A7217" t="s">
        <v>732</v>
      </c>
      <c r="B7217" s="36" t="s">
        <v>733</v>
      </c>
      <c r="C7217" t="s">
        <v>279</v>
      </c>
      <c r="D7217" s="36" t="s">
        <v>280</v>
      </c>
      <c r="E7217" t="s">
        <v>10</v>
      </c>
      <c r="F7217">
        <v>0</v>
      </c>
    </row>
    <row r="7218" spans="1:6" x14ac:dyDescent="0.4">
      <c r="A7218" t="s">
        <v>732</v>
      </c>
      <c r="B7218" s="36" t="s">
        <v>733</v>
      </c>
      <c r="C7218" t="s">
        <v>281</v>
      </c>
      <c r="D7218" s="36" t="s">
        <v>282</v>
      </c>
      <c r="E7218" t="s">
        <v>10</v>
      </c>
      <c r="F7218">
        <v>50</v>
      </c>
    </row>
    <row r="7219" spans="1:6" x14ac:dyDescent="0.4">
      <c r="A7219" t="s">
        <v>732</v>
      </c>
      <c r="B7219" s="36" t="s">
        <v>733</v>
      </c>
      <c r="C7219" t="s">
        <v>283</v>
      </c>
      <c r="D7219" s="36" t="s">
        <v>284</v>
      </c>
      <c r="E7219" t="s">
        <v>10</v>
      </c>
      <c r="F7219">
        <v>0</v>
      </c>
    </row>
    <row r="7220" spans="1:6" x14ac:dyDescent="0.4">
      <c r="A7220" t="s">
        <v>732</v>
      </c>
      <c r="B7220" s="36" t="s">
        <v>733</v>
      </c>
      <c r="C7220" t="s">
        <v>285</v>
      </c>
      <c r="D7220" s="36" t="s">
        <v>286</v>
      </c>
      <c r="E7220" t="s">
        <v>10</v>
      </c>
      <c r="F7220">
        <v>0</v>
      </c>
    </row>
    <row r="7221" spans="1:6" x14ac:dyDescent="0.4">
      <c r="A7221" t="s">
        <v>732</v>
      </c>
      <c r="B7221" s="36" t="s">
        <v>733</v>
      </c>
      <c r="C7221" t="s">
        <v>287</v>
      </c>
      <c r="D7221" s="36" t="s">
        <v>288</v>
      </c>
      <c r="E7221" t="s">
        <v>10</v>
      </c>
      <c r="F7221">
        <v>143</v>
      </c>
    </row>
    <row r="7222" spans="1:6" x14ac:dyDescent="0.4">
      <c r="A7222" t="s">
        <v>732</v>
      </c>
      <c r="B7222" s="36" t="s">
        <v>733</v>
      </c>
      <c r="C7222" t="s">
        <v>289</v>
      </c>
      <c r="D7222" s="36" t="s">
        <v>290</v>
      </c>
      <c r="E7222" t="s">
        <v>10</v>
      </c>
      <c r="F7222">
        <v>143</v>
      </c>
    </row>
    <row r="7223" spans="1:6" x14ac:dyDescent="0.4">
      <c r="A7223" t="s">
        <v>732</v>
      </c>
      <c r="B7223" s="36" t="s">
        <v>733</v>
      </c>
      <c r="C7223" t="s">
        <v>291</v>
      </c>
      <c r="D7223" s="36" t="s">
        <v>292</v>
      </c>
      <c r="E7223" t="s">
        <v>10</v>
      </c>
      <c r="F7223">
        <v>0</v>
      </c>
    </row>
    <row r="7224" spans="1:6" x14ac:dyDescent="0.4">
      <c r="A7224" t="s">
        <v>732</v>
      </c>
      <c r="B7224" s="36" t="s">
        <v>733</v>
      </c>
      <c r="C7224" t="s">
        <v>293</v>
      </c>
      <c r="D7224" s="36" t="s">
        <v>294</v>
      </c>
      <c r="E7224" t="s">
        <v>10</v>
      </c>
      <c r="F7224">
        <v>0</v>
      </c>
    </row>
    <row r="7225" spans="1:6" x14ac:dyDescent="0.4">
      <c r="A7225" t="s">
        <v>732</v>
      </c>
      <c r="B7225" s="36" t="s">
        <v>733</v>
      </c>
      <c r="C7225" t="s">
        <v>295</v>
      </c>
      <c r="D7225" s="36" t="s">
        <v>296</v>
      </c>
      <c r="E7225" t="s">
        <v>10</v>
      </c>
      <c r="F7225">
        <v>0</v>
      </c>
    </row>
    <row r="7226" spans="1:6" x14ac:dyDescent="0.4">
      <c r="A7226" t="s">
        <v>732</v>
      </c>
      <c r="B7226" s="36" t="s">
        <v>733</v>
      </c>
      <c r="C7226" t="s">
        <v>297</v>
      </c>
      <c r="D7226" s="36" t="s">
        <v>298</v>
      </c>
      <c r="E7226" t="s">
        <v>10</v>
      </c>
      <c r="F7226">
        <v>0</v>
      </c>
    </row>
    <row r="7227" spans="1:6" x14ac:dyDescent="0.4">
      <c r="A7227" t="s">
        <v>732</v>
      </c>
      <c r="B7227" s="36" t="s">
        <v>733</v>
      </c>
      <c r="C7227" t="s">
        <v>299</v>
      </c>
      <c r="D7227" s="36" t="s">
        <v>300</v>
      </c>
      <c r="E7227" t="s">
        <v>10</v>
      </c>
      <c r="F7227">
        <v>0</v>
      </c>
    </row>
    <row r="7228" spans="1:6" x14ac:dyDescent="0.4">
      <c r="A7228" t="s">
        <v>732</v>
      </c>
      <c r="B7228" s="36" t="s">
        <v>733</v>
      </c>
      <c r="C7228" t="s">
        <v>301</v>
      </c>
      <c r="D7228" s="36" t="s">
        <v>302</v>
      </c>
      <c r="E7228" t="s">
        <v>10</v>
      </c>
      <c r="F7228">
        <v>449</v>
      </c>
    </row>
    <row r="7229" spans="1:6" x14ac:dyDescent="0.4">
      <c r="A7229" t="s">
        <v>732</v>
      </c>
      <c r="B7229" s="36" t="s">
        <v>733</v>
      </c>
      <c r="C7229" t="s">
        <v>303</v>
      </c>
      <c r="D7229" s="36" t="s">
        <v>304</v>
      </c>
      <c r="E7229" t="s">
        <v>10</v>
      </c>
      <c r="F7229">
        <v>126</v>
      </c>
    </row>
    <row r="7230" spans="1:6" x14ac:dyDescent="0.4">
      <c r="A7230" t="s">
        <v>732</v>
      </c>
      <c r="B7230" s="36" t="s">
        <v>733</v>
      </c>
      <c r="C7230" t="s">
        <v>305</v>
      </c>
      <c r="D7230" s="36" t="s">
        <v>306</v>
      </c>
      <c r="E7230" t="s">
        <v>10</v>
      </c>
      <c r="F7230">
        <v>104</v>
      </c>
    </row>
    <row r="7231" spans="1:6" x14ac:dyDescent="0.4">
      <c r="A7231" t="s">
        <v>732</v>
      </c>
      <c r="B7231" s="36" t="s">
        <v>733</v>
      </c>
      <c r="C7231" t="s">
        <v>307</v>
      </c>
      <c r="D7231" s="36" t="s">
        <v>308</v>
      </c>
      <c r="E7231" t="s">
        <v>10</v>
      </c>
      <c r="F7231">
        <v>0</v>
      </c>
    </row>
    <row r="7232" spans="1:6" x14ac:dyDescent="0.4">
      <c r="A7232" t="s">
        <v>732</v>
      </c>
      <c r="B7232" s="36" t="s">
        <v>733</v>
      </c>
      <c r="C7232" t="s">
        <v>309</v>
      </c>
      <c r="D7232" s="36" t="s">
        <v>310</v>
      </c>
      <c r="E7232" t="s">
        <v>10</v>
      </c>
      <c r="F7232">
        <v>21</v>
      </c>
    </row>
    <row r="7233" spans="1:6" x14ac:dyDescent="0.4">
      <c r="A7233" t="s">
        <v>732</v>
      </c>
      <c r="B7233" s="36" t="s">
        <v>733</v>
      </c>
      <c r="C7233" t="s">
        <v>311</v>
      </c>
      <c r="D7233" s="36" t="s">
        <v>312</v>
      </c>
      <c r="E7233" t="s">
        <v>10</v>
      </c>
      <c r="F7233">
        <v>0</v>
      </c>
    </row>
    <row r="7234" spans="1:6" x14ac:dyDescent="0.4">
      <c r="A7234" t="s">
        <v>732</v>
      </c>
      <c r="B7234" s="36" t="s">
        <v>733</v>
      </c>
      <c r="C7234" t="s">
        <v>313</v>
      </c>
      <c r="D7234" s="36" t="s">
        <v>314</v>
      </c>
      <c r="E7234" t="s">
        <v>10</v>
      </c>
      <c r="F7234">
        <v>1</v>
      </c>
    </row>
    <row r="7235" spans="1:6" x14ac:dyDescent="0.4">
      <c r="A7235" t="s">
        <v>732</v>
      </c>
      <c r="B7235" s="36" t="s">
        <v>733</v>
      </c>
      <c r="C7235" t="s">
        <v>315</v>
      </c>
      <c r="D7235" s="36" t="s">
        <v>316</v>
      </c>
      <c r="E7235" t="s">
        <v>10</v>
      </c>
      <c r="F7235">
        <v>322</v>
      </c>
    </row>
    <row r="7236" spans="1:6" x14ac:dyDescent="0.4">
      <c r="A7236" t="s">
        <v>732</v>
      </c>
      <c r="B7236" s="36" t="s">
        <v>733</v>
      </c>
      <c r="C7236" t="s">
        <v>317</v>
      </c>
      <c r="D7236" s="36" t="s">
        <v>318</v>
      </c>
      <c r="E7236" t="s">
        <v>10</v>
      </c>
      <c r="F7236">
        <v>194</v>
      </c>
    </row>
    <row r="7237" spans="1:6" x14ac:dyDescent="0.4">
      <c r="A7237" t="s">
        <v>732</v>
      </c>
      <c r="B7237" s="36" t="s">
        <v>733</v>
      </c>
      <c r="C7237" t="s">
        <v>319</v>
      </c>
      <c r="D7237" s="36" t="s">
        <v>320</v>
      </c>
      <c r="E7237" t="s">
        <v>10</v>
      </c>
      <c r="F7237">
        <v>46</v>
      </c>
    </row>
    <row r="7238" spans="1:6" x14ac:dyDescent="0.4">
      <c r="A7238" t="s">
        <v>732</v>
      </c>
      <c r="B7238" s="36" t="s">
        <v>733</v>
      </c>
      <c r="C7238" t="s">
        <v>321</v>
      </c>
      <c r="D7238" s="36" t="s">
        <v>322</v>
      </c>
      <c r="E7238" t="s">
        <v>10</v>
      </c>
      <c r="F7238">
        <v>83</v>
      </c>
    </row>
    <row r="7239" spans="1:6" x14ac:dyDescent="0.4">
      <c r="A7239" t="s">
        <v>732</v>
      </c>
      <c r="B7239" s="36" t="s">
        <v>733</v>
      </c>
      <c r="C7239" t="s">
        <v>323</v>
      </c>
      <c r="D7239" s="36" t="s">
        <v>324</v>
      </c>
      <c r="E7239" t="s">
        <v>10</v>
      </c>
      <c r="F7239">
        <v>0</v>
      </c>
    </row>
    <row r="7240" spans="1:6" x14ac:dyDescent="0.4">
      <c r="A7240" t="s">
        <v>732</v>
      </c>
      <c r="B7240" s="36" t="s">
        <v>733</v>
      </c>
      <c r="C7240" t="s">
        <v>325</v>
      </c>
      <c r="D7240" s="36" t="s">
        <v>326</v>
      </c>
      <c r="E7240" t="s">
        <v>10</v>
      </c>
      <c r="F7240">
        <v>0</v>
      </c>
    </row>
    <row r="7241" spans="1:6" x14ac:dyDescent="0.4">
      <c r="A7241" t="s">
        <v>732</v>
      </c>
      <c r="B7241" s="36" t="s">
        <v>733</v>
      </c>
      <c r="C7241" t="s">
        <v>327</v>
      </c>
      <c r="D7241" s="36" t="s">
        <v>328</v>
      </c>
      <c r="E7241" t="s">
        <v>10</v>
      </c>
      <c r="F7241">
        <v>695</v>
      </c>
    </row>
    <row r="7242" spans="1:6" x14ac:dyDescent="0.4">
      <c r="A7242" t="s">
        <v>732</v>
      </c>
      <c r="B7242" s="36" t="s">
        <v>733</v>
      </c>
      <c r="C7242" t="s">
        <v>329</v>
      </c>
      <c r="D7242" s="36" t="s">
        <v>330</v>
      </c>
      <c r="E7242" t="s">
        <v>10</v>
      </c>
      <c r="F7242">
        <v>239</v>
      </c>
    </row>
    <row r="7243" spans="1:6" x14ac:dyDescent="0.4">
      <c r="A7243" t="s">
        <v>732</v>
      </c>
      <c r="B7243" s="36" t="s">
        <v>733</v>
      </c>
      <c r="C7243" t="s">
        <v>331</v>
      </c>
      <c r="D7243" s="36" t="s">
        <v>332</v>
      </c>
      <c r="E7243" t="s">
        <v>10</v>
      </c>
      <c r="F7243">
        <v>0</v>
      </c>
    </row>
    <row r="7244" spans="1:6" x14ac:dyDescent="0.4">
      <c r="A7244" t="s">
        <v>732</v>
      </c>
      <c r="B7244" s="36" t="s">
        <v>733</v>
      </c>
      <c r="C7244" t="s">
        <v>333</v>
      </c>
      <c r="D7244" s="36" t="s">
        <v>334</v>
      </c>
      <c r="E7244" t="s">
        <v>10</v>
      </c>
      <c r="F7244">
        <v>0</v>
      </c>
    </row>
    <row r="7245" spans="1:6" x14ac:dyDescent="0.4">
      <c r="A7245" t="s">
        <v>732</v>
      </c>
      <c r="B7245" s="36" t="s">
        <v>733</v>
      </c>
      <c r="C7245" t="s">
        <v>335</v>
      </c>
      <c r="D7245" s="36" t="s">
        <v>336</v>
      </c>
      <c r="E7245" t="s">
        <v>10</v>
      </c>
      <c r="F7245">
        <v>26</v>
      </c>
    </row>
    <row r="7246" spans="1:6" x14ac:dyDescent="0.4">
      <c r="A7246" t="s">
        <v>732</v>
      </c>
      <c r="B7246" s="36" t="s">
        <v>733</v>
      </c>
      <c r="C7246" t="s">
        <v>337</v>
      </c>
      <c r="D7246" s="36" t="s">
        <v>338</v>
      </c>
      <c r="E7246" t="s">
        <v>10</v>
      </c>
      <c r="F7246">
        <v>194</v>
      </c>
    </row>
    <row r="7247" spans="1:6" x14ac:dyDescent="0.4">
      <c r="A7247" t="s">
        <v>732</v>
      </c>
      <c r="B7247" s="36" t="s">
        <v>733</v>
      </c>
      <c r="C7247" t="s">
        <v>339</v>
      </c>
      <c r="D7247" s="36" t="s">
        <v>340</v>
      </c>
      <c r="E7247" t="s">
        <v>10</v>
      </c>
      <c r="F7247">
        <v>456</v>
      </c>
    </row>
    <row r="7248" spans="1:6" x14ac:dyDescent="0.4">
      <c r="A7248" t="s">
        <v>732</v>
      </c>
      <c r="B7248" s="36" t="s">
        <v>733</v>
      </c>
      <c r="C7248" t="s">
        <v>341</v>
      </c>
      <c r="D7248" s="36" t="s">
        <v>342</v>
      </c>
      <c r="E7248" t="s">
        <v>10</v>
      </c>
      <c r="F7248">
        <v>20</v>
      </c>
    </row>
    <row r="7249" spans="1:6" x14ac:dyDescent="0.4">
      <c r="A7249" t="s">
        <v>732</v>
      </c>
      <c r="B7249" s="36" t="s">
        <v>733</v>
      </c>
      <c r="C7249" t="s">
        <v>343</v>
      </c>
      <c r="D7249" s="36" t="s">
        <v>344</v>
      </c>
      <c r="E7249" t="s">
        <v>10</v>
      </c>
      <c r="F7249">
        <v>0</v>
      </c>
    </row>
    <row r="7250" spans="1:6" x14ac:dyDescent="0.4">
      <c r="A7250" t="s">
        <v>732</v>
      </c>
      <c r="B7250" s="36" t="s">
        <v>733</v>
      </c>
      <c r="C7250" t="s">
        <v>345</v>
      </c>
      <c r="D7250" s="36" t="s">
        <v>346</v>
      </c>
      <c r="E7250" t="s">
        <v>10</v>
      </c>
      <c r="F7250">
        <v>42</v>
      </c>
    </row>
    <row r="7251" spans="1:6" x14ac:dyDescent="0.4">
      <c r="A7251" t="s">
        <v>732</v>
      </c>
      <c r="B7251" s="36" t="s">
        <v>733</v>
      </c>
      <c r="C7251" t="s">
        <v>347</v>
      </c>
      <c r="D7251" s="36" t="s">
        <v>348</v>
      </c>
      <c r="E7251" t="s">
        <v>10</v>
      </c>
      <c r="F7251">
        <v>407</v>
      </c>
    </row>
    <row r="7252" spans="1:6" x14ac:dyDescent="0.4">
      <c r="A7252" t="s">
        <v>732</v>
      </c>
      <c r="B7252" s="36" t="s">
        <v>733</v>
      </c>
      <c r="C7252" t="s">
        <v>349</v>
      </c>
      <c r="D7252" s="36" t="s">
        <v>350</v>
      </c>
      <c r="E7252" t="s">
        <v>10</v>
      </c>
      <c r="F7252">
        <v>2</v>
      </c>
    </row>
    <row r="7253" spans="1:6" x14ac:dyDescent="0.4">
      <c r="A7253" t="s">
        <v>732</v>
      </c>
      <c r="B7253" s="36" t="s">
        <v>733</v>
      </c>
      <c r="C7253" t="s">
        <v>351</v>
      </c>
      <c r="D7253" s="36" t="s">
        <v>352</v>
      </c>
      <c r="E7253" t="s">
        <v>10</v>
      </c>
      <c r="F7253">
        <v>4</v>
      </c>
    </row>
    <row r="7254" spans="1:6" x14ac:dyDescent="0.4">
      <c r="A7254" t="s">
        <v>732</v>
      </c>
      <c r="B7254" s="36" t="s">
        <v>733</v>
      </c>
      <c r="C7254" t="s">
        <v>353</v>
      </c>
      <c r="D7254" s="36" t="s">
        <v>354</v>
      </c>
      <c r="E7254" t="s">
        <v>10</v>
      </c>
      <c r="F7254">
        <v>4920</v>
      </c>
    </row>
    <row r="7255" spans="1:6" x14ac:dyDescent="0.4">
      <c r="A7255" t="s">
        <v>732</v>
      </c>
      <c r="B7255" s="36" t="s">
        <v>733</v>
      </c>
      <c r="C7255" t="s">
        <v>355</v>
      </c>
      <c r="D7255" s="36" t="s">
        <v>356</v>
      </c>
      <c r="E7255" t="s">
        <v>10</v>
      </c>
      <c r="F7255">
        <v>2005</v>
      </c>
    </row>
    <row r="7256" spans="1:6" x14ac:dyDescent="0.4">
      <c r="A7256" t="s">
        <v>732</v>
      </c>
      <c r="B7256" s="36" t="s">
        <v>733</v>
      </c>
      <c r="C7256" t="s">
        <v>357</v>
      </c>
      <c r="D7256" s="36" t="s">
        <v>358</v>
      </c>
      <c r="E7256" t="s">
        <v>10</v>
      </c>
      <c r="F7256">
        <v>105</v>
      </c>
    </row>
    <row r="7257" spans="1:6" x14ac:dyDescent="0.4">
      <c r="A7257" t="s">
        <v>732</v>
      </c>
      <c r="B7257" s="36" t="s">
        <v>733</v>
      </c>
      <c r="C7257" t="s">
        <v>359</v>
      </c>
      <c r="D7257" s="36" t="s">
        <v>360</v>
      </c>
      <c r="E7257" t="s">
        <v>10</v>
      </c>
      <c r="F7257">
        <v>2810</v>
      </c>
    </row>
    <row r="7258" spans="1:6" x14ac:dyDescent="0.4">
      <c r="A7258" t="s">
        <v>732</v>
      </c>
      <c r="B7258" s="36" t="s">
        <v>733</v>
      </c>
      <c r="C7258" t="s">
        <v>361</v>
      </c>
      <c r="D7258" s="36" t="s">
        <v>362</v>
      </c>
      <c r="E7258" t="s">
        <v>10</v>
      </c>
      <c r="F7258">
        <v>7133</v>
      </c>
    </row>
    <row r="7259" spans="1:6" x14ac:dyDescent="0.4">
      <c r="A7259" t="s">
        <v>732</v>
      </c>
      <c r="B7259" s="36" t="s">
        <v>733</v>
      </c>
      <c r="C7259" t="s">
        <v>363</v>
      </c>
      <c r="D7259" s="36" t="s">
        <v>364</v>
      </c>
      <c r="E7259" t="s">
        <v>10</v>
      </c>
      <c r="F7259">
        <v>-1021</v>
      </c>
    </row>
    <row r="7260" spans="1:6" x14ac:dyDescent="0.4">
      <c r="A7260" t="s">
        <v>732</v>
      </c>
      <c r="B7260" s="36" t="s">
        <v>733</v>
      </c>
      <c r="C7260" t="s">
        <v>365</v>
      </c>
      <c r="D7260" s="36" t="s">
        <v>366</v>
      </c>
      <c r="E7260" t="s">
        <v>10</v>
      </c>
      <c r="F7260">
        <v>0</v>
      </c>
    </row>
    <row r="7261" spans="1:6" x14ac:dyDescent="0.4">
      <c r="A7261" t="s">
        <v>732</v>
      </c>
      <c r="B7261" s="36" t="s">
        <v>733</v>
      </c>
      <c r="C7261" t="s">
        <v>367</v>
      </c>
      <c r="D7261" s="36" t="s">
        <v>368</v>
      </c>
      <c r="E7261" t="s">
        <v>10</v>
      </c>
      <c r="F7261">
        <v>0</v>
      </c>
    </row>
    <row r="7262" spans="1:6" x14ac:dyDescent="0.4">
      <c r="A7262" t="s">
        <v>732</v>
      </c>
      <c r="B7262" s="36" t="s">
        <v>733</v>
      </c>
      <c r="C7262" t="s">
        <v>369</v>
      </c>
      <c r="D7262" s="36" t="s">
        <v>370</v>
      </c>
      <c r="E7262" t="s">
        <v>10</v>
      </c>
      <c r="F7262">
        <v>0</v>
      </c>
    </row>
    <row r="7263" spans="1:6" x14ac:dyDescent="0.4">
      <c r="A7263" t="s">
        <v>732</v>
      </c>
      <c r="B7263" s="36" t="s">
        <v>733</v>
      </c>
      <c r="C7263" t="s">
        <v>371</v>
      </c>
      <c r="D7263" s="36" t="s">
        <v>372</v>
      </c>
      <c r="E7263" t="s">
        <v>10</v>
      </c>
      <c r="F7263">
        <v>0</v>
      </c>
    </row>
    <row r="7264" spans="1:6" x14ac:dyDescent="0.4">
      <c r="A7264" t="s">
        <v>732</v>
      </c>
      <c r="B7264" s="36" t="s">
        <v>733</v>
      </c>
      <c r="C7264" t="s">
        <v>373</v>
      </c>
      <c r="D7264" s="36" t="s">
        <v>374</v>
      </c>
      <c r="E7264" t="s">
        <v>10</v>
      </c>
      <c r="F7264">
        <v>0</v>
      </c>
    </row>
    <row r="7265" spans="1:6" x14ac:dyDescent="0.4">
      <c r="A7265" t="s">
        <v>732</v>
      </c>
      <c r="B7265" s="36" t="s">
        <v>733</v>
      </c>
      <c r="C7265" t="s">
        <v>375</v>
      </c>
      <c r="D7265" s="36" t="s">
        <v>376</v>
      </c>
      <c r="E7265" t="s">
        <v>10</v>
      </c>
      <c r="F7265">
        <v>0</v>
      </c>
    </row>
    <row r="7266" spans="1:6" x14ac:dyDescent="0.4">
      <c r="A7266" t="s">
        <v>732</v>
      </c>
      <c r="B7266" s="36" t="s">
        <v>733</v>
      </c>
      <c r="C7266" t="s">
        <v>377</v>
      </c>
      <c r="D7266" s="36" t="s">
        <v>378</v>
      </c>
      <c r="E7266" t="s">
        <v>10</v>
      </c>
      <c r="F7266">
        <v>-1021</v>
      </c>
    </row>
    <row r="7267" spans="1:6" x14ac:dyDescent="0.4">
      <c r="A7267" t="s">
        <v>732</v>
      </c>
      <c r="B7267" s="36" t="s">
        <v>733</v>
      </c>
      <c r="C7267" t="s">
        <v>379</v>
      </c>
      <c r="D7267" s="36" t="s">
        <v>380</v>
      </c>
      <c r="E7267" t="s">
        <v>10</v>
      </c>
      <c r="F7267">
        <v>0</v>
      </c>
    </row>
    <row r="7268" spans="1:6" x14ac:dyDescent="0.4">
      <c r="A7268" t="s">
        <v>732</v>
      </c>
      <c r="B7268" s="36" t="s">
        <v>733</v>
      </c>
      <c r="C7268" t="s">
        <v>381</v>
      </c>
      <c r="D7268" s="36" t="s">
        <v>382</v>
      </c>
      <c r="E7268" t="s">
        <v>10</v>
      </c>
      <c r="F7268">
        <v>0</v>
      </c>
    </row>
    <row r="7269" spans="1:6" x14ac:dyDescent="0.4">
      <c r="A7269" t="s">
        <v>732</v>
      </c>
      <c r="B7269" s="36" t="s">
        <v>733</v>
      </c>
      <c r="C7269" t="s">
        <v>383</v>
      </c>
      <c r="D7269" s="36" t="s">
        <v>384</v>
      </c>
      <c r="E7269" t="s">
        <v>10</v>
      </c>
      <c r="F7269">
        <v>-1021</v>
      </c>
    </row>
    <row r="7270" spans="1:6" x14ac:dyDescent="0.4">
      <c r="A7270" t="s">
        <v>732</v>
      </c>
      <c r="B7270" s="36" t="s">
        <v>733</v>
      </c>
      <c r="C7270" t="s">
        <v>385</v>
      </c>
      <c r="D7270" s="36" t="s">
        <v>386</v>
      </c>
      <c r="E7270" t="s">
        <v>10</v>
      </c>
      <c r="F7270">
        <v>0</v>
      </c>
    </row>
    <row r="7271" spans="1:6" x14ac:dyDescent="0.4">
      <c r="A7271" t="s">
        <v>732</v>
      </c>
      <c r="B7271" s="36" t="s">
        <v>733</v>
      </c>
      <c r="C7271" t="s">
        <v>387</v>
      </c>
      <c r="D7271" s="36" t="s">
        <v>388</v>
      </c>
      <c r="E7271" t="s">
        <v>10</v>
      </c>
      <c r="F7271">
        <v>0</v>
      </c>
    </row>
    <row r="7272" spans="1:6" x14ac:dyDescent="0.4">
      <c r="A7272" t="s">
        <v>732</v>
      </c>
      <c r="B7272" s="36" t="s">
        <v>733</v>
      </c>
      <c r="C7272" t="s">
        <v>389</v>
      </c>
      <c r="D7272" s="36" t="s">
        <v>390</v>
      </c>
      <c r="E7272" t="s">
        <v>10</v>
      </c>
      <c r="F7272">
        <v>0</v>
      </c>
    </row>
    <row r="7273" spans="1:6" x14ac:dyDescent="0.4">
      <c r="A7273" t="s">
        <v>732</v>
      </c>
      <c r="B7273" s="36" t="s">
        <v>733</v>
      </c>
      <c r="C7273" t="s">
        <v>391</v>
      </c>
      <c r="D7273" s="36" t="s">
        <v>392</v>
      </c>
      <c r="E7273" t="s">
        <v>10</v>
      </c>
      <c r="F7273">
        <v>0</v>
      </c>
    </row>
    <row r="7274" spans="1:6" x14ac:dyDescent="0.4">
      <c r="A7274" t="s">
        <v>732</v>
      </c>
      <c r="B7274" s="36" t="s">
        <v>733</v>
      </c>
      <c r="C7274" t="s">
        <v>393</v>
      </c>
      <c r="D7274" s="36" t="s">
        <v>394</v>
      </c>
      <c r="E7274" t="s">
        <v>10</v>
      </c>
      <c r="F7274">
        <v>0</v>
      </c>
    </row>
    <row r="7275" spans="1:6" x14ac:dyDescent="0.4">
      <c r="A7275" t="s">
        <v>732</v>
      </c>
      <c r="B7275" s="36" t="s">
        <v>733</v>
      </c>
      <c r="C7275" t="s">
        <v>395</v>
      </c>
      <c r="D7275" s="36" t="s">
        <v>396</v>
      </c>
      <c r="E7275" t="s">
        <v>10</v>
      </c>
      <c r="F7275">
        <v>0</v>
      </c>
    </row>
    <row r="7276" spans="1:6" x14ac:dyDescent="0.4">
      <c r="A7276" t="s">
        <v>732</v>
      </c>
      <c r="B7276" s="36" t="s">
        <v>733</v>
      </c>
      <c r="C7276" t="s">
        <v>397</v>
      </c>
      <c r="D7276" s="36" t="s">
        <v>398</v>
      </c>
      <c r="E7276" t="s">
        <v>10</v>
      </c>
      <c r="F7276">
        <v>0</v>
      </c>
    </row>
    <row r="7277" spans="1:6" x14ac:dyDescent="0.4">
      <c r="A7277" t="s">
        <v>732</v>
      </c>
      <c r="B7277" s="36" t="s">
        <v>733</v>
      </c>
      <c r="C7277" t="s">
        <v>399</v>
      </c>
      <c r="D7277" s="36" t="s">
        <v>400</v>
      </c>
      <c r="E7277" t="s">
        <v>10</v>
      </c>
      <c r="F7277">
        <v>0</v>
      </c>
    </row>
    <row r="7278" spans="1:6" x14ac:dyDescent="0.4">
      <c r="A7278" t="s">
        <v>732</v>
      </c>
      <c r="B7278" s="36" t="s">
        <v>733</v>
      </c>
      <c r="C7278" t="s">
        <v>401</v>
      </c>
      <c r="D7278" s="36" t="s">
        <v>402</v>
      </c>
      <c r="E7278" t="s">
        <v>10</v>
      </c>
      <c r="F7278">
        <v>0</v>
      </c>
    </row>
    <row r="7279" spans="1:6" x14ac:dyDescent="0.4">
      <c r="A7279" t="s">
        <v>732</v>
      </c>
      <c r="B7279" s="36" t="s">
        <v>733</v>
      </c>
      <c r="C7279" t="s">
        <v>403</v>
      </c>
      <c r="D7279" s="36" t="s">
        <v>404</v>
      </c>
      <c r="E7279" t="s">
        <v>10</v>
      </c>
      <c r="F7279">
        <v>0</v>
      </c>
    </row>
    <row r="7280" spans="1:6" x14ac:dyDescent="0.4">
      <c r="A7280" t="s">
        <v>732</v>
      </c>
      <c r="B7280" s="36" t="s">
        <v>733</v>
      </c>
      <c r="C7280" t="s">
        <v>405</v>
      </c>
      <c r="D7280" s="36" t="s">
        <v>406</v>
      </c>
      <c r="E7280" t="s">
        <v>10</v>
      </c>
      <c r="F7280">
        <v>0</v>
      </c>
    </row>
    <row r="7281" spans="1:6" x14ac:dyDescent="0.4">
      <c r="A7281" t="s">
        <v>732</v>
      </c>
      <c r="B7281" s="36" t="s">
        <v>733</v>
      </c>
      <c r="C7281" t="s">
        <v>407</v>
      </c>
      <c r="D7281" s="36" t="s">
        <v>408</v>
      </c>
      <c r="E7281" t="s">
        <v>10</v>
      </c>
      <c r="F7281">
        <v>0</v>
      </c>
    </row>
    <row r="7282" spans="1:6" x14ac:dyDescent="0.4">
      <c r="A7282" t="s">
        <v>732</v>
      </c>
      <c r="B7282" s="36" t="s">
        <v>733</v>
      </c>
      <c r="C7282" t="s">
        <v>409</v>
      </c>
      <c r="D7282" s="36" t="s">
        <v>410</v>
      </c>
      <c r="E7282" t="s">
        <v>10</v>
      </c>
      <c r="F7282">
        <v>0</v>
      </c>
    </row>
    <row r="7283" spans="1:6" x14ac:dyDescent="0.4">
      <c r="A7283" t="s">
        <v>732</v>
      </c>
      <c r="B7283" s="36" t="s">
        <v>733</v>
      </c>
      <c r="C7283" t="s">
        <v>411</v>
      </c>
      <c r="D7283" s="36" t="s">
        <v>412</v>
      </c>
      <c r="E7283" t="s">
        <v>10</v>
      </c>
      <c r="F7283">
        <v>0</v>
      </c>
    </row>
    <row r="7284" spans="1:6" x14ac:dyDescent="0.4">
      <c r="A7284" t="s">
        <v>732</v>
      </c>
      <c r="B7284" s="36" t="s">
        <v>733</v>
      </c>
      <c r="C7284" t="s">
        <v>413</v>
      </c>
      <c r="D7284" s="36" t="s">
        <v>414</v>
      </c>
      <c r="E7284" t="s">
        <v>10</v>
      </c>
      <c r="F7284">
        <v>0</v>
      </c>
    </row>
    <row r="7285" spans="1:6" x14ac:dyDescent="0.4">
      <c r="A7285" t="s">
        <v>732</v>
      </c>
      <c r="B7285" s="36" t="s">
        <v>733</v>
      </c>
      <c r="C7285" t="s">
        <v>415</v>
      </c>
      <c r="D7285" s="36" t="s">
        <v>416</v>
      </c>
      <c r="E7285" t="s">
        <v>10</v>
      </c>
      <c r="F7285">
        <v>0</v>
      </c>
    </row>
    <row r="7286" spans="1:6" x14ac:dyDescent="0.4">
      <c r="A7286" t="s">
        <v>732</v>
      </c>
      <c r="B7286" s="36" t="s">
        <v>733</v>
      </c>
      <c r="C7286" t="s">
        <v>417</v>
      </c>
      <c r="D7286" s="36" t="s">
        <v>418</v>
      </c>
      <c r="E7286" t="s">
        <v>10</v>
      </c>
      <c r="F7286">
        <v>0</v>
      </c>
    </row>
    <row r="7287" spans="1:6" x14ac:dyDescent="0.4">
      <c r="A7287" t="s">
        <v>732</v>
      </c>
      <c r="B7287" s="36" t="s">
        <v>733</v>
      </c>
      <c r="C7287" t="s">
        <v>419</v>
      </c>
      <c r="D7287" s="36" t="s">
        <v>420</v>
      </c>
      <c r="E7287" t="s">
        <v>10</v>
      </c>
      <c r="F7287">
        <v>-20</v>
      </c>
    </row>
    <row r="7288" spans="1:6" x14ac:dyDescent="0.4">
      <c r="A7288" t="s">
        <v>732</v>
      </c>
      <c r="B7288" s="36" t="s">
        <v>733</v>
      </c>
      <c r="C7288" t="s">
        <v>421</v>
      </c>
      <c r="D7288" s="36" t="s">
        <v>422</v>
      </c>
      <c r="E7288" t="s">
        <v>10</v>
      </c>
      <c r="F7288">
        <v>0</v>
      </c>
    </row>
    <row r="7289" spans="1:6" x14ac:dyDescent="0.4">
      <c r="A7289" t="s">
        <v>732</v>
      </c>
      <c r="B7289" s="36" t="s">
        <v>733</v>
      </c>
      <c r="C7289" t="s">
        <v>423</v>
      </c>
      <c r="D7289" s="36" t="s">
        <v>424</v>
      </c>
      <c r="E7289" t="s">
        <v>10</v>
      </c>
      <c r="F7289">
        <v>0</v>
      </c>
    </row>
    <row r="7290" spans="1:6" x14ac:dyDescent="0.4">
      <c r="A7290" t="s">
        <v>732</v>
      </c>
      <c r="B7290" s="36" t="s">
        <v>733</v>
      </c>
      <c r="C7290" t="s">
        <v>425</v>
      </c>
      <c r="D7290" s="36" t="s">
        <v>426</v>
      </c>
      <c r="E7290" t="s">
        <v>10</v>
      </c>
      <c r="F7290">
        <v>0</v>
      </c>
    </row>
    <row r="7291" spans="1:6" x14ac:dyDescent="0.4">
      <c r="A7291" t="s">
        <v>732</v>
      </c>
      <c r="B7291" s="36" t="s">
        <v>733</v>
      </c>
      <c r="C7291" t="s">
        <v>427</v>
      </c>
      <c r="D7291" s="36" t="s">
        <v>428</v>
      </c>
      <c r="E7291" t="s">
        <v>10</v>
      </c>
      <c r="F7291">
        <v>0</v>
      </c>
    </row>
    <row r="7292" spans="1:6" x14ac:dyDescent="0.4">
      <c r="A7292" t="s">
        <v>732</v>
      </c>
      <c r="B7292" s="36" t="s">
        <v>733</v>
      </c>
      <c r="C7292" t="s">
        <v>429</v>
      </c>
      <c r="D7292" s="36" t="s">
        <v>430</v>
      </c>
      <c r="E7292" t="s">
        <v>10</v>
      </c>
      <c r="F7292">
        <v>0</v>
      </c>
    </row>
    <row r="7293" spans="1:6" x14ac:dyDescent="0.4">
      <c r="A7293" t="s">
        <v>732</v>
      </c>
      <c r="B7293" s="36" t="s">
        <v>733</v>
      </c>
      <c r="C7293" t="s">
        <v>431</v>
      </c>
      <c r="D7293" s="36" t="s">
        <v>432</v>
      </c>
      <c r="E7293" t="s">
        <v>10</v>
      </c>
      <c r="F7293">
        <v>0</v>
      </c>
    </row>
    <row r="7294" spans="1:6" x14ac:dyDescent="0.4">
      <c r="A7294" t="s">
        <v>732</v>
      </c>
      <c r="B7294" s="36" t="s">
        <v>733</v>
      </c>
      <c r="C7294" t="s">
        <v>433</v>
      </c>
      <c r="D7294" s="36" t="s">
        <v>434</v>
      </c>
      <c r="E7294" t="s">
        <v>10</v>
      </c>
      <c r="F7294">
        <v>-20</v>
      </c>
    </row>
    <row r="7295" spans="1:6" x14ac:dyDescent="0.4">
      <c r="A7295" t="s">
        <v>732</v>
      </c>
      <c r="B7295" s="36" t="s">
        <v>733</v>
      </c>
      <c r="C7295" t="s">
        <v>435</v>
      </c>
      <c r="D7295" s="36" t="s">
        <v>436</v>
      </c>
      <c r="E7295" t="s">
        <v>10</v>
      </c>
      <c r="F7295">
        <v>0</v>
      </c>
    </row>
    <row r="7296" spans="1:6" x14ac:dyDescent="0.4">
      <c r="A7296" t="s">
        <v>732</v>
      </c>
      <c r="B7296" s="36" t="s">
        <v>733</v>
      </c>
      <c r="C7296" t="s">
        <v>437</v>
      </c>
      <c r="D7296" s="36" t="s">
        <v>438</v>
      </c>
      <c r="E7296" t="s">
        <v>10</v>
      </c>
      <c r="F7296">
        <v>-20</v>
      </c>
    </row>
    <row r="7297" spans="1:6" x14ac:dyDescent="0.4">
      <c r="A7297" t="s">
        <v>732</v>
      </c>
      <c r="B7297" s="36" t="s">
        <v>733</v>
      </c>
      <c r="C7297" t="s">
        <v>439</v>
      </c>
      <c r="D7297" s="36" t="s">
        <v>440</v>
      </c>
      <c r="E7297" t="s">
        <v>10</v>
      </c>
      <c r="F7297">
        <v>0</v>
      </c>
    </row>
    <row r="7298" spans="1:6" x14ac:dyDescent="0.4">
      <c r="A7298" t="s">
        <v>732</v>
      </c>
      <c r="B7298" s="36" t="s">
        <v>733</v>
      </c>
      <c r="C7298" t="s">
        <v>441</v>
      </c>
      <c r="D7298" s="36" t="s">
        <v>442</v>
      </c>
      <c r="E7298" t="s">
        <v>10</v>
      </c>
      <c r="F7298">
        <v>0</v>
      </c>
    </row>
    <row r="7299" spans="1:6" x14ac:dyDescent="0.4">
      <c r="A7299" t="s">
        <v>732</v>
      </c>
      <c r="B7299" s="36" t="s">
        <v>733</v>
      </c>
      <c r="C7299" t="s">
        <v>443</v>
      </c>
      <c r="D7299" s="36" t="s">
        <v>444</v>
      </c>
      <c r="E7299" t="s">
        <v>10</v>
      </c>
      <c r="F7299">
        <v>0</v>
      </c>
    </row>
    <row r="7300" spans="1:6" x14ac:dyDescent="0.4">
      <c r="A7300" t="s">
        <v>732</v>
      </c>
      <c r="B7300" s="36" t="s">
        <v>733</v>
      </c>
      <c r="C7300" t="s">
        <v>445</v>
      </c>
      <c r="D7300" s="36" t="s">
        <v>446</v>
      </c>
      <c r="E7300" t="s">
        <v>10</v>
      </c>
      <c r="F7300">
        <v>-30</v>
      </c>
    </row>
    <row r="7301" spans="1:6" x14ac:dyDescent="0.4">
      <c r="A7301" t="s">
        <v>732</v>
      </c>
      <c r="B7301" s="36" t="s">
        <v>733</v>
      </c>
      <c r="C7301" t="s">
        <v>447</v>
      </c>
      <c r="D7301" s="36" t="s">
        <v>448</v>
      </c>
      <c r="E7301" t="s">
        <v>10</v>
      </c>
      <c r="F7301">
        <v>0</v>
      </c>
    </row>
    <row r="7302" spans="1:6" x14ac:dyDescent="0.4">
      <c r="A7302" t="s">
        <v>732</v>
      </c>
      <c r="B7302" s="36" t="s">
        <v>733</v>
      </c>
      <c r="C7302" t="s">
        <v>449</v>
      </c>
      <c r="D7302" s="36" t="s">
        <v>450</v>
      </c>
      <c r="E7302" t="s">
        <v>10</v>
      </c>
      <c r="F7302">
        <v>0</v>
      </c>
    </row>
    <row r="7303" spans="1:6" x14ac:dyDescent="0.4">
      <c r="A7303" t="s">
        <v>732</v>
      </c>
      <c r="B7303" s="36" t="s">
        <v>733</v>
      </c>
      <c r="C7303" t="s">
        <v>451</v>
      </c>
      <c r="D7303" s="36" t="s">
        <v>452</v>
      </c>
      <c r="E7303" t="s">
        <v>10</v>
      </c>
      <c r="F7303">
        <v>0</v>
      </c>
    </row>
    <row r="7304" spans="1:6" x14ac:dyDescent="0.4">
      <c r="A7304" t="s">
        <v>732</v>
      </c>
      <c r="B7304" s="36" t="s">
        <v>733</v>
      </c>
      <c r="C7304" t="s">
        <v>453</v>
      </c>
      <c r="D7304" s="36" t="s">
        <v>454</v>
      </c>
      <c r="E7304" t="s">
        <v>10</v>
      </c>
      <c r="F7304">
        <v>0</v>
      </c>
    </row>
    <row r="7305" spans="1:6" x14ac:dyDescent="0.4">
      <c r="A7305" t="s">
        <v>732</v>
      </c>
      <c r="B7305" s="36" t="s">
        <v>733</v>
      </c>
      <c r="C7305" t="s">
        <v>455</v>
      </c>
      <c r="D7305" s="36" t="s">
        <v>456</v>
      </c>
      <c r="E7305" t="s">
        <v>10</v>
      </c>
      <c r="F7305">
        <v>0</v>
      </c>
    </row>
    <row r="7306" spans="1:6" x14ac:dyDescent="0.4">
      <c r="A7306" t="s">
        <v>732</v>
      </c>
      <c r="B7306" s="36" t="s">
        <v>733</v>
      </c>
      <c r="C7306" t="s">
        <v>457</v>
      </c>
      <c r="D7306" s="36" t="s">
        <v>458</v>
      </c>
      <c r="E7306" t="s">
        <v>10</v>
      </c>
      <c r="F7306">
        <v>0</v>
      </c>
    </row>
    <row r="7307" spans="1:6" x14ac:dyDescent="0.4">
      <c r="A7307" t="s">
        <v>732</v>
      </c>
      <c r="B7307" s="36" t="s">
        <v>733</v>
      </c>
      <c r="C7307" t="s">
        <v>459</v>
      </c>
      <c r="D7307" s="36" t="s">
        <v>460</v>
      </c>
      <c r="E7307" t="s">
        <v>10</v>
      </c>
      <c r="F7307">
        <v>-30</v>
      </c>
    </row>
    <row r="7308" spans="1:6" x14ac:dyDescent="0.4">
      <c r="A7308" t="s">
        <v>732</v>
      </c>
      <c r="B7308" s="36" t="s">
        <v>733</v>
      </c>
      <c r="C7308" t="s">
        <v>461</v>
      </c>
      <c r="D7308" s="36" t="s">
        <v>462</v>
      </c>
      <c r="E7308" t="s">
        <v>10</v>
      </c>
      <c r="F7308">
        <v>0</v>
      </c>
    </row>
    <row r="7309" spans="1:6" x14ac:dyDescent="0.4">
      <c r="A7309" t="s">
        <v>732</v>
      </c>
      <c r="B7309" s="36" t="s">
        <v>733</v>
      </c>
      <c r="C7309" t="s">
        <v>463</v>
      </c>
      <c r="D7309" s="36" t="s">
        <v>464</v>
      </c>
      <c r="E7309" t="s">
        <v>10</v>
      </c>
      <c r="F7309">
        <v>-30</v>
      </c>
    </row>
    <row r="7310" spans="1:6" x14ac:dyDescent="0.4">
      <c r="A7310" t="s">
        <v>732</v>
      </c>
      <c r="B7310" s="36" t="s">
        <v>733</v>
      </c>
      <c r="C7310" t="s">
        <v>465</v>
      </c>
      <c r="D7310" s="36" t="s">
        <v>466</v>
      </c>
      <c r="E7310" t="s">
        <v>10</v>
      </c>
      <c r="F7310">
        <v>0</v>
      </c>
    </row>
    <row r="7311" spans="1:6" x14ac:dyDescent="0.4">
      <c r="A7311" t="s">
        <v>732</v>
      </c>
      <c r="B7311" s="36" t="s">
        <v>733</v>
      </c>
      <c r="C7311" t="s">
        <v>467</v>
      </c>
      <c r="D7311" s="36" t="s">
        <v>468</v>
      </c>
      <c r="E7311" t="s">
        <v>10</v>
      </c>
      <c r="F7311">
        <v>0</v>
      </c>
    </row>
    <row r="7312" spans="1:6" x14ac:dyDescent="0.4">
      <c r="A7312" t="s">
        <v>732</v>
      </c>
      <c r="B7312" s="36" t="s">
        <v>733</v>
      </c>
      <c r="C7312" t="s">
        <v>469</v>
      </c>
      <c r="D7312" s="36" t="s">
        <v>470</v>
      </c>
      <c r="E7312" t="s">
        <v>10</v>
      </c>
      <c r="F7312">
        <v>0</v>
      </c>
    </row>
    <row r="7313" spans="1:6" x14ac:dyDescent="0.4">
      <c r="A7313" t="s">
        <v>732</v>
      </c>
      <c r="B7313" s="36" t="s">
        <v>733</v>
      </c>
      <c r="C7313" t="s">
        <v>471</v>
      </c>
      <c r="D7313" s="36" t="s">
        <v>472</v>
      </c>
      <c r="E7313" t="s">
        <v>10</v>
      </c>
      <c r="F7313">
        <v>0</v>
      </c>
    </row>
    <row r="7314" spans="1:6" x14ac:dyDescent="0.4">
      <c r="A7314" t="s">
        <v>732</v>
      </c>
      <c r="B7314" s="36" t="s">
        <v>733</v>
      </c>
      <c r="C7314" t="s">
        <v>473</v>
      </c>
      <c r="D7314" s="36" t="s">
        <v>474</v>
      </c>
      <c r="E7314" t="s">
        <v>10</v>
      </c>
      <c r="F7314">
        <v>0</v>
      </c>
    </row>
    <row r="7315" spans="1:6" x14ac:dyDescent="0.4">
      <c r="A7315" t="s">
        <v>732</v>
      </c>
      <c r="B7315" s="36" t="s">
        <v>733</v>
      </c>
      <c r="C7315" t="s">
        <v>475</v>
      </c>
      <c r="D7315" s="36" t="s">
        <v>476</v>
      </c>
      <c r="E7315" t="s">
        <v>10</v>
      </c>
      <c r="F7315">
        <v>0</v>
      </c>
    </row>
    <row r="7316" spans="1:6" x14ac:dyDescent="0.4">
      <c r="A7316" t="s">
        <v>732</v>
      </c>
      <c r="B7316" s="36" t="s">
        <v>733</v>
      </c>
      <c r="C7316" t="s">
        <v>477</v>
      </c>
      <c r="D7316" s="36" t="s">
        <v>478</v>
      </c>
      <c r="E7316" t="s">
        <v>10</v>
      </c>
      <c r="F7316">
        <v>0</v>
      </c>
    </row>
    <row r="7317" spans="1:6" x14ac:dyDescent="0.4">
      <c r="A7317" t="s">
        <v>732</v>
      </c>
      <c r="B7317" s="36" t="s">
        <v>733</v>
      </c>
      <c r="C7317" t="s">
        <v>479</v>
      </c>
      <c r="D7317" s="36" t="s">
        <v>480</v>
      </c>
      <c r="E7317" t="s">
        <v>10</v>
      </c>
      <c r="F7317">
        <v>-1072</v>
      </c>
    </row>
    <row r="7318" spans="1:6" x14ac:dyDescent="0.4">
      <c r="A7318" t="s">
        <v>732</v>
      </c>
      <c r="B7318" s="36" t="s">
        <v>733</v>
      </c>
      <c r="C7318" t="s">
        <v>481</v>
      </c>
      <c r="D7318" s="36" t="s">
        <v>482</v>
      </c>
      <c r="E7318" t="s">
        <v>10</v>
      </c>
      <c r="F7318">
        <v>0</v>
      </c>
    </row>
    <row r="7319" spans="1:6" x14ac:dyDescent="0.4">
      <c r="A7319" t="s">
        <v>732</v>
      </c>
      <c r="B7319" s="36" t="s">
        <v>733</v>
      </c>
      <c r="C7319" t="s">
        <v>483</v>
      </c>
      <c r="D7319" s="36" t="s">
        <v>484</v>
      </c>
      <c r="E7319" t="s">
        <v>10</v>
      </c>
      <c r="F7319">
        <v>0</v>
      </c>
    </row>
    <row r="7320" spans="1:6" x14ac:dyDescent="0.4">
      <c r="A7320" t="s">
        <v>732</v>
      </c>
      <c r="B7320" s="36" t="s">
        <v>733</v>
      </c>
      <c r="C7320" t="s">
        <v>485</v>
      </c>
      <c r="D7320" s="36" t="s">
        <v>486</v>
      </c>
      <c r="E7320" t="s">
        <v>10</v>
      </c>
      <c r="F7320">
        <v>0</v>
      </c>
    </row>
    <row r="7321" spans="1:6" x14ac:dyDescent="0.4">
      <c r="A7321" t="s">
        <v>732</v>
      </c>
      <c r="B7321" s="36" t="s">
        <v>733</v>
      </c>
      <c r="C7321" t="s">
        <v>487</v>
      </c>
      <c r="D7321" s="36" t="s">
        <v>488</v>
      </c>
      <c r="E7321" t="s">
        <v>10</v>
      </c>
      <c r="F7321">
        <v>0</v>
      </c>
    </row>
    <row r="7322" spans="1:6" x14ac:dyDescent="0.4">
      <c r="A7322" t="s">
        <v>732</v>
      </c>
      <c r="B7322" s="36" t="s">
        <v>733</v>
      </c>
      <c r="C7322" t="s">
        <v>489</v>
      </c>
      <c r="D7322" s="36" t="s">
        <v>490</v>
      </c>
      <c r="E7322" t="s">
        <v>10</v>
      </c>
      <c r="F7322">
        <v>0</v>
      </c>
    </row>
    <row r="7323" spans="1:6" x14ac:dyDescent="0.4">
      <c r="A7323" t="s">
        <v>732</v>
      </c>
      <c r="B7323" s="36" t="s">
        <v>733</v>
      </c>
      <c r="C7323" t="s">
        <v>491</v>
      </c>
      <c r="D7323" s="36" t="s">
        <v>492</v>
      </c>
      <c r="E7323" t="s">
        <v>10</v>
      </c>
      <c r="F7323">
        <v>0</v>
      </c>
    </row>
    <row r="7324" spans="1:6" x14ac:dyDescent="0.4">
      <c r="A7324" t="s">
        <v>732</v>
      </c>
      <c r="B7324" s="36" t="s">
        <v>733</v>
      </c>
      <c r="C7324" t="s">
        <v>493</v>
      </c>
      <c r="D7324" s="36" t="s">
        <v>494</v>
      </c>
      <c r="E7324" t="s">
        <v>10</v>
      </c>
      <c r="F7324">
        <v>0</v>
      </c>
    </row>
    <row r="7325" spans="1:6" x14ac:dyDescent="0.4">
      <c r="A7325" t="s">
        <v>732</v>
      </c>
      <c r="B7325" s="36" t="s">
        <v>733</v>
      </c>
      <c r="C7325" t="s">
        <v>495</v>
      </c>
      <c r="D7325" s="36" t="s">
        <v>496</v>
      </c>
      <c r="E7325" t="s">
        <v>10</v>
      </c>
      <c r="F7325">
        <v>0</v>
      </c>
    </row>
    <row r="7326" spans="1:6" x14ac:dyDescent="0.4">
      <c r="A7326" t="s">
        <v>732</v>
      </c>
      <c r="B7326" s="36" t="s">
        <v>733</v>
      </c>
      <c r="C7326" t="s">
        <v>497</v>
      </c>
      <c r="D7326" s="36" t="s">
        <v>498</v>
      </c>
      <c r="E7326" t="s">
        <v>10</v>
      </c>
      <c r="F7326">
        <v>0</v>
      </c>
    </row>
    <row r="7327" spans="1:6" x14ac:dyDescent="0.4">
      <c r="A7327" t="s">
        <v>732</v>
      </c>
      <c r="B7327" s="36" t="s">
        <v>733</v>
      </c>
      <c r="C7327" t="s">
        <v>499</v>
      </c>
      <c r="D7327" s="36" t="s">
        <v>500</v>
      </c>
      <c r="E7327" t="s">
        <v>10</v>
      </c>
      <c r="F7327">
        <v>0</v>
      </c>
    </row>
    <row r="7328" spans="1:6" x14ac:dyDescent="0.4">
      <c r="A7328" t="s">
        <v>732</v>
      </c>
      <c r="B7328" s="36" t="s">
        <v>733</v>
      </c>
      <c r="C7328" t="s">
        <v>501</v>
      </c>
      <c r="D7328" s="36" t="s">
        <v>502</v>
      </c>
      <c r="E7328" t="s">
        <v>10</v>
      </c>
      <c r="F7328">
        <v>0</v>
      </c>
    </row>
    <row r="7329" spans="1:6" x14ac:dyDescent="0.4">
      <c r="A7329" t="s">
        <v>732</v>
      </c>
      <c r="B7329" s="36" t="s">
        <v>733</v>
      </c>
      <c r="C7329" t="s">
        <v>503</v>
      </c>
      <c r="D7329" s="36" t="s">
        <v>504</v>
      </c>
      <c r="E7329" t="s">
        <v>10</v>
      </c>
      <c r="F7329">
        <v>0</v>
      </c>
    </row>
    <row r="7330" spans="1:6" x14ac:dyDescent="0.4">
      <c r="A7330" t="s">
        <v>732</v>
      </c>
      <c r="B7330" s="36" t="s">
        <v>733</v>
      </c>
      <c r="C7330" t="s">
        <v>505</v>
      </c>
      <c r="D7330" s="36" t="s">
        <v>506</v>
      </c>
      <c r="E7330" t="s">
        <v>10</v>
      </c>
      <c r="F7330">
        <v>0</v>
      </c>
    </row>
    <row r="7331" spans="1:6" x14ac:dyDescent="0.4">
      <c r="A7331" t="s">
        <v>732</v>
      </c>
      <c r="B7331" s="36" t="s">
        <v>733</v>
      </c>
      <c r="C7331" t="s">
        <v>507</v>
      </c>
      <c r="D7331" s="36" t="s">
        <v>508</v>
      </c>
      <c r="E7331" t="s">
        <v>10</v>
      </c>
      <c r="F7331">
        <v>0</v>
      </c>
    </row>
    <row r="7332" spans="1:6" x14ac:dyDescent="0.4">
      <c r="A7332" t="s">
        <v>732</v>
      </c>
      <c r="B7332" s="36" t="s">
        <v>733</v>
      </c>
      <c r="C7332" t="s">
        <v>509</v>
      </c>
      <c r="D7332" s="36" t="s">
        <v>510</v>
      </c>
      <c r="E7332" t="s">
        <v>10</v>
      </c>
      <c r="F7332">
        <v>0</v>
      </c>
    </row>
    <row r="7333" spans="1:6" x14ac:dyDescent="0.4">
      <c r="A7333" t="s">
        <v>732</v>
      </c>
      <c r="B7333" s="36" t="s">
        <v>733</v>
      </c>
      <c r="C7333" t="s">
        <v>511</v>
      </c>
      <c r="D7333" s="36" t="s">
        <v>512</v>
      </c>
      <c r="E7333" t="s">
        <v>10</v>
      </c>
      <c r="F7333">
        <v>0</v>
      </c>
    </row>
    <row r="7334" spans="1:6" x14ac:dyDescent="0.4">
      <c r="A7334" t="s">
        <v>732</v>
      </c>
      <c r="B7334" s="36" t="s">
        <v>733</v>
      </c>
      <c r="C7334" t="s">
        <v>513</v>
      </c>
      <c r="D7334" s="36" t="s">
        <v>514</v>
      </c>
      <c r="E7334" t="s">
        <v>10</v>
      </c>
      <c r="F7334">
        <v>0</v>
      </c>
    </row>
    <row r="7335" spans="1:6" x14ac:dyDescent="0.4">
      <c r="A7335" t="s">
        <v>732</v>
      </c>
      <c r="B7335" s="36" t="s">
        <v>733</v>
      </c>
      <c r="C7335" t="s">
        <v>515</v>
      </c>
      <c r="D7335" s="36" t="s">
        <v>516</v>
      </c>
      <c r="E7335" t="s">
        <v>10</v>
      </c>
      <c r="F7335">
        <v>0</v>
      </c>
    </row>
    <row r="7336" spans="1:6" x14ac:dyDescent="0.4">
      <c r="A7336" t="s">
        <v>732</v>
      </c>
      <c r="B7336" s="36" t="s">
        <v>733</v>
      </c>
      <c r="C7336" t="s">
        <v>517</v>
      </c>
      <c r="D7336" s="36" t="s">
        <v>518</v>
      </c>
      <c r="E7336" t="s">
        <v>10</v>
      </c>
      <c r="F7336">
        <v>0</v>
      </c>
    </row>
    <row r="7337" spans="1:6" x14ac:dyDescent="0.4">
      <c r="A7337" t="s">
        <v>732</v>
      </c>
      <c r="B7337" s="36" t="s">
        <v>733</v>
      </c>
      <c r="C7337" t="s">
        <v>519</v>
      </c>
      <c r="D7337" s="36" t="s">
        <v>520</v>
      </c>
      <c r="E7337" t="s">
        <v>10</v>
      </c>
      <c r="F7337">
        <v>0</v>
      </c>
    </row>
    <row r="7338" spans="1:6" x14ac:dyDescent="0.4">
      <c r="A7338" t="s">
        <v>732</v>
      </c>
      <c r="B7338" s="36" t="s">
        <v>733</v>
      </c>
      <c r="C7338" t="s">
        <v>521</v>
      </c>
      <c r="D7338" s="36" t="s">
        <v>522</v>
      </c>
      <c r="E7338" t="s">
        <v>10</v>
      </c>
      <c r="F7338">
        <v>0</v>
      </c>
    </row>
    <row r="7339" spans="1:6" x14ac:dyDescent="0.4">
      <c r="A7339" t="s">
        <v>732</v>
      </c>
      <c r="B7339" s="36" t="s">
        <v>733</v>
      </c>
      <c r="C7339" t="s">
        <v>523</v>
      </c>
      <c r="D7339" s="36" t="s">
        <v>524</v>
      </c>
      <c r="E7339" t="s">
        <v>10</v>
      </c>
      <c r="F7339">
        <v>0</v>
      </c>
    </row>
    <row r="7340" spans="1:6" x14ac:dyDescent="0.4">
      <c r="A7340" t="s">
        <v>732</v>
      </c>
      <c r="B7340" s="36" t="s">
        <v>733</v>
      </c>
      <c r="C7340" t="s">
        <v>525</v>
      </c>
      <c r="D7340" s="36" t="s">
        <v>526</v>
      </c>
      <c r="E7340" t="s">
        <v>10</v>
      </c>
      <c r="F7340">
        <v>0</v>
      </c>
    </row>
    <row r="7341" spans="1:6" x14ac:dyDescent="0.4">
      <c r="A7341" t="s">
        <v>732</v>
      </c>
      <c r="B7341" s="36" t="s">
        <v>733</v>
      </c>
      <c r="C7341" t="s">
        <v>527</v>
      </c>
      <c r="D7341" s="36" t="s">
        <v>528</v>
      </c>
      <c r="E7341" t="s">
        <v>10</v>
      </c>
      <c r="F7341">
        <v>0</v>
      </c>
    </row>
    <row r="7342" spans="1:6" x14ac:dyDescent="0.4">
      <c r="A7342" t="s">
        <v>732</v>
      </c>
      <c r="B7342" s="36" t="s">
        <v>733</v>
      </c>
      <c r="C7342" t="s">
        <v>529</v>
      </c>
      <c r="D7342" s="36" t="s">
        <v>530</v>
      </c>
      <c r="E7342" t="s">
        <v>10</v>
      </c>
      <c r="F7342">
        <v>0</v>
      </c>
    </row>
    <row r="7343" spans="1:6" x14ac:dyDescent="0.4">
      <c r="A7343" t="s">
        <v>732</v>
      </c>
      <c r="B7343" s="36" t="s">
        <v>733</v>
      </c>
      <c r="C7343" t="s">
        <v>531</v>
      </c>
      <c r="D7343" s="36" t="s">
        <v>532</v>
      </c>
      <c r="E7343" t="s">
        <v>10</v>
      </c>
      <c r="F7343">
        <v>0</v>
      </c>
    </row>
    <row r="7344" spans="1:6" x14ac:dyDescent="0.4">
      <c r="A7344" t="s">
        <v>732</v>
      </c>
      <c r="B7344" s="36" t="s">
        <v>733</v>
      </c>
      <c r="C7344" t="s">
        <v>533</v>
      </c>
      <c r="D7344" s="36" t="s">
        <v>534</v>
      </c>
      <c r="E7344" t="s">
        <v>10</v>
      </c>
      <c r="F7344">
        <v>0</v>
      </c>
    </row>
    <row r="7345" spans="1:6" x14ac:dyDescent="0.4">
      <c r="A7345" t="s">
        <v>732</v>
      </c>
      <c r="B7345" s="36" t="s">
        <v>733</v>
      </c>
      <c r="C7345" t="s">
        <v>535</v>
      </c>
      <c r="D7345" s="36" t="s">
        <v>536</v>
      </c>
      <c r="E7345" t="s">
        <v>10</v>
      </c>
      <c r="F7345">
        <v>0</v>
      </c>
    </row>
    <row r="7346" spans="1:6" x14ac:dyDescent="0.4">
      <c r="A7346" t="s">
        <v>732</v>
      </c>
      <c r="B7346" s="36" t="s">
        <v>733</v>
      </c>
      <c r="C7346" t="s">
        <v>537</v>
      </c>
      <c r="D7346" s="36" t="s">
        <v>538</v>
      </c>
      <c r="E7346" t="s">
        <v>10</v>
      </c>
      <c r="F7346">
        <v>0</v>
      </c>
    </row>
    <row r="7347" spans="1:6" x14ac:dyDescent="0.4">
      <c r="A7347" t="s">
        <v>732</v>
      </c>
      <c r="B7347" s="36" t="s">
        <v>733</v>
      </c>
      <c r="C7347" t="s">
        <v>539</v>
      </c>
      <c r="D7347" s="36" t="s">
        <v>540</v>
      </c>
      <c r="E7347" t="s">
        <v>10</v>
      </c>
      <c r="F7347">
        <v>0</v>
      </c>
    </row>
    <row r="7348" spans="1:6" x14ac:dyDescent="0.4">
      <c r="A7348" t="s">
        <v>732</v>
      </c>
      <c r="B7348" s="36" t="s">
        <v>733</v>
      </c>
      <c r="C7348" t="s">
        <v>541</v>
      </c>
      <c r="D7348" s="36" t="s">
        <v>542</v>
      </c>
      <c r="E7348" t="s">
        <v>10</v>
      </c>
      <c r="F7348">
        <v>0</v>
      </c>
    </row>
    <row r="7349" spans="1:6" x14ac:dyDescent="0.4">
      <c r="A7349" t="s">
        <v>732</v>
      </c>
      <c r="B7349" s="36" t="s">
        <v>733</v>
      </c>
      <c r="C7349" t="s">
        <v>543</v>
      </c>
      <c r="D7349" s="36" t="s">
        <v>544</v>
      </c>
      <c r="E7349" t="s">
        <v>10</v>
      </c>
      <c r="F7349">
        <v>0</v>
      </c>
    </row>
    <row r="7350" spans="1:6" x14ac:dyDescent="0.4">
      <c r="A7350" t="s">
        <v>732</v>
      </c>
      <c r="B7350" s="36" t="s">
        <v>733</v>
      </c>
      <c r="C7350" t="s">
        <v>545</v>
      </c>
      <c r="D7350" s="36" t="s">
        <v>546</v>
      </c>
      <c r="E7350" t="s">
        <v>10</v>
      </c>
      <c r="F7350">
        <v>0</v>
      </c>
    </row>
    <row r="7351" spans="1:6" x14ac:dyDescent="0.4">
      <c r="A7351" t="s">
        <v>732</v>
      </c>
      <c r="B7351" s="36" t="s">
        <v>733</v>
      </c>
      <c r="C7351" t="s">
        <v>547</v>
      </c>
      <c r="D7351" s="36" t="s">
        <v>548</v>
      </c>
      <c r="E7351" t="s">
        <v>10</v>
      </c>
      <c r="F7351">
        <v>0</v>
      </c>
    </row>
    <row r="7352" spans="1:6" x14ac:dyDescent="0.4">
      <c r="A7352" t="s">
        <v>732</v>
      </c>
      <c r="B7352" s="36" t="s">
        <v>733</v>
      </c>
      <c r="C7352" t="s">
        <v>549</v>
      </c>
      <c r="D7352" s="36" t="s">
        <v>550</v>
      </c>
      <c r="E7352" t="s">
        <v>10</v>
      </c>
      <c r="F7352">
        <v>0</v>
      </c>
    </row>
    <row r="7353" spans="1:6" x14ac:dyDescent="0.4">
      <c r="A7353" t="s">
        <v>732</v>
      </c>
      <c r="B7353" s="36" t="s">
        <v>733</v>
      </c>
      <c r="C7353" t="s">
        <v>551</v>
      </c>
      <c r="D7353" s="36" t="s">
        <v>552</v>
      </c>
      <c r="E7353" t="s">
        <v>10</v>
      </c>
      <c r="F7353">
        <v>0</v>
      </c>
    </row>
    <row r="7354" spans="1:6" x14ac:dyDescent="0.4">
      <c r="A7354" t="s">
        <v>732</v>
      </c>
      <c r="B7354" s="36" t="s">
        <v>733</v>
      </c>
      <c r="C7354" t="s">
        <v>553</v>
      </c>
      <c r="D7354" s="36" t="s">
        <v>554</v>
      </c>
      <c r="E7354" t="s">
        <v>10</v>
      </c>
      <c r="F7354">
        <v>0</v>
      </c>
    </row>
    <row r="7355" spans="1:6" x14ac:dyDescent="0.4">
      <c r="A7355" t="s">
        <v>732</v>
      </c>
      <c r="B7355" s="36" t="s">
        <v>733</v>
      </c>
      <c r="C7355" t="s">
        <v>555</v>
      </c>
      <c r="D7355" s="36" t="s">
        <v>556</v>
      </c>
      <c r="E7355" t="s">
        <v>10</v>
      </c>
      <c r="F7355">
        <v>0</v>
      </c>
    </row>
    <row r="7356" spans="1:6" x14ac:dyDescent="0.4">
      <c r="A7356" t="s">
        <v>732</v>
      </c>
      <c r="B7356" s="36" t="s">
        <v>733</v>
      </c>
      <c r="C7356" t="s">
        <v>557</v>
      </c>
      <c r="D7356" s="36" t="s">
        <v>558</v>
      </c>
      <c r="E7356" t="s">
        <v>10</v>
      </c>
      <c r="F7356">
        <v>0</v>
      </c>
    </row>
    <row r="7357" spans="1:6" x14ac:dyDescent="0.4">
      <c r="A7357" t="s">
        <v>732</v>
      </c>
      <c r="B7357" s="36" t="s">
        <v>733</v>
      </c>
      <c r="C7357" t="s">
        <v>559</v>
      </c>
      <c r="D7357" s="36" t="s">
        <v>560</v>
      </c>
      <c r="E7357" t="s">
        <v>10</v>
      </c>
      <c r="F7357">
        <v>0</v>
      </c>
    </row>
    <row r="7358" spans="1:6" x14ac:dyDescent="0.4">
      <c r="A7358" t="s">
        <v>732</v>
      </c>
      <c r="B7358" s="36" t="s">
        <v>733</v>
      </c>
      <c r="C7358" t="s">
        <v>561</v>
      </c>
      <c r="D7358" s="36" t="s">
        <v>562</v>
      </c>
      <c r="E7358" t="s">
        <v>10</v>
      </c>
      <c r="F7358">
        <v>0</v>
      </c>
    </row>
    <row r="7359" spans="1:6" x14ac:dyDescent="0.4">
      <c r="A7359" t="s">
        <v>732</v>
      </c>
      <c r="B7359" s="36" t="s">
        <v>733</v>
      </c>
      <c r="C7359" t="s">
        <v>563</v>
      </c>
      <c r="D7359" s="36" t="s">
        <v>564</v>
      </c>
      <c r="E7359" t="s">
        <v>10</v>
      </c>
      <c r="F7359">
        <v>-77</v>
      </c>
    </row>
    <row r="7360" spans="1:6" x14ac:dyDescent="0.4">
      <c r="A7360" t="s">
        <v>732</v>
      </c>
      <c r="B7360" s="36" t="s">
        <v>733</v>
      </c>
      <c r="C7360" t="s">
        <v>565</v>
      </c>
      <c r="D7360" s="36" t="s">
        <v>566</v>
      </c>
      <c r="E7360" t="s">
        <v>10</v>
      </c>
      <c r="F7360">
        <v>-75</v>
      </c>
    </row>
    <row r="7361" spans="1:6" x14ac:dyDescent="0.4">
      <c r="A7361" t="s">
        <v>732</v>
      </c>
      <c r="B7361" s="36" t="s">
        <v>733</v>
      </c>
      <c r="C7361" t="s">
        <v>567</v>
      </c>
      <c r="D7361" s="36" t="s">
        <v>568</v>
      </c>
      <c r="E7361" t="s">
        <v>10</v>
      </c>
      <c r="F7361">
        <v>0</v>
      </c>
    </row>
    <row r="7362" spans="1:6" x14ac:dyDescent="0.4">
      <c r="A7362" t="s">
        <v>732</v>
      </c>
      <c r="B7362" s="36" t="s">
        <v>733</v>
      </c>
      <c r="C7362" t="s">
        <v>569</v>
      </c>
      <c r="D7362" s="36" t="s">
        <v>570</v>
      </c>
      <c r="E7362" t="s">
        <v>10</v>
      </c>
      <c r="F7362">
        <v>0</v>
      </c>
    </row>
    <row r="7363" spans="1:6" x14ac:dyDescent="0.4">
      <c r="A7363" t="s">
        <v>732</v>
      </c>
      <c r="B7363" s="36" t="s">
        <v>733</v>
      </c>
      <c r="C7363" t="s">
        <v>571</v>
      </c>
      <c r="D7363" s="36" t="s">
        <v>572</v>
      </c>
      <c r="E7363" t="s">
        <v>10</v>
      </c>
      <c r="F7363">
        <v>0</v>
      </c>
    </row>
    <row r="7364" spans="1:6" x14ac:dyDescent="0.4">
      <c r="A7364" t="s">
        <v>732</v>
      </c>
      <c r="B7364" s="36" t="s">
        <v>733</v>
      </c>
      <c r="C7364" t="s">
        <v>573</v>
      </c>
      <c r="D7364" s="36" t="s">
        <v>574</v>
      </c>
      <c r="E7364" t="s">
        <v>10</v>
      </c>
      <c r="F7364">
        <v>12</v>
      </c>
    </row>
    <row r="7365" spans="1:6" x14ac:dyDescent="0.4">
      <c r="A7365" t="s">
        <v>732</v>
      </c>
      <c r="B7365" s="36" t="s">
        <v>733</v>
      </c>
      <c r="C7365" t="s">
        <v>575</v>
      </c>
      <c r="D7365" s="36" t="s">
        <v>576</v>
      </c>
      <c r="E7365" t="s">
        <v>10</v>
      </c>
      <c r="F7365">
        <v>-87</v>
      </c>
    </row>
    <row r="7366" spans="1:6" x14ac:dyDescent="0.4">
      <c r="A7366" t="s">
        <v>732</v>
      </c>
      <c r="B7366" s="36" t="s">
        <v>733</v>
      </c>
      <c r="C7366" t="s">
        <v>577</v>
      </c>
      <c r="D7366" s="36" t="s">
        <v>578</v>
      </c>
      <c r="E7366" t="s">
        <v>10</v>
      </c>
      <c r="F7366">
        <v>-2</v>
      </c>
    </row>
    <row r="7367" spans="1:6" x14ac:dyDescent="0.4">
      <c r="A7367" t="s">
        <v>732</v>
      </c>
      <c r="B7367" s="36" t="s">
        <v>733</v>
      </c>
      <c r="C7367" t="s">
        <v>579</v>
      </c>
      <c r="D7367" s="36" t="s">
        <v>580</v>
      </c>
      <c r="E7367" t="s">
        <v>10</v>
      </c>
      <c r="F7367">
        <v>0</v>
      </c>
    </row>
    <row r="7368" spans="1:6" x14ac:dyDescent="0.4">
      <c r="A7368" t="s">
        <v>732</v>
      </c>
      <c r="B7368" s="36" t="s">
        <v>733</v>
      </c>
      <c r="C7368" t="s">
        <v>581</v>
      </c>
      <c r="D7368" s="36" t="s">
        <v>582</v>
      </c>
      <c r="E7368" t="s">
        <v>10</v>
      </c>
      <c r="F7368">
        <v>0</v>
      </c>
    </row>
    <row r="7369" spans="1:6" x14ac:dyDescent="0.4">
      <c r="A7369" t="s">
        <v>732</v>
      </c>
      <c r="B7369" s="36" t="s">
        <v>733</v>
      </c>
      <c r="C7369" t="s">
        <v>583</v>
      </c>
      <c r="D7369" s="36" t="s">
        <v>584</v>
      </c>
      <c r="E7369" t="s">
        <v>10</v>
      </c>
      <c r="F7369">
        <v>0</v>
      </c>
    </row>
    <row r="7370" spans="1:6" x14ac:dyDescent="0.4">
      <c r="A7370" t="s">
        <v>732</v>
      </c>
      <c r="B7370" s="36" t="s">
        <v>733</v>
      </c>
      <c r="C7370" t="s">
        <v>585</v>
      </c>
      <c r="D7370" s="36" t="s">
        <v>586</v>
      </c>
      <c r="E7370" t="s">
        <v>10</v>
      </c>
      <c r="F7370">
        <v>-2</v>
      </c>
    </row>
    <row r="7371" spans="1:6" x14ac:dyDescent="0.4">
      <c r="A7371" t="s">
        <v>732</v>
      </c>
      <c r="B7371" s="36" t="s">
        <v>733</v>
      </c>
      <c r="C7371" t="s">
        <v>587</v>
      </c>
      <c r="D7371" s="36" t="s">
        <v>588</v>
      </c>
      <c r="E7371" t="s">
        <v>10</v>
      </c>
      <c r="F7371">
        <v>0</v>
      </c>
    </row>
    <row r="7372" spans="1:6" x14ac:dyDescent="0.4">
      <c r="A7372" t="s">
        <v>732</v>
      </c>
      <c r="B7372" s="36" t="s">
        <v>733</v>
      </c>
      <c r="C7372" t="s">
        <v>589</v>
      </c>
      <c r="D7372" s="36" t="s">
        <v>590</v>
      </c>
      <c r="E7372" t="s">
        <v>10</v>
      </c>
      <c r="F7372">
        <v>65</v>
      </c>
    </row>
    <row r="7373" spans="1:6" x14ac:dyDescent="0.4">
      <c r="A7373" t="s">
        <v>732</v>
      </c>
      <c r="B7373" s="36" t="s">
        <v>733</v>
      </c>
      <c r="C7373" t="s">
        <v>591</v>
      </c>
      <c r="D7373" s="36" t="s">
        <v>592</v>
      </c>
      <c r="E7373" t="s">
        <v>10</v>
      </c>
      <c r="F7373">
        <v>156</v>
      </c>
    </row>
    <row r="7374" spans="1:6" x14ac:dyDescent="0.4">
      <c r="A7374" t="s">
        <v>732</v>
      </c>
      <c r="B7374" s="36" t="s">
        <v>733</v>
      </c>
      <c r="C7374" t="s">
        <v>593</v>
      </c>
      <c r="D7374" s="36" t="s">
        <v>594</v>
      </c>
      <c r="E7374" t="s">
        <v>10</v>
      </c>
      <c r="F7374">
        <v>1</v>
      </c>
    </row>
    <row r="7375" spans="1:6" x14ac:dyDescent="0.4">
      <c r="A7375" t="s">
        <v>732</v>
      </c>
      <c r="B7375" s="36" t="s">
        <v>733</v>
      </c>
      <c r="C7375" t="s">
        <v>595</v>
      </c>
      <c r="D7375" s="36" t="s">
        <v>596</v>
      </c>
      <c r="E7375" t="s">
        <v>10</v>
      </c>
      <c r="F7375">
        <v>-93</v>
      </c>
    </row>
    <row r="7376" spans="1:6" x14ac:dyDescent="0.4">
      <c r="A7376" t="s">
        <v>732</v>
      </c>
      <c r="B7376" s="36" t="s">
        <v>733</v>
      </c>
      <c r="C7376" t="s">
        <v>597</v>
      </c>
      <c r="D7376" s="36" t="s">
        <v>598</v>
      </c>
      <c r="E7376" t="s">
        <v>10</v>
      </c>
      <c r="F7376">
        <v>-12</v>
      </c>
    </row>
    <row r="7377" spans="1:6" x14ac:dyDescent="0.4">
      <c r="A7377" t="s">
        <v>732</v>
      </c>
      <c r="B7377" s="36" t="s">
        <v>733</v>
      </c>
      <c r="C7377" t="s">
        <v>599</v>
      </c>
      <c r="D7377" s="36" t="s">
        <v>600</v>
      </c>
      <c r="E7377" t="s">
        <v>10</v>
      </c>
      <c r="F7377">
        <v>42109</v>
      </c>
    </row>
    <row r="7378" spans="1:6" x14ac:dyDescent="0.4">
      <c r="A7378" t="s">
        <v>732</v>
      </c>
      <c r="B7378" s="36" t="s">
        <v>733</v>
      </c>
      <c r="C7378" t="s">
        <v>601</v>
      </c>
      <c r="D7378" s="36" t="s">
        <v>602</v>
      </c>
      <c r="E7378" t="s">
        <v>10</v>
      </c>
      <c r="F7378">
        <v>615</v>
      </c>
    </row>
    <row r="7379" spans="1:6" x14ac:dyDescent="0.4">
      <c r="A7379" t="s">
        <v>732</v>
      </c>
      <c r="B7379" s="36" t="s">
        <v>733</v>
      </c>
      <c r="C7379" t="s">
        <v>603</v>
      </c>
      <c r="D7379" s="36" t="s">
        <v>604</v>
      </c>
      <c r="E7379" t="s">
        <v>10</v>
      </c>
      <c r="F7379">
        <v>0</v>
      </c>
    </row>
    <row r="7380" spans="1:6" x14ac:dyDescent="0.4">
      <c r="A7380" t="s">
        <v>732</v>
      </c>
      <c r="B7380" s="36" t="s">
        <v>733</v>
      </c>
      <c r="C7380" t="s">
        <v>605</v>
      </c>
      <c r="D7380" s="36" t="s">
        <v>606</v>
      </c>
      <c r="E7380" t="s">
        <v>10</v>
      </c>
      <c r="F7380">
        <v>15</v>
      </c>
    </row>
    <row r="7381" spans="1:6" x14ac:dyDescent="0.4">
      <c r="A7381" t="s">
        <v>732</v>
      </c>
      <c r="B7381" s="36" t="s">
        <v>733</v>
      </c>
      <c r="C7381" t="s">
        <v>607</v>
      </c>
      <c r="D7381" s="36" t="s">
        <v>608</v>
      </c>
      <c r="E7381" t="s">
        <v>10</v>
      </c>
      <c r="F7381">
        <v>542</v>
      </c>
    </row>
    <row r="7382" spans="1:6" x14ac:dyDescent="0.4">
      <c r="A7382" t="s">
        <v>732</v>
      </c>
      <c r="B7382" s="36" t="s">
        <v>733</v>
      </c>
      <c r="C7382" t="s">
        <v>609</v>
      </c>
      <c r="D7382" s="36" t="s">
        <v>610</v>
      </c>
      <c r="E7382" t="s">
        <v>10</v>
      </c>
      <c r="F7382">
        <v>4</v>
      </c>
    </row>
    <row r="7383" spans="1:6" x14ac:dyDescent="0.4">
      <c r="A7383" t="s">
        <v>732</v>
      </c>
      <c r="B7383" s="36" t="s">
        <v>733</v>
      </c>
      <c r="C7383" t="s">
        <v>611</v>
      </c>
      <c r="D7383" s="36" t="s">
        <v>612</v>
      </c>
      <c r="E7383" t="s">
        <v>10</v>
      </c>
      <c r="F7383">
        <v>55</v>
      </c>
    </row>
    <row r="7384" spans="1:6" x14ac:dyDescent="0.4">
      <c r="A7384" t="s">
        <v>732</v>
      </c>
      <c r="B7384" s="36" t="s">
        <v>733</v>
      </c>
      <c r="C7384" t="s">
        <v>613</v>
      </c>
      <c r="D7384" s="36" t="s">
        <v>614</v>
      </c>
      <c r="E7384" t="s">
        <v>10</v>
      </c>
      <c r="F7384">
        <v>41494</v>
      </c>
    </row>
    <row r="7385" spans="1:6" x14ac:dyDescent="0.4">
      <c r="A7385" t="s">
        <v>732</v>
      </c>
      <c r="B7385" s="36" t="s">
        <v>733</v>
      </c>
      <c r="C7385" t="s">
        <v>615</v>
      </c>
      <c r="D7385" s="36" t="s">
        <v>616</v>
      </c>
      <c r="E7385" t="s">
        <v>10</v>
      </c>
      <c r="F7385">
        <v>0</v>
      </c>
    </row>
    <row r="7386" spans="1:6" x14ac:dyDescent="0.4">
      <c r="A7386" t="s">
        <v>732</v>
      </c>
      <c r="B7386" s="36" t="s">
        <v>733</v>
      </c>
      <c r="C7386" t="s">
        <v>617</v>
      </c>
      <c r="D7386" s="36" t="s">
        <v>618</v>
      </c>
      <c r="E7386" t="s">
        <v>10</v>
      </c>
      <c r="F7386">
        <v>0</v>
      </c>
    </row>
    <row r="7387" spans="1:6" x14ac:dyDescent="0.4">
      <c r="A7387" t="s">
        <v>732</v>
      </c>
      <c r="B7387" s="36" t="s">
        <v>733</v>
      </c>
      <c r="C7387" t="s">
        <v>619</v>
      </c>
      <c r="D7387" s="36" t="s">
        <v>620</v>
      </c>
      <c r="E7387" t="s">
        <v>10</v>
      </c>
      <c r="F7387">
        <v>31781</v>
      </c>
    </row>
    <row r="7388" spans="1:6" x14ac:dyDescent="0.4">
      <c r="A7388" t="s">
        <v>732</v>
      </c>
      <c r="B7388" s="36" t="s">
        <v>733</v>
      </c>
      <c r="C7388" t="s">
        <v>621</v>
      </c>
      <c r="D7388" s="36" t="s">
        <v>622</v>
      </c>
      <c r="E7388" t="s">
        <v>10</v>
      </c>
      <c r="F7388">
        <v>8527</v>
      </c>
    </row>
    <row r="7389" spans="1:6" x14ac:dyDescent="0.4">
      <c r="A7389" t="s">
        <v>732</v>
      </c>
      <c r="B7389" s="36" t="s">
        <v>733</v>
      </c>
      <c r="C7389" t="s">
        <v>623</v>
      </c>
      <c r="D7389" s="36" t="s">
        <v>624</v>
      </c>
      <c r="E7389" t="s">
        <v>10</v>
      </c>
      <c r="F7389">
        <v>0</v>
      </c>
    </row>
    <row r="7390" spans="1:6" x14ac:dyDescent="0.4">
      <c r="A7390" t="s">
        <v>732</v>
      </c>
      <c r="B7390" s="36" t="s">
        <v>733</v>
      </c>
      <c r="C7390" t="s">
        <v>625</v>
      </c>
      <c r="D7390" s="36" t="s">
        <v>626</v>
      </c>
      <c r="E7390" t="s">
        <v>10</v>
      </c>
      <c r="F7390">
        <v>1186</v>
      </c>
    </row>
    <row r="7391" spans="1:6" x14ac:dyDescent="0.4">
      <c r="A7391" t="s">
        <v>732</v>
      </c>
      <c r="B7391" s="36" t="s">
        <v>733</v>
      </c>
      <c r="C7391" t="s">
        <v>627</v>
      </c>
      <c r="D7391" s="36" t="s">
        <v>628</v>
      </c>
      <c r="E7391" t="s">
        <v>10</v>
      </c>
      <c r="F7391">
        <v>18503</v>
      </c>
    </row>
    <row r="7392" spans="1:6" x14ac:dyDescent="0.4">
      <c r="A7392" t="s">
        <v>732</v>
      </c>
      <c r="B7392" s="36" t="s">
        <v>733</v>
      </c>
      <c r="C7392" t="s">
        <v>629</v>
      </c>
      <c r="D7392" s="36" t="s">
        <v>630</v>
      </c>
      <c r="E7392" t="s">
        <v>10</v>
      </c>
      <c r="F7392">
        <v>11614</v>
      </c>
    </row>
    <row r="7393" spans="1:6" x14ac:dyDescent="0.4">
      <c r="A7393" t="s">
        <v>732</v>
      </c>
      <c r="B7393" s="36" t="s">
        <v>733</v>
      </c>
      <c r="C7393" t="s">
        <v>631</v>
      </c>
      <c r="D7393" s="36" t="s">
        <v>632</v>
      </c>
      <c r="E7393" t="s">
        <v>10</v>
      </c>
      <c r="F7393">
        <v>491</v>
      </c>
    </row>
    <row r="7394" spans="1:6" x14ac:dyDescent="0.4">
      <c r="A7394" t="s">
        <v>732</v>
      </c>
      <c r="B7394" s="36" t="s">
        <v>733</v>
      </c>
      <c r="C7394" t="s">
        <v>633</v>
      </c>
      <c r="D7394" s="36" t="s">
        <v>634</v>
      </c>
      <c r="E7394" t="s">
        <v>10</v>
      </c>
      <c r="F7394">
        <v>2267</v>
      </c>
    </row>
    <row r="7395" spans="1:6" x14ac:dyDescent="0.4">
      <c r="A7395" t="s">
        <v>732</v>
      </c>
      <c r="B7395" s="36" t="s">
        <v>733</v>
      </c>
      <c r="C7395" t="s">
        <v>635</v>
      </c>
      <c r="D7395" s="36" t="s">
        <v>636</v>
      </c>
      <c r="E7395" t="s">
        <v>10</v>
      </c>
      <c r="F7395">
        <v>8856</v>
      </c>
    </row>
    <row r="7396" spans="1:6" x14ac:dyDescent="0.4">
      <c r="A7396" t="s">
        <v>732</v>
      </c>
      <c r="B7396" s="36" t="s">
        <v>733</v>
      </c>
      <c r="C7396" t="s">
        <v>637</v>
      </c>
      <c r="D7396" s="36" t="s">
        <v>638</v>
      </c>
      <c r="E7396" t="s">
        <v>10</v>
      </c>
      <c r="F7396">
        <v>0</v>
      </c>
    </row>
    <row r="7397" spans="1:6" x14ac:dyDescent="0.4">
      <c r="A7397" t="s">
        <v>732</v>
      </c>
      <c r="B7397" s="36" t="s">
        <v>733</v>
      </c>
      <c r="C7397" t="s">
        <v>639</v>
      </c>
      <c r="D7397" s="36" t="s">
        <v>640</v>
      </c>
      <c r="E7397" t="s">
        <v>10</v>
      </c>
      <c r="F7397">
        <v>0</v>
      </c>
    </row>
    <row r="7398" spans="1:6" x14ac:dyDescent="0.4">
      <c r="A7398" t="s">
        <v>732</v>
      </c>
      <c r="B7398" s="36" t="s">
        <v>733</v>
      </c>
      <c r="C7398" t="s">
        <v>641</v>
      </c>
      <c r="D7398" s="36" t="s">
        <v>642</v>
      </c>
      <c r="E7398" t="s">
        <v>10</v>
      </c>
      <c r="F7398">
        <v>6889</v>
      </c>
    </row>
    <row r="7399" spans="1:6" x14ac:dyDescent="0.4">
      <c r="A7399" t="s">
        <v>732</v>
      </c>
      <c r="B7399" s="36" t="s">
        <v>733</v>
      </c>
      <c r="C7399" t="s">
        <v>643</v>
      </c>
      <c r="D7399" s="36" t="s">
        <v>644</v>
      </c>
      <c r="E7399" t="s">
        <v>10</v>
      </c>
      <c r="F7399">
        <v>3899</v>
      </c>
    </row>
    <row r="7400" spans="1:6" x14ac:dyDescent="0.4">
      <c r="A7400" t="s">
        <v>732</v>
      </c>
      <c r="B7400" s="36" t="s">
        <v>733</v>
      </c>
      <c r="C7400" t="s">
        <v>645</v>
      </c>
      <c r="D7400" s="36" t="s">
        <v>646</v>
      </c>
      <c r="E7400" t="s">
        <v>10</v>
      </c>
      <c r="F7400">
        <v>2991</v>
      </c>
    </row>
    <row r="7401" spans="1:6" x14ac:dyDescent="0.4">
      <c r="A7401" t="s">
        <v>732</v>
      </c>
      <c r="B7401" s="36" t="s">
        <v>733</v>
      </c>
      <c r="C7401" t="s">
        <v>647</v>
      </c>
      <c r="D7401" s="36" t="s">
        <v>648</v>
      </c>
      <c r="E7401" t="s">
        <v>10</v>
      </c>
      <c r="F7401">
        <v>0</v>
      </c>
    </row>
    <row r="7402" spans="1:6" x14ac:dyDescent="0.4">
      <c r="A7402" t="s">
        <v>732</v>
      </c>
      <c r="B7402" s="36" t="s">
        <v>733</v>
      </c>
      <c r="C7402" t="s">
        <v>649</v>
      </c>
      <c r="D7402" s="36" t="s">
        <v>650</v>
      </c>
      <c r="E7402" t="s">
        <v>10</v>
      </c>
      <c r="F7402">
        <v>0</v>
      </c>
    </row>
    <row r="7403" spans="1:6" x14ac:dyDescent="0.4">
      <c r="A7403" t="s">
        <v>732</v>
      </c>
      <c r="B7403" s="36" t="s">
        <v>733</v>
      </c>
      <c r="C7403" t="s">
        <v>651</v>
      </c>
      <c r="D7403" s="36" t="s">
        <v>652</v>
      </c>
      <c r="E7403" t="s">
        <v>10</v>
      </c>
      <c r="F7403">
        <v>0</v>
      </c>
    </row>
    <row r="7404" spans="1:6" x14ac:dyDescent="0.4">
      <c r="A7404" t="s">
        <v>732</v>
      </c>
      <c r="B7404" s="36" t="s">
        <v>733</v>
      </c>
      <c r="C7404" t="s">
        <v>653</v>
      </c>
      <c r="D7404" s="36" t="s">
        <v>654</v>
      </c>
      <c r="E7404" t="s">
        <v>10</v>
      </c>
      <c r="F7404">
        <v>0</v>
      </c>
    </row>
    <row r="7405" spans="1:6" x14ac:dyDescent="0.4">
      <c r="A7405" t="s">
        <v>732</v>
      </c>
      <c r="B7405" s="36" t="s">
        <v>733</v>
      </c>
      <c r="C7405" t="s">
        <v>655</v>
      </c>
      <c r="D7405" s="36" t="s">
        <v>656</v>
      </c>
      <c r="E7405" t="s">
        <v>10</v>
      </c>
      <c r="F7405">
        <v>17289</v>
      </c>
    </row>
    <row r="7406" spans="1:6" x14ac:dyDescent="0.4">
      <c r="A7406" t="s">
        <v>732</v>
      </c>
      <c r="B7406" s="36" t="s">
        <v>733</v>
      </c>
      <c r="C7406" t="s">
        <v>657</v>
      </c>
      <c r="D7406" s="36" t="s">
        <v>658</v>
      </c>
      <c r="E7406" t="s">
        <v>10</v>
      </c>
      <c r="F7406">
        <v>4858</v>
      </c>
    </row>
    <row r="7407" spans="1:6" x14ac:dyDescent="0.4">
      <c r="A7407" t="s">
        <v>732</v>
      </c>
      <c r="B7407" s="36" t="s">
        <v>733</v>
      </c>
      <c r="C7407" t="s">
        <v>659</v>
      </c>
      <c r="D7407" s="36" t="s">
        <v>660</v>
      </c>
      <c r="E7407" t="s">
        <v>10</v>
      </c>
      <c r="F7407">
        <v>4499</v>
      </c>
    </row>
    <row r="7408" spans="1:6" x14ac:dyDescent="0.4">
      <c r="A7408" t="s">
        <v>732</v>
      </c>
      <c r="B7408" s="36" t="s">
        <v>733</v>
      </c>
      <c r="C7408" t="s">
        <v>661</v>
      </c>
      <c r="D7408" s="36" t="s">
        <v>662</v>
      </c>
      <c r="E7408" t="s">
        <v>10</v>
      </c>
      <c r="F7408">
        <v>2</v>
      </c>
    </row>
    <row r="7409" spans="1:6" x14ac:dyDescent="0.4">
      <c r="A7409" t="s">
        <v>732</v>
      </c>
      <c r="B7409" s="36" t="s">
        <v>733</v>
      </c>
      <c r="C7409" t="s">
        <v>663</v>
      </c>
      <c r="D7409" s="36" t="s">
        <v>664</v>
      </c>
      <c r="E7409" t="s">
        <v>10</v>
      </c>
      <c r="F7409">
        <v>301</v>
      </c>
    </row>
    <row r="7410" spans="1:6" x14ac:dyDescent="0.4">
      <c r="A7410" t="s">
        <v>732</v>
      </c>
      <c r="B7410" s="36" t="s">
        <v>733</v>
      </c>
      <c r="C7410" t="s">
        <v>665</v>
      </c>
      <c r="D7410" s="36" t="s">
        <v>666</v>
      </c>
      <c r="E7410" t="s">
        <v>10</v>
      </c>
      <c r="F7410">
        <v>7</v>
      </c>
    </row>
    <row r="7411" spans="1:6" x14ac:dyDescent="0.4">
      <c r="A7411" t="s">
        <v>732</v>
      </c>
      <c r="B7411" s="36" t="s">
        <v>733</v>
      </c>
      <c r="C7411" t="s">
        <v>667</v>
      </c>
      <c r="D7411" s="36" t="s">
        <v>668</v>
      </c>
      <c r="E7411" t="s">
        <v>10</v>
      </c>
      <c r="F7411">
        <v>49</v>
      </c>
    </row>
    <row r="7412" spans="1:6" x14ac:dyDescent="0.4">
      <c r="A7412" t="s">
        <v>732</v>
      </c>
      <c r="B7412" s="36" t="s">
        <v>733</v>
      </c>
      <c r="C7412" t="s">
        <v>669</v>
      </c>
      <c r="D7412" s="36" t="s">
        <v>670</v>
      </c>
      <c r="E7412" t="s">
        <v>10</v>
      </c>
      <c r="F7412">
        <v>12432</v>
      </c>
    </row>
    <row r="7413" spans="1:6" x14ac:dyDescent="0.4">
      <c r="A7413" t="s">
        <v>732</v>
      </c>
      <c r="B7413" s="36" t="s">
        <v>733</v>
      </c>
      <c r="C7413" t="s">
        <v>671</v>
      </c>
      <c r="D7413" s="36" t="s">
        <v>672</v>
      </c>
      <c r="E7413" t="s">
        <v>10</v>
      </c>
      <c r="F7413">
        <v>5836</v>
      </c>
    </row>
    <row r="7414" spans="1:6" x14ac:dyDescent="0.4">
      <c r="A7414" t="s">
        <v>732</v>
      </c>
      <c r="B7414" s="36" t="s">
        <v>733</v>
      </c>
      <c r="C7414" t="s">
        <v>673</v>
      </c>
      <c r="D7414" s="36" t="s">
        <v>674</v>
      </c>
      <c r="E7414" t="s">
        <v>10</v>
      </c>
      <c r="F7414">
        <v>2305</v>
      </c>
    </row>
    <row r="7415" spans="1:6" x14ac:dyDescent="0.4">
      <c r="A7415" t="s">
        <v>732</v>
      </c>
      <c r="B7415" s="36" t="s">
        <v>733</v>
      </c>
      <c r="C7415" t="s">
        <v>675</v>
      </c>
      <c r="D7415" s="36" t="s">
        <v>676</v>
      </c>
      <c r="E7415" t="s">
        <v>10</v>
      </c>
      <c r="F7415">
        <v>4291</v>
      </c>
    </row>
    <row r="7416" spans="1:6" x14ac:dyDescent="0.4">
      <c r="A7416" t="s">
        <v>732</v>
      </c>
      <c r="B7416" s="36" t="s">
        <v>733</v>
      </c>
      <c r="C7416" t="s">
        <v>677</v>
      </c>
      <c r="D7416" s="36" t="s">
        <v>678</v>
      </c>
      <c r="E7416" t="s">
        <v>10</v>
      </c>
      <c r="F7416">
        <v>0</v>
      </c>
    </row>
    <row r="7417" spans="1:6" x14ac:dyDescent="0.4">
      <c r="A7417" t="s">
        <v>732</v>
      </c>
      <c r="B7417" s="36" t="s">
        <v>733</v>
      </c>
      <c r="C7417" t="s">
        <v>679</v>
      </c>
      <c r="D7417" s="36" t="s">
        <v>680</v>
      </c>
      <c r="E7417" t="s">
        <v>10</v>
      </c>
      <c r="F7417">
        <v>0</v>
      </c>
    </row>
    <row r="7418" spans="1:6" x14ac:dyDescent="0.4">
      <c r="A7418" t="s">
        <v>732</v>
      </c>
      <c r="B7418" s="36" t="s">
        <v>733</v>
      </c>
      <c r="C7418" t="s">
        <v>681</v>
      </c>
      <c r="D7418" s="36" t="s">
        <v>682</v>
      </c>
      <c r="E7418" t="s">
        <v>10</v>
      </c>
      <c r="F7418">
        <v>23915</v>
      </c>
    </row>
    <row r="7419" spans="1:6" x14ac:dyDescent="0.4">
      <c r="A7419" t="s">
        <v>732</v>
      </c>
      <c r="B7419" s="36" t="s">
        <v>733</v>
      </c>
      <c r="C7419" t="s">
        <v>683</v>
      </c>
      <c r="D7419" s="36" t="s">
        <v>684</v>
      </c>
      <c r="E7419" t="s">
        <v>10</v>
      </c>
      <c r="F7419">
        <v>8533</v>
      </c>
    </row>
    <row r="7420" spans="1:6" x14ac:dyDescent="0.4">
      <c r="A7420" t="s">
        <v>732</v>
      </c>
      <c r="B7420" s="36" t="s">
        <v>733</v>
      </c>
      <c r="C7420" t="s">
        <v>685</v>
      </c>
      <c r="D7420" s="36" t="s">
        <v>686</v>
      </c>
      <c r="E7420" t="s">
        <v>10</v>
      </c>
      <c r="F7420">
        <v>0</v>
      </c>
    </row>
    <row r="7421" spans="1:6" x14ac:dyDescent="0.4">
      <c r="A7421" t="s">
        <v>732</v>
      </c>
      <c r="B7421" s="36" t="s">
        <v>733</v>
      </c>
      <c r="C7421" t="s">
        <v>687</v>
      </c>
      <c r="D7421" s="36" t="s">
        <v>688</v>
      </c>
      <c r="E7421" t="s">
        <v>10</v>
      </c>
      <c r="F7421">
        <v>4</v>
      </c>
    </row>
    <row r="7422" spans="1:6" x14ac:dyDescent="0.4">
      <c r="A7422" t="s">
        <v>732</v>
      </c>
      <c r="B7422" s="36" t="s">
        <v>733</v>
      </c>
      <c r="C7422" t="s">
        <v>689</v>
      </c>
      <c r="D7422" s="36" t="s">
        <v>690</v>
      </c>
      <c r="E7422" t="s">
        <v>10</v>
      </c>
      <c r="F7422">
        <v>1394</v>
      </c>
    </row>
    <row r="7423" spans="1:6" x14ac:dyDescent="0.4">
      <c r="A7423" t="s">
        <v>732</v>
      </c>
      <c r="B7423" s="36" t="s">
        <v>733</v>
      </c>
      <c r="C7423" t="s">
        <v>691</v>
      </c>
      <c r="D7423" s="36" t="s">
        <v>692</v>
      </c>
      <c r="E7423" t="s">
        <v>10</v>
      </c>
      <c r="F7423">
        <v>6751</v>
      </c>
    </row>
    <row r="7424" spans="1:6" x14ac:dyDescent="0.4">
      <c r="A7424" t="s">
        <v>732</v>
      </c>
      <c r="B7424" s="36" t="s">
        <v>733</v>
      </c>
      <c r="C7424" t="s">
        <v>693</v>
      </c>
      <c r="D7424" s="36" t="s">
        <v>694</v>
      </c>
      <c r="E7424" t="s">
        <v>10</v>
      </c>
      <c r="F7424">
        <v>383</v>
      </c>
    </row>
    <row r="7425" spans="1:6" x14ac:dyDescent="0.4">
      <c r="A7425" t="s">
        <v>732</v>
      </c>
      <c r="B7425" s="36" t="s">
        <v>733</v>
      </c>
      <c r="C7425" t="s">
        <v>695</v>
      </c>
      <c r="D7425" s="36" t="s">
        <v>696</v>
      </c>
      <c r="E7425" t="s">
        <v>10</v>
      </c>
      <c r="F7425">
        <v>15382</v>
      </c>
    </row>
    <row r="7426" spans="1:6" x14ac:dyDescent="0.4">
      <c r="A7426" t="s">
        <v>732</v>
      </c>
      <c r="B7426" s="36" t="s">
        <v>733</v>
      </c>
      <c r="C7426" t="s">
        <v>697</v>
      </c>
      <c r="D7426" s="36" t="s">
        <v>698</v>
      </c>
      <c r="E7426" t="s">
        <v>10</v>
      </c>
      <c r="F7426">
        <v>0</v>
      </c>
    </row>
    <row r="7427" spans="1:6" x14ac:dyDescent="0.4">
      <c r="A7427" t="s">
        <v>732</v>
      </c>
      <c r="B7427" s="36" t="s">
        <v>733</v>
      </c>
      <c r="C7427" t="s">
        <v>699</v>
      </c>
      <c r="D7427" s="36" t="s">
        <v>700</v>
      </c>
      <c r="E7427" t="s">
        <v>10</v>
      </c>
      <c r="F7427">
        <v>2127</v>
      </c>
    </row>
    <row r="7428" spans="1:6" x14ac:dyDescent="0.4">
      <c r="A7428" t="s">
        <v>732</v>
      </c>
      <c r="B7428" s="36" t="s">
        <v>733</v>
      </c>
      <c r="C7428" t="s">
        <v>701</v>
      </c>
      <c r="D7428" s="36" t="s">
        <v>702</v>
      </c>
      <c r="E7428" t="s">
        <v>10</v>
      </c>
      <c r="F7428">
        <v>13014</v>
      </c>
    </row>
    <row r="7429" spans="1:6" x14ac:dyDescent="0.4">
      <c r="A7429" t="s">
        <v>732</v>
      </c>
      <c r="B7429" s="36" t="s">
        <v>733</v>
      </c>
      <c r="C7429" t="s">
        <v>703</v>
      </c>
      <c r="D7429" s="36" t="s">
        <v>704</v>
      </c>
      <c r="E7429" t="s">
        <v>10</v>
      </c>
      <c r="F7429">
        <v>98</v>
      </c>
    </row>
    <row r="7430" spans="1:6" x14ac:dyDescent="0.4">
      <c r="A7430" t="s">
        <v>732</v>
      </c>
      <c r="B7430" s="36" t="s">
        <v>733</v>
      </c>
      <c r="C7430" t="s">
        <v>705</v>
      </c>
      <c r="D7430" s="36" t="s">
        <v>706</v>
      </c>
      <c r="E7430" t="s">
        <v>10</v>
      </c>
      <c r="F7430">
        <v>144</v>
      </c>
    </row>
    <row r="7431" spans="1:6" x14ac:dyDescent="0.4">
      <c r="A7431" t="s">
        <v>732</v>
      </c>
      <c r="B7431" s="36" t="s">
        <v>733</v>
      </c>
      <c r="C7431" t="s">
        <v>707</v>
      </c>
      <c r="D7431" s="36" t="s">
        <v>708</v>
      </c>
      <c r="E7431" t="s">
        <v>10</v>
      </c>
      <c r="F7431">
        <v>160027</v>
      </c>
    </row>
    <row r="7432" spans="1:6" x14ac:dyDescent="0.4">
      <c r="A7432" t="s">
        <v>732</v>
      </c>
      <c r="B7432" s="36" t="s">
        <v>733</v>
      </c>
      <c r="C7432" t="s">
        <v>709</v>
      </c>
      <c r="D7432" s="36" t="s">
        <v>710</v>
      </c>
      <c r="E7432" t="s">
        <v>10</v>
      </c>
      <c r="F7432">
        <v>60123</v>
      </c>
    </row>
    <row r="7433" spans="1:6" x14ac:dyDescent="0.4">
      <c r="A7433" t="s">
        <v>732</v>
      </c>
      <c r="B7433" s="36" t="s">
        <v>733</v>
      </c>
      <c r="C7433" t="s">
        <v>711</v>
      </c>
      <c r="D7433" s="36" t="s">
        <v>712</v>
      </c>
      <c r="E7433" t="s">
        <v>10</v>
      </c>
      <c r="F7433">
        <v>3009</v>
      </c>
    </row>
    <row r="7434" spans="1:6" x14ac:dyDescent="0.4">
      <c r="A7434" t="s">
        <v>732</v>
      </c>
      <c r="B7434" s="36" t="s">
        <v>733</v>
      </c>
      <c r="C7434" t="s">
        <v>713</v>
      </c>
      <c r="D7434" s="36" t="s">
        <v>714</v>
      </c>
      <c r="E7434" t="s">
        <v>10</v>
      </c>
      <c r="F7434">
        <v>96894</v>
      </c>
    </row>
    <row r="7435" spans="1:6" x14ac:dyDescent="0.4">
      <c r="A7435" t="s">
        <v>732</v>
      </c>
      <c r="B7435" s="36" t="s">
        <v>733</v>
      </c>
      <c r="C7435" t="s">
        <v>715</v>
      </c>
      <c r="D7435" s="36" t="s">
        <v>716</v>
      </c>
      <c r="E7435" t="s">
        <v>10</v>
      </c>
      <c r="F7435">
        <v>261844</v>
      </c>
    </row>
    <row r="7436" spans="1:6" x14ac:dyDescent="0.4">
      <c r="A7436" t="s">
        <v>732</v>
      </c>
      <c r="B7436" s="36" t="s">
        <v>733</v>
      </c>
      <c r="C7436" t="s">
        <v>8</v>
      </c>
      <c r="D7436" s="36" t="s">
        <v>9</v>
      </c>
      <c r="E7436" t="s">
        <v>10</v>
      </c>
      <c r="F7436">
        <v>44211</v>
      </c>
    </row>
    <row r="7437" spans="1:6" x14ac:dyDescent="0.4">
      <c r="A7437" t="s">
        <v>732</v>
      </c>
      <c r="B7437" s="36" t="s">
        <v>733</v>
      </c>
      <c r="C7437" t="s">
        <v>11</v>
      </c>
      <c r="D7437" s="36" t="s">
        <v>12</v>
      </c>
      <c r="E7437" t="s">
        <v>10</v>
      </c>
      <c r="F7437">
        <v>600</v>
      </c>
    </row>
    <row r="7438" spans="1:6" x14ac:dyDescent="0.4">
      <c r="A7438" t="s">
        <v>732</v>
      </c>
      <c r="B7438" s="36" t="s">
        <v>733</v>
      </c>
      <c r="C7438" t="s">
        <v>13</v>
      </c>
      <c r="D7438" s="36" t="s">
        <v>14</v>
      </c>
      <c r="E7438" t="s">
        <v>10</v>
      </c>
      <c r="F7438">
        <v>0</v>
      </c>
    </row>
    <row r="7439" spans="1:6" x14ac:dyDescent="0.4">
      <c r="A7439" t="s">
        <v>732</v>
      </c>
      <c r="B7439" s="36" t="s">
        <v>733</v>
      </c>
      <c r="C7439" t="s">
        <v>15</v>
      </c>
      <c r="D7439" s="36" t="s">
        <v>16</v>
      </c>
      <c r="E7439" t="s">
        <v>10</v>
      </c>
      <c r="F7439">
        <v>57</v>
      </c>
    </row>
    <row r="7440" spans="1:6" x14ac:dyDescent="0.4">
      <c r="A7440" t="s">
        <v>732</v>
      </c>
      <c r="B7440" s="36" t="s">
        <v>733</v>
      </c>
      <c r="C7440" t="s">
        <v>17</v>
      </c>
      <c r="D7440" s="36" t="s">
        <v>18</v>
      </c>
      <c r="E7440" t="s">
        <v>10</v>
      </c>
      <c r="F7440">
        <v>497</v>
      </c>
    </row>
    <row r="7441" spans="1:6" x14ac:dyDescent="0.4">
      <c r="A7441" t="s">
        <v>732</v>
      </c>
      <c r="B7441" s="36" t="s">
        <v>733</v>
      </c>
      <c r="C7441" t="s">
        <v>19</v>
      </c>
      <c r="D7441" s="36" t="s">
        <v>20</v>
      </c>
      <c r="E7441" t="s">
        <v>10</v>
      </c>
      <c r="F7441">
        <v>11</v>
      </c>
    </row>
    <row r="7442" spans="1:6" x14ac:dyDescent="0.4">
      <c r="A7442" t="s">
        <v>732</v>
      </c>
      <c r="B7442" s="36" t="s">
        <v>733</v>
      </c>
      <c r="C7442" t="s">
        <v>21</v>
      </c>
      <c r="D7442" s="36" t="s">
        <v>22</v>
      </c>
      <c r="E7442" t="s">
        <v>10</v>
      </c>
      <c r="F7442">
        <v>35</v>
      </c>
    </row>
    <row r="7443" spans="1:6" x14ac:dyDescent="0.4">
      <c r="A7443" t="s">
        <v>732</v>
      </c>
      <c r="B7443" s="36" t="s">
        <v>733</v>
      </c>
      <c r="C7443" t="s">
        <v>23</v>
      </c>
      <c r="D7443" s="36" t="s">
        <v>24</v>
      </c>
      <c r="E7443" t="s">
        <v>10</v>
      </c>
      <c r="F7443">
        <v>43611</v>
      </c>
    </row>
    <row r="7444" spans="1:6" x14ac:dyDescent="0.4">
      <c r="A7444" t="s">
        <v>732</v>
      </c>
      <c r="B7444" s="36" t="s">
        <v>733</v>
      </c>
      <c r="C7444" t="s">
        <v>25</v>
      </c>
      <c r="D7444" s="36" t="s">
        <v>26</v>
      </c>
      <c r="E7444" t="s">
        <v>10</v>
      </c>
      <c r="F7444">
        <v>0</v>
      </c>
    </row>
    <row r="7445" spans="1:6" x14ac:dyDescent="0.4">
      <c r="A7445" t="s">
        <v>732</v>
      </c>
      <c r="B7445" s="36" t="s">
        <v>733</v>
      </c>
      <c r="C7445" t="s">
        <v>27</v>
      </c>
      <c r="D7445" s="36" t="s">
        <v>28</v>
      </c>
      <c r="E7445" t="s">
        <v>10</v>
      </c>
      <c r="F7445">
        <v>0</v>
      </c>
    </row>
    <row r="7446" spans="1:6" x14ac:dyDescent="0.4">
      <c r="A7446" t="s">
        <v>732</v>
      </c>
      <c r="B7446" s="36" t="s">
        <v>733</v>
      </c>
      <c r="C7446" t="s">
        <v>29</v>
      </c>
      <c r="D7446" s="36" t="s">
        <v>30</v>
      </c>
      <c r="E7446" t="s">
        <v>10</v>
      </c>
      <c r="F7446">
        <v>33714</v>
      </c>
    </row>
    <row r="7447" spans="1:6" x14ac:dyDescent="0.4">
      <c r="A7447" t="s">
        <v>732</v>
      </c>
      <c r="B7447" s="36" t="s">
        <v>733</v>
      </c>
      <c r="C7447" t="s">
        <v>31</v>
      </c>
      <c r="D7447" s="36" t="s">
        <v>32</v>
      </c>
      <c r="E7447" t="s">
        <v>10</v>
      </c>
      <c r="F7447">
        <v>7927</v>
      </c>
    </row>
    <row r="7448" spans="1:6" x14ac:dyDescent="0.4">
      <c r="A7448" t="s">
        <v>732</v>
      </c>
      <c r="B7448" s="36" t="s">
        <v>733</v>
      </c>
      <c r="C7448" t="s">
        <v>33</v>
      </c>
      <c r="D7448" s="36" t="s">
        <v>34</v>
      </c>
      <c r="E7448" t="s">
        <v>10</v>
      </c>
      <c r="F7448">
        <v>0</v>
      </c>
    </row>
    <row r="7449" spans="1:6" x14ac:dyDescent="0.4">
      <c r="A7449" t="s">
        <v>732</v>
      </c>
      <c r="B7449" s="36" t="s">
        <v>733</v>
      </c>
      <c r="C7449" t="s">
        <v>35</v>
      </c>
      <c r="D7449" s="36" t="s">
        <v>36</v>
      </c>
      <c r="E7449" t="s">
        <v>10</v>
      </c>
      <c r="F7449">
        <v>1970</v>
      </c>
    </row>
    <row r="7450" spans="1:6" x14ac:dyDescent="0.4">
      <c r="A7450" t="s">
        <v>732</v>
      </c>
      <c r="B7450" s="36" t="s">
        <v>733</v>
      </c>
      <c r="C7450" t="s">
        <v>37</v>
      </c>
      <c r="D7450" s="36" t="s">
        <v>38</v>
      </c>
      <c r="E7450" t="s">
        <v>10</v>
      </c>
      <c r="F7450">
        <v>13319</v>
      </c>
    </row>
    <row r="7451" spans="1:6" x14ac:dyDescent="0.4">
      <c r="A7451" t="s">
        <v>732</v>
      </c>
      <c r="B7451" s="36" t="s">
        <v>733</v>
      </c>
      <c r="C7451" t="s">
        <v>39</v>
      </c>
      <c r="D7451" s="36" t="s">
        <v>40</v>
      </c>
      <c r="E7451" t="s">
        <v>10</v>
      </c>
      <c r="F7451">
        <v>6803</v>
      </c>
    </row>
    <row r="7452" spans="1:6" x14ac:dyDescent="0.4">
      <c r="A7452" t="s">
        <v>732</v>
      </c>
      <c r="B7452" s="36" t="s">
        <v>733</v>
      </c>
      <c r="C7452" t="s">
        <v>41</v>
      </c>
      <c r="D7452" s="36" t="s">
        <v>42</v>
      </c>
      <c r="E7452" t="s">
        <v>10</v>
      </c>
      <c r="F7452">
        <v>314</v>
      </c>
    </row>
    <row r="7453" spans="1:6" x14ac:dyDescent="0.4">
      <c r="A7453" t="s">
        <v>732</v>
      </c>
      <c r="B7453" s="36" t="s">
        <v>733</v>
      </c>
      <c r="C7453" t="s">
        <v>43</v>
      </c>
      <c r="D7453" s="36" t="s">
        <v>44</v>
      </c>
      <c r="E7453" t="s">
        <v>10</v>
      </c>
      <c r="F7453">
        <v>0</v>
      </c>
    </row>
    <row r="7454" spans="1:6" x14ac:dyDescent="0.4">
      <c r="A7454" t="s">
        <v>732</v>
      </c>
      <c r="B7454" s="36" t="s">
        <v>733</v>
      </c>
      <c r="C7454" t="s">
        <v>45</v>
      </c>
      <c r="D7454" s="36" t="s">
        <v>46</v>
      </c>
      <c r="E7454" t="s">
        <v>10</v>
      </c>
      <c r="F7454">
        <v>6489</v>
      </c>
    </row>
    <row r="7455" spans="1:6" x14ac:dyDescent="0.4">
      <c r="A7455" t="s">
        <v>732</v>
      </c>
      <c r="B7455" s="36" t="s">
        <v>733</v>
      </c>
      <c r="C7455" t="s">
        <v>47</v>
      </c>
      <c r="D7455" s="36" t="s">
        <v>48</v>
      </c>
      <c r="E7455" t="s">
        <v>10</v>
      </c>
      <c r="F7455">
        <v>0</v>
      </c>
    </row>
    <row r="7456" spans="1:6" x14ac:dyDescent="0.4">
      <c r="A7456" t="s">
        <v>732</v>
      </c>
      <c r="B7456" s="36" t="s">
        <v>733</v>
      </c>
      <c r="C7456" t="s">
        <v>49</v>
      </c>
      <c r="D7456" s="36" t="s">
        <v>50</v>
      </c>
      <c r="E7456" t="s">
        <v>10</v>
      </c>
      <c r="F7456">
        <v>0</v>
      </c>
    </row>
    <row r="7457" spans="1:6" x14ac:dyDescent="0.4">
      <c r="A7457" t="s">
        <v>732</v>
      </c>
      <c r="B7457" s="36" t="s">
        <v>733</v>
      </c>
      <c r="C7457" t="s">
        <v>51</v>
      </c>
      <c r="D7457" s="36" t="s">
        <v>52</v>
      </c>
      <c r="E7457" t="s">
        <v>10</v>
      </c>
      <c r="F7457">
        <v>6516</v>
      </c>
    </row>
    <row r="7458" spans="1:6" x14ac:dyDescent="0.4">
      <c r="A7458" t="s">
        <v>732</v>
      </c>
      <c r="B7458" s="36" t="s">
        <v>733</v>
      </c>
      <c r="C7458" t="s">
        <v>53</v>
      </c>
      <c r="D7458" s="36" t="s">
        <v>54</v>
      </c>
      <c r="E7458" t="s">
        <v>10</v>
      </c>
      <c r="F7458">
        <v>3755</v>
      </c>
    </row>
    <row r="7459" spans="1:6" x14ac:dyDescent="0.4">
      <c r="A7459" t="s">
        <v>732</v>
      </c>
      <c r="B7459" s="36" t="s">
        <v>733</v>
      </c>
      <c r="C7459" t="s">
        <v>55</v>
      </c>
      <c r="D7459" s="36" t="s">
        <v>56</v>
      </c>
      <c r="E7459" t="s">
        <v>10</v>
      </c>
      <c r="F7459">
        <v>2761</v>
      </c>
    </row>
    <row r="7460" spans="1:6" x14ac:dyDescent="0.4">
      <c r="A7460" t="s">
        <v>732</v>
      </c>
      <c r="B7460" s="36" t="s">
        <v>733</v>
      </c>
      <c r="C7460" t="s">
        <v>57</v>
      </c>
      <c r="D7460" s="36" t="s">
        <v>58</v>
      </c>
      <c r="E7460" t="s">
        <v>10</v>
      </c>
      <c r="F7460">
        <v>0</v>
      </c>
    </row>
    <row r="7461" spans="1:6" x14ac:dyDescent="0.4">
      <c r="A7461" t="s">
        <v>732</v>
      </c>
      <c r="B7461" s="36" t="s">
        <v>733</v>
      </c>
      <c r="C7461" t="s">
        <v>59</v>
      </c>
      <c r="D7461" s="36" t="s">
        <v>60</v>
      </c>
      <c r="E7461" t="s">
        <v>10</v>
      </c>
      <c r="F7461">
        <v>0</v>
      </c>
    </row>
    <row r="7462" spans="1:6" x14ac:dyDescent="0.4">
      <c r="A7462" t="s">
        <v>732</v>
      </c>
      <c r="B7462" s="36" t="s">
        <v>733</v>
      </c>
      <c r="C7462" t="s">
        <v>61</v>
      </c>
      <c r="D7462" s="36" t="s">
        <v>62</v>
      </c>
      <c r="E7462" t="s">
        <v>10</v>
      </c>
      <c r="F7462">
        <v>0</v>
      </c>
    </row>
    <row r="7463" spans="1:6" x14ac:dyDescent="0.4">
      <c r="A7463" t="s">
        <v>732</v>
      </c>
      <c r="B7463" s="36" t="s">
        <v>733</v>
      </c>
      <c r="C7463" t="s">
        <v>63</v>
      </c>
      <c r="D7463" s="36" t="s">
        <v>64</v>
      </c>
      <c r="E7463" t="s">
        <v>10</v>
      </c>
      <c r="F7463">
        <v>0</v>
      </c>
    </row>
    <row r="7464" spans="1:6" x14ac:dyDescent="0.4">
      <c r="A7464" t="s">
        <v>732</v>
      </c>
      <c r="B7464" s="36" t="s">
        <v>733</v>
      </c>
      <c r="C7464" t="s">
        <v>65</v>
      </c>
      <c r="D7464" s="36" t="s">
        <v>66</v>
      </c>
      <c r="E7464" t="s">
        <v>10</v>
      </c>
      <c r="F7464">
        <v>17831</v>
      </c>
    </row>
    <row r="7465" spans="1:6" x14ac:dyDescent="0.4">
      <c r="A7465" t="s">
        <v>732</v>
      </c>
      <c r="B7465" s="36" t="s">
        <v>733</v>
      </c>
      <c r="C7465" t="s">
        <v>67</v>
      </c>
      <c r="D7465" s="36" t="s">
        <v>68</v>
      </c>
      <c r="E7465" t="s">
        <v>10</v>
      </c>
      <c r="F7465">
        <v>5987</v>
      </c>
    </row>
    <row r="7466" spans="1:6" x14ac:dyDescent="0.4">
      <c r="A7466" t="s">
        <v>732</v>
      </c>
      <c r="B7466" s="36" t="s">
        <v>733</v>
      </c>
      <c r="C7466" t="s">
        <v>69</v>
      </c>
      <c r="D7466" s="36" t="s">
        <v>70</v>
      </c>
      <c r="E7466" t="s">
        <v>10</v>
      </c>
      <c r="F7466">
        <v>4844</v>
      </c>
    </row>
    <row r="7467" spans="1:6" x14ac:dyDescent="0.4">
      <c r="A7467" t="s">
        <v>732</v>
      </c>
      <c r="B7467" s="36" t="s">
        <v>733</v>
      </c>
      <c r="C7467" t="s">
        <v>71</v>
      </c>
      <c r="D7467" s="36" t="s">
        <v>72</v>
      </c>
      <c r="E7467" t="s">
        <v>10</v>
      </c>
      <c r="F7467">
        <v>105</v>
      </c>
    </row>
    <row r="7468" spans="1:6" x14ac:dyDescent="0.4">
      <c r="A7468" t="s">
        <v>732</v>
      </c>
      <c r="B7468" s="36" t="s">
        <v>733</v>
      </c>
      <c r="C7468" t="s">
        <v>73</v>
      </c>
      <c r="D7468" s="36" t="s">
        <v>74</v>
      </c>
      <c r="E7468" t="s">
        <v>10</v>
      </c>
      <c r="F7468">
        <v>942</v>
      </c>
    </row>
    <row r="7469" spans="1:6" x14ac:dyDescent="0.4">
      <c r="A7469" t="s">
        <v>732</v>
      </c>
      <c r="B7469" s="36" t="s">
        <v>733</v>
      </c>
      <c r="C7469" t="s">
        <v>75</v>
      </c>
      <c r="D7469" s="36" t="s">
        <v>76</v>
      </c>
      <c r="E7469" t="s">
        <v>10</v>
      </c>
      <c r="F7469">
        <v>4</v>
      </c>
    </row>
    <row r="7470" spans="1:6" x14ac:dyDescent="0.4">
      <c r="A7470" t="s">
        <v>732</v>
      </c>
      <c r="B7470" s="36" t="s">
        <v>733</v>
      </c>
      <c r="C7470" t="s">
        <v>77</v>
      </c>
      <c r="D7470" s="36" t="s">
        <v>78</v>
      </c>
      <c r="E7470" t="s">
        <v>10</v>
      </c>
      <c r="F7470">
        <v>92</v>
      </c>
    </row>
    <row r="7471" spans="1:6" x14ac:dyDescent="0.4">
      <c r="A7471" t="s">
        <v>732</v>
      </c>
      <c r="B7471" s="36" t="s">
        <v>733</v>
      </c>
      <c r="C7471" t="s">
        <v>79</v>
      </c>
      <c r="D7471" s="36" t="s">
        <v>80</v>
      </c>
      <c r="E7471" t="s">
        <v>10</v>
      </c>
      <c r="F7471">
        <v>11844</v>
      </c>
    </row>
    <row r="7472" spans="1:6" x14ac:dyDescent="0.4">
      <c r="A7472" t="s">
        <v>732</v>
      </c>
      <c r="B7472" s="36" t="s">
        <v>733</v>
      </c>
      <c r="C7472" t="s">
        <v>81</v>
      </c>
      <c r="D7472" s="36" t="s">
        <v>82</v>
      </c>
      <c r="E7472" t="s">
        <v>10</v>
      </c>
      <c r="F7472">
        <v>6008</v>
      </c>
    </row>
    <row r="7473" spans="1:6" x14ac:dyDescent="0.4">
      <c r="A7473" t="s">
        <v>732</v>
      </c>
      <c r="B7473" s="36" t="s">
        <v>733</v>
      </c>
      <c r="C7473" t="s">
        <v>83</v>
      </c>
      <c r="D7473" s="36" t="s">
        <v>84</v>
      </c>
      <c r="E7473" t="s">
        <v>10</v>
      </c>
      <c r="F7473">
        <v>2315</v>
      </c>
    </row>
    <row r="7474" spans="1:6" x14ac:dyDescent="0.4">
      <c r="A7474" t="s">
        <v>732</v>
      </c>
      <c r="B7474" s="36" t="s">
        <v>733</v>
      </c>
      <c r="C7474" t="s">
        <v>85</v>
      </c>
      <c r="D7474" s="36" t="s">
        <v>86</v>
      </c>
      <c r="E7474" t="s">
        <v>10</v>
      </c>
      <c r="F7474">
        <v>3522</v>
      </c>
    </row>
    <row r="7475" spans="1:6" x14ac:dyDescent="0.4">
      <c r="A7475" t="s">
        <v>732</v>
      </c>
      <c r="B7475" s="36" t="s">
        <v>733</v>
      </c>
      <c r="C7475" t="s">
        <v>87</v>
      </c>
      <c r="D7475" s="36" t="s">
        <v>88</v>
      </c>
      <c r="E7475" t="s">
        <v>10</v>
      </c>
      <c r="F7475">
        <v>0</v>
      </c>
    </row>
    <row r="7476" spans="1:6" x14ac:dyDescent="0.4">
      <c r="A7476" t="s">
        <v>732</v>
      </c>
      <c r="B7476" s="36" t="s">
        <v>733</v>
      </c>
      <c r="C7476" t="s">
        <v>89</v>
      </c>
      <c r="D7476" s="36" t="s">
        <v>90</v>
      </c>
      <c r="E7476" t="s">
        <v>10</v>
      </c>
      <c r="F7476">
        <v>0</v>
      </c>
    </row>
    <row r="7477" spans="1:6" x14ac:dyDescent="0.4">
      <c r="A7477" t="s">
        <v>732</v>
      </c>
      <c r="B7477" s="36" t="s">
        <v>733</v>
      </c>
      <c r="C7477" t="s">
        <v>91</v>
      </c>
      <c r="D7477" s="36" t="s">
        <v>92</v>
      </c>
      <c r="E7477" t="s">
        <v>10</v>
      </c>
      <c r="F7477">
        <v>23026</v>
      </c>
    </row>
    <row r="7478" spans="1:6" x14ac:dyDescent="0.4">
      <c r="A7478" t="s">
        <v>732</v>
      </c>
      <c r="B7478" s="36" t="s">
        <v>733</v>
      </c>
      <c r="C7478" t="s">
        <v>93</v>
      </c>
      <c r="D7478" s="36" t="s">
        <v>94</v>
      </c>
      <c r="E7478" t="s">
        <v>10</v>
      </c>
      <c r="F7478">
        <v>8643</v>
      </c>
    </row>
    <row r="7479" spans="1:6" x14ac:dyDescent="0.4">
      <c r="A7479" t="s">
        <v>732</v>
      </c>
      <c r="B7479" s="36" t="s">
        <v>733</v>
      </c>
      <c r="C7479" t="s">
        <v>95</v>
      </c>
      <c r="D7479" s="36" t="s">
        <v>96</v>
      </c>
      <c r="E7479" t="s">
        <v>10</v>
      </c>
      <c r="F7479">
        <v>0</v>
      </c>
    </row>
    <row r="7480" spans="1:6" x14ac:dyDescent="0.4">
      <c r="A7480" t="s">
        <v>732</v>
      </c>
      <c r="B7480" s="36" t="s">
        <v>733</v>
      </c>
      <c r="C7480" t="s">
        <v>97</v>
      </c>
      <c r="D7480" s="36" t="s">
        <v>98</v>
      </c>
      <c r="E7480" t="s">
        <v>10</v>
      </c>
      <c r="F7480">
        <v>4</v>
      </c>
    </row>
    <row r="7481" spans="1:6" x14ac:dyDescent="0.4">
      <c r="A7481" t="s">
        <v>732</v>
      </c>
      <c r="B7481" s="36" t="s">
        <v>733</v>
      </c>
      <c r="C7481" t="s">
        <v>99</v>
      </c>
      <c r="D7481" s="36" t="s">
        <v>100</v>
      </c>
      <c r="E7481" t="s">
        <v>10</v>
      </c>
      <c r="F7481">
        <v>1246</v>
      </c>
    </row>
    <row r="7482" spans="1:6" x14ac:dyDescent="0.4">
      <c r="A7482" t="s">
        <v>732</v>
      </c>
      <c r="B7482" s="36" t="s">
        <v>733</v>
      </c>
      <c r="C7482" t="s">
        <v>101</v>
      </c>
      <c r="D7482" s="36" t="s">
        <v>102</v>
      </c>
      <c r="E7482" t="s">
        <v>10</v>
      </c>
      <c r="F7482">
        <v>6688</v>
      </c>
    </row>
    <row r="7483" spans="1:6" x14ac:dyDescent="0.4">
      <c r="A7483" t="s">
        <v>732</v>
      </c>
      <c r="B7483" s="36" t="s">
        <v>733</v>
      </c>
      <c r="C7483" t="s">
        <v>103</v>
      </c>
      <c r="D7483" s="36" t="s">
        <v>104</v>
      </c>
      <c r="E7483" t="s">
        <v>10</v>
      </c>
      <c r="F7483">
        <v>704</v>
      </c>
    </row>
    <row r="7484" spans="1:6" x14ac:dyDescent="0.4">
      <c r="A7484" t="s">
        <v>732</v>
      </c>
      <c r="B7484" s="36" t="s">
        <v>733</v>
      </c>
      <c r="C7484" t="s">
        <v>105</v>
      </c>
      <c r="D7484" s="36" t="s">
        <v>106</v>
      </c>
      <c r="E7484" t="s">
        <v>10</v>
      </c>
      <c r="F7484">
        <v>14383</v>
      </c>
    </row>
    <row r="7485" spans="1:6" x14ac:dyDescent="0.4">
      <c r="A7485" t="s">
        <v>732</v>
      </c>
      <c r="B7485" s="36" t="s">
        <v>733</v>
      </c>
      <c r="C7485" t="s">
        <v>107</v>
      </c>
      <c r="D7485" s="36" t="s">
        <v>108</v>
      </c>
      <c r="E7485" t="s">
        <v>10</v>
      </c>
      <c r="F7485">
        <v>0</v>
      </c>
    </row>
    <row r="7486" spans="1:6" x14ac:dyDescent="0.4">
      <c r="A7486" t="s">
        <v>732</v>
      </c>
      <c r="B7486" s="36" t="s">
        <v>733</v>
      </c>
      <c r="C7486" t="s">
        <v>109</v>
      </c>
      <c r="D7486" s="36" t="s">
        <v>110</v>
      </c>
      <c r="E7486" t="s">
        <v>10</v>
      </c>
      <c r="F7486">
        <v>1731</v>
      </c>
    </row>
    <row r="7487" spans="1:6" x14ac:dyDescent="0.4">
      <c r="A7487" t="s">
        <v>732</v>
      </c>
      <c r="B7487" s="36" t="s">
        <v>733</v>
      </c>
      <c r="C7487" t="s">
        <v>111</v>
      </c>
      <c r="D7487" s="36" t="s">
        <v>112</v>
      </c>
      <c r="E7487" t="s">
        <v>10</v>
      </c>
      <c r="F7487">
        <v>12430</v>
      </c>
    </row>
    <row r="7488" spans="1:6" x14ac:dyDescent="0.4">
      <c r="A7488" t="s">
        <v>732</v>
      </c>
      <c r="B7488" s="36" t="s">
        <v>733</v>
      </c>
      <c r="C7488" t="s">
        <v>113</v>
      </c>
      <c r="D7488" s="36" t="s">
        <v>114</v>
      </c>
      <c r="E7488" t="s">
        <v>10</v>
      </c>
      <c r="F7488">
        <v>107</v>
      </c>
    </row>
    <row r="7489" spans="1:6" x14ac:dyDescent="0.4">
      <c r="A7489" t="s">
        <v>732</v>
      </c>
      <c r="B7489" s="36" t="s">
        <v>733</v>
      </c>
      <c r="C7489" t="s">
        <v>115</v>
      </c>
      <c r="D7489" s="36" t="s">
        <v>116</v>
      </c>
      <c r="E7489" t="s">
        <v>10</v>
      </c>
      <c r="F7489">
        <v>116</v>
      </c>
    </row>
    <row r="7490" spans="1:6" x14ac:dyDescent="0.4">
      <c r="A7490" t="s">
        <v>732</v>
      </c>
      <c r="B7490" s="36" t="s">
        <v>733</v>
      </c>
      <c r="C7490" t="s">
        <v>117</v>
      </c>
      <c r="D7490" s="36" t="s">
        <v>118</v>
      </c>
      <c r="E7490" t="s">
        <v>10</v>
      </c>
      <c r="F7490">
        <v>151537</v>
      </c>
    </row>
    <row r="7491" spans="1:6" x14ac:dyDescent="0.4">
      <c r="A7491" t="s">
        <v>732</v>
      </c>
      <c r="B7491" s="36" t="s">
        <v>733</v>
      </c>
      <c r="C7491" t="s">
        <v>119</v>
      </c>
      <c r="D7491" s="36" t="s">
        <v>120</v>
      </c>
      <c r="E7491" t="s">
        <v>10</v>
      </c>
      <c r="F7491">
        <v>54410</v>
      </c>
    </row>
    <row r="7492" spans="1:6" x14ac:dyDescent="0.4">
      <c r="A7492" t="s">
        <v>732</v>
      </c>
      <c r="B7492" s="36" t="s">
        <v>733</v>
      </c>
      <c r="C7492" t="s">
        <v>121</v>
      </c>
      <c r="D7492" s="36" t="s">
        <v>122</v>
      </c>
      <c r="E7492" t="s">
        <v>10</v>
      </c>
      <c r="F7492">
        <v>3562</v>
      </c>
    </row>
    <row r="7493" spans="1:6" x14ac:dyDescent="0.4">
      <c r="A7493" t="s">
        <v>732</v>
      </c>
      <c r="B7493" s="36" t="s">
        <v>733</v>
      </c>
      <c r="C7493" t="s">
        <v>123</v>
      </c>
      <c r="D7493" s="36" t="s">
        <v>124</v>
      </c>
      <c r="E7493" t="s">
        <v>10</v>
      </c>
      <c r="F7493">
        <v>93565</v>
      </c>
    </row>
    <row r="7494" spans="1:6" x14ac:dyDescent="0.4">
      <c r="A7494" t="s">
        <v>732</v>
      </c>
      <c r="B7494" s="36" t="s">
        <v>733</v>
      </c>
      <c r="C7494" t="s">
        <v>125</v>
      </c>
      <c r="D7494" s="36" t="s">
        <v>126</v>
      </c>
      <c r="E7494" t="s">
        <v>10</v>
      </c>
      <c r="F7494">
        <v>249924</v>
      </c>
    </row>
    <row r="7495" spans="1:6" x14ac:dyDescent="0.4">
      <c r="A7495" t="s">
        <v>732</v>
      </c>
      <c r="B7495" s="36" t="s">
        <v>733</v>
      </c>
      <c r="C7495" t="s">
        <v>127</v>
      </c>
      <c r="D7495" s="36" t="s">
        <v>128</v>
      </c>
      <c r="E7495" t="s">
        <v>10</v>
      </c>
      <c r="F7495">
        <v>-1951</v>
      </c>
    </row>
    <row r="7496" spans="1:6" x14ac:dyDescent="0.4">
      <c r="A7496" t="s">
        <v>732</v>
      </c>
      <c r="B7496" s="36" t="s">
        <v>733</v>
      </c>
      <c r="C7496" t="s">
        <v>129</v>
      </c>
      <c r="D7496" s="36" t="s">
        <v>130</v>
      </c>
      <c r="E7496" t="s">
        <v>10</v>
      </c>
      <c r="F7496">
        <v>-5</v>
      </c>
    </row>
    <row r="7497" spans="1:6" x14ac:dyDescent="0.4">
      <c r="A7497" t="s">
        <v>732</v>
      </c>
      <c r="B7497" s="36" t="s">
        <v>733</v>
      </c>
      <c r="C7497" t="s">
        <v>131</v>
      </c>
      <c r="D7497" s="36" t="s">
        <v>132</v>
      </c>
      <c r="E7497" t="s">
        <v>10</v>
      </c>
      <c r="F7497">
        <v>0</v>
      </c>
    </row>
    <row r="7498" spans="1:6" x14ac:dyDescent="0.4">
      <c r="A7498" t="s">
        <v>732</v>
      </c>
      <c r="B7498" s="36" t="s">
        <v>733</v>
      </c>
      <c r="C7498" t="s">
        <v>133</v>
      </c>
      <c r="D7498" s="36" t="s">
        <v>134</v>
      </c>
      <c r="E7498" t="s">
        <v>10</v>
      </c>
      <c r="F7498">
        <v>-42</v>
      </c>
    </row>
    <row r="7499" spans="1:6" x14ac:dyDescent="0.4">
      <c r="A7499" t="s">
        <v>732</v>
      </c>
      <c r="B7499" s="36" t="s">
        <v>733</v>
      </c>
      <c r="C7499" t="s">
        <v>135</v>
      </c>
      <c r="D7499" s="36" t="s">
        <v>136</v>
      </c>
      <c r="E7499" t="s">
        <v>10</v>
      </c>
      <c r="F7499">
        <v>33</v>
      </c>
    </row>
    <row r="7500" spans="1:6" x14ac:dyDescent="0.4">
      <c r="A7500" t="s">
        <v>732</v>
      </c>
      <c r="B7500" s="36" t="s">
        <v>733</v>
      </c>
      <c r="C7500" t="s">
        <v>137</v>
      </c>
      <c r="D7500" s="36" t="s">
        <v>138</v>
      </c>
      <c r="E7500" t="s">
        <v>10</v>
      </c>
      <c r="F7500">
        <v>-8</v>
      </c>
    </row>
    <row r="7501" spans="1:6" x14ac:dyDescent="0.4">
      <c r="A7501" t="s">
        <v>732</v>
      </c>
      <c r="B7501" s="36" t="s">
        <v>733</v>
      </c>
      <c r="C7501" t="s">
        <v>139</v>
      </c>
      <c r="D7501" s="36" t="s">
        <v>140</v>
      </c>
      <c r="E7501" t="s">
        <v>10</v>
      </c>
      <c r="F7501">
        <v>12</v>
      </c>
    </row>
    <row r="7502" spans="1:6" x14ac:dyDescent="0.4">
      <c r="A7502" t="s">
        <v>732</v>
      </c>
      <c r="B7502" s="36" t="s">
        <v>733</v>
      </c>
      <c r="C7502" t="s">
        <v>141</v>
      </c>
      <c r="D7502" s="36" t="s">
        <v>142</v>
      </c>
      <c r="E7502" t="s">
        <v>10</v>
      </c>
      <c r="F7502">
        <v>-1947</v>
      </c>
    </row>
    <row r="7503" spans="1:6" x14ac:dyDescent="0.4">
      <c r="A7503" t="s">
        <v>732</v>
      </c>
      <c r="B7503" s="36" t="s">
        <v>733</v>
      </c>
      <c r="C7503" t="s">
        <v>143</v>
      </c>
      <c r="D7503" s="36" t="s">
        <v>144</v>
      </c>
      <c r="E7503" t="s">
        <v>10</v>
      </c>
      <c r="F7503">
        <v>0</v>
      </c>
    </row>
    <row r="7504" spans="1:6" x14ac:dyDescent="0.4">
      <c r="A7504" t="s">
        <v>732</v>
      </c>
      <c r="B7504" s="36" t="s">
        <v>733</v>
      </c>
      <c r="C7504" t="s">
        <v>145</v>
      </c>
      <c r="D7504" s="36" t="s">
        <v>146</v>
      </c>
      <c r="E7504" t="s">
        <v>10</v>
      </c>
      <c r="F7504">
        <v>0</v>
      </c>
    </row>
    <row r="7505" spans="1:6" x14ac:dyDescent="0.4">
      <c r="A7505" t="s">
        <v>732</v>
      </c>
      <c r="B7505" s="36" t="s">
        <v>733</v>
      </c>
      <c r="C7505" t="s">
        <v>147</v>
      </c>
      <c r="D7505" s="36" t="s">
        <v>148</v>
      </c>
      <c r="E7505" t="s">
        <v>10</v>
      </c>
      <c r="F7505">
        <v>-1663</v>
      </c>
    </row>
    <row r="7506" spans="1:6" x14ac:dyDescent="0.4">
      <c r="A7506" t="s">
        <v>732</v>
      </c>
      <c r="B7506" s="36" t="s">
        <v>733</v>
      </c>
      <c r="C7506" t="s">
        <v>149</v>
      </c>
      <c r="D7506" s="36" t="s">
        <v>150</v>
      </c>
      <c r="E7506" t="s">
        <v>10</v>
      </c>
      <c r="F7506">
        <v>500</v>
      </c>
    </row>
    <row r="7507" spans="1:6" x14ac:dyDescent="0.4">
      <c r="A7507" t="s">
        <v>732</v>
      </c>
      <c r="B7507" s="36" t="s">
        <v>733</v>
      </c>
      <c r="C7507" t="s">
        <v>151</v>
      </c>
      <c r="D7507" s="36" t="s">
        <v>152</v>
      </c>
      <c r="E7507" t="s">
        <v>10</v>
      </c>
      <c r="F7507">
        <v>0</v>
      </c>
    </row>
    <row r="7508" spans="1:6" x14ac:dyDescent="0.4">
      <c r="A7508" t="s">
        <v>732</v>
      </c>
      <c r="B7508" s="36" t="s">
        <v>733</v>
      </c>
      <c r="C7508" t="s">
        <v>153</v>
      </c>
      <c r="D7508" s="36" t="s">
        <v>154</v>
      </c>
      <c r="E7508" t="s">
        <v>10</v>
      </c>
      <c r="F7508">
        <v>-784</v>
      </c>
    </row>
    <row r="7509" spans="1:6" x14ac:dyDescent="0.4">
      <c r="A7509" t="s">
        <v>732</v>
      </c>
      <c r="B7509" s="36" t="s">
        <v>733</v>
      </c>
      <c r="C7509" t="s">
        <v>155</v>
      </c>
      <c r="D7509" s="36" t="s">
        <v>156</v>
      </c>
      <c r="E7509" t="s">
        <v>10</v>
      </c>
      <c r="F7509">
        <v>4987</v>
      </c>
    </row>
    <row r="7510" spans="1:6" x14ac:dyDescent="0.4">
      <c r="A7510" t="s">
        <v>732</v>
      </c>
      <c r="B7510" s="36" t="s">
        <v>733</v>
      </c>
      <c r="C7510" t="s">
        <v>157</v>
      </c>
      <c r="D7510" s="36" t="s">
        <v>158</v>
      </c>
      <c r="E7510" t="s">
        <v>10</v>
      </c>
      <c r="F7510">
        <v>4757</v>
      </c>
    </row>
    <row r="7511" spans="1:6" x14ac:dyDescent="0.4">
      <c r="A7511" t="s">
        <v>732</v>
      </c>
      <c r="B7511" s="36" t="s">
        <v>733</v>
      </c>
      <c r="C7511" t="s">
        <v>159</v>
      </c>
      <c r="D7511" s="36" t="s">
        <v>160</v>
      </c>
      <c r="E7511" t="s">
        <v>10</v>
      </c>
      <c r="F7511">
        <v>173</v>
      </c>
    </row>
    <row r="7512" spans="1:6" x14ac:dyDescent="0.4">
      <c r="A7512" t="s">
        <v>732</v>
      </c>
      <c r="B7512" s="36" t="s">
        <v>733</v>
      </c>
      <c r="C7512" t="s">
        <v>161</v>
      </c>
      <c r="D7512" s="36" t="s">
        <v>162</v>
      </c>
      <c r="E7512" t="s">
        <v>10</v>
      </c>
      <c r="F7512">
        <v>2267</v>
      </c>
    </row>
    <row r="7513" spans="1:6" x14ac:dyDescent="0.4">
      <c r="A7513" t="s">
        <v>732</v>
      </c>
      <c r="B7513" s="36" t="s">
        <v>733</v>
      </c>
      <c r="C7513" t="s">
        <v>163</v>
      </c>
      <c r="D7513" s="36" t="s">
        <v>164</v>
      </c>
      <c r="E7513" t="s">
        <v>10</v>
      </c>
      <c r="F7513">
        <v>2317</v>
      </c>
    </row>
    <row r="7514" spans="1:6" x14ac:dyDescent="0.4">
      <c r="A7514" t="s">
        <v>732</v>
      </c>
      <c r="B7514" s="36" t="s">
        <v>733</v>
      </c>
      <c r="C7514" t="s">
        <v>165</v>
      </c>
      <c r="D7514" s="36" t="s">
        <v>166</v>
      </c>
      <c r="E7514" t="s">
        <v>10</v>
      </c>
      <c r="F7514">
        <v>0</v>
      </c>
    </row>
    <row r="7515" spans="1:6" x14ac:dyDescent="0.4">
      <c r="A7515" t="s">
        <v>732</v>
      </c>
      <c r="B7515" s="36" t="s">
        <v>733</v>
      </c>
      <c r="C7515" t="s">
        <v>167</v>
      </c>
      <c r="D7515" s="36" t="s">
        <v>168</v>
      </c>
      <c r="E7515" t="s">
        <v>10</v>
      </c>
      <c r="F7515">
        <v>0</v>
      </c>
    </row>
    <row r="7516" spans="1:6" x14ac:dyDescent="0.4">
      <c r="A7516" t="s">
        <v>732</v>
      </c>
      <c r="B7516" s="36" t="s">
        <v>733</v>
      </c>
      <c r="C7516" t="s">
        <v>169</v>
      </c>
      <c r="D7516" s="36" t="s">
        <v>170</v>
      </c>
      <c r="E7516" t="s">
        <v>10</v>
      </c>
      <c r="F7516">
        <v>230</v>
      </c>
    </row>
    <row r="7517" spans="1:6" x14ac:dyDescent="0.4">
      <c r="A7517" t="s">
        <v>732</v>
      </c>
      <c r="B7517" s="36" t="s">
        <v>733</v>
      </c>
      <c r="C7517" t="s">
        <v>171</v>
      </c>
      <c r="D7517" s="36" t="s">
        <v>172</v>
      </c>
      <c r="E7517" t="s">
        <v>10</v>
      </c>
      <c r="F7517">
        <v>0</v>
      </c>
    </row>
    <row r="7518" spans="1:6" x14ac:dyDescent="0.4">
      <c r="A7518" t="s">
        <v>732</v>
      </c>
      <c r="B7518" s="36" t="s">
        <v>733</v>
      </c>
      <c r="C7518" t="s">
        <v>173</v>
      </c>
      <c r="D7518" s="36" t="s">
        <v>174</v>
      </c>
      <c r="E7518" t="s">
        <v>10</v>
      </c>
      <c r="F7518">
        <v>230</v>
      </c>
    </row>
    <row r="7519" spans="1:6" x14ac:dyDescent="0.4">
      <c r="A7519" t="s">
        <v>732</v>
      </c>
      <c r="B7519" s="36" t="s">
        <v>733</v>
      </c>
      <c r="C7519" t="s">
        <v>175</v>
      </c>
      <c r="D7519" s="36" t="s">
        <v>176</v>
      </c>
      <c r="E7519" t="s">
        <v>10</v>
      </c>
      <c r="F7519">
        <v>0</v>
      </c>
    </row>
    <row r="7520" spans="1:6" x14ac:dyDescent="0.4">
      <c r="A7520" t="s">
        <v>732</v>
      </c>
      <c r="B7520" s="36" t="s">
        <v>733</v>
      </c>
      <c r="C7520" t="s">
        <v>177</v>
      </c>
      <c r="D7520" s="36" t="s">
        <v>178</v>
      </c>
      <c r="E7520" t="s">
        <v>10</v>
      </c>
      <c r="F7520">
        <v>0</v>
      </c>
    </row>
    <row r="7521" spans="1:6" x14ac:dyDescent="0.4">
      <c r="A7521" t="s">
        <v>732</v>
      </c>
      <c r="B7521" s="36" t="s">
        <v>733</v>
      </c>
      <c r="C7521" t="s">
        <v>179</v>
      </c>
      <c r="D7521" s="36" t="s">
        <v>180</v>
      </c>
      <c r="E7521" t="s">
        <v>10</v>
      </c>
      <c r="F7521">
        <v>0</v>
      </c>
    </row>
    <row r="7522" spans="1:6" x14ac:dyDescent="0.4">
      <c r="A7522" t="s">
        <v>732</v>
      </c>
      <c r="B7522" s="36" t="s">
        <v>733</v>
      </c>
      <c r="C7522" t="s">
        <v>181</v>
      </c>
      <c r="D7522" s="36" t="s">
        <v>182</v>
      </c>
      <c r="E7522" t="s">
        <v>10</v>
      </c>
      <c r="F7522">
        <v>0</v>
      </c>
    </row>
    <row r="7523" spans="1:6" x14ac:dyDescent="0.4">
      <c r="A7523" t="s">
        <v>732</v>
      </c>
      <c r="B7523" s="36" t="s">
        <v>733</v>
      </c>
      <c r="C7523" t="s">
        <v>183</v>
      </c>
      <c r="D7523" s="36" t="s">
        <v>184</v>
      </c>
      <c r="E7523" t="s">
        <v>10</v>
      </c>
      <c r="F7523">
        <v>-971</v>
      </c>
    </row>
    <row r="7524" spans="1:6" x14ac:dyDescent="0.4">
      <c r="A7524" t="s">
        <v>732</v>
      </c>
      <c r="B7524" s="36" t="s">
        <v>733</v>
      </c>
      <c r="C7524" t="s">
        <v>185</v>
      </c>
      <c r="D7524" s="36" t="s">
        <v>186</v>
      </c>
      <c r="E7524" t="s">
        <v>10</v>
      </c>
      <c r="F7524">
        <v>-1256</v>
      </c>
    </row>
    <row r="7525" spans="1:6" x14ac:dyDescent="0.4">
      <c r="A7525" t="s">
        <v>732</v>
      </c>
      <c r="B7525" s="36" t="s">
        <v>733</v>
      </c>
      <c r="C7525" t="s">
        <v>187</v>
      </c>
      <c r="D7525" s="36" t="s">
        <v>188</v>
      </c>
      <c r="E7525" t="s">
        <v>10</v>
      </c>
      <c r="F7525">
        <v>-448</v>
      </c>
    </row>
    <row r="7526" spans="1:6" x14ac:dyDescent="0.4">
      <c r="A7526" t="s">
        <v>732</v>
      </c>
      <c r="B7526" s="36" t="s">
        <v>733</v>
      </c>
      <c r="C7526" t="s">
        <v>189</v>
      </c>
      <c r="D7526" s="36" t="s">
        <v>190</v>
      </c>
      <c r="E7526" t="s">
        <v>10</v>
      </c>
      <c r="F7526">
        <v>-103</v>
      </c>
    </row>
    <row r="7527" spans="1:6" x14ac:dyDescent="0.4">
      <c r="A7527" t="s">
        <v>732</v>
      </c>
      <c r="B7527" s="36" t="s">
        <v>733</v>
      </c>
      <c r="C7527" t="s">
        <v>191</v>
      </c>
      <c r="D7527" s="36" t="s">
        <v>192</v>
      </c>
      <c r="E7527" t="s">
        <v>10</v>
      </c>
      <c r="F7527">
        <v>-663</v>
      </c>
    </row>
    <row r="7528" spans="1:6" x14ac:dyDescent="0.4">
      <c r="A7528" t="s">
        <v>732</v>
      </c>
      <c r="B7528" s="36" t="s">
        <v>733</v>
      </c>
      <c r="C7528" t="s">
        <v>193</v>
      </c>
      <c r="D7528" s="36" t="s">
        <v>194</v>
      </c>
      <c r="E7528" t="s">
        <v>10</v>
      </c>
      <c r="F7528">
        <v>2</v>
      </c>
    </row>
    <row r="7529" spans="1:6" x14ac:dyDescent="0.4">
      <c r="A7529" t="s">
        <v>732</v>
      </c>
      <c r="B7529" s="36" t="s">
        <v>733</v>
      </c>
      <c r="C7529" t="s">
        <v>195</v>
      </c>
      <c r="D7529" s="36" t="s">
        <v>196</v>
      </c>
      <c r="E7529" t="s">
        <v>10</v>
      </c>
      <c r="F7529">
        <v>-44</v>
      </c>
    </row>
    <row r="7530" spans="1:6" x14ac:dyDescent="0.4">
      <c r="A7530" t="s">
        <v>732</v>
      </c>
      <c r="B7530" s="36" t="s">
        <v>733</v>
      </c>
      <c r="C7530" t="s">
        <v>197</v>
      </c>
      <c r="D7530" s="36" t="s">
        <v>198</v>
      </c>
      <c r="E7530" t="s">
        <v>10</v>
      </c>
      <c r="F7530">
        <v>286</v>
      </c>
    </row>
    <row r="7531" spans="1:6" x14ac:dyDescent="0.4">
      <c r="A7531" t="s">
        <v>732</v>
      </c>
      <c r="B7531" s="36" t="s">
        <v>733</v>
      </c>
      <c r="C7531" t="s">
        <v>199</v>
      </c>
      <c r="D7531" s="36" t="s">
        <v>200</v>
      </c>
      <c r="E7531" t="s">
        <v>10</v>
      </c>
      <c r="F7531">
        <v>-365</v>
      </c>
    </row>
    <row r="7532" spans="1:6" x14ac:dyDescent="0.4">
      <c r="A7532" t="s">
        <v>732</v>
      </c>
      <c r="B7532" s="36" t="s">
        <v>733</v>
      </c>
      <c r="C7532" t="s">
        <v>201</v>
      </c>
      <c r="D7532" s="36" t="s">
        <v>202</v>
      </c>
      <c r="E7532" t="s">
        <v>10</v>
      </c>
      <c r="F7532">
        <v>-35</v>
      </c>
    </row>
    <row r="7533" spans="1:6" x14ac:dyDescent="0.4">
      <c r="A7533" t="s">
        <v>732</v>
      </c>
      <c r="B7533" s="36" t="s">
        <v>733</v>
      </c>
      <c r="C7533" t="s">
        <v>203</v>
      </c>
      <c r="D7533" s="36" t="s">
        <v>204</v>
      </c>
      <c r="E7533" t="s">
        <v>10</v>
      </c>
      <c r="F7533">
        <v>686</v>
      </c>
    </row>
    <row r="7534" spans="1:6" x14ac:dyDescent="0.4">
      <c r="A7534" t="s">
        <v>732</v>
      </c>
      <c r="B7534" s="36" t="s">
        <v>733</v>
      </c>
      <c r="C7534" t="s">
        <v>205</v>
      </c>
      <c r="D7534" s="36" t="s">
        <v>206</v>
      </c>
      <c r="E7534" t="s">
        <v>10</v>
      </c>
      <c r="F7534">
        <v>0</v>
      </c>
    </row>
    <row r="7535" spans="1:6" x14ac:dyDescent="0.4">
      <c r="A7535" t="s">
        <v>732</v>
      </c>
      <c r="B7535" s="36" t="s">
        <v>733</v>
      </c>
      <c r="C7535" t="s">
        <v>207</v>
      </c>
      <c r="D7535" s="36" t="s">
        <v>208</v>
      </c>
      <c r="E7535" t="s">
        <v>10</v>
      </c>
      <c r="F7535">
        <v>0</v>
      </c>
    </row>
    <row r="7536" spans="1:6" x14ac:dyDescent="0.4">
      <c r="A7536" t="s">
        <v>732</v>
      </c>
      <c r="B7536" s="36" t="s">
        <v>733</v>
      </c>
      <c r="C7536" t="s">
        <v>209</v>
      </c>
      <c r="D7536" s="36" t="s">
        <v>210</v>
      </c>
      <c r="E7536" t="s">
        <v>10</v>
      </c>
      <c r="F7536">
        <v>301</v>
      </c>
    </row>
    <row r="7537" spans="1:6" x14ac:dyDescent="0.4">
      <c r="A7537" t="s">
        <v>732</v>
      </c>
      <c r="B7537" s="36" t="s">
        <v>733</v>
      </c>
      <c r="C7537" t="s">
        <v>211</v>
      </c>
      <c r="D7537" s="36" t="s">
        <v>212</v>
      </c>
      <c r="E7537" t="s">
        <v>10</v>
      </c>
      <c r="F7537">
        <v>-275</v>
      </c>
    </row>
    <row r="7538" spans="1:6" x14ac:dyDescent="0.4">
      <c r="A7538" t="s">
        <v>732</v>
      </c>
      <c r="B7538" s="36" t="s">
        <v>733</v>
      </c>
      <c r="C7538" t="s">
        <v>213</v>
      </c>
      <c r="D7538" s="36" t="s">
        <v>214</v>
      </c>
      <c r="E7538" t="s">
        <v>10</v>
      </c>
      <c r="F7538">
        <v>0</v>
      </c>
    </row>
    <row r="7539" spans="1:6" x14ac:dyDescent="0.4">
      <c r="A7539" t="s">
        <v>732</v>
      </c>
      <c r="B7539" s="36" t="s">
        <v>733</v>
      </c>
      <c r="C7539" t="s">
        <v>215</v>
      </c>
      <c r="D7539" s="36" t="s">
        <v>216</v>
      </c>
      <c r="E7539" t="s">
        <v>10</v>
      </c>
      <c r="F7539">
        <v>0</v>
      </c>
    </row>
    <row r="7540" spans="1:6" x14ac:dyDescent="0.4">
      <c r="A7540" t="s">
        <v>732</v>
      </c>
      <c r="B7540" s="36" t="s">
        <v>733</v>
      </c>
      <c r="C7540" t="s">
        <v>217</v>
      </c>
      <c r="D7540" s="36" t="s">
        <v>218</v>
      </c>
      <c r="E7540" t="s">
        <v>10</v>
      </c>
      <c r="F7540">
        <v>122</v>
      </c>
    </row>
    <row r="7541" spans="1:6" x14ac:dyDescent="0.4">
      <c r="A7541" t="s">
        <v>732</v>
      </c>
      <c r="B7541" s="36" t="s">
        <v>733</v>
      </c>
      <c r="C7541" t="s">
        <v>219</v>
      </c>
      <c r="D7541" s="36" t="s">
        <v>220</v>
      </c>
      <c r="E7541" t="s">
        <v>10</v>
      </c>
      <c r="F7541">
        <v>-143</v>
      </c>
    </row>
    <row r="7542" spans="1:6" x14ac:dyDescent="0.4">
      <c r="A7542" t="s">
        <v>732</v>
      </c>
      <c r="B7542" s="36" t="s">
        <v>733</v>
      </c>
      <c r="C7542" t="s">
        <v>221</v>
      </c>
      <c r="D7542" s="36" t="s">
        <v>222</v>
      </c>
      <c r="E7542" t="s">
        <v>10</v>
      </c>
      <c r="F7542">
        <v>-253</v>
      </c>
    </row>
    <row r="7543" spans="1:6" x14ac:dyDescent="0.4">
      <c r="A7543" t="s">
        <v>732</v>
      </c>
      <c r="B7543" s="36" t="s">
        <v>733</v>
      </c>
      <c r="C7543" t="s">
        <v>223</v>
      </c>
      <c r="D7543" s="36" t="s">
        <v>224</v>
      </c>
      <c r="E7543" t="s">
        <v>10</v>
      </c>
      <c r="F7543">
        <v>576</v>
      </c>
    </row>
    <row r="7544" spans="1:6" x14ac:dyDescent="0.4">
      <c r="A7544" t="s">
        <v>732</v>
      </c>
      <c r="B7544" s="36" t="s">
        <v>733</v>
      </c>
      <c r="C7544" t="s">
        <v>225</v>
      </c>
      <c r="D7544" s="36" t="s">
        <v>226</v>
      </c>
      <c r="E7544" t="s">
        <v>10</v>
      </c>
      <c r="F7544">
        <v>0</v>
      </c>
    </row>
    <row r="7545" spans="1:6" x14ac:dyDescent="0.4">
      <c r="A7545" t="s">
        <v>732</v>
      </c>
      <c r="B7545" s="36" t="s">
        <v>733</v>
      </c>
      <c r="C7545" t="s">
        <v>227</v>
      </c>
      <c r="D7545" s="36" t="s">
        <v>228</v>
      </c>
      <c r="E7545" t="s">
        <v>10</v>
      </c>
      <c r="F7545">
        <v>385</v>
      </c>
    </row>
    <row r="7546" spans="1:6" x14ac:dyDescent="0.4">
      <c r="A7546" t="s">
        <v>732</v>
      </c>
      <c r="B7546" s="36" t="s">
        <v>733</v>
      </c>
      <c r="C7546" t="s">
        <v>229</v>
      </c>
      <c r="D7546" s="36" t="s">
        <v>230</v>
      </c>
      <c r="E7546" t="s">
        <v>10</v>
      </c>
      <c r="F7546">
        <v>179</v>
      </c>
    </row>
    <row r="7547" spans="1:6" x14ac:dyDescent="0.4">
      <c r="A7547" t="s">
        <v>732</v>
      </c>
      <c r="B7547" s="36" t="s">
        <v>733</v>
      </c>
      <c r="C7547" t="s">
        <v>231</v>
      </c>
      <c r="D7547" s="36" t="s">
        <v>232</v>
      </c>
      <c r="E7547" t="s">
        <v>10</v>
      </c>
      <c r="F7547">
        <v>-12</v>
      </c>
    </row>
    <row r="7548" spans="1:6" x14ac:dyDescent="0.4">
      <c r="A7548" t="s">
        <v>732</v>
      </c>
      <c r="B7548" s="36" t="s">
        <v>733</v>
      </c>
      <c r="C7548" t="s">
        <v>233</v>
      </c>
      <c r="D7548" s="36" t="s">
        <v>234</v>
      </c>
      <c r="E7548" t="s">
        <v>10</v>
      </c>
      <c r="F7548">
        <v>24</v>
      </c>
    </row>
    <row r="7549" spans="1:6" x14ac:dyDescent="0.4">
      <c r="A7549" t="s">
        <v>732</v>
      </c>
      <c r="B7549" s="36" t="s">
        <v>733</v>
      </c>
      <c r="C7549" t="s">
        <v>235</v>
      </c>
      <c r="D7549" s="36" t="s">
        <v>236</v>
      </c>
      <c r="E7549" t="s">
        <v>10</v>
      </c>
      <c r="F7549">
        <v>3505</v>
      </c>
    </row>
    <row r="7550" spans="1:6" x14ac:dyDescent="0.4">
      <c r="A7550" t="s">
        <v>732</v>
      </c>
      <c r="B7550" s="36" t="s">
        <v>733</v>
      </c>
      <c r="C7550" t="s">
        <v>237</v>
      </c>
      <c r="D7550" s="36" t="s">
        <v>238</v>
      </c>
      <c r="E7550" t="s">
        <v>10</v>
      </c>
      <c r="F7550">
        <v>3552</v>
      </c>
    </row>
    <row r="7551" spans="1:6" x14ac:dyDescent="0.4">
      <c r="A7551" t="s">
        <v>732</v>
      </c>
      <c r="B7551" s="36" t="s">
        <v>733</v>
      </c>
      <c r="C7551" t="s">
        <v>239</v>
      </c>
      <c r="D7551" s="36" t="s">
        <v>240</v>
      </c>
      <c r="E7551" t="s">
        <v>10</v>
      </c>
      <c r="F7551">
        <v>-659</v>
      </c>
    </row>
    <row r="7552" spans="1:6" x14ac:dyDescent="0.4">
      <c r="A7552" t="s">
        <v>732</v>
      </c>
      <c r="B7552" s="36" t="s">
        <v>733</v>
      </c>
      <c r="C7552" t="s">
        <v>241</v>
      </c>
      <c r="D7552" s="36" t="s">
        <v>242</v>
      </c>
      <c r="E7552" t="s">
        <v>10</v>
      </c>
      <c r="F7552">
        <v>612</v>
      </c>
    </row>
    <row r="7553" spans="1:6" x14ac:dyDescent="0.4">
      <c r="A7553" t="s">
        <v>732</v>
      </c>
      <c r="B7553" s="36" t="s">
        <v>733</v>
      </c>
      <c r="C7553" t="s">
        <v>243</v>
      </c>
      <c r="D7553" s="36" t="s">
        <v>244</v>
      </c>
      <c r="E7553" t="s">
        <v>10</v>
      </c>
      <c r="F7553">
        <v>5871</v>
      </c>
    </row>
    <row r="7554" spans="1:6" x14ac:dyDescent="0.4">
      <c r="A7554" t="s">
        <v>732</v>
      </c>
      <c r="B7554" s="36" t="s">
        <v>733</v>
      </c>
      <c r="C7554" t="s">
        <v>245</v>
      </c>
      <c r="D7554" s="36" t="s">
        <v>246</v>
      </c>
      <c r="E7554" t="s">
        <v>10</v>
      </c>
      <c r="F7554">
        <v>871</v>
      </c>
    </row>
    <row r="7555" spans="1:6" x14ac:dyDescent="0.4">
      <c r="A7555" t="s">
        <v>732</v>
      </c>
      <c r="B7555" s="36" t="s">
        <v>733</v>
      </c>
      <c r="C7555" t="s">
        <v>247</v>
      </c>
      <c r="D7555" s="36" t="s">
        <v>248</v>
      </c>
      <c r="E7555" t="s">
        <v>10</v>
      </c>
      <c r="F7555">
        <v>20</v>
      </c>
    </row>
    <row r="7556" spans="1:6" x14ac:dyDescent="0.4">
      <c r="A7556" t="s">
        <v>732</v>
      </c>
      <c r="B7556" s="36" t="s">
        <v>733</v>
      </c>
      <c r="C7556" t="s">
        <v>249</v>
      </c>
      <c r="D7556" s="36" t="s">
        <v>250</v>
      </c>
      <c r="E7556" t="s">
        <v>10</v>
      </c>
      <c r="F7556">
        <v>0</v>
      </c>
    </row>
    <row r="7557" spans="1:6" x14ac:dyDescent="0.4">
      <c r="A7557" t="s">
        <v>732</v>
      </c>
      <c r="B7557" s="36" t="s">
        <v>733</v>
      </c>
      <c r="C7557" t="s">
        <v>251</v>
      </c>
      <c r="D7557" s="36" t="s">
        <v>252</v>
      </c>
      <c r="E7557" t="s">
        <v>10</v>
      </c>
      <c r="F7557">
        <v>0</v>
      </c>
    </row>
    <row r="7558" spans="1:6" x14ac:dyDescent="0.4">
      <c r="A7558" t="s">
        <v>732</v>
      </c>
      <c r="B7558" s="36" t="s">
        <v>733</v>
      </c>
      <c r="C7558" t="s">
        <v>253</v>
      </c>
      <c r="D7558" s="36" t="s">
        <v>254</v>
      </c>
      <c r="E7558" t="s">
        <v>10</v>
      </c>
      <c r="F7558">
        <v>12</v>
      </c>
    </row>
    <row r="7559" spans="1:6" x14ac:dyDescent="0.4">
      <c r="A7559" t="s">
        <v>732</v>
      </c>
      <c r="B7559" s="36" t="s">
        <v>733</v>
      </c>
      <c r="C7559" t="s">
        <v>255</v>
      </c>
      <c r="D7559" s="36" t="s">
        <v>256</v>
      </c>
      <c r="E7559" t="s">
        <v>10</v>
      </c>
      <c r="F7559">
        <v>0</v>
      </c>
    </row>
    <row r="7560" spans="1:6" x14ac:dyDescent="0.4">
      <c r="A7560" t="s">
        <v>732</v>
      </c>
      <c r="B7560" s="36" t="s">
        <v>733</v>
      </c>
      <c r="C7560" t="s">
        <v>257</v>
      </c>
      <c r="D7560" s="36" t="s">
        <v>258</v>
      </c>
      <c r="E7560" t="s">
        <v>10</v>
      </c>
      <c r="F7560">
        <v>8</v>
      </c>
    </row>
    <row r="7561" spans="1:6" x14ac:dyDescent="0.4">
      <c r="A7561" t="s">
        <v>732</v>
      </c>
      <c r="B7561" s="36" t="s">
        <v>733</v>
      </c>
      <c r="C7561" t="s">
        <v>259</v>
      </c>
      <c r="D7561" s="36" t="s">
        <v>260</v>
      </c>
      <c r="E7561" t="s">
        <v>10</v>
      </c>
      <c r="F7561">
        <v>851</v>
      </c>
    </row>
    <row r="7562" spans="1:6" x14ac:dyDescent="0.4">
      <c r="A7562" t="s">
        <v>732</v>
      </c>
      <c r="B7562" s="36" t="s">
        <v>733</v>
      </c>
      <c r="C7562" t="s">
        <v>261</v>
      </c>
      <c r="D7562" s="36" t="s">
        <v>262</v>
      </c>
      <c r="E7562" t="s">
        <v>10</v>
      </c>
      <c r="F7562">
        <v>0</v>
      </c>
    </row>
    <row r="7563" spans="1:6" x14ac:dyDescent="0.4">
      <c r="A7563" t="s">
        <v>732</v>
      </c>
      <c r="B7563" s="36" t="s">
        <v>733</v>
      </c>
      <c r="C7563" t="s">
        <v>263</v>
      </c>
      <c r="D7563" s="36" t="s">
        <v>264</v>
      </c>
      <c r="E7563" t="s">
        <v>10</v>
      </c>
      <c r="F7563">
        <v>0</v>
      </c>
    </row>
    <row r="7564" spans="1:6" x14ac:dyDescent="0.4">
      <c r="A7564" t="s">
        <v>732</v>
      </c>
      <c r="B7564" s="36" t="s">
        <v>733</v>
      </c>
      <c r="C7564" t="s">
        <v>265</v>
      </c>
      <c r="D7564" s="36" t="s">
        <v>266</v>
      </c>
      <c r="E7564" t="s">
        <v>10</v>
      </c>
      <c r="F7564">
        <v>752</v>
      </c>
    </row>
    <row r="7565" spans="1:6" x14ac:dyDescent="0.4">
      <c r="A7565" t="s">
        <v>732</v>
      </c>
      <c r="B7565" s="36" t="s">
        <v>733</v>
      </c>
      <c r="C7565" t="s">
        <v>267</v>
      </c>
      <c r="D7565" s="36" t="s">
        <v>268</v>
      </c>
      <c r="E7565" t="s">
        <v>10</v>
      </c>
      <c r="F7565">
        <v>99</v>
      </c>
    </row>
    <row r="7566" spans="1:6" x14ac:dyDescent="0.4">
      <c r="A7566" t="s">
        <v>732</v>
      </c>
      <c r="B7566" s="36" t="s">
        <v>733</v>
      </c>
      <c r="C7566" t="s">
        <v>269</v>
      </c>
      <c r="D7566" s="36" t="s">
        <v>270</v>
      </c>
      <c r="E7566" t="s">
        <v>10</v>
      </c>
      <c r="F7566">
        <v>0</v>
      </c>
    </row>
    <row r="7567" spans="1:6" x14ac:dyDescent="0.4">
      <c r="A7567" t="s">
        <v>732</v>
      </c>
      <c r="B7567" s="36" t="s">
        <v>733</v>
      </c>
      <c r="C7567" t="s">
        <v>271</v>
      </c>
      <c r="D7567" s="36" t="s">
        <v>272</v>
      </c>
      <c r="E7567" t="s">
        <v>10</v>
      </c>
      <c r="F7567">
        <v>0</v>
      </c>
    </row>
    <row r="7568" spans="1:6" x14ac:dyDescent="0.4">
      <c r="A7568" t="s">
        <v>732</v>
      </c>
      <c r="B7568" s="36" t="s">
        <v>733</v>
      </c>
      <c r="C7568" t="s">
        <v>273</v>
      </c>
      <c r="D7568" s="36" t="s">
        <v>274</v>
      </c>
      <c r="E7568" t="s">
        <v>10</v>
      </c>
      <c r="F7568">
        <v>198</v>
      </c>
    </row>
    <row r="7569" spans="1:6" x14ac:dyDescent="0.4">
      <c r="A7569" t="s">
        <v>732</v>
      </c>
      <c r="B7569" s="36" t="s">
        <v>733</v>
      </c>
      <c r="C7569" t="s">
        <v>275</v>
      </c>
      <c r="D7569" s="36" t="s">
        <v>276</v>
      </c>
      <c r="E7569" t="s">
        <v>10</v>
      </c>
      <c r="F7569">
        <v>54</v>
      </c>
    </row>
    <row r="7570" spans="1:6" x14ac:dyDescent="0.4">
      <c r="A7570" t="s">
        <v>732</v>
      </c>
      <c r="B7570" s="36" t="s">
        <v>733</v>
      </c>
      <c r="C7570" t="s">
        <v>277</v>
      </c>
      <c r="D7570" s="36" t="s">
        <v>278</v>
      </c>
      <c r="E7570" t="s">
        <v>10</v>
      </c>
      <c r="F7570">
        <v>4</v>
      </c>
    </row>
    <row r="7571" spans="1:6" x14ac:dyDescent="0.4">
      <c r="A7571" t="s">
        <v>732</v>
      </c>
      <c r="B7571" s="36" t="s">
        <v>733</v>
      </c>
      <c r="C7571" t="s">
        <v>279</v>
      </c>
      <c r="D7571" s="36" t="s">
        <v>280</v>
      </c>
      <c r="E7571" t="s">
        <v>10</v>
      </c>
      <c r="F7571">
        <v>0</v>
      </c>
    </row>
    <row r="7572" spans="1:6" x14ac:dyDescent="0.4">
      <c r="A7572" t="s">
        <v>732</v>
      </c>
      <c r="B7572" s="36" t="s">
        <v>733</v>
      </c>
      <c r="C7572" t="s">
        <v>281</v>
      </c>
      <c r="D7572" s="36" t="s">
        <v>282</v>
      </c>
      <c r="E7572" t="s">
        <v>10</v>
      </c>
      <c r="F7572">
        <v>50</v>
      </c>
    </row>
    <row r="7573" spans="1:6" x14ac:dyDescent="0.4">
      <c r="A7573" t="s">
        <v>732</v>
      </c>
      <c r="B7573" s="36" t="s">
        <v>733</v>
      </c>
      <c r="C7573" t="s">
        <v>283</v>
      </c>
      <c r="D7573" s="36" t="s">
        <v>284</v>
      </c>
      <c r="E7573" t="s">
        <v>10</v>
      </c>
      <c r="F7573">
        <v>0</v>
      </c>
    </row>
    <row r="7574" spans="1:6" x14ac:dyDescent="0.4">
      <c r="A7574" t="s">
        <v>732</v>
      </c>
      <c r="B7574" s="36" t="s">
        <v>733</v>
      </c>
      <c r="C7574" t="s">
        <v>285</v>
      </c>
      <c r="D7574" s="36" t="s">
        <v>286</v>
      </c>
      <c r="E7574" t="s">
        <v>10</v>
      </c>
      <c r="F7574">
        <v>0</v>
      </c>
    </row>
    <row r="7575" spans="1:6" x14ac:dyDescent="0.4">
      <c r="A7575" t="s">
        <v>732</v>
      </c>
      <c r="B7575" s="36" t="s">
        <v>733</v>
      </c>
      <c r="C7575" t="s">
        <v>287</v>
      </c>
      <c r="D7575" s="36" t="s">
        <v>288</v>
      </c>
      <c r="E7575" t="s">
        <v>10</v>
      </c>
      <c r="F7575">
        <v>143</v>
      </c>
    </row>
    <row r="7576" spans="1:6" x14ac:dyDescent="0.4">
      <c r="A7576" t="s">
        <v>732</v>
      </c>
      <c r="B7576" s="36" t="s">
        <v>733</v>
      </c>
      <c r="C7576" t="s">
        <v>289</v>
      </c>
      <c r="D7576" s="36" t="s">
        <v>290</v>
      </c>
      <c r="E7576" t="s">
        <v>10</v>
      </c>
      <c r="F7576">
        <v>143</v>
      </c>
    </row>
    <row r="7577" spans="1:6" x14ac:dyDescent="0.4">
      <c r="A7577" t="s">
        <v>732</v>
      </c>
      <c r="B7577" s="36" t="s">
        <v>733</v>
      </c>
      <c r="C7577" t="s">
        <v>291</v>
      </c>
      <c r="D7577" s="36" t="s">
        <v>292</v>
      </c>
      <c r="E7577" t="s">
        <v>10</v>
      </c>
      <c r="F7577">
        <v>0</v>
      </c>
    </row>
    <row r="7578" spans="1:6" x14ac:dyDescent="0.4">
      <c r="A7578" t="s">
        <v>732</v>
      </c>
      <c r="B7578" s="36" t="s">
        <v>733</v>
      </c>
      <c r="C7578" t="s">
        <v>293</v>
      </c>
      <c r="D7578" s="36" t="s">
        <v>294</v>
      </c>
      <c r="E7578" t="s">
        <v>10</v>
      </c>
      <c r="F7578">
        <v>0</v>
      </c>
    </row>
    <row r="7579" spans="1:6" x14ac:dyDescent="0.4">
      <c r="A7579" t="s">
        <v>732</v>
      </c>
      <c r="B7579" s="36" t="s">
        <v>733</v>
      </c>
      <c r="C7579" t="s">
        <v>295</v>
      </c>
      <c r="D7579" s="36" t="s">
        <v>296</v>
      </c>
      <c r="E7579" t="s">
        <v>10</v>
      </c>
      <c r="F7579">
        <v>0</v>
      </c>
    </row>
    <row r="7580" spans="1:6" x14ac:dyDescent="0.4">
      <c r="A7580" t="s">
        <v>732</v>
      </c>
      <c r="B7580" s="36" t="s">
        <v>733</v>
      </c>
      <c r="C7580" t="s">
        <v>297</v>
      </c>
      <c r="D7580" s="36" t="s">
        <v>298</v>
      </c>
      <c r="E7580" t="s">
        <v>10</v>
      </c>
      <c r="F7580">
        <v>0</v>
      </c>
    </row>
    <row r="7581" spans="1:6" x14ac:dyDescent="0.4">
      <c r="A7581" t="s">
        <v>732</v>
      </c>
      <c r="B7581" s="36" t="s">
        <v>733</v>
      </c>
      <c r="C7581" t="s">
        <v>299</v>
      </c>
      <c r="D7581" s="36" t="s">
        <v>300</v>
      </c>
      <c r="E7581" t="s">
        <v>10</v>
      </c>
      <c r="F7581">
        <v>0</v>
      </c>
    </row>
    <row r="7582" spans="1:6" x14ac:dyDescent="0.4">
      <c r="A7582" t="s">
        <v>732</v>
      </c>
      <c r="B7582" s="36" t="s">
        <v>733</v>
      </c>
      <c r="C7582" t="s">
        <v>301</v>
      </c>
      <c r="D7582" s="36" t="s">
        <v>302</v>
      </c>
      <c r="E7582" t="s">
        <v>10</v>
      </c>
      <c r="F7582">
        <v>449</v>
      </c>
    </row>
    <row r="7583" spans="1:6" x14ac:dyDescent="0.4">
      <c r="A7583" t="s">
        <v>732</v>
      </c>
      <c r="B7583" s="36" t="s">
        <v>733</v>
      </c>
      <c r="C7583" t="s">
        <v>303</v>
      </c>
      <c r="D7583" s="36" t="s">
        <v>304</v>
      </c>
      <c r="E7583" t="s">
        <v>10</v>
      </c>
      <c r="F7583">
        <v>126</v>
      </c>
    </row>
    <row r="7584" spans="1:6" x14ac:dyDescent="0.4">
      <c r="A7584" t="s">
        <v>732</v>
      </c>
      <c r="B7584" s="36" t="s">
        <v>733</v>
      </c>
      <c r="C7584" t="s">
        <v>305</v>
      </c>
      <c r="D7584" s="36" t="s">
        <v>306</v>
      </c>
      <c r="E7584" t="s">
        <v>10</v>
      </c>
      <c r="F7584">
        <v>104</v>
      </c>
    </row>
    <row r="7585" spans="1:6" x14ac:dyDescent="0.4">
      <c r="A7585" t="s">
        <v>732</v>
      </c>
      <c r="B7585" s="36" t="s">
        <v>733</v>
      </c>
      <c r="C7585" t="s">
        <v>307</v>
      </c>
      <c r="D7585" s="36" t="s">
        <v>308</v>
      </c>
      <c r="E7585" t="s">
        <v>10</v>
      </c>
      <c r="F7585">
        <v>0</v>
      </c>
    </row>
    <row r="7586" spans="1:6" x14ac:dyDescent="0.4">
      <c r="A7586" t="s">
        <v>732</v>
      </c>
      <c r="B7586" s="36" t="s">
        <v>733</v>
      </c>
      <c r="C7586" t="s">
        <v>309</v>
      </c>
      <c r="D7586" s="36" t="s">
        <v>310</v>
      </c>
      <c r="E7586" t="s">
        <v>10</v>
      </c>
      <c r="F7586">
        <v>21</v>
      </c>
    </row>
    <row r="7587" spans="1:6" x14ac:dyDescent="0.4">
      <c r="A7587" t="s">
        <v>732</v>
      </c>
      <c r="B7587" s="36" t="s">
        <v>733</v>
      </c>
      <c r="C7587" t="s">
        <v>311</v>
      </c>
      <c r="D7587" s="36" t="s">
        <v>312</v>
      </c>
      <c r="E7587" t="s">
        <v>10</v>
      </c>
      <c r="F7587">
        <v>0</v>
      </c>
    </row>
    <row r="7588" spans="1:6" x14ac:dyDescent="0.4">
      <c r="A7588" t="s">
        <v>732</v>
      </c>
      <c r="B7588" s="36" t="s">
        <v>733</v>
      </c>
      <c r="C7588" t="s">
        <v>313</v>
      </c>
      <c r="D7588" s="36" t="s">
        <v>314</v>
      </c>
      <c r="E7588" t="s">
        <v>10</v>
      </c>
      <c r="F7588">
        <v>1</v>
      </c>
    </row>
    <row r="7589" spans="1:6" x14ac:dyDescent="0.4">
      <c r="A7589" t="s">
        <v>732</v>
      </c>
      <c r="B7589" s="36" t="s">
        <v>733</v>
      </c>
      <c r="C7589" t="s">
        <v>315</v>
      </c>
      <c r="D7589" s="36" t="s">
        <v>316</v>
      </c>
      <c r="E7589" t="s">
        <v>10</v>
      </c>
      <c r="F7589">
        <v>322</v>
      </c>
    </row>
    <row r="7590" spans="1:6" x14ac:dyDescent="0.4">
      <c r="A7590" t="s">
        <v>732</v>
      </c>
      <c r="B7590" s="36" t="s">
        <v>733</v>
      </c>
      <c r="C7590" t="s">
        <v>317</v>
      </c>
      <c r="D7590" s="36" t="s">
        <v>318</v>
      </c>
      <c r="E7590" t="s">
        <v>10</v>
      </c>
      <c r="F7590">
        <v>194</v>
      </c>
    </row>
    <row r="7591" spans="1:6" x14ac:dyDescent="0.4">
      <c r="A7591" t="s">
        <v>732</v>
      </c>
      <c r="B7591" s="36" t="s">
        <v>733</v>
      </c>
      <c r="C7591" t="s">
        <v>319</v>
      </c>
      <c r="D7591" s="36" t="s">
        <v>320</v>
      </c>
      <c r="E7591" t="s">
        <v>10</v>
      </c>
      <c r="F7591">
        <v>46</v>
      </c>
    </row>
    <row r="7592" spans="1:6" x14ac:dyDescent="0.4">
      <c r="A7592" t="s">
        <v>732</v>
      </c>
      <c r="B7592" s="36" t="s">
        <v>733</v>
      </c>
      <c r="C7592" t="s">
        <v>321</v>
      </c>
      <c r="D7592" s="36" t="s">
        <v>322</v>
      </c>
      <c r="E7592" t="s">
        <v>10</v>
      </c>
      <c r="F7592">
        <v>83</v>
      </c>
    </row>
    <row r="7593" spans="1:6" x14ac:dyDescent="0.4">
      <c r="A7593" t="s">
        <v>732</v>
      </c>
      <c r="B7593" s="36" t="s">
        <v>733</v>
      </c>
      <c r="C7593" t="s">
        <v>323</v>
      </c>
      <c r="D7593" s="36" t="s">
        <v>324</v>
      </c>
      <c r="E7593" t="s">
        <v>10</v>
      </c>
      <c r="F7593">
        <v>0</v>
      </c>
    </row>
    <row r="7594" spans="1:6" x14ac:dyDescent="0.4">
      <c r="A7594" t="s">
        <v>732</v>
      </c>
      <c r="B7594" s="36" t="s">
        <v>733</v>
      </c>
      <c r="C7594" t="s">
        <v>325</v>
      </c>
      <c r="D7594" s="36" t="s">
        <v>326</v>
      </c>
      <c r="E7594" t="s">
        <v>10</v>
      </c>
      <c r="F7594">
        <v>0</v>
      </c>
    </row>
    <row r="7595" spans="1:6" x14ac:dyDescent="0.4">
      <c r="A7595" t="s">
        <v>732</v>
      </c>
      <c r="B7595" s="36" t="s">
        <v>733</v>
      </c>
      <c r="C7595" t="s">
        <v>327</v>
      </c>
      <c r="D7595" s="36" t="s">
        <v>328</v>
      </c>
      <c r="E7595" t="s">
        <v>10</v>
      </c>
      <c r="F7595">
        <v>695</v>
      </c>
    </row>
    <row r="7596" spans="1:6" x14ac:dyDescent="0.4">
      <c r="A7596" t="s">
        <v>732</v>
      </c>
      <c r="B7596" s="36" t="s">
        <v>733</v>
      </c>
      <c r="C7596" t="s">
        <v>329</v>
      </c>
      <c r="D7596" s="36" t="s">
        <v>330</v>
      </c>
      <c r="E7596" t="s">
        <v>10</v>
      </c>
      <c r="F7596">
        <v>239</v>
      </c>
    </row>
    <row r="7597" spans="1:6" x14ac:dyDescent="0.4">
      <c r="A7597" t="s">
        <v>732</v>
      </c>
      <c r="B7597" s="36" t="s">
        <v>733</v>
      </c>
      <c r="C7597" t="s">
        <v>331</v>
      </c>
      <c r="D7597" s="36" t="s">
        <v>332</v>
      </c>
      <c r="E7597" t="s">
        <v>10</v>
      </c>
      <c r="F7597">
        <v>0</v>
      </c>
    </row>
    <row r="7598" spans="1:6" x14ac:dyDescent="0.4">
      <c r="A7598" t="s">
        <v>732</v>
      </c>
      <c r="B7598" s="36" t="s">
        <v>733</v>
      </c>
      <c r="C7598" t="s">
        <v>333</v>
      </c>
      <c r="D7598" s="36" t="s">
        <v>334</v>
      </c>
      <c r="E7598" t="s">
        <v>10</v>
      </c>
      <c r="F7598">
        <v>0</v>
      </c>
    </row>
    <row r="7599" spans="1:6" x14ac:dyDescent="0.4">
      <c r="A7599" t="s">
        <v>732</v>
      </c>
      <c r="B7599" s="36" t="s">
        <v>733</v>
      </c>
      <c r="C7599" t="s">
        <v>335</v>
      </c>
      <c r="D7599" s="36" t="s">
        <v>336</v>
      </c>
      <c r="E7599" t="s">
        <v>10</v>
      </c>
      <c r="F7599">
        <v>26</v>
      </c>
    </row>
    <row r="7600" spans="1:6" x14ac:dyDescent="0.4">
      <c r="A7600" t="s">
        <v>732</v>
      </c>
      <c r="B7600" s="36" t="s">
        <v>733</v>
      </c>
      <c r="C7600" t="s">
        <v>337</v>
      </c>
      <c r="D7600" s="36" t="s">
        <v>338</v>
      </c>
      <c r="E7600" t="s">
        <v>10</v>
      </c>
      <c r="F7600">
        <v>194</v>
      </c>
    </row>
    <row r="7601" spans="1:6" x14ac:dyDescent="0.4">
      <c r="A7601" t="s">
        <v>732</v>
      </c>
      <c r="B7601" s="36" t="s">
        <v>733</v>
      </c>
      <c r="C7601" t="s">
        <v>339</v>
      </c>
      <c r="D7601" s="36" t="s">
        <v>340</v>
      </c>
      <c r="E7601" t="s">
        <v>10</v>
      </c>
      <c r="F7601">
        <v>456</v>
      </c>
    </row>
    <row r="7602" spans="1:6" x14ac:dyDescent="0.4">
      <c r="A7602" t="s">
        <v>732</v>
      </c>
      <c r="B7602" s="36" t="s">
        <v>733</v>
      </c>
      <c r="C7602" t="s">
        <v>341</v>
      </c>
      <c r="D7602" s="36" t="s">
        <v>342</v>
      </c>
      <c r="E7602" t="s">
        <v>10</v>
      </c>
      <c r="F7602">
        <v>20</v>
      </c>
    </row>
    <row r="7603" spans="1:6" x14ac:dyDescent="0.4">
      <c r="A7603" t="s">
        <v>732</v>
      </c>
      <c r="B7603" s="36" t="s">
        <v>733</v>
      </c>
      <c r="C7603" t="s">
        <v>343</v>
      </c>
      <c r="D7603" s="36" t="s">
        <v>344</v>
      </c>
      <c r="E7603" t="s">
        <v>10</v>
      </c>
      <c r="F7603">
        <v>0</v>
      </c>
    </row>
    <row r="7604" spans="1:6" x14ac:dyDescent="0.4">
      <c r="A7604" t="s">
        <v>732</v>
      </c>
      <c r="B7604" s="36" t="s">
        <v>733</v>
      </c>
      <c r="C7604" t="s">
        <v>345</v>
      </c>
      <c r="D7604" s="36" t="s">
        <v>346</v>
      </c>
      <c r="E7604" t="s">
        <v>10</v>
      </c>
      <c r="F7604">
        <v>42</v>
      </c>
    </row>
    <row r="7605" spans="1:6" x14ac:dyDescent="0.4">
      <c r="A7605" t="s">
        <v>732</v>
      </c>
      <c r="B7605" s="36" t="s">
        <v>733</v>
      </c>
      <c r="C7605" t="s">
        <v>347</v>
      </c>
      <c r="D7605" s="36" t="s">
        <v>348</v>
      </c>
      <c r="E7605" t="s">
        <v>10</v>
      </c>
      <c r="F7605">
        <v>407</v>
      </c>
    </row>
    <row r="7606" spans="1:6" x14ac:dyDescent="0.4">
      <c r="A7606" t="s">
        <v>732</v>
      </c>
      <c r="B7606" s="36" t="s">
        <v>733</v>
      </c>
      <c r="C7606" t="s">
        <v>349</v>
      </c>
      <c r="D7606" s="36" t="s">
        <v>350</v>
      </c>
      <c r="E7606" t="s">
        <v>10</v>
      </c>
      <c r="F7606">
        <v>2</v>
      </c>
    </row>
    <row r="7607" spans="1:6" x14ac:dyDescent="0.4">
      <c r="A7607" t="s">
        <v>732</v>
      </c>
      <c r="B7607" s="36" t="s">
        <v>733</v>
      </c>
      <c r="C7607" t="s">
        <v>351</v>
      </c>
      <c r="D7607" s="36" t="s">
        <v>352</v>
      </c>
      <c r="E7607" t="s">
        <v>10</v>
      </c>
      <c r="F7607">
        <v>4</v>
      </c>
    </row>
    <row r="7608" spans="1:6" x14ac:dyDescent="0.4">
      <c r="A7608" t="s">
        <v>732</v>
      </c>
      <c r="B7608" s="36" t="s">
        <v>733</v>
      </c>
      <c r="C7608" t="s">
        <v>353</v>
      </c>
      <c r="D7608" s="36" t="s">
        <v>354</v>
      </c>
      <c r="E7608" t="s">
        <v>10</v>
      </c>
      <c r="F7608">
        <v>4920</v>
      </c>
    </row>
    <row r="7609" spans="1:6" x14ac:dyDescent="0.4">
      <c r="A7609" t="s">
        <v>732</v>
      </c>
      <c r="B7609" s="36" t="s">
        <v>733</v>
      </c>
      <c r="C7609" t="s">
        <v>355</v>
      </c>
      <c r="D7609" s="36" t="s">
        <v>356</v>
      </c>
      <c r="E7609" t="s">
        <v>10</v>
      </c>
      <c r="F7609">
        <v>2005</v>
      </c>
    </row>
    <row r="7610" spans="1:6" x14ac:dyDescent="0.4">
      <c r="A7610" t="s">
        <v>732</v>
      </c>
      <c r="B7610" s="36" t="s">
        <v>733</v>
      </c>
      <c r="C7610" t="s">
        <v>357</v>
      </c>
      <c r="D7610" s="36" t="s">
        <v>358</v>
      </c>
      <c r="E7610" t="s">
        <v>10</v>
      </c>
      <c r="F7610">
        <v>105</v>
      </c>
    </row>
    <row r="7611" spans="1:6" x14ac:dyDescent="0.4">
      <c r="A7611" t="s">
        <v>732</v>
      </c>
      <c r="B7611" s="36" t="s">
        <v>733</v>
      </c>
      <c r="C7611" t="s">
        <v>359</v>
      </c>
      <c r="D7611" s="36" t="s">
        <v>360</v>
      </c>
      <c r="E7611" t="s">
        <v>10</v>
      </c>
      <c r="F7611">
        <v>2810</v>
      </c>
    </row>
    <row r="7612" spans="1:6" x14ac:dyDescent="0.4">
      <c r="A7612" t="s">
        <v>732</v>
      </c>
      <c r="B7612" s="36" t="s">
        <v>733</v>
      </c>
      <c r="C7612" t="s">
        <v>361</v>
      </c>
      <c r="D7612" s="36" t="s">
        <v>362</v>
      </c>
      <c r="E7612" t="s">
        <v>10</v>
      </c>
      <c r="F7612">
        <v>7133</v>
      </c>
    </row>
    <row r="7613" spans="1:6" x14ac:dyDescent="0.4">
      <c r="A7613" t="s">
        <v>732</v>
      </c>
      <c r="B7613" s="36" t="s">
        <v>733</v>
      </c>
      <c r="C7613" t="s">
        <v>363</v>
      </c>
      <c r="D7613" s="36" t="s">
        <v>364</v>
      </c>
      <c r="E7613" t="s">
        <v>10</v>
      </c>
      <c r="F7613">
        <v>-1021</v>
      </c>
    </row>
    <row r="7614" spans="1:6" x14ac:dyDescent="0.4">
      <c r="A7614" t="s">
        <v>732</v>
      </c>
      <c r="B7614" s="36" t="s">
        <v>733</v>
      </c>
      <c r="C7614" t="s">
        <v>365</v>
      </c>
      <c r="D7614" s="36" t="s">
        <v>366</v>
      </c>
      <c r="E7614" t="s">
        <v>10</v>
      </c>
      <c r="F7614">
        <v>0</v>
      </c>
    </row>
    <row r="7615" spans="1:6" x14ac:dyDescent="0.4">
      <c r="A7615" t="s">
        <v>732</v>
      </c>
      <c r="B7615" s="36" t="s">
        <v>733</v>
      </c>
      <c r="C7615" t="s">
        <v>367</v>
      </c>
      <c r="D7615" s="36" t="s">
        <v>368</v>
      </c>
      <c r="E7615" t="s">
        <v>10</v>
      </c>
      <c r="F7615">
        <v>0</v>
      </c>
    </row>
    <row r="7616" spans="1:6" x14ac:dyDescent="0.4">
      <c r="A7616" t="s">
        <v>732</v>
      </c>
      <c r="B7616" s="36" t="s">
        <v>733</v>
      </c>
      <c r="C7616" t="s">
        <v>369</v>
      </c>
      <c r="D7616" s="36" t="s">
        <v>370</v>
      </c>
      <c r="E7616" t="s">
        <v>10</v>
      </c>
      <c r="F7616">
        <v>0</v>
      </c>
    </row>
    <row r="7617" spans="1:6" x14ac:dyDescent="0.4">
      <c r="A7617" t="s">
        <v>732</v>
      </c>
      <c r="B7617" s="36" t="s">
        <v>733</v>
      </c>
      <c r="C7617" t="s">
        <v>371</v>
      </c>
      <c r="D7617" s="36" t="s">
        <v>372</v>
      </c>
      <c r="E7617" t="s">
        <v>10</v>
      </c>
      <c r="F7617">
        <v>0</v>
      </c>
    </row>
    <row r="7618" spans="1:6" x14ac:dyDescent="0.4">
      <c r="A7618" t="s">
        <v>732</v>
      </c>
      <c r="B7618" s="36" t="s">
        <v>733</v>
      </c>
      <c r="C7618" t="s">
        <v>373</v>
      </c>
      <c r="D7618" s="36" t="s">
        <v>374</v>
      </c>
      <c r="E7618" t="s">
        <v>10</v>
      </c>
      <c r="F7618">
        <v>0</v>
      </c>
    </row>
    <row r="7619" spans="1:6" x14ac:dyDescent="0.4">
      <c r="A7619" t="s">
        <v>732</v>
      </c>
      <c r="B7619" s="36" t="s">
        <v>733</v>
      </c>
      <c r="C7619" t="s">
        <v>375</v>
      </c>
      <c r="D7619" s="36" t="s">
        <v>376</v>
      </c>
      <c r="E7619" t="s">
        <v>10</v>
      </c>
      <c r="F7619">
        <v>0</v>
      </c>
    </row>
    <row r="7620" spans="1:6" x14ac:dyDescent="0.4">
      <c r="A7620" t="s">
        <v>732</v>
      </c>
      <c r="B7620" s="36" t="s">
        <v>733</v>
      </c>
      <c r="C7620" t="s">
        <v>377</v>
      </c>
      <c r="D7620" s="36" t="s">
        <v>378</v>
      </c>
      <c r="E7620" t="s">
        <v>10</v>
      </c>
      <c r="F7620">
        <v>-1021</v>
      </c>
    </row>
    <row r="7621" spans="1:6" x14ac:dyDescent="0.4">
      <c r="A7621" t="s">
        <v>732</v>
      </c>
      <c r="B7621" s="36" t="s">
        <v>733</v>
      </c>
      <c r="C7621" t="s">
        <v>379</v>
      </c>
      <c r="D7621" s="36" t="s">
        <v>380</v>
      </c>
      <c r="E7621" t="s">
        <v>10</v>
      </c>
      <c r="F7621">
        <v>0</v>
      </c>
    </row>
    <row r="7622" spans="1:6" x14ac:dyDescent="0.4">
      <c r="A7622" t="s">
        <v>732</v>
      </c>
      <c r="B7622" s="36" t="s">
        <v>733</v>
      </c>
      <c r="C7622" t="s">
        <v>381</v>
      </c>
      <c r="D7622" s="36" t="s">
        <v>382</v>
      </c>
      <c r="E7622" t="s">
        <v>10</v>
      </c>
      <c r="F7622">
        <v>0</v>
      </c>
    </row>
    <row r="7623" spans="1:6" x14ac:dyDescent="0.4">
      <c r="A7623" t="s">
        <v>732</v>
      </c>
      <c r="B7623" s="36" t="s">
        <v>733</v>
      </c>
      <c r="C7623" t="s">
        <v>383</v>
      </c>
      <c r="D7623" s="36" t="s">
        <v>384</v>
      </c>
      <c r="E7623" t="s">
        <v>10</v>
      </c>
      <c r="F7623">
        <v>-1021</v>
      </c>
    </row>
    <row r="7624" spans="1:6" x14ac:dyDescent="0.4">
      <c r="A7624" t="s">
        <v>732</v>
      </c>
      <c r="B7624" s="36" t="s">
        <v>733</v>
      </c>
      <c r="C7624" t="s">
        <v>385</v>
      </c>
      <c r="D7624" s="36" t="s">
        <v>386</v>
      </c>
      <c r="E7624" t="s">
        <v>10</v>
      </c>
      <c r="F7624">
        <v>0</v>
      </c>
    </row>
    <row r="7625" spans="1:6" x14ac:dyDescent="0.4">
      <c r="A7625" t="s">
        <v>732</v>
      </c>
      <c r="B7625" s="36" t="s">
        <v>733</v>
      </c>
      <c r="C7625" t="s">
        <v>387</v>
      </c>
      <c r="D7625" s="36" t="s">
        <v>388</v>
      </c>
      <c r="E7625" t="s">
        <v>10</v>
      </c>
      <c r="F7625">
        <v>0</v>
      </c>
    </row>
    <row r="7626" spans="1:6" x14ac:dyDescent="0.4">
      <c r="A7626" t="s">
        <v>732</v>
      </c>
      <c r="B7626" s="36" t="s">
        <v>733</v>
      </c>
      <c r="C7626" t="s">
        <v>389</v>
      </c>
      <c r="D7626" s="36" t="s">
        <v>390</v>
      </c>
      <c r="E7626" t="s">
        <v>10</v>
      </c>
      <c r="F7626">
        <v>0</v>
      </c>
    </row>
    <row r="7627" spans="1:6" x14ac:dyDescent="0.4">
      <c r="A7627" t="s">
        <v>732</v>
      </c>
      <c r="B7627" s="36" t="s">
        <v>733</v>
      </c>
      <c r="C7627" t="s">
        <v>391</v>
      </c>
      <c r="D7627" s="36" t="s">
        <v>392</v>
      </c>
      <c r="E7627" t="s">
        <v>10</v>
      </c>
      <c r="F7627">
        <v>0</v>
      </c>
    </row>
    <row r="7628" spans="1:6" x14ac:dyDescent="0.4">
      <c r="A7628" t="s">
        <v>732</v>
      </c>
      <c r="B7628" s="36" t="s">
        <v>733</v>
      </c>
      <c r="C7628" t="s">
        <v>393</v>
      </c>
      <c r="D7628" s="36" t="s">
        <v>394</v>
      </c>
      <c r="E7628" t="s">
        <v>10</v>
      </c>
      <c r="F7628">
        <v>0</v>
      </c>
    </row>
    <row r="7629" spans="1:6" x14ac:dyDescent="0.4">
      <c r="A7629" t="s">
        <v>732</v>
      </c>
      <c r="B7629" s="36" t="s">
        <v>733</v>
      </c>
      <c r="C7629" t="s">
        <v>395</v>
      </c>
      <c r="D7629" s="36" t="s">
        <v>396</v>
      </c>
      <c r="E7629" t="s">
        <v>10</v>
      </c>
      <c r="F7629">
        <v>0</v>
      </c>
    </row>
    <row r="7630" spans="1:6" x14ac:dyDescent="0.4">
      <c r="A7630" t="s">
        <v>732</v>
      </c>
      <c r="B7630" s="36" t="s">
        <v>733</v>
      </c>
      <c r="C7630" t="s">
        <v>397</v>
      </c>
      <c r="D7630" s="36" t="s">
        <v>398</v>
      </c>
      <c r="E7630" t="s">
        <v>10</v>
      </c>
      <c r="F7630">
        <v>0</v>
      </c>
    </row>
    <row r="7631" spans="1:6" x14ac:dyDescent="0.4">
      <c r="A7631" t="s">
        <v>732</v>
      </c>
      <c r="B7631" s="36" t="s">
        <v>733</v>
      </c>
      <c r="C7631" t="s">
        <v>399</v>
      </c>
      <c r="D7631" s="36" t="s">
        <v>400</v>
      </c>
      <c r="E7631" t="s">
        <v>10</v>
      </c>
      <c r="F7631">
        <v>0</v>
      </c>
    </row>
    <row r="7632" spans="1:6" x14ac:dyDescent="0.4">
      <c r="A7632" t="s">
        <v>732</v>
      </c>
      <c r="B7632" s="36" t="s">
        <v>733</v>
      </c>
      <c r="C7632" t="s">
        <v>401</v>
      </c>
      <c r="D7632" s="36" t="s">
        <v>402</v>
      </c>
      <c r="E7632" t="s">
        <v>10</v>
      </c>
      <c r="F7632">
        <v>0</v>
      </c>
    </row>
    <row r="7633" spans="1:6" x14ac:dyDescent="0.4">
      <c r="A7633" t="s">
        <v>732</v>
      </c>
      <c r="B7633" s="36" t="s">
        <v>733</v>
      </c>
      <c r="C7633" t="s">
        <v>403</v>
      </c>
      <c r="D7633" s="36" t="s">
        <v>404</v>
      </c>
      <c r="E7633" t="s">
        <v>10</v>
      </c>
      <c r="F7633">
        <v>0</v>
      </c>
    </row>
    <row r="7634" spans="1:6" x14ac:dyDescent="0.4">
      <c r="A7634" t="s">
        <v>732</v>
      </c>
      <c r="B7634" s="36" t="s">
        <v>733</v>
      </c>
      <c r="C7634" t="s">
        <v>405</v>
      </c>
      <c r="D7634" s="36" t="s">
        <v>406</v>
      </c>
      <c r="E7634" t="s">
        <v>10</v>
      </c>
      <c r="F7634">
        <v>0</v>
      </c>
    </row>
    <row r="7635" spans="1:6" x14ac:dyDescent="0.4">
      <c r="A7635" t="s">
        <v>732</v>
      </c>
      <c r="B7635" s="36" t="s">
        <v>733</v>
      </c>
      <c r="C7635" t="s">
        <v>407</v>
      </c>
      <c r="D7635" s="36" t="s">
        <v>408</v>
      </c>
      <c r="E7635" t="s">
        <v>10</v>
      </c>
      <c r="F7635">
        <v>0</v>
      </c>
    </row>
    <row r="7636" spans="1:6" x14ac:dyDescent="0.4">
      <c r="A7636" t="s">
        <v>732</v>
      </c>
      <c r="B7636" s="36" t="s">
        <v>733</v>
      </c>
      <c r="C7636" t="s">
        <v>409</v>
      </c>
      <c r="D7636" s="36" t="s">
        <v>410</v>
      </c>
      <c r="E7636" t="s">
        <v>10</v>
      </c>
      <c r="F7636">
        <v>0</v>
      </c>
    </row>
    <row r="7637" spans="1:6" x14ac:dyDescent="0.4">
      <c r="A7637" t="s">
        <v>732</v>
      </c>
      <c r="B7637" s="36" t="s">
        <v>733</v>
      </c>
      <c r="C7637" t="s">
        <v>411</v>
      </c>
      <c r="D7637" s="36" t="s">
        <v>412</v>
      </c>
      <c r="E7637" t="s">
        <v>10</v>
      </c>
      <c r="F7637">
        <v>0</v>
      </c>
    </row>
    <row r="7638" spans="1:6" x14ac:dyDescent="0.4">
      <c r="A7638" t="s">
        <v>732</v>
      </c>
      <c r="B7638" s="36" t="s">
        <v>733</v>
      </c>
      <c r="C7638" t="s">
        <v>413</v>
      </c>
      <c r="D7638" s="36" t="s">
        <v>414</v>
      </c>
      <c r="E7638" t="s">
        <v>10</v>
      </c>
      <c r="F7638">
        <v>0</v>
      </c>
    </row>
    <row r="7639" spans="1:6" x14ac:dyDescent="0.4">
      <c r="A7639" t="s">
        <v>732</v>
      </c>
      <c r="B7639" s="36" t="s">
        <v>733</v>
      </c>
      <c r="C7639" t="s">
        <v>415</v>
      </c>
      <c r="D7639" s="36" t="s">
        <v>416</v>
      </c>
      <c r="E7639" t="s">
        <v>10</v>
      </c>
      <c r="F7639">
        <v>0</v>
      </c>
    </row>
    <row r="7640" spans="1:6" x14ac:dyDescent="0.4">
      <c r="A7640" t="s">
        <v>732</v>
      </c>
      <c r="B7640" s="36" t="s">
        <v>733</v>
      </c>
      <c r="C7640" t="s">
        <v>417</v>
      </c>
      <c r="D7640" s="36" t="s">
        <v>418</v>
      </c>
      <c r="E7640" t="s">
        <v>10</v>
      </c>
      <c r="F7640">
        <v>0</v>
      </c>
    </row>
    <row r="7641" spans="1:6" x14ac:dyDescent="0.4">
      <c r="A7641" t="s">
        <v>732</v>
      </c>
      <c r="B7641" s="36" t="s">
        <v>733</v>
      </c>
      <c r="C7641" t="s">
        <v>419</v>
      </c>
      <c r="D7641" s="36" t="s">
        <v>420</v>
      </c>
      <c r="E7641" t="s">
        <v>10</v>
      </c>
      <c r="F7641">
        <v>-20</v>
      </c>
    </row>
    <row r="7642" spans="1:6" x14ac:dyDescent="0.4">
      <c r="A7642" t="s">
        <v>732</v>
      </c>
      <c r="B7642" s="36" t="s">
        <v>733</v>
      </c>
      <c r="C7642" t="s">
        <v>421</v>
      </c>
      <c r="D7642" s="36" t="s">
        <v>422</v>
      </c>
      <c r="E7642" t="s">
        <v>10</v>
      </c>
      <c r="F7642">
        <v>0</v>
      </c>
    </row>
    <row r="7643" spans="1:6" x14ac:dyDescent="0.4">
      <c r="A7643" t="s">
        <v>732</v>
      </c>
      <c r="B7643" s="36" t="s">
        <v>733</v>
      </c>
      <c r="C7643" t="s">
        <v>423</v>
      </c>
      <c r="D7643" s="36" t="s">
        <v>424</v>
      </c>
      <c r="E7643" t="s">
        <v>10</v>
      </c>
      <c r="F7643">
        <v>0</v>
      </c>
    </row>
    <row r="7644" spans="1:6" x14ac:dyDescent="0.4">
      <c r="A7644" t="s">
        <v>732</v>
      </c>
      <c r="B7644" s="36" t="s">
        <v>733</v>
      </c>
      <c r="C7644" t="s">
        <v>425</v>
      </c>
      <c r="D7644" s="36" t="s">
        <v>426</v>
      </c>
      <c r="E7644" t="s">
        <v>10</v>
      </c>
      <c r="F7644">
        <v>0</v>
      </c>
    </row>
    <row r="7645" spans="1:6" x14ac:dyDescent="0.4">
      <c r="A7645" t="s">
        <v>732</v>
      </c>
      <c r="B7645" s="36" t="s">
        <v>733</v>
      </c>
      <c r="C7645" t="s">
        <v>427</v>
      </c>
      <c r="D7645" s="36" t="s">
        <v>428</v>
      </c>
      <c r="E7645" t="s">
        <v>10</v>
      </c>
      <c r="F7645">
        <v>0</v>
      </c>
    </row>
    <row r="7646" spans="1:6" x14ac:dyDescent="0.4">
      <c r="A7646" t="s">
        <v>732</v>
      </c>
      <c r="B7646" s="36" t="s">
        <v>733</v>
      </c>
      <c r="C7646" t="s">
        <v>429</v>
      </c>
      <c r="D7646" s="36" t="s">
        <v>430</v>
      </c>
      <c r="E7646" t="s">
        <v>10</v>
      </c>
      <c r="F7646">
        <v>0</v>
      </c>
    </row>
    <row r="7647" spans="1:6" x14ac:dyDescent="0.4">
      <c r="A7647" t="s">
        <v>732</v>
      </c>
      <c r="B7647" s="36" t="s">
        <v>733</v>
      </c>
      <c r="C7647" t="s">
        <v>431</v>
      </c>
      <c r="D7647" s="36" t="s">
        <v>432</v>
      </c>
      <c r="E7647" t="s">
        <v>10</v>
      </c>
      <c r="F7647">
        <v>0</v>
      </c>
    </row>
    <row r="7648" spans="1:6" x14ac:dyDescent="0.4">
      <c r="A7648" t="s">
        <v>732</v>
      </c>
      <c r="B7648" s="36" t="s">
        <v>733</v>
      </c>
      <c r="C7648" t="s">
        <v>433</v>
      </c>
      <c r="D7648" s="36" t="s">
        <v>434</v>
      </c>
      <c r="E7648" t="s">
        <v>10</v>
      </c>
      <c r="F7648">
        <v>-20</v>
      </c>
    </row>
    <row r="7649" spans="1:6" x14ac:dyDescent="0.4">
      <c r="A7649" t="s">
        <v>732</v>
      </c>
      <c r="B7649" s="36" t="s">
        <v>733</v>
      </c>
      <c r="C7649" t="s">
        <v>435</v>
      </c>
      <c r="D7649" s="36" t="s">
        <v>436</v>
      </c>
      <c r="E7649" t="s">
        <v>10</v>
      </c>
      <c r="F7649">
        <v>0</v>
      </c>
    </row>
    <row r="7650" spans="1:6" x14ac:dyDescent="0.4">
      <c r="A7650" t="s">
        <v>732</v>
      </c>
      <c r="B7650" s="36" t="s">
        <v>733</v>
      </c>
      <c r="C7650" t="s">
        <v>437</v>
      </c>
      <c r="D7650" s="36" t="s">
        <v>438</v>
      </c>
      <c r="E7650" t="s">
        <v>10</v>
      </c>
      <c r="F7650">
        <v>-20</v>
      </c>
    </row>
    <row r="7651" spans="1:6" x14ac:dyDescent="0.4">
      <c r="A7651" t="s">
        <v>732</v>
      </c>
      <c r="B7651" s="36" t="s">
        <v>733</v>
      </c>
      <c r="C7651" t="s">
        <v>439</v>
      </c>
      <c r="D7651" s="36" t="s">
        <v>440</v>
      </c>
      <c r="E7651" t="s">
        <v>10</v>
      </c>
      <c r="F7651">
        <v>0</v>
      </c>
    </row>
    <row r="7652" spans="1:6" x14ac:dyDescent="0.4">
      <c r="A7652" t="s">
        <v>732</v>
      </c>
      <c r="B7652" s="36" t="s">
        <v>733</v>
      </c>
      <c r="C7652" t="s">
        <v>441</v>
      </c>
      <c r="D7652" s="36" t="s">
        <v>442</v>
      </c>
      <c r="E7652" t="s">
        <v>10</v>
      </c>
      <c r="F7652">
        <v>0</v>
      </c>
    </row>
    <row r="7653" spans="1:6" x14ac:dyDescent="0.4">
      <c r="A7653" t="s">
        <v>732</v>
      </c>
      <c r="B7653" s="36" t="s">
        <v>733</v>
      </c>
      <c r="C7653" t="s">
        <v>443</v>
      </c>
      <c r="D7653" s="36" t="s">
        <v>444</v>
      </c>
      <c r="E7653" t="s">
        <v>10</v>
      </c>
      <c r="F7653">
        <v>0</v>
      </c>
    </row>
    <row r="7654" spans="1:6" x14ac:dyDescent="0.4">
      <c r="A7654" t="s">
        <v>732</v>
      </c>
      <c r="B7654" s="36" t="s">
        <v>733</v>
      </c>
      <c r="C7654" t="s">
        <v>445</v>
      </c>
      <c r="D7654" s="36" t="s">
        <v>446</v>
      </c>
      <c r="E7654" t="s">
        <v>10</v>
      </c>
      <c r="F7654">
        <v>-30</v>
      </c>
    </row>
    <row r="7655" spans="1:6" x14ac:dyDescent="0.4">
      <c r="A7655" t="s">
        <v>732</v>
      </c>
      <c r="B7655" s="36" t="s">
        <v>733</v>
      </c>
      <c r="C7655" t="s">
        <v>447</v>
      </c>
      <c r="D7655" s="36" t="s">
        <v>448</v>
      </c>
      <c r="E7655" t="s">
        <v>10</v>
      </c>
      <c r="F7655">
        <v>0</v>
      </c>
    </row>
    <row r="7656" spans="1:6" x14ac:dyDescent="0.4">
      <c r="A7656" t="s">
        <v>732</v>
      </c>
      <c r="B7656" s="36" t="s">
        <v>733</v>
      </c>
      <c r="C7656" t="s">
        <v>449</v>
      </c>
      <c r="D7656" s="36" t="s">
        <v>450</v>
      </c>
      <c r="E7656" t="s">
        <v>10</v>
      </c>
      <c r="F7656">
        <v>0</v>
      </c>
    </row>
    <row r="7657" spans="1:6" x14ac:dyDescent="0.4">
      <c r="A7657" t="s">
        <v>732</v>
      </c>
      <c r="B7657" s="36" t="s">
        <v>733</v>
      </c>
      <c r="C7657" t="s">
        <v>451</v>
      </c>
      <c r="D7657" s="36" t="s">
        <v>452</v>
      </c>
      <c r="E7657" t="s">
        <v>10</v>
      </c>
      <c r="F7657">
        <v>0</v>
      </c>
    </row>
    <row r="7658" spans="1:6" x14ac:dyDescent="0.4">
      <c r="A7658" t="s">
        <v>732</v>
      </c>
      <c r="B7658" s="36" t="s">
        <v>733</v>
      </c>
      <c r="C7658" t="s">
        <v>453</v>
      </c>
      <c r="D7658" s="36" t="s">
        <v>454</v>
      </c>
      <c r="E7658" t="s">
        <v>10</v>
      </c>
      <c r="F7658">
        <v>0</v>
      </c>
    </row>
    <row r="7659" spans="1:6" x14ac:dyDescent="0.4">
      <c r="A7659" t="s">
        <v>732</v>
      </c>
      <c r="B7659" s="36" t="s">
        <v>733</v>
      </c>
      <c r="C7659" t="s">
        <v>455</v>
      </c>
      <c r="D7659" s="36" t="s">
        <v>456</v>
      </c>
      <c r="E7659" t="s">
        <v>10</v>
      </c>
      <c r="F7659">
        <v>0</v>
      </c>
    </row>
    <row r="7660" spans="1:6" x14ac:dyDescent="0.4">
      <c r="A7660" t="s">
        <v>732</v>
      </c>
      <c r="B7660" s="36" t="s">
        <v>733</v>
      </c>
      <c r="C7660" t="s">
        <v>457</v>
      </c>
      <c r="D7660" s="36" t="s">
        <v>458</v>
      </c>
      <c r="E7660" t="s">
        <v>10</v>
      </c>
      <c r="F7660">
        <v>0</v>
      </c>
    </row>
    <row r="7661" spans="1:6" x14ac:dyDescent="0.4">
      <c r="A7661" t="s">
        <v>732</v>
      </c>
      <c r="B7661" s="36" t="s">
        <v>733</v>
      </c>
      <c r="C7661" t="s">
        <v>459</v>
      </c>
      <c r="D7661" s="36" t="s">
        <v>460</v>
      </c>
      <c r="E7661" t="s">
        <v>10</v>
      </c>
      <c r="F7661">
        <v>-30</v>
      </c>
    </row>
    <row r="7662" spans="1:6" x14ac:dyDescent="0.4">
      <c r="A7662" t="s">
        <v>732</v>
      </c>
      <c r="B7662" s="36" t="s">
        <v>733</v>
      </c>
      <c r="C7662" t="s">
        <v>461</v>
      </c>
      <c r="D7662" s="36" t="s">
        <v>462</v>
      </c>
      <c r="E7662" t="s">
        <v>10</v>
      </c>
      <c r="F7662">
        <v>0</v>
      </c>
    </row>
    <row r="7663" spans="1:6" x14ac:dyDescent="0.4">
      <c r="A7663" t="s">
        <v>732</v>
      </c>
      <c r="B7663" s="36" t="s">
        <v>733</v>
      </c>
      <c r="C7663" t="s">
        <v>463</v>
      </c>
      <c r="D7663" s="36" t="s">
        <v>464</v>
      </c>
      <c r="E7663" t="s">
        <v>10</v>
      </c>
      <c r="F7663">
        <v>-30</v>
      </c>
    </row>
    <row r="7664" spans="1:6" x14ac:dyDescent="0.4">
      <c r="A7664" t="s">
        <v>732</v>
      </c>
      <c r="B7664" s="36" t="s">
        <v>733</v>
      </c>
      <c r="C7664" t="s">
        <v>465</v>
      </c>
      <c r="D7664" s="36" t="s">
        <v>466</v>
      </c>
      <c r="E7664" t="s">
        <v>10</v>
      </c>
      <c r="F7664">
        <v>0</v>
      </c>
    </row>
    <row r="7665" spans="1:6" x14ac:dyDescent="0.4">
      <c r="A7665" t="s">
        <v>732</v>
      </c>
      <c r="B7665" s="36" t="s">
        <v>733</v>
      </c>
      <c r="C7665" t="s">
        <v>467</v>
      </c>
      <c r="D7665" s="36" t="s">
        <v>468</v>
      </c>
      <c r="E7665" t="s">
        <v>10</v>
      </c>
      <c r="F7665">
        <v>0</v>
      </c>
    </row>
    <row r="7666" spans="1:6" x14ac:dyDescent="0.4">
      <c r="A7666" t="s">
        <v>732</v>
      </c>
      <c r="B7666" s="36" t="s">
        <v>733</v>
      </c>
      <c r="C7666" t="s">
        <v>469</v>
      </c>
      <c r="D7666" s="36" t="s">
        <v>470</v>
      </c>
      <c r="E7666" t="s">
        <v>10</v>
      </c>
      <c r="F7666">
        <v>0</v>
      </c>
    </row>
    <row r="7667" spans="1:6" x14ac:dyDescent="0.4">
      <c r="A7667" t="s">
        <v>732</v>
      </c>
      <c r="B7667" s="36" t="s">
        <v>733</v>
      </c>
      <c r="C7667" t="s">
        <v>471</v>
      </c>
      <c r="D7667" s="36" t="s">
        <v>472</v>
      </c>
      <c r="E7667" t="s">
        <v>10</v>
      </c>
      <c r="F7667">
        <v>0</v>
      </c>
    </row>
    <row r="7668" spans="1:6" x14ac:dyDescent="0.4">
      <c r="A7668" t="s">
        <v>732</v>
      </c>
      <c r="B7668" s="36" t="s">
        <v>733</v>
      </c>
      <c r="C7668" t="s">
        <v>473</v>
      </c>
      <c r="D7668" s="36" t="s">
        <v>474</v>
      </c>
      <c r="E7668" t="s">
        <v>10</v>
      </c>
      <c r="F7668">
        <v>0</v>
      </c>
    </row>
    <row r="7669" spans="1:6" x14ac:dyDescent="0.4">
      <c r="A7669" t="s">
        <v>732</v>
      </c>
      <c r="B7669" s="36" t="s">
        <v>733</v>
      </c>
      <c r="C7669" t="s">
        <v>475</v>
      </c>
      <c r="D7669" s="36" t="s">
        <v>476</v>
      </c>
      <c r="E7669" t="s">
        <v>10</v>
      </c>
      <c r="F7669">
        <v>0</v>
      </c>
    </row>
    <row r="7670" spans="1:6" x14ac:dyDescent="0.4">
      <c r="A7670" t="s">
        <v>732</v>
      </c>
      <c r="B7670" s="36" t="s">
        <v>733</v>
      </c>
      <c r="C7670" t="s">
        <v>477</v>
      </c>
      <c r="D7670" s="36" t="s">
        <v>478</v>
      </c>
      <c r="E7670" t="s">
        <v>10</v>
      </c>
      <c r="F7670">
        <v>0</v>
      </c>
    </row>
    <row r="7671" spans="1:6" x14ac:dyDescent="0.4">
      <c r="A7671" t="s">
        <v>732</v>
      </c>
      <c r="B7671" s="36" t="s">
        <v>733</v>
      </c>
      <c r="C7671" t="s">
        <v>479</v>
      </c>
      <c r="D7671" s="36" t="s">
        <v>480</v>
      </c>
      <c r="E7671" t="s">
        <v>10</v>
      </c>
      <c r="F7671">
        <v>-1072</v>
      </c>
    </row>
    <row r="7672" spans="1:6" x14ac:dyDescent="0.4">
      <c r="A7672" t="s">
        <v>732</v>
      </c>
      <c r="B7672" s="36" t="s">
        <v>733</v>
      </c>
      <c r="C7672" t="s">
        <v>481</v>
      </c>
      <c r="D7672" s="36" t="s">
        <v>482</v>
      </c>
      <c r="E7672" t="s">
        <v>10</v>
      </c>
      <c r="F7672">
        <v>0</v>
      </c>
    </row>
    <row r="7673" spans="1:6" x14ac:dyDescent="0.4">
      <c r="A7673" t="s">
        <v>732</v>
      </c>
      <c r="B7673" s="36" t="s">
        <v>733</v>
      </c>
      <c r="C7673" t="s">
        <v>483</v>
      </c>
      <c r="D7673" s="36" t="s">
        <v>484</v>
      </c>
      <c r="E7673" t="s">
        <v>10</v>
      </c>
      <c r="F7673">
        <v>0</v>
      </c>
    </row>
    <row r="7674" spans="1:6" x14ac:dyDescent="0.4">
      <c r="A7674" t="s">
        <v>732</v>
      </c>
      <c r="B7674" s="36" t="s">
        <v>733</v>
      </c>
      <c r="C7674" t="s">
        <v>485</v>
      </c>
      <c r="D7674" s="36" t="s">
        <v>486</v>
      </c>
      <c r="E7674" t="s">
        <v>10</v>
      </c>
      <c r="F7674">
        <v>0</v>
      </c>
    </row>
    <row r="7675" spans="1:6" x14ac:dyDescent="0.4">
      <c r="A7675" t="s">
        <v>732</v>
      </c>
      <c r="B7675" s="36" t="s">
        <v>733</v>
      </c>
      <c r="C7675" t="s">
        <v>487</v>
      </c>
      <c r="D7675" s="36" t="s">
        <v>488</v>
      </c>
      <c r="E7675" t="s">
        <v>10</v>
      </c>
      <c r="F7675">
        <v>0</v>
      </c>
    </row>
    <row r="7676" spans="1:6" x14ac:dyDescent="0.4">
      <c r="A7676" t="s">
        <v>732</v>
      </c>
      <c r="B7676" s="36" t="s">
        <v>733</v>
      </c>
      <c r="C7676" t="s">
        <v>489</v>
      </c>
      <c r="D7676" s="36" t="s">
        <v>490</v>
      </c>
      <c r="E7676" t="s">
        <v>10</v>
      </c>
      <c r="F7676">
        <v>0</v>
      </c>
    </row>
    <row r="7677" spans="1:6" x14ac:dyDescent="0.4">
      <c r="A7677" t="s">
        <v>732</v>
      </c>
      <c r="B7677" s="36" t="s">
        <v>733</v>
      </c>
      <c r="C7677" t="s">
        <v>491</v>
      </c>
      <c r="D7677" s="36" t="s">
        <v>492</v>
      </c>
      <c r="E7677" t="s">
        <v>10</v>
      </c>
      <c r="F7677">
        <v>0</v>
      </c>
    </row>
    <row r="7678" spans="1:6" x14ac:dyDescent="0.4">
      <c r="A7678" t="s">
        <v>732</v>
      </c>
      <c r="B7678" s="36" t="s">
        <v>733</v>
      </c>
      <c r="C7678" t="s">
        <v>493</v>
      </c>
      <c r="D7678" s="36" t="s">
        <v>494</v>
      </c>
      <c r="E7678" t="s">
        <v>10</v>
      </c>
      <c r="F7678">
        <v>0</v>
      </c>
    </row>
    <row r="7679" spans="1:6" x14ac:dyDescent="0.4">
      <c r="A7679" t="s">
        <v>732</v>
      </c>
      <c r="B7679" s="36" t="s">
        <v>733</v>
      </c>
      <c r="C7679" t="s">
        <v>495</v>
      </c>
      <c r="D7679" s="36" t="s">
        <v>496</v>
      </c>
      <c r="E7679" t="s">
        <v>10</v>
      </c>
      <c r="F7679">
        <v>0</v>
      </c>
    </row>
    <row r="7680" spans="1:6" x14ac:dyDescent="0.4">
      <c r="A7680" t="s">
        <v>732</v>
      </c>
      <c r="B7680" s="36" t="s">
        <v>733</v>
      </c>
      <c r="C7680" t="s">
        <v>497</v>
      </c>
      <c r="D7680" s="36" t="s">
        <v>498</v>
      </c>
      <c r="E7680" t="s">
        <v>10</v>
      </c>
      <c r="F7680">
        <v>0</v>
      </c>
    </row>
    <row r="7681" spans="1:6" x14ac:dyDescent="0.4">
      <c r="A7681" t="s">
        <v>732</v>
      </c>
      <c r="B7681" s="36" t="s">
        <v>733</v>
      </c>
      <c r="C7681" t="s">
        <v>499</v>
      </c>
      <c r="D7681" s="36" t="s">
        <v>500</v>
      </c>
      <c r="E7681" t="s">
        <v>10</v>
      </c>
      <c r="F7681">
        <v>0</v>
      </c>
    </row>
    <row r="7682" spans="1:6" x14ac:dyDescent="0.4">
      <c r="A7682" t="s">
        <v>732</v>
      </c>
      <c r="B7682" s="36" t="s">
        <v>733</v>
      </c>
      <c r="C7682" t="s">
        <v>501</v>
      </c>
      <c r="D7682" s="36" t="s">
        <v>502</v>
      </c>
      <c r="E7682" t="s">
        <v>10</v>
      </c>
      <c r="F7682">
        <v>0</v>
      </c>
    </row>
    <row r="7683" spans="1:6" x14ac:dyDescent="0.4">
      <c r="A7683" t="s">
        <v>732</v>
      </c>
      <c r="B7683" s="36" t="s">
        <v>733</v>
      </c>
      <c r="C7683" t="s">
        <v>503</v>
      </c>
      <c r="D7683" s="36" t="s">
        <v>504</v>
      </c>
      <c r="E7683" t="s">
        <v>10</v>
      </c>
      <c r="F7683">
        <v>0</v>
      </c>
    </row>
    <row r="7684" spans="1:6" x14ac:dyDescent="0.4">
      <c r="A7684" t="s">
        <v>732</v>
      </c>
      <c r="B7684" s="36" t="s">
        <v>733</v>
      </c>
      <c r="C7684" t="s">
        <v>505</v>
      </c>
      <c r="D7684" s="36" t="s">
        <v>506</v>
      </c>
      <c r="E7684" t="s">
        <v>10</v>
      </c>
      <c r="F7684">
        <v>0</v>
      </c>
    </row>
    <row r="7685" spans="1:6" x14ac:dyDescent="0.4">
      <c r="A7685" t="s">
        <v>732</v>
      </c>
      <c r="B7685" s="36" t="s">
        <v>733</v>
      </c>
      <c r="C7685" t="s">
        <v>507</v>
      </c>
      <c r="D7685" s="36" t="s">
        <v>508</v>
      </c>
      <c r="E7685" t="s">
        <v>10</v>
      </c>
      <c r="F7685">
        <v>0</v>
      </c>
    </row>
    <row r="7686" spans="1:6" x14ac:dyDescent="0.4">
      <c r="A7686" t="s">
        <v>732</v>
      </c>
      <c r="B7686" s="36" t="s">
        <v>733</v>
      </c>
      <c r="C7686" t="s">
        <v>509</v>
      </c>
      <c r="D7686" s="36" t="s">
        <v>510</v>
      </c>
      <c r="E7686" t="s">
        <v>10</v>
      </c>
      <c r="F7686">
        <v>0</v>
      </c>
    </row>
    <row r="7687" spans="1:6" x14ac:dyDescent="0.4">
      <c r="A7687" t="s">
        <v>732</v>
      </c>
      <c r="B7687" s="36" t="s">
        <v>733</v>
      </c>
      <c r="C7687" t="s">
        <v>511</v>
      </c>
      <c r="D7687" s="36" t="s">
        <v>512</v>
      </c>
      <c r="E7687" t="s">
        <v>10</v>
      </c>
      <c r="F7687">
        <v>0</v>
      </c>
    </row>
    <row r="7688" spans="1:6" x14ac:dyDescent="0.4">
      <c r="A7688" t="s">
        <v>732</v>
      </c>
      <c r="B7688" s="36" t="s">
        <v>733</v>
      </c>
      <c r="C7688" t="s">
        <v>513</v>
      </c>
      <c r="D7688" s="36" t="s">
        <v>514</v>
      </c>
      <c r="E7688" t="s">
        <v>10</v>
      </c>
      <c r="F7688">
        <v>0</v>
      </c>
    </row>
    <row r="7689" spans="1:6" x14ac:dyDescent="0.4">
      <c r="A7689" t="s">
        <v>732</v>
      </c>
      <c r="B7689" s="36" t="s">
        <v>733</v>
      </c>
      <c r="C7689" t="s">
        <v>515</v>
      </c>
      <c r="D7689" s="36" t="s">
        <v>516</v>
      </c>
      <c r="E7689" t="s">
        <v>10</v>
      </c>
      <c r="F7689">
        <v>0</v>
      </c>
    </row>
    <row r="7690" spans="1:6" x14ac:dyDescent="0.4">
      <c r="A7690" t="s">
        <v>732</v>
      </c>
      <c r="B7690" s="36" t="s">
        <v>733</v>
      </c>
      <c r="C7690" t="s">
        <v>517</v>
      </c>
      <c r="D7690" s="36" t="s">
        <v>518</v>
      </c>
      <c r="E7690" t="s">
        <v>10</v>
      </c>
      <c r="F7690">
        <v>0</v>
      </c>
    </row>
    <row r="7691" spans="1:6" x14ac:dyDescent="0.4">
      <c r="A7691" t="s">
        <v>732</v>
      </c>
      <c r="B7691" s="36" t="s">
        <v>733</v>
      </c>
      <c r="C7691" t="s">
        <v>519</v>
      </c>
      <c r="D7691" s="36" t="s">
        <v>520</v>
      </c>
      <c r="E7691" t="s">
        <v>10</v>
      </c>
      <c r="F7691">
        <v>0</v>
      </c>
    </row>
    <row r="7692" spans="1:6" x14ac:dyDescent="0.4">
      <c r="A7692" t="s">
        <v>732</v>
      </c>
      <c r="B7692" s="36" t="s">
        <v>733</v>
      </c>
      <c r="C7692" t="s">
        <v>521</v>
      </c>
      <c r="D7692" s="36" t="s">
        <v>522</v>
      </c>
      <c r="E7692" t="s">
        <v>10</v>
      </c>
      <c r="F7692">
        <v>0</v>
      </c>
    </row>
    <row r="7693" spans="1:6" x14ac:dyDescent="0.4">
      <c r="A7693" t="s">
        <v>732</v>
      </c>
      <c r="B7693" s="36" t="s">
        <v>733</v>
      </c>
      <c r="C7693" t="s">
        <v>523</v>
      </c>
      <c r="D7693" s="36" t="s">
        <v>524</v>
      </c>
      <c r="E7693" t="s">
        <v>10</v>
      </c>
      <c r="F7693">
        <v>0</v>
      </c>
    </row>
    <row r="7694" spans="1:6" x14ac:dyDescent="0.4">
      <c r="A7694" t="s">
        <v>732</v>
      </c>
      <c r="B7694" s="36" t="s">
        <v>733</v>
      </c>
      <c r="C7694" t="s">
        <v>525</v>
      </c>
      <c r="D7694" s="36" t="s">
        <v>526</v>
      </c>
      <c r="E7694" t="s">
        <v>10</v>
      </c>
      <c r="F7694">
        <v>0</v>
      </c>
    </row>
    <row r="7695" spans="1:6" x14ac:dyDescent="0.4">
      <c r="A7695" t="s">
        <v>732</v>
      </c>
      <c r="B7695" s="36" t="s">
        <v>733</v>
      </c>
      <c r="C7695" t="s">
        <v>527</v>
      </c>
      <c r="D7695" s="36" t="s">
        <v>528</v>
      </c>
      <c r="E7695" t="s">
        <v>10</v>
      </c>
      <c r="F7695">
        <v>0</v>
      </c>
    </row>
    <row r="7696" spans="1:6" x14ac:dyDescent="0.4">
      <c r="A7696" t="s">
        <v>732</v>
      </c>
      <c r="B7696" s="36" t="s">
        <v>733</v>
      </c>
      <c r="C7696" t="s">
        <v>529</v>
      </c>
      <c r="D7696" s="36" t="s">
        <v>530</v>
      </c>
      <c r="E7696" t="s">
        <v>10</v>
      </c>
      <c r="F7696">
        <v>0</v>
      </c>
    </row>
    <row r="7697" spans="1:6" x14ac:dyDescent="0.4">
      <c r="A7697" t="s">
        <v>732</v>
      </c>
      <c r="B7697" s="36" t="s">
        <v>733</v>
      </c>
      <c r="C7697" t="s">
        <v>531</v>
      </c>
      <c r="D7697" s="36" t="s">
        <v>532</v>
      </c>
      <c r="E7697" t="s">
        <v>10</v>
      </c>
      <c r="F7697">
        <v>0</v>
      </c>
    </row>
    <row r="7698" spans="1:6" x14ac:dyDescent="0.4">
      <c r="A7698" t="s">
        <v>732</v>
      </c>
      <c r="B7698" s="36" t="s">
        <v>733</v>
      </c>
      <c r="C7698" t="s">
        <v>533</v>
      </c>
      <c r="D7698" s="36" t="s">
        <v>534</v>
      </c>
      <c r="E7698" t="s">
        <v>10</v>
      </c>
      <c r="F7698">
        <v>0</v>
      </c>
    </row>
    <row r="7699" spans="1:6" x14ac:dyDescent="0.4">
      <c r="A7699" t="s">
        <v>732</v>
      </c>
      <c r="B7699" s="36" t="s">
        <v>733</v>
      </c>
      <c r="C7699" t="s">
        <v>535</v>
      </c>
      <c r="D7699" s="36" t="s">
        <v>536</v>
      </c>
      <c r="E7699" t="s">
        <v>10</v>
      </c>
      <c r="F7699">
        <v>0</v>
      </c>
    </row>
    <row r="7700" spans="1:6" x14ac:dyDescent="0.4">
      <c r="A7700" t="s">
        <v>732</v>
      </c>
      <c r="B7700" s="36" t="s">
        <v>733</v>
      </c>
      <c r="C7700" t="s">
        <v>537</v>
      </c>
      <c r="D7700" s="36" t="s">
        <v>538</v>
      </c>
      <c r="E7700" t="s">
        <v>10</v>
      </c>
      <c r="F7700">
        <v>0</v>
      </c>
    </row>
    <row r="7701" spans="1:6" x14ac:dyDescent="0.4">
      <c r="A7701" t="s">
        <v>732</v>
      </c>
      <c r="B7701" s="36" t="s">
        <v>733</v>
      </c>
      <c r="C7701" t="s">
        <v>539</v>
      </c>
      <c r="D7701" s="36" t="s">
        <v>540</v>
      </c>
      <c r="E7701" t="s">
        <v>10</v>
      </c>
      <c r="F7701">
        <v>0</v>
      </c>
    </row>
    <row r="7702" spans="1:6" x14ac:dyDescent="0.4">
      <c r="A7702" t="s">
        <v>732</v>
      </c>
      <c r="B7702" s="36" t="s">
        <v>733</v>
      </c>
      <c r="C7702" t="s">
        <v>541</v>
      </c>
      <c r="D7702" s="36" t="s">
        <v>542</v>
      </c>
      <c r="E7702" t="s">
        <v>10</v>
      </c>
      <c r="F7702">
        <v>0</v>
      </c>
    </row>
    <row r="7703" spans="1:6" x14ac:dyDescent="0.4">
      <c r="A7703" t="s">
        <v>732</v>
      </c>
      <c r="B7703" s="36" t="s">
        <v>733</v>
      </c>
      <c r="C7703" t="s">
        <v>543</v>
      </c>
      <c r="D7703" s="36" t="s">
        <v>544</v>
      </c>
      <c r="E7703" t="s">
        <v>10</v>
      </c>
      <c r="F7703">
        <v>0</v>
      </c>
    </row>
    <row r="7704" spans="1:6" x14ac:dyDescent="0.4">
      <c r="A7704" t="s">
        <v>732</v>
      </c>
      <c r="B7704" s="36" t="s">
        <v>733</v>
      </c>
      <c r="C7704" t="s">
        <v>545</v>
      </c>
      <c r="D7704" s="36" t="s">
        <v>546</v>
      </c>
      <c r="E7704" t="s">
        <v>10</v>
      </c>
      <c r="F7704">
        <v>0</v>
      </c>
    </row>
    <row r="7705" spans="1:6" x14ac:dyDescent="0.4">
      <c r="A7705" t="s">
        <v>732</v>
      </c>
      <c r="B7705" s="36" t="s">
        <v>733</v>
      </c>
      <c r="C7705" t="s">
        <v>547</v>
      </c>
      <c r="D7705" s="36" t="s">
        <v>548</v>
      </c>
      <c r="E7705" t="s">
        <v>10</v>
      </c>
      <c r="F7705">
        <v>0</v>
      </c>
    </row>
    <row r="7706" spans="1:6" x14ac:dyDescent="0.4">
      <c r="A7706" t="s">
        <v>732</v>
      </c>
      <c r="B7706" s="36" t="s">
        <v>733</v>
      </c>
      <c r="C7706" t="s">
        <v>549</v>
      </c>
      <c r="D7706" s="36" t="s">
        <v>550</v>
      </c>
      <c r="E7706" t="s">
        <v>10</v>
      </c>
      <c r="F7706">
        <v>0</v>
      </c>
    </row>
    <row r="7707" spans="1:6" x14ac:dyDescent="0.4">
      <c r="A7707" t="s">
        <v>732</v>
      </c>
      <c r="B7707" s="36" t="s">
        <v>733</v>
      </c>
      <c r="C7707" t="s">
        <v>551</v>
      </c>
      <c r="D7707" s="36" t="s">
        <v>552</v>
      </c>
      <c r="E7707" t="s">
        <v>10</v>
      </c>
      <c r="F7707">
        <v>0</v>
      </c>
    </row>
    <row r="7708" spans="1:6" x14ac:dyDescent="0.4">
      <c r="A7708" t="s">
        <v>732</v>
      </c>
      <c r="B7708" s="36" t="s">
        <v>733</v>
      </c>
      <c r="C7708" t="s">
        <v>553</v>
      </c>
      <c r="D7708" s="36" t="s">
        <v>554</v>
      </c>
      <c r="E7708" t="s">
        <v>10</v>
      </c>
      <c r="F7708">
        <v>0</v>
      </c>
    </row>
    <row r="7709" spans="1:6" x14ac:dyDescent="0.4">
      <c r="A7709" t="s">
        <v>732</v>
      </c>
      <c r="B7709" s="36" t="s">
        <v>733</v>
      </c>
      <c r="C7709" t="s">
        <v>555</v>
      </c>
      <c r="D7709" s="36" t="s">
        <v>556</v>
      </c>
      <c r="E7709" t="s">
        <v>10</v>
      </c>
      <c r="F7709">
        <v>0</v>
      </c>
    </row>
    <row r="7710" spans="1:6" x14ac:dyDescent="0.4">
      <c r="A7710" t="s">
        <v>732</v>
      </c>
      <c r="B7710" s="36" t="s">
        <v>733</v>
      </c>
      <c r="C7710" t="s">
        <v>557</v>
      </c>
      <c r="D7710" s="36" t="s">
        <v>558</v>
      </c>
      <c r="E7710" t="s">
        <v>10</v>
      </c>
      <c r="F7710">
        <v>0</v>
      </c>
    </row>
    <row r="7711" spans="1:6" x14ac:dyDescent="0.4">
      <c r="A7711" t="s">
        <v>732</v>
      </c>
      <c r="B7711" s="36" t="s">
        <v>733</v>
      </c>
      <c r="C7711" t="s">
        <v>559</v>
      </c>
      <c r="D7711" s="36" t="s">
        <v>560</v>
      </c>
      <c r="E7711" t="s">
        <v>10</v>
      </c>
      <c r="F7711">
        <v>0</v>
      </c>
    </row>
    <row r="7712" spans="1:6" x14ac:dyDescent="0.4">
      <c r="A7712" t="s">
        <v>732</v>
      </c>
      <c r="B7712" s="36" t="s">
        <v>733</v>
      </c>
      <c r="C7712" t="s">
        <v>561</v>
      </c>
      <c r="D7712" s="36" t="s">
        <v>562</v>
      </c>
      <c r="E7712" t="s">
        <v>10</v>
      </c>
      <c r="F7712">
        <v>0</v>
      </c>
    </row>
    <row r="7713" spans="1:6" x14ac:dyDescent="0.4">
      <c r="A7713" t="s">
        <v>732</v>
      </c>
      <c r="B7713" s="36" t="s">
        <v>733</v>
      </c>
      <c r="C7713" t="s">
        <v>563</v>
      </c>
      <c r="D7713" s="36" t="s">
        <v>564</v>
      </c>
      <c r="E7713" t="s">
        <v>10</v>
      </c>
      <c r="F7713">
        <v>-77</v>
      </c>
    </row>
    <row r="7714" spans="1:6" x14ac:dyDescent="0.4">
      <c r="A7714" t="s">
        <v>732</v>
      </c>
      <c r="B7714" s="36" t="s">
        <v>733</v>
      </c>
      <c r="C7714" t="s">
        <v>565</v>
      </c>
      <c r="D7714" s="36" t="s">
        <v>566</v>
      </c>
      <c r="E7714" t="s">
        <v>10</v>
      </c>
      <c r="F7714">
        <v>-75</v>
      </c>
    </row>
    <row r="7715" spans="1:6" x14ac:dyDescent="0.4">
      <c r="A7715" t="s">
        <v>732</v>
      </c>
      <c r="B7715" s="36" t="s">
        <v>733</v>
      </c>
      <c r="C7715" t="s">
        <v>567</v>
      </c>
      <c r="D7715" s="36" t="s">
        <v>568</v>
      </c>
      <c r="E7715" t="s">
        <v>10</v>
      </c>
      <c r="F7715">
        <v>0</v>
      </c>
    </row>
    <row r="7716" spans="1:6" x14ac:dyDescent="0.4">
      <c r="A7716" t="s">
        <v>732</v>
      </c>
      <c r="B7716" s="36" t="s">
        <v>733</v>
      </c>
      <c r="C7716" t="s">
        <v>569</v>
      </c>
      <c r="D7716" s="36" t="s">
        <v>570</v>
      </c>
      <c r="E7716" t="s">
        <v>10</v>
      </c>
      <c r="F7716">
        <v>0</v>
      </c>
    </row>
    <row r="7717" spans="1:6" x14ac:dyDescent="0.4">
      <c r="A7717" t="s">
        <v>732</v>
      </c>
      <c r="B7717" s="36" t="s">
        <v>733</v>
      </c>
      <c r="C7717" t="s">
        <v>571</v>
      </c>
      <c r="D7717" s="36" t="s">
        <v>572</v>
      </c>
      <c r="E7717" t="s">
        <v>10</v>
      </c>
      <c r="F7717">
        <v>0</v>
      </c>
    </row>
    <row r="7718" spans="1:6" x14ac:dyDescent="0.4">
      <c r="A7718" t="s">
        <v>732</v>
      </c>
      <c r="B7718" s="36" t="s">
        <v>733</v>
      </c>
      <c r="C7718" t="s">
        <v>573</v>
      </c>
      <c r="D7718" s="36" t="s">
        <v>574</v>
      </c>
      <c r="E7718" t="s">
        <v>10</v>
      </c>
      <c r="F7718">
        <v>12</v>
      </c>
    </row>
    <row r="7719" spans="1:6" x14ac:dyDescent="0.4">
      <c r="A7719" t="s">
        <v>732</v>
      </c>
      <c r="B7719" s="36" t="s">
        <v>733</v>
      </c>
      <c r="C7719" t="s">
        <v>575</v>
      </c>
      <c r="D7719" s="36" t="s">
        <v>576</v>
      </c>
      <c r="E7719" t="s">
        <v>10</v>
      </c>
      <c r="F7719">
        <v>-87</v>
      </c>
    </row>
    <row r="7720" spans="1:6" x14ac:dyDescent="0.4">
      <c r="A7720" t="s">
        <v>732</v>
      </c>
      <c r="B7720" s="36" t="s">
        <v>733</v>
      </c>
      <c r="C7720" t="s">
        <v>577</v>
      </c>
      <c r="D7720" s="36" t="s">
        <v>578</v>
      </c>
      <c r="E7720" t="s">
        <v>10</v>
      </c>
      <c r="F7720">
        <v>-2</v>
      </c>
    </row>
    <row r="7721" spans="1:6" x14ac:dyDescent="0.4">
      <c r="A7721" t="s">
        <v>732</v>
      </c>
      <c r="B7721" s="36" t="s">
        <v>733</v>
      </c>
      <c r="C7721" t="s">
        <v>579</v>
      </c>
      <c r="D7721" s="36" t="s">
        <v>580</v>
      </c>
      <c r="E7721" t="s">
        <v>10</v>
      </c>
      <c r="F7721">
        <v>0</v>
      </c>
    </row>
    <row r="7722" spans="1:6" x14ac:dyDescent="0.4">
      <c r="A7722" t="s">
        <v>732</v>
      </c>
      <c r="B7722" s="36" t="s">
        <v>733</v>
      </c>
      <c r="C7722" t="s">
        <v>581</v>
      </c>
      <c r="D7722" s="36" t="s">
        <v>582</v>
      </c>
      <c r="E7722" t="s">
        <v>10</v>
      </c>
      <c r="F7722">
        <v>0</v>
      </c>
    </row>
    <row r="7723" spans="1:6" x14ac:dyDescent="0.4">
      <c r="A7723" t="s">
        <v>732</v>
      </c>
      <c r="B7723" s="36" t="s">
        <v>733</v>
      </c>
      <c r="C7723" t="s">
        <v>583</v>
      </c>
      <c r="D7723" s="36" t="s">
        <v>584</v>
      </c>
      <c r="E7723" t="s">
        <v>10</v>
      </c>
      <c r="F7723">
        <v>0</v>
      </c>
    </row>
    <row r="7724" spans="1:6" x14ac:dyDescent="0.4">
      <c r="A7724" t="s">
        <v>732</v>
      </c>
      <c r="B7724" s="36" t="s">
        <v>733</v>
      </c>
      <c r="C7724" t="s">
        <v>585</v>
      </c>
      <c r="D7724" s="36" t="s">
        <v>586</v>
      </c>
      <c r="E7724" t="s">
        <v>10</v>
      </c>
      <c r="F7724">
        <v>-2</v>
      </c>
    </row>
    <row r="7725" spans="1:6" x14ac:dyDescent="0.4">
      <c r="A7725" t="s">
        <v>732</v>
      </c>
      <c r="B7725" s="36" t="s">
        <v>733</v>
      </c>
      <c r="C7725" t="s">
        <v>587</v>
      </c>
      <c r="D7725" s="36" t="s">
        <v>588</v>
      </c>
      <c r="E7725" t="s">
        <v>10</v>
      </c>
      <c r="F7725">
        <v>0</v>
      </c>
    </row>
    <row r="7726" spans="1:6" x14ac:dyDescent="0.4">
      <c r="A7726" t="s">
        <v>732</v>
      </c>
      <c r="B7726" s="36" t="s">
        <v>733</v>
      </c>
      <c r="C7726" t="s">
        <v>589</v>
      </c>
      <c r="D7726" s="36" t="s">
        <v>590</v>
      </c>
      <c r="E7726" t="s">
        <v>10</v>
      </c>
      <c r="F7726">
        <v>65</v>
      </c>
    </row>
    <row r="7727" spans="1:6" x14ac:dyDescent="0.4">
      <c r="A7727" t="s">
        <v>732</v>
      </c>
      <c r="B7727" s="36" t="s">
        <v>733</v>
      </c>
      <c r="C7727" t="s">
        <v>591</v>
      </c>
      <c r="D7727" s="36" t="s">
        <v>592</v>
      </c>
      <c r="E7727" t="s">
        <v>10</v>
      </c>
      <c r="F7727">
        <v>156</v>
      </c>
    </row>
    <row r="7728" spans="1:6" x14ac:dyDescent="0.4">
      <c r="A7728" t="s">
        <v>732</v>
      </c>
      <c r="B7728" s="36" t="s">
        <v>733</v>
      </c>
      <c r="C7728" t="s">
        <v>593</v>
      </c>
      <c r="D7728" s="36" t="s">
        <v>594</v>
      </c>
      <c r="E7728" t="s">
        <v>10</v>
      </c>
      <c r="F7728">
        <v>1</v>
      </c>
    </row>
    <row r="7729" spans="1:6" x14ac:dyDescent="0.4">
      <c r="A7729" t="s">
        <v>732</v>
      </c>
      <c r="B7729" s="36" t="s">
        <v>733</v>
      </c>
      <c r="C7729" t="s">
        <v>595</v>
      </c>
      <c r="D7729" s="36" t="s">
        <v>596</v>
      </c>
      <c r="E7729" t="s">
        <v>10</v>
      </c>
      <c r="F7729">
        <v>-93</v>
      </c>
    </row>
    <row r="7730" spans="1:6" x14ac:dyDescent="0.4">
      <c r="A7730" t="s">
        <v>732</v>
      </c>
      <c r="B7730" s="36" t="s">
        <v>733</v>
      </c>
      <c r="C7730" t="s">
        <v>597</v>
      </c>
      <c r="D7730" s="36" t="s">
        <v>598</v>
      </c>
      <c r="E7730" t="s">
        <v>10</v>
      </c>
      <c r="F7730">
        <v>-12</v>
      </c>
    </row>
    <row r="7731" spans="1:6" x14ac:dyDescent="0.4">
      <c r="A7731" t="s">
        <v>732</v>
      </c>
      <c r="B7731" s="36" t="s">
        <v>733</v>
      </c>
      <c r="C7731" t="s">
        <v>599</v>
      </c>
      <c r="D7731" s="36" t="s">
        <v>600</v>
      </c>
      <c r="E7731" t="s">
        <v>10</v>
      </c>
      <c r="F7731">
        <v>42109</v>
      </c>
    </row>
    <row r="7732" spans="1:6" x14ac:dyDescent="0.4">
      <c r="A7732" t="s">
        <v>732</v>
      </c>
      <c r="B7732" s="36" t="s">
        <v>733</v>
      </c>
      <c r="C7732" t="s">
        <v>601</v>
      </c>
      <c r="D7732" s="36" t="s">
        <v>602</v>
      </c>
      <c r="E7732" t="s">
        <v>10</v>
      </c>
      <c r="F7732">
        <v>615</v>
      </c>
    </row>
    <row r="7733" spans="1:6" x14ac:dyDescent="0.4">
      <c r="A7733" t="s">
        <v>732</v>
      </c>
      <c r="B7733" s="36" t="s">
        <v>733</v>
      </c>
      <c r="C7733" t="s">
        <v>603</v>
      </c>
      <c r="D7733" s="36" t="s">
        <v>604</v>
      </c>
      <c r="E7733" t="s">
        <v>10</v>
      </c>
      <c r="F7733">
        <v>0</v>
      </c>
    </row>
    <row r="7734" spans="1:6" x14ac:dyDescent="0.4">
      <c r="A7734" t="s">
        <v>732</v>
      </c>
      <c r="B7734" s="36" t="s">
        <v>733</v>
      </c>
      <c r="C7734" t="s">
        <v>605</v>
      </c>
      <c r="D7734" s="36" t="s">
        <v>606</v>
      </c>
      <c r="E7734" t="s">
        <v>10</v>
      </c>
      <c r="F7734">
        <v>15</v>
      </c>
    </row>
    <row r="7735" spans="1:6" x14ac:dyDescent="0.4">
      <c r="A7735" t="s">
        <v>732</v>
      </c>
      <c r="B7735" s="36" t="s">
        <v>733</v>
      </c>
      <c r="C7735" t="s">
        <v>607</v>
      </c>
      <c r="D7735" s="36" t="s">
        <v>608</v>
      </c>
      <c r="E7735" t="s">
        <v>10</v>
      </c>
      <c r="F7735">
        <v>542</v>
      </c>
    </row>
    <row r="7736" spans="1:6" x14ac:dyDescent="0.4">
      <c r="A7736" t="s">
        <v>732</v>
      </c>
      <c r="B7736" s="36" t="s">
        <v>733</v>
      </c>
      <c r="C7736" t="s">
        <v>609</v>
      </c>
      <c r="D7736" s="36" t="s">
        <v>610</v>
      </c>
      <c r="E7736" t="s">
        <v>10</v>
      </c>
      <c r="F7736">
        <v>4</v>
      </c>
    </row>
    <row r="7737" spans="1:6" x14ac:dyDescent="0.4">
      <c r="A7737" t="s">
        <v>732</v>
      </c>
      <c r="B7737" s="36" t="s">
        <v>733</v>
      </c>
      <c r="C7737" t="s">
        <v>611</v>
      </c>
      <c r="D7737" s="36" t="s">
        <v>612</v>
      </c>
      <c r="E7737" t="s">
        <v>10</v>
      </c>
      <c r="F7737">
        <v>55</v>
      </c>
    </row>
    <row r="7738" spans="1:6" x14ac:dyDescent="0.4">
      <c r="A7738" t="s">
        <v>732</v>
      </c>
      <c r="B7738" s="36" t="s">
        <v>733</v>
      </c>
      <c r="C7738" t="s">
        <v>613</v>
      </c>
      <c r="D7738" s="36" t="s">
        <v>614</v>
      </c>
      <c r="E7738" t="s">
        <v>10</v>
      </c>
      <c r="F7738">
        <v>41494</v>
      </c>
    </row>
    <row r="7739" spans="1:6" x14ac:dyDescent="0.4">
      <c r="A7739" t="s">
        <v>732</v>
      </c>
      <c r="B7739" s="36" t="s">
        <v>733</v>
      </c>
      <c r="C7739" t="s">
        <v>615</v>
      </c>
      <c r="D7739" s="36" t="s">
        <v>616</v>
      </c>
      <c r="E7739" t="s">
        <v>10</v>
      </c>
      <c r="F7739">
        <v>0</v>
      </c>
    </row>
    <row r="7740" spans="1:6" x14ac:dyDescent="0.4">
      <c r="A7740" t="s">
        <v>732</v>
      </c>
      <c r="B7740" s="36" t="s">
        <v>733</v>
      </c>
      <c r="C7740" t="s">
        <v>617</v>
      </c>
      <c r="D7740" s="36" t="s">
        <v>618</v>
      </c>
      <c r="E7740" t="s">
        <v>10</v>
      </c>
      <c r="F7740">
        <v>0</v>
      </c>
    </row>
    <row r="7741" spans="1:6" x14ac:dyDescent="0.4">
      <c r="A7741" t="s">
        <v>732</v>
      </c>
      <c r="B7741" s="36" t="s">
        <v>733</v>
      </c>
      <c r="C7741" t="s">
        <v>619</v>
      </c>
      <c r="D7741" s="36" t="s">
        <v>620</v>
      </c>
      <c r="E7741" t="s">
        <v>10</v>
      </c>
      <c r="F7741">
        <v>31781</v>
      </c>
    </row>
    <row r="7742" spans="1:6" x14ac:dyDescent="0.4">
      <c r="A7742" t="s">
        <v>732</v>
      </c>
      <c r="B7742" s="36" t="s">
        <v>733</v>
      </c>
      <c r="C7742" t="s">
        <v>621</v>
      </c>
      <c r="D7742" s="36" t="s">
        <v>622</v>
      </c>
      <c r="E7742" t="s">
        <v>10</v>
      </c>
      <c r="F7742">
        <v>8527</v>
      </c>
    </row>
    <row r="7743" spans="1:6" x14ac:dyDescent="0.4">
      <c r="A7743" t="s">
        <v>732</v>
      </c>
      <c r="B7743" s="36" t="s">
        <v>733</v>
      </c>
      <c r="C7743" t="s">
        <v>623</v>
      </c>
      <c r="D7743" s="36" t="s">
        <v>624</v>
      </c>
      <c r="E7743" t="s">
        <v>10</v>
      </c>
      <c r="F7743">
        <v>0</v>
      </c>
    </row>
    <row r="7744" spans="1:6" x14ac:dyDescent="0.4">
      <c r="A7744" t="s">
        <v>732</v>
      </c>
      <c r="B7744" s="36" t="s">
        <v>733</v>
      </c>
      <c r="C7744" t="s">
        <v>625</v>
      </c>
      <c r="D7744" s="36" t="s">
        <v>626</v>
      </c>
      <c r="E7744" t="s">
        <v>10</v>
      </c>
      <c r="F7744">
        <v>1186</v>
      </c>
    </row>
    <row r="7745" spans="1:6" x14ac:dyDescent="0.4">
      <c r="A7745" t="s">
        <v>732</v>
      </c>
      <c r="B7745" s="36" t="s">
        <v>733</v>
      </c>
      <c r="C7745" t="s">
        <v>627</v>
      </c>
      <c r="D7745" s="36" t="s">
        <v>628</v>
      </c>
      <c r="E7745" t="s">
        <v>10</v>
      </c>
      <c r="F7745">
        <v>18503</v>
      </c>
    </row>
    <row r="7746" spans="1:6" x14ac:dyDescent="0.4">
      <c r="A7746" t="s">
        <v>732</v>
      </c>
      <c r="B7746" s="36" t="s">
        <v>733</v>
      </c>
      <c r="C7746" t="s">
        <v>629</v>
      </c>
      <c r="D7746" s="36" t="s">
        <v>630</v>
      </c>
      <c r="E7746" t="s">
        <v>10</v>
      </c>
      <c r="F7746">
        <v>11614</v>
      </c>
    </row>
    <row r="7747" spans="1:6" x14ac:dyDescent="0.4">
      <c r="A7747" t="s">
        <v>732</v>
      </c>
      <c r="B7747" s="36" t="s">
        <v>733</v>
      </c>
      <c r="C7747" t="s">
        <v>631</v>
      </c>
      <c r="D7747" s="36" t="s">
        <v>632</v>
      </c>
      <c r="E7747" t="s">
        <v>10</v>
      </c>
      <c r="F7747">
        <v>491</v>
      </c>
    </row>
    <row r="7748" spans="1:6" x14ac:dyDescent="0.4">
      <c r="A7748" t="s">
        <v>732</v>
      </c>
      <c r="B7748" s="36" t="s">
        <v>733</v>
      </c>
      <c r="C7748" t="s">
        <v>633</v>
      </c>
      <c r="D7748" s="36" t="s">
        <v>634</v>
      </c>
      <c r="E7748" t="s">
        <v>10</v>
      </c>
      <c r="F7748">
        <v>2267</v>
      </c>
    </row>
    <row r="7749" spans="1:6" x14ac:dyDescent="0.4">
      <c r="A7749" t="s">
        <v>732</v>
      </c>
      <c r="B7749" s="36" t="s">
        <v>733</v>
      </c>
      <c r="C7749" t="s">
        <v>635</v>
      </c>
      <c r="D7749" s="36" t="s">
        <v>636</v>
      </c>
      <c r="E7749" t="s">
        <v>10</v>
      </c>
      <c r="F7749">
        <v>8856</v>
      </c>
    </row>
    <row r="7750" spans="1:6" x14ac:dyDescent="0.4">
      <c r="A7750" t="s">
        <v>732</v>
      </c>
      <c r="B7750" s="36" t="s">
        <v>733</v>
      </c>
      <c r="C7750" t="s">
        <v>637</v>
      </c>
      <c r="D7750" s="36" t="s">
        <v>638</v>
      </c>
      <c r="E7750" t="s">
        <v>10</v>
      </c>
      <c r="F7750">
        <v>0</v>
      </c>
    </row>
    <row r="7751" spans="1:6" x14ac:dyDescent="0.4">
      <c r="A7751" t="s">
        <v>732</v>
      </c>
      <c r="B7751" s="36" t="s">
        <v>733</v>
      </c>
      <c r="C7751" t="s">
        <v>639</v>
      </c>
      <c r="D7751" s="36" t="s">
        <v>640</v>
      </c>
      <c r="E7751" t="s">
        <v>10</v>
      </c>
      <c r="F7751">
        <v>0</v>
      </c>
    </row>
    <row r="7752" spans="1:6" x14ac:dyDescent="0.4">
      <c r="A7752" t="s">
        <v>732</v>
      </c>
      <c r="B7752" s="36" t="s">
        <v>733</v>
      </c>
      <c r="C7752" t="s">
        <v>641</v>
      </c>
      <c r="D7752" s="36" t="s">
        <v>642</v>
      </c>
      <c r="E7752" t="s">
        <v>10</v>
      </c>
      <c r="F7752">
        <v>6889</v>
      </c>
    </row>
    <row r="7753" spans="1:6" x14ac:dyDescent="0.4">
      <c r="A7753" t="s">
        <v>732</v>
      </c>
      <c r="B7753" s="36" t="s">
        <v>733</v>
      </c>
      <c r="C7753" t="s">
        <v>643</v>
      </c>
      <c r="D7753" s="36" t="s">
        <v>644</v>
      </c>
      <c r="E7753" t="s">
        <v>10</v>
      </c>
      <c r="F7753">
        <v>3899</v>
      </c>
    </row>
    <row r="7754" spans="1:6" x14ac:dyDescent="0.4">
      <c r="A7754" t="s">
        <v>732</v>
      </c>
      <c r="B7754" s="36" t="s">
        <v>733</v>
      </c>
      <c r="C7754" t="s">
        <v>645</v>
      </c>
      <c r="D7754" s="36" t="s">
        <v>646</v>
      </c>
      <c r="E7754" t="s">
        <v>10</v>
      </c>
      <c r="F7754">
        <v>2991</v>
      </c>
    </row>
    <row r="7755" spans="1:6" x14ac:dyDescent="0.4">
      <c r="A7755" t="s">
        <v>732</v>
      </c>
      <c r="B7755" s="36" t="s">
        <v>733</v>
      </c>
      <c r="C7755" t="s">
        <v>647</v>
      </c>
      <c r="D7755" s="36" t="s">
        <v>648</v>
      </c>
      <c r="E7755" t="s">
        <v>10</v>
      </c>
      <c r="F7755">
        <v>0</v>
      </c>
    </row>
    <row r="7756" spans="1:6" x14ac:dyDescent="0.4">
      <c r="A7756" t="s">
        <v>732</v>
      </c>
      <c r="B7756" s="36" t="s">
        <v>733</v>
      </c>
      <c r="C7756" t="s">
        <v>649</v>
      </c>
      <c r="D7756" s="36" t="s">
        <v>650</v>
      </c>
      <c r="E7756" t="s">
        <v>10</v>
      </c>
      <c r="F7756">
        <v>0</v>
      </c>
    </row>
    <row r="7757" spans="1:6" x14ac:dyDescent="0.4">
      <c r="A7757" t="s">
        <v>732</v>
      </c>
      <c r="B7757" s="36" t="s">
        <v>733</v>
      </c>
      <c r="C7757" t="s">
        <v>651</v>
      </c>
      <c r="D7757" s="36" t="s">
        <v>652</v>
      </c>
      <c r="E7757" t="s">
        <v>10</v>
      </c>
      <c r="F7757">
        <v>0</v>
      </c>
    </row>
    <row r="7758" spans="1:6" x14ac:dyDescent="0.4">
      <c r="A7758" t="s">
        <v>732</v>
      </c>
      <c r="B7758" s="36" t="s">
        <v>733</v>
      </c>
      <c r="C7758" t="s">
        <v>653</v>
      </c>
      <c r="D7758" s="36" t="s">
        <v>654</v>
      </c>
      <c r="E7758" t="s">
        <v>10</v>
      </c>
      <c r="F7758">
        <v>0</v>
      </c>
    </row>
    <row r="7759" spans="1:6" x14ac:dyDescent="0.4">
      <c r="A7759" t="s">
        <v>732</v>
      </c>
      <c r="B7759" s="36" t="s">
        <v>733</v>
      </c>
      <c r="C7759" t="s">
        <v>655</v>
      </c>
      <c r="D7759" s="36" t="s">
        <v>656</v>
      </c>
      <c r="E7759" t="s">
        <v>10</v>
      </c>
      <c r="F7759">
        <v>17289</v>
      </c>
    </row>
    <row r="7760" spans="1:6" x14ac:dyDescent="0.4">
      <c r="A7760" t="s">
        <v>732</v>
      </c>
      <c r="B7760" s="36" t="s">
        <v>733</v>
      </c>
      <c r="C7760" t="s">
        <v>657</v>
      </c>
      <c r="D7760" s="36" t="s">
        <v>658</v>
      </c>
      <c r="E7760" t="s">
        <v>10</v>
      </c>
      <c r="F7760">
        <v>4858</v>
      </c>
    </row>
    <row r="7761" spans="1:6" x14ac:dyDescent="0.4">
      <c r="A7761" t="s">
        <v>732</v>
      </c>
      <c r="B7761" s="36" t="s">
        <v>733</v>
      </c>
      <c r="C7761" t="s">
        <v>659</v>
      </c>
      <c r="D7761" s="36" t="s">
        <v>660</v>
      </c>
      <c r="E7761" t="s">
        <v>10</v>
      </c>
      <c r="F7761">
        <v>4499</v>
      </c>
    </row>
    <row r="7762" spans="1:6" x14ac:dyDescent="0.4">
      <c r="A7762" t="s">
        <v>732</v>
      </c>
      <c r="B7762" s="36" t="s">
        <v>733</v>
      </c>
      <c r="C7762" t="s">
        <v>661</v>
      </c>
      <c r="D7762" s="36" t="s">
        <v>662</v>
      </c>
      <c r="E7762" t="s">
        <v>10</v>
      </c>
      <c r="F7762">
        <v>2</v>
      </c>
    </row>
    <row r="7763" spans="1:6" x14ac:dyDescent="0.4">
      <c r="A7763" t="s">
        <v>732</v>
      </c>
      <c r="B7763" s="36" t="s">
        <v>733</v>
      </c>
      <c r="C7763" t="s">
        <v>663</v>
      </c>
      <c r="D7763" s="36" t="s">
        <v>664</v>
      </c>
      <c r="E7763" t="s">
        <v>10</v>
      </c>
      <c r="F7763">
        <v>301</v>
      </c>
    </row>
    <row r="7764" spans="1:6" x14ac:dyDescent="0.4">
      <c r="A7764" t="s">
        <v>732</v>
      </c>
      <c r="B7764" s="36" t="s">
        <v>733</v>
      </c>
      <c r="C7764" t="s">
        <v>665</v>
      </c>
      <c r="D7764" s="36" t="s">
        <v>666</v>
      </c>
      <c r="E7764" t="s">
        <v>10</v>
      </c>
      <c r="F7764">
        <v>7</v>
      </c>
    </row>
    <row r="7765" spans="1:6" x14ac:dyDescent="0.4">
      <c r="A7765" t="s">
        <v>732</v>
      </c>
      <c r="B7765" s="36" t="s">
        <v>733</v>
      </c>
      <c r="C7765" t="s">
        <v>667</v>
      </c>
      <c r="D7765" s="36" t="s">
        <v>668</v>
      </c>
      <c r="E7765" t="s">
        <v>10</v>
      </c>
      <c r="F7765">
        <v>49</v>
      </c>
    </row>
    <row r="7766" spans="1:6" x14ac:dyDescent="0.4">
      <c r="A7766" t="s">
        <v>732</v>
      </c>
      <c r="B7766" s="36" t="s">
        <v>733</v>
      </c>
      <c r="C7766" t="s">
        <v>669</v>
      </c>
      <c r="D7766" s="36" t="s">
        <v>670</v>
      </c>
      <c r="E7766" t="s">
        <v>10</v>
      </c>
      <c r="F7766">
        <v>12432</v>
      </c>
    </row>
    <row r="7767" spans="1:6" x14ac:dyDescent="0.4">
      <c r="A7767" t="s">
        <v>732</v>
      </c>
      <c r="B7767" s="36" t="s">
        <v>733</v>
      </c>
      <c r="C7767" t="s">
        <v>671</v>
      </c>
      <c r="D7767" s="36" t="s">
        <v>672</v>
      </c>
      <c r="E7767" t="s">
        <v>10</v>
      </c>
      <c r="F7767">
        <v>5836</v>
      </c>
    </row>
    <row r="7768" spans="1:6" x14ac:dyDescent="0.4">
      <c r="A7768" t="s">
        <v>732</v>
      </c>
      <c r="B7768" s="36" t="s">
        <v>733</v>
      </c>
      <c r="C7768" t="s">
        <v>673</v>
      </c>
      <c r="D7768" s="36" t="s">
        <v>674</v>
      </c>
      <c r="E7768" t="s">
        <v>10</v>
      </c>
      <c r="F7768">
        <v>2305</v>
      </c>
    </row>
    <row r="7769" spans="1:6" x14ac:dyDescent="0.4">
      <c r="A7769" t="s">
        <v>732</v>
      </c>
      <c r="B7769" s="36" t="s">
        <v>733</v>
      </c>
      <c r="C7769" t="s">
        <v>675</v>
      </c>
      <c r="D7769" s="36" t="s">
        <v>676</v>
      </c>
      <c r="E7769" t="s">
        <v>10</v>
      </c>
      <c r="F7769">
        <v>4291</v>
      </c>
    </row>
    <row r="7770" spans="1:6" x14ac:dyDescent="0.4">
      <c r="A7770" t="s">
        <v>732</v>
      </c>
      <c r="B7770" s="36" t="s">
        <v>733</v>
      </c>
      <c r="C7770" t="s">
        <v>677</v>
      </c>
      <c r="D7770" s="36" t="s">
        <v>678</v>
      </c>
      <c r="E7770" t="s">
        <v>10</v>
      </c>
      <c r="F7770">
        <v>0</v>
      </c>
    </row>
    <row r="7771" spans="1:6" x14ac:dyDescent="0.4">
      <c r="A7771" t="s">
        <v>732</v>
      </c>
      <c r="B7771" s="36" t="s">
        <v>733</v>
      </c>
      <c r="C7771" t="s">
        <v>679</v>
      </c>
      <c r="D7771" s="36" t="s">
        <v>680</v>
      </c>
      <c r="E7771" t="s">
        <v>10</v>
      </c>
      <c r="F7771">
        <v>0</v>
      </c>
    </row>
    <row r="7772" spans="1:6" x14ac:dyDescent="0.4">
      <c r="A7772" t="s">
        <v>732</v>
      </c>
      <c r="B7772" s="36" t="s">
        <v>733</v>
      </c>
      <c r="C7772" t="s">
        <v>681</v>
      </c>
      <c r="D7772" s="36" t="s">
        <v>682</v>
      </c>
      <c r="E7772" t="s">
        <v>10</v>
      </c>
      <c r="F7772">
        <v>23915</v>
      </c>
    </row>
    <row r="7773" spans="1:6" x14ac:dyDescent="0.4">
      <c r="A7773" t="s">
        <v>732</v>
      </c>
      <c r="B7773" s="36" t="s">
        <v>733</v>
      </c>
      <c r="C7773" t="s">
        <v>683</v>
      </c>
      <c r="D7773" s="36" t="s">
        <v>684</v>
      </c>
      <c r="E7773" t="s">
        <v>10</v>
      </c>
      <c r="F7773">
        <v>8533</v>
      </c>
    </row>
    <row r="7774" spans="1:6" x14ac:dyDescent="0.4">
      <c r="A7774" t="s">
        <v>732</v>
      </c>
      <c r="B7774" s="36" t="s">
        <v>733</v>
      </c>
      <c r="C7774" t="s">
        <v>685</v>
      </c>
      <c r="D7774" s="36" t="s">
        <v>686</v>
      </c>
      <c r="E7774" t="s">
        <v>10</v>
      </c>
      <c r="F7774">
        <v>0</v>
      </c>
    </row>
    <row r="7775" spans="1:6" x14ac:dyDescent="0.4">
      <c r="A7775" t="s">
        <v>732</v>
      </c>
      <c r="B7775" s="36" t="s">
        <v>733</v>
      </c>
      <c r="C7775" t="s">
        <v>687</v>
      </c>
      <c r="D7775" s="36" t="s">
        <v>688</v>
      </c>
      <c r="E7775" t="s">
        <v>10</v>
      </c>
      <c r="F7775">
        <v>4</v>
      </c>
    </row>
    <row r="7776" spans="1:6" x14ac:dyDescent="0.4">
      <c r="A7776" t="s">
        <v>732</v>
      </c>
      <c r="B7776" s="36" t="s">
        <v>733</v>
      </c>
      <c r="C7776" t="s">
        <v>689</v>
      </c>
      <c r="D7776" s="36" t="s">
        <v>690</v>
      </c>
      <c r="E7776" t="s">
        <v>10</v>
      </c>
      <c r="F7776">
        <v>1394</v>
      </c>
    </row>
    <row r="7777" spans="1:6" x14ac:dyDescent="0.4">
      <c r="A7777" t="s">
        <v>732</v>
      </c>
      <c r="B7777" s="36" t="s">
        <v>733</v>
      </c>
      <c r="C7777" t="s">
        <v>691</v>
      </c>
      <c r="D7777" s="36" t="s">
        <v>692</v>
      </c>
      <c r="E7777" t="s">
        <v>10</v>
      </c>
      <c r="F7777">
        <v>6751</v>
      </c>
    </row>
    <row r="7778" spans="1:6" x14ac:dyDescent="0.4">
      <c r="A7778" t="s">
        <v>732</v>
      </c>
      <c r="B7778" s="36" t="s">
        <v>733</v>
      </c>
      <c r="C7778" t="s">
        <v>693</v>
      </c>
      <c r="D7778" s="36" t="s">
        <v>694</v>
      </c>
      <c r="E7778" t="s">
        <v>10</v>
      </c>
      <c r="F7778">
        <v>383</v>
      </c>
    </row>
    <row r="7779" spans="1:6" x14ac:dyDescent="0.4">
      <c r="A7779" t="s">
        <v>732</v>
      </c>
      <c r="B7779" s="36" t="s">
        <v>733</v>
      </c>
      <c r="C7779" t="s">
        <v>695</v>
      </c>
      <c r="D7779" s="36" t="s">
        <v>696</v>
      </c>
      <c r="E7779" t="s">
        <v>10</v>
      </c>
      <c r="F7779">
        <v>15382</v>
      </c>
    </row>
    <row r="7780" spans="1:6" x14ac:dyDescent="0.4">
      <c r="A7780" t="s">
        <v>732</v>
      </c>
      <c r="B7780" s="36" t="s">
        <v>733</v>
      </c>
      <c r="C7780" t="s">
        <v>697</v>
      </c>
      <c r="D7780" s="36" t="s">
        <v>698</v>
      </c>
      <c r="E7780" t="s">
        <v>10</v>
      </c>
      <c r="F7780">
        <v>0</v>
      </c>
    </row>
    <row r="7781" spans="1:6" x14ac:dyDescent="0.4">
      <c r="A7781" t="s">
        <v>732</v>
      </c>
      <c r="B7781" s="36" t="s">
        <v>733</v>
      </c>
      <c r="C7781" t="s">
        <v>699</v>
      </c>
      <c r="D7781" s="36" t="s">
        <v>700</v>
      </c>
      <c r="E7781" t="s">
        <v>10</v>
      </c>
      <c r="F7781">
        <v>2127</v>
      </c>
    </row>
    <row r="7782" spans="1:6" x14ac:dyDescent="0.4">
      <c r="A7782" t="s">
        <v>732</v>
      </c>
      <c r="B7782" s="36" t="s">
        <v>733</v>
      </c>
      <c r="C7782" t="s">
        <v>701</v>
      </c>
      <c r="D7782" s="36" t="s">
        <v>702</v>
      </c>
      <c r="E7782" t="s">
        <v>10</v>
      </c>
      <c r="F7782">
        <v>13014</v>
      </c>
    </row>
    <row r="7783" spans="1:6" x14ac:dyDescent="0.4">
      <c r="A7783" t="s">
        <v>732</v>
      </c>
      <c r="B7783" s="36" t="s">
        <v>733</v>
      </c>
      <c r="C7783" t="s">
        <v>703</v>
      </c>
      <c r="D7783" s="36" t="s">
        <v>704</v>
      </c>
      <c r="E7783" t="s">
        <v>10</v>
      </c>
      <c r="F7783">
        <v>98</v>
      </c>
    </row>
    <row r="7784" spans="1:6" x14ac:dyDescent="0.4">
      <c r="A7784" t="s">
        <v>732</v>
      </c>
      <c r="B7784" s="36" t="s">
        <v>733</v>
      </c>
      <c r="C7784" t="s">
        <v>705</v>
      </c>
      <c r="D7784" s="36" t="s">
        <v>706</v>
      </c>
      <c r="E7784" t="s">
        <v>10</v>
      </c>
      <c r="F7784">
        <v>144</v>
      </c>
    </row>
    <row r="7785" spans="1:6" x14ac:dyDescent="0.4">
      <c r="A7785" t="s">
        <v>732</v>
      </c>
      <c r="B7785" s="36" t="s">
        <v>733</v>
      </c>
      <c r="C7785" t="s">
        <v>707</v>
      </c>
      <c r="D7785" s="36" t="s">
        <v>708</v>
      </c>
      <c r="E7785" t="s">
        <v>10</v>
      </c>
      <c r="F7785">
        <v>160027</v>
      </c>
    </row>
    <row r="7786" spans="1:6" x14ac:dyDescent="0.4">
      <c r="A7786" t="s">
        <v>732</v>
      </c>
      <c r="B7786" s="36" t="s">
        <v>733</v>
      </c>
      <c r="C7786" t="s">
        <v>709</v>
      </c>
      <c r="D7786" s="36" t="s">
        <v>710</v>
      </c>
      <c r="E7786" t="s">
        <v>10</v>
      </c>
      <c r="F7786">
        <v>60123</v>
      </c>
    </row>
    <row r="7787" spans="1:6" x14ac:dyDescent="0.4">
      <c r="A7787" t="s">
        <v>732</v>
      </c>
      <c r="B7787" s="36" t="s">
        <v>733</v>
      </c>
      <c r="C7787" t="s">
        <v>711</v>
      </c>
      <c r="D7787" s="36" t="s">
        <v>712</v>
      </c>
      <c r="E7787" t="s">
        <v>10</v>
      </c>
      <c r="F7787">
        <v>3009</v>
      </c>
    </row>
    <row r="7788" spans="1:6" x14ac:dyDescent="0.4">
      <c r="A7788" t="s">
        <v>732</v>
      </c>
      <c r="B7788" s="36" t="s">
        <v>733</v>
      </c>
      <c r="C7788" t="s">
        <v>713</v>
      </c>
      <c r="D7788" s="36" t="s">
        <v>714</v>
      </c>
      <c r="E7788" t="s">
        <v>10</v>
      </c>
      <c r="F7788">
        <v>96894</v>
      </c>
    </row>
    <row r="7789" spans="1:6" x14ac:dyDescent="0.4">
      <c r="A7789" t="s">
        <v>732</v>
      </c>
      <c r="B7789" s="36" t="s">
        <v>733</v>
      </c>
      <c r="C7789" t="s">
        <v>715</v>
      </c>
      <c r="D7789" s="36" t="s">
        <v>716</v>
      </c>
      <c r="E7789" t="s">
        <v>10</v>
      </c>
      <c r="F7789">
        <v>261844</v>
      </c>
    </row>
    <row r="7790" spans="1:6" x14ac:dyDescent="0.4">
      <c r="A7790" t="s">
        <v>734</v>
      </c>
      <c r="B7790" s="36" t="s">
        <v>735</v>
      </c>
      <c r="C7790" t="s">
        <v>8</v>
      </c>
      <c r="D7790" s="36" t="s">
        <v>9</v>
      </c>
      <c r="E7790" t="s">
        <v>10</v>
      </c>
      <c r="F7790">
        <v>15937</v>
      </c>
    </row>
    <row r="7791" spans="1:6" x14ac:dyDescent="0.4">
      <c r="A7791" t="s">
        <v>734</v>
      </c>
      <c r="B7791" s="36" t="s">
        <v>735</v>
      </c>
      <c r="C7791" t="s">
        <v>11</v>
      </c>
      <c r="D7791" s="36" t="s">
        <v>12</v>
      </c>
      <c r="E7791" t="s">
        <v>10</v>
      </c>
      <c r="F7791">
        <v>30</v>
      </c>
    </row>
    <row r="7792" spans="1:6" x14ac:dyDescent="0.4">
      <c r="A7792" t="s">
        <v>734</v>
      </c>
      <c r="B7792" s="36" t="s">
        <v>735</v>
      </c>
      <c r="C7792" t="s">
        <v>13</v>
      </c>
      <c r="D7792" s="36" t="s">
        <v>14</v>
      </c>
      <c r="E7792" t="s">
        <v>10</v>
      </c>
      <c r="F7792">
        <v>0</v>
      </c>
    </row>
    <row r="7793" spans="1:6" x14ac:dyDescent="0.4">
      <c r="A7793" t="s">
        <v>734</v>
      </c>
      <c r="B7793" s="36" t="s">
        <v>735</v>
      </c>
      <c r="C7793" t="s">
        <v>15</v>
      </c>
      <c r="D7793" s="36" t="s">
        <v>16</v>
      </c>
      <c r="E7793" t="s">
        <v>10</v>
      </c>
      <c r="F7793">
        <v>0</v>
      </c>
    </row>
    <row r="7794" spans="1:6" x14ac:dyDescent="0.4">
      <c r="A7794" t="s">
        <v>734</v>
      </c>
      <c r="B7794" s="36" t="s">
        <v>735</v>
      </c>
      <c r="C7794" t="s">
        <v>17</v>
      </c>
      <c r="D7794" s="36" t="s">
        <v>18</v>
      </c>
      <c r="E7794" t="s">
        <v>10</v>
      </c>
      <c r="F7794">
        <v>0</v>
      </c>
    </row>
    <row r="7795" spans="1:6" x14ac:dyDescent="0.4">
      <c r="A7795" t="s">
        <v>734</v>
      </c>
      <c r="B7795" s="36" t="s">
        <v>735</v>
      </c>
      <c r="C7795" t="s">
        <v>19</v>
      </c>
      <c r="D7795" s="36" t="s">
        <v>20</v>
      </c>
      <c r="E7795" t="s">
        <v>10</v>
      </c>
      <c r="F7795">
        <v>30</v>
      </c>
    </row>
    <row r="7796" spans="1:6" x14ac:dyDescent="0.4">
      <c r="A7796" t="s">
        <v>734</v>
      </c>
      <c r="B7796" s="36" t="s">
        <v>735</v>
      </c>
      <c r="C7796" t="s">
        <v>21</v>
      </c>
      <c r="D7796" s="36" t="s">
        <v>22</v>
      </c>
      <c r="E7796" t="s">
        <v>10</v>
      </c>
      <c r="F7796">
        <v>0</v>
      </c>
    </row>
    <row r="7797" spans="1:6" x14ac:dyDescent="0.4">
      <c r="A7797" t="s">
        <v>734</v>
      </c>
      <c r="B7797" s="36" t="s">
        <v>735</v>
      </c>
      <c r="C7797" t="s">
        <v>23</v>
      </c>
      <c r="D7797" s="36" t="s">
        <v>24</v>
      </c>
      <c r="E7797" t="s">
        <v>10</v>
      </c>
      <c r="F7797">
        <v>15908</v>
      </c>
    </row>
    <row r="7798" spans="1:6" x14ac:dyDescent="0.4">
      <c r="A7798" t="s">
        <v>734</v>
      </c>
      <c r="B7798" s="36" t="s">
        <v>735</v>
      </c>
      <c r="C7798" t="s">
        <v>25</v>
      </c>
      <c r="D7798" s="36" t="s">
        <v>26</v>
      </c>
      <c r="E7798" t="s">
        <v>10</v>
      </c>
      <c r="F7798">
        <v>0</v>
      </c>
    </row>
    <row r="7799" spans="1:6" x14ac:dyDescent="0.4">
      <c r="A7799" t="s">
        <v>734</v>
      </c>
      <c r="B7799" s="36" t="s">
        <v>735</v>
      </c>
      <c r="C7799" t="s">
        <v>27</v>
      </c>
      <c r="D7799" s="36" t="s">
        <v>28</v>
      </c>
      <c r="E7799" t="s">
        <v>10</v>
      </c>
      <c r="F7799">
        <v>0</v>
      </c>
    </row>
    <row r="7800" spans="1:6" x14ac:dyDescent="0.4">
      <c r="A7800" t="s">
        <v>734</v>
      </c>
      <c r="B7800" s="36" t="s">
        <v>735</v>
      </c>
      <c r="C7800" t="s">
        <v>29</v>
      </c>
      <c r="D7800" s="36" t="s">
        <v>30</v>
      </c>
      <c r="E7800" t="s">
        <v>10</v>
      </c>
      <c r="F7800">
        <v>8739</v>
      </c>
    </row>
    <row r="7801" spans="1:6" x14ac:dyDescent="0.4">
      <c r="A7801" t="s">
        <v>734</v>
      </c>
      <c r="B7801" s="36" t="s">
        <v>735</v>
      </c>
      <c r="C7801" t="s">
        <v>31</v>
      </c>
      <c r="D7801" s="36" t="s">
        <v>32</v>
      </c>
      <c r="E7801" t="s">
        <v>10</v>
      </c>
      <c r="F7801">
        <v>7169</v>
      </c>
    </row>
    <row r="7802" spans="1:6" x14ac:dyDescent="0.4">
      <c r="A7802" t="s">
        <v>734</v>
      </c>
      <c r="B7802" s="36" t="s">
        <v>735</v>
      </c>
      <c r="C7802" t="s">
        <v>33</v>
      </c>
      <c r="D7802" s="36" t="s">
        <v>34</v>
      </c>
      <c r="E7802" t="s">
        <v>10</v>
      </c>
      <c r="F7802">
        <v>0</v>
      </c>
    </row>
    <row r="7803" spans="1:6" x14ac:dyDescent="0.4">
      <c r="A7803" t="s">
        <v>734</v>
      </c>
      <c r="B7803" s="36" t="s">
        <v>735</v>
      </c>
      <c r="C7803" t="s">
        <v>35</v>
      </c>
      <c r="D7803" s="36" t="s">
        <v>36</v>
      </c>
      <c r="E7803" t="s">
        <v>10</v>
      </c>
      <c r="F7803">
        <v>0</v>
      </c>
    </row>
    <row r="7804" spans="1:6" x14ac:dyDescent="0.4">
      <c r="A7804" t="s">
        <v>734</v>
      </c>
      <c r="B7804" s="36" t="s">
        <v>735</v>
      </c>
      <c r="C7804" t="s">
        <v>37</v>
      </c>
      <c r="D7804" s="36" t="s">
        <v>38</v>
      </c>
      <c r="E7804" t="s">
        <v>10</v>
      </c>
      <c r="F7804">
        <v>3051</v>
      </c>
    </row>
    <row r="7805" spans="1:6" x14ac:dyDescent="0.4">
      <c r="A7805" t="s">
        <v>734</v>
      </c>
      <c r="B7805" s="36" t="s">
        <v>735</v>
      </c>
      <c r="C7805" t="s">
        <v>39</v>
      </c>
      <c r="D7805" s="36" t="s">
        <v>40</v>
      </c>
      <c r="E7805" t="s">
        <v>10</v>
      </c>
      <c r="F7805">
        <v>990</v>
      </c>
    </row>
    <row r="7806" spans="1:6" x14ac:dyDescent="0.4">
      <c r="A7806" t="s">
        <v>734</v>
      </c>
      <c r="B7806" s="36" t="s">
        <v>735</v>
      </c>
      <c r="C7806" t="s">
        <v>41</v>
      </c>
      <c r="D7806" s="36" t="s">
        <v>42</v>
      </c>
      <c r="E7806" t="s">
        <v>10</v>
      </c>
      <c r="F7806">
        <v>4</v>
      </c>
    </row>
    <row r="7807" spans="1:6" x14ac:dyDescent="0.4">
      <c r="A7807" t="s">
        <v>734</v>
      </c>
      <c r="B7807" s="36" t="s">
        <v>735</v>
      </c>
      <c r="C7807" t="s">
        <v>43</v>
      </c>
      <c r="D7807" s="36" t="s">
        <v>44</v>
      </c>
      <c r="E7807" t="s">
        <v>10</v>
      </c>
      <c r="F7807">
        <v>981</v>
      </c>
    </row>
    <row r="7808" spans="1:6" x14ac:dyDescent="0.4">
      <c r="A7808" t="s">
        <v>734</v>
      </c>
      <c r="B7808" s="36" t="s">
        <v>735</v>
      </c>
      <c r="C7808" t="s">
        <v>45</v>
      </c>
      <c r="D7808" s="36" t="s">
        <v>46</v>
      </c>
      <c r="E7808" t="s">
        <v>10</v>
      </c>
      <c r="F7808">
        <v>0</v>
      </c>
    </row>
    <row r="7809" spans="1:6" x14ac:dyDescent="0.4">
      <c r="A7809" t="s">
        <v>734</v>
      </c>
      <c r="B7809" s="36" t="s">
        <v>735</v>
      </c>
      <c r="C7809" t="s">
        <v>47</v>
      </c>
      <c r="D7809" s="36" t="s">
        <v>48</v>
      </c>
      <c r="E7809" t="s">
        <v>10</v>
      </c>
      <c r="F7809">
        <v>5</v>
      </c>
    </row>
    <row r="7810" spans="1:6" x14ac:dyDescent="0.4">
      <c r="A7810" t="s">
        <v>734</v>
      </c>
      <c r="B7810" s="36" t="s">
        <v>735</v>
      </c>
      <c r="C7810" t="s">
        <v>49</v>
      </c>
      <c r="D7810" s="36" t="s">
        <v>50</v>
      </c>
      <c r="E7810" t="s">
        <v>10</v>
      </c>
      <c r="F7810">
        <v>0</v>
      </c>
    </row>
    <row r="7811" spans="1:6" x14ac:dyDescent="0.4">
      <c r="A7811" t="s">
        <v>734</v>
      </c>
      <c r="B7811" s="36" t="s">
        <v>735</v>
      </c>
      <c r="C7811" t="s">
        <v>51</v>
      </c>
      <c r="D7811" s="36" t="s">
        <v>52</v>
      </c>
      <c r="E7811" t="s">
        <v>10</v>
      </c>
      <c r="F7811">
        <v>2061</v>
      </c>
    </row>
    <row r="7812" spans="1:6" x14ac:dyDescent="0.4">
      <c r="A7812" t="s">
        <v>734</v>
      </c>
      <c r="B7812" s="36" t="s">
        <v>735</v>
      </c>
      <c r="C7812" t="s">
        <v>53</v>
      </c>
      <c r="D7812" s="36" t="s">
        <v>54</v>
      </c>
      <c r="E7812" t="s">
        <v>10</v>
      </c>
      <c r="F7812">
        <v>2060</v>
      </c>
    </row>
    <row r="7813" spans="1:6" x14ac:dyDescent="0.4">
      <c r="A7813" t="s">
        <v>734</v>
      </c>
      <c r="B7813" s="36" t="s">
        <v>735</v>
      </c>
      <c r="C7813" t="s">
        <v>55</v>
      </c>
      <c r="D7813" s="36" t="s">
        <v>56</v>
      </c>
      <c r="E7813" t="s">
        <v>10</v>
      </c>
      <c r="F7813">
        <v>0</v>
      </c>
    </row>
    <row r="7814" spans="1:6" x14ac:dyDescent="0.4">
      <c r="A7814" t="s">
        <v>734</v>
      </c>
      <c r="B7814" s="36" t="s">
        <v>735</v>
      </c>
      <c r="C7814" t="s">
        <v>57</v>
      </c>
      <c r="D7814" s="36" t="s">
        <v>58</v>
      </c>
      <c r="E7814" t="s">
        <v>10</v>
      </c>
      <c r="F7814">
        <v>0</v>
      </c>
    </row>
    <row r="7815" spans="1:6" x14ac:dyDescent="0.4">
      <c r="A7815" t="s">
        <v>734</v>
      </c>
      <c r="B7815" s="36" t="s">
        <v>735</v>
      </c>
      <c r="C7815" t="s">
        <v>59</v>
      </c>
      <c r="D7815" s="36" t="s">
        <v>60</v>
      </c>
      <c r="E7815" t="s">
        <v>10</v>
      </c>
      <c r="F7815">
        <v>0</v>
      </c>
    </row>
    <row r="7816" spans="1:6" x14ac:dyDescent="0.4">
      <c r="A7816" t="s">
        <v>734</v>
      </c>
      <c r="B7816" s="36" t="s">
        <v>735</v>
      </c>
      <c r="C7816" t="s">
        <v>61</v>
      </c>
      <c r="D7816" s="36" t="s">
        <v>62</v>
      </c>
      <c r="E7816" t="s">
        <v>10</v>
      </c>
      <c r="F7816">
        <v>0</v>
      </c>
    </row>
    <row r="7817" spans="1:6" x14ac:dyDescent="0.4">
      <c r="A7817" t="s">
        <v>734</v>
      </c>
      <c r="B7817" s="36" t="s">
        <v>735</v>
      </c>
      <c r="C7817" t="s">
        <v>63</v>
      </c>
      <c r="D7817" s="36" t="s">
        <v>64</v>
      </c>
      <c r="E7817" t="s">
        <v>10</v>
      </c>
      <c r="F7817">
        <v>1</v>
      </c>
    </row>
    <row r="7818" spans="1:6" x14ac:dyDescent="0.4">
      <c r="A7818" t="s">
        <v>734</v>
      </c>
      <c r="B7818" s="36" t="s">
        <v>735</v>
      </c>
      <c r="C7818" t="s">
        <v>65</v>
      </c>
      <c r="D7818" s="36" t="s">
        <v>66</v>
      </c>
      <c r="E7818" t="s">
        <v>10</v>
      </c>
      <c r="F7818">
        <v>5735</v>
      </c>
    </row>
    <row r="7819" spans="1:6" x14ac:dyDescent="0.4">
      <c r="A7819" t="s">
        <v>734</v>
      </c>
      <c r="B7819" s="36" t="s">
        <v>735</v>
      </c>
      <c r="C7819" t="s">
        <v>67</v>
      </c>
      <c r="D7819" s="36" t="s">
        <v>68</v>
      </c>
      <c r="E7819" t="s">
        <v>10</v>
      </c>
      <c r="F7819">
        <v>1975</v>
      </c>
    </row>
    <row r="7820" spans="1:6" x14ac:dyDescent="0.4">
      <c r="A7820" t="s">
        <v>734</v>
      </c>
      <c r="B7820" s="36" t="s">
        <v>735</v>
      </c>
      <c r="C7820" t="s">
        <v>69</v>
      </c>
      <c r="D7820" s="36" t="s">
        <v>70</v>
      </c>
      <c r="E7820" t="s">
        <v>10</v>
      </c>
      <c r="F7820">
        <v>1510</v>
      </c>
    </row>
    <row r="7821" spans="1:6" x14ac:dyDescent="0.4">
      <c r="A7821" t="s">
        <v>734</v>
      </c>
      <c r="B7821" s="36" t="s">
        <v>735</v>
      </c>
      <c r="C7821" t="s">
        <v>71</v>
      </c>
      <c r="D7821" s="36" t="s">
        <v>72</v>
      </c>
      <c r="E7821" t="s">
        <v>10</v>
      </c>
      <c r="F7821">
        <v>0</v>
      </c>
    </row>
    <row r="7822" spans="1:6" x14ac:dyDescent="0.4">
      <c r="A7822" t="s">
        <v>734</v>
      </c>
      <c r="B7822" s="36" t="s">
        <v>735</v>
      </c>
      <c r="C7822" t="s">
        <v>73</v>
      </c>
      <c r="D7822" s="36" t="s">
        <v>74</v>
      </c>
      <c r="E7822" t="s">
        <v>10</v>
      </c>
      <c r="F7822">
        <v>211</v>
      </c>
    </row>
    <row r="7823" spans="1:6" x14ac:dyDescent="0.4">
      <c r="A7823" t="s">
        <v>734</v>
      </c>
      <c r="B7823" s="36" t="s">
        <v>735</v>
      </c>
      <c r="C7823" t="s">
        <v>75</v>
      </c>
      <c r="D7823" s="36" t="s">
        <v>76</v>
      </c>
      <c r="E7823" t="s">
        <v>10</v>
      </c>
      <c r="F7823">
        <v>0</v>
      </c>
    </row>
    <row r="7824" spans="1:6" x14ac:dyDescent="0.4">
      <c r="A7824" t="s">
        <v>734</v>
      </c>
      <c r="B7824" s="36" t="s">
        <v>735</v>
      </c>
      <c r="C7824" t="s">
        <v>77</v>
      </c>
      <c r="D7824" s="36" t="s">
        <v>78</v>
      </c>
      <c r="E7824" t="s">
        <v>10</v>
      </c>
      <c r="F7824">
        <v>255</v>
      </c>
    </row>
    <row r="7825" spans="1:6" x14ac:dyDescent="0.4">
      <c r="A7825" t="s">
        <v>734</v>
      </c>
      <c r="B7825" s="36" t="s">
        <v>735</v>
      </c>
      <c r="C7825" t="s">
        <v>79</v>
      </c>
      <c r="D7825" s="36" t="s">
        <v>80</v>
      </c>
      <c r="E7825" t="s">
        <v>10</v>
      </c>
      <c r="F7825">
        <v>3760</v>
      </c>
    </row>
    <row r="7826" spans="1:6" x14ac:dyDescent="0.4">
      <c r="A7826" t="s">
        <v>734</v>
      </c>
      <c r="B7826" s="36" t="s">
        <v>735</v>
      </c>
      <c r="C7826" t="s">
        <v>81</v>
      </c>
      <c r="D7826" s="36" t="s">
        <v>82</v>
      </c>
      <c r="E7826" t="s">
        <v>10</v>
      </c>
      <c r="F7826">
        <v>255</v>
      </c>
    </row>
    <row r="7827" spans="1:6" x14ac:dyDescent="0.4">
      <c r="A7827" t="s">
        <v>734</v>
      </c>
      <c r="B7827" s="36" t="s">
        <v>735</v>
      </c>
      <c r="C7827" t="s">
        <v>83</v>
      </c>
      <c r="D7827" s="36" t="s">
        <v>84</v>
      </c>
      <c r="E7827" t="s">
        <v>10</v>
      </c>
      <c r="F7827">
        <v>1885</v>
      </c>
    </row>
    <row r="7828" spans="1:6" x14ac:dyDescent="0.4">
      <c r="A7828" t="s">
        <v>734</v>
      </c>
      <c r="B7828" s="36" t="s">
        <v>735</v>
      </c>
      <c r="C7828" t="s">
        <v>85</v>
      </c>
      <c r="D7828" s="36" t="s">
        <v>86</v>
      </c>
      <c r="E7828" t="s">
        <v>10</v>
      </c>
      <c r="F7828">
        <v>1620</v>
      </c>
    </row>
    <row r="7829" spans="1:6" x14ac:dyDescent="0.4">
      <c r="A7829" t="s">
        <v>734</v>
      </c>
      <c r="B7829" s="36" t="s">
        <v>735</v>
      </c>
      <c r="C7829" t="s">
        <v>87</v>
      </c>
      <c r="D7829" s="36" t="s">
        <v>88</v>
      </c>
      <c r="E7829" t="s">
        <v>10</v>
      </c>
      <c r="F7829">
        <v>0</v>
      </c>
    </row>
    <row r="7830" spans="1:6" x14ac:dyDescent="0.4">
      <c r="A7830" t="s">
        <v>734</v>
      </c>
      <c r="B7830" s="36" t="s">
        <v>735</v>
      </c>
      <c r="C7830" t="s">
        <v>89</v>
      </c>
      <c r="D7830" s="36" t="s">
        <v>90</v>
      </c>
      <c r="E7830" t="s">
        <v>10</v>
      </c>
      <c r="F7830">
        <v>0</v>
      </c>
    </row>
    <row r="7831" spans="1:6" x14ac:dyDescent="0.4">
      <c r="A7831" t="s">
        <v>734</v>
      </c>
      <c r="B7831" s="36" t="s">
        <v>735</v>
      </c>
      <c r="C7831" t="s">
        <v>91</v>
      </c>
      <c r="D7831" s="36" t="s">
        <v>92</v>
      </c>
      <c r="E7831" t="s">
        <v>10</v>
      </c>
      <c r="F7831">
        <v>43866</v>
      </c>
    </row>
    <row r="7832" spans="1:6" x14ac:dyDescent="0.4">
      <c r="A7832" t="s">
        <v>734</v>
      </c>
      <c r="B7832" s="36" t="s">
        <v>735</v>
      </c>
      <c r="C7832" t="s">
        <v>93</v>
      </c>
      <c r="D7832" s="36" t="s">
        <v>94</v>
      </c>
      <c r="E7832" t="s">
        <v>10</v>
      </c>
      <c r="F7832">
        <v>9116</v>
      </c>
    </row>
    <row r="7833" spans="1:6" x14ac:dyDescent="0.4">
      <c r="A7833" t="s">
        <v>734</v>
      </c>
      <c r="B7833" s="36" t="s">
        <v>735</v>
      </c>
      <c r="C7833" t="s">
        <v>95</v>
      </c>
      <c r="D7833" s="36" t="s">
        <v>96</v>
      </c>
      <c r="E7833" t="s">
        <v>10</v>
      </c>
      <c r="F7833">
        <v>0</v>
      </c>
    </row>
    <row r="7834" spans="1:6" x14ac:dyDescent="0.4">
      <c r="A7834" t="s">
        <v>734</v>
      </c>
      <c r="B7834" s="36" t="s">
        <v>735</v>
      </c>
      <c r="C7834" t="s">
        <v>97</v>
      </c>
      <c r="D7834" s="36" t="s">
        <v>98</v>
      </c>
      <c r="E7834" t="s">
        <v>10</v>
      </c>
      <c r="F7834">
        <v>0</v>
      </c>
    </row>
    <row r="7835" spans="1:6" x14ac:dyDescent="0.4">
      <c r="A7835" t="s">
        <v>734</v>
      </c>
      <c r="B7835" s="36" t="s">
        <v>735</v>
      </c>
      <c r="C7835" t="s">
        <v>99</v>
      </c>
      <c r="D7835" s="36" t="s">
        <v>100</v>
      </c>
      <c r="E7835" t="s">
        <v>10</v>
      </c>
      <c r="F7835">
        <v>870</v>
      </c>
    </row>
    <row r="7836" spans="1:6" x14ac:dyDescent="0.4">
      <c r="A7836" t="s">
        <v>734</v>
      </c>
      <c r="B7836" s="36" t="s">
        <v>735</v>
      </c>
      <c r="C7836" t="s">
        <v>101</v>
      </c>
      <c r="D7836" s="36" t="s">
        <v>102</v>
      </c>
      <c r="E7836" t="s">
        <v>10</v>
      </c>
      <c r="F7836">
        <v>8065</v>
      </c>
    </row>
    <row r="7837" spans="1:6" x14ac:dyDescent="0.4">
      <c r="A7837" t="s">
        <v>734</v>
      </c>
      <c r="B7837" s="36" t="s">
        <v>735</v>
      </c>
      <c r="C7837" t="s">
        <v>103</v>
      </c>
      <c r="D7837" s="36" t="s">
        <v>104</v>
      </c>
      <c r="E7837" t="s">
        <v>10</v>
      </c>
      <c r="F7837">
        <v>182</v>
      </c>
    </row>
    <row r="7838" spans="1:6" x14ac:dyDescent="0.4">
      <c r="A7838" t="s">
        <v>734</v>
      </c>
      <c r="B7838" s="36" t="s">
        <v>735</v>
      </c>
      <c r="C7838" t="s">
        <v>105</v>
      </c>
      <c r="D7838" s="36" t="s">
        <v>106</v>
      </c>
      <c r="E7838" t="s">
        <v>10</v>
      </c>
      <c r="F7838">
        <v>34749</v>
      </c>
    </row>
    <row r="7839" spans="1:6" x14ac:dyDescent="0.4">
      <c r="A7839" t="s">
        <v>734</v>
      </c>
      <c r="B7839" s="36" t="s">
        <v>735</v>
      </c>
      <c r="C7839" t="s">
        <v>107</v>
      </c>
      <c r="D7839" s="36" t="s">
        <v>108</v>
      </c>
      <c r="E7839" t="s">
        <v>10</v>
      </c>
      <c r="F7839">
        <v>0</v>
      </c>
    </row>
    <row r="7840" spans="1:6" x14ac:dyDescent="0.4">
      <c r="A7840" t="s">
        <v>734</v>
      </c>
      <c r="B7840" s="36" t="s">
        <v>735</v>
      </c>
      <c r="C7840" t="s">
        <v>109</v>
      </c>
      <c r="D7840" s="36" t="s">
        <v>110</v>
      </c>
      <c r="E7840" t="s">
        <v>10</v>
      </c>
      <c r="F7840">
        <v>10467</v>
      </c>
    </row>
    <row r="7841" spans="1:6" x14ac:dyDescent="0.4">
      <c r="A7841" t="s">
        <v>734</v>
      </c>
      <c r="B7841" s="36" t="s">
        <v>735</v>
      </c>
      <c r="C7841" t="s">
        <v>111</v>
      </c>
      <c r="D7841" s="36" t="s">
        <v>112</v>
      </c>
      <c r="E7841" t="s">
        <v>10</v>
      </c>
      <c r="F7841">
        <v>21560</v>
      </c>
    </row>
    <row r="7842" spans="1:6" x14ac:dyDescent="0.4">
      <c r="A7842" t="s">
        <v>734</v>
      </c>
      <c r="B7842" s="36" t="s">
        <v>735</v>
      </c>
      <c r="C7842" t="s">
        <v>113</v>
      </c>
      <c r="D7842" s="36" t="s">
        <v>114</v>
      </c>
      <c r="E7842" t="s">
        <v>10</v>
      </c>
      <c r="F7842">
        <v>1953</v>
      </c>
    </row>
    <row r="7843" spans="1:6" x14ac:dyDescent="0.4">
      <c r="A7843" t="s">
        <v>734</v>
      </c>
      <c r="B7843" s="36" t="s">
        <v>735</v>
      </c>
      <c r="C7843" t="s">
        <v>115</v>
      </c>
      <c r="D7843" s="36" t="s">
        <v>116</v>
      </c>
      <c r="E7843" t="s">
        <v>10</v>
      </c>
      <c r="F7843">
        <v>769</v>
      </c>
    </row>
    <row r="7844" spans="1:6" x14ac:dyDescent="0.4">
      <c r="A7844" t="s">
        <v>734</v>
      </c>
      <c r="B7844" s="36" t="s">
        <v>735</v>
      </c>
      <c r="C7844" t="s">
        <v>117</v>
      </c>
      <c r="D7844" s="36" t="s">
        <v>118</v>
      </c>
      <c r="E7844" t="s">
        <v>10</v>
      </c>
      <c r="F7844">
        <v>97970</v>
      </c>
    </row>
    <row r="7845" spans="1:6" x14ac:dyDescent="0.4">
      <c r="A7845" t="s">
        <v>734</v>
      </c>
      <c r="B7845" s="36" t="s">
        <v>735</v>
      </c>
      <c r="C7845" t="s">
        <v>119</v>
      </c>
      <c r="D7845" s="36" t="s">
        <v>120</v>
      </c>
      <c r="E7845" t="s">
        <v>10</v>
      </c>
      <c r="F7845">
        <v>80810</v>
      </c>
    </row>
    <row r="7846" spans="1:6" x14ac:dyDescent="0.4">
      <c r="A7846" t="s">
        <v>734</v>
      </c>
      <c r="B7846" s="36" t="s">
        <v>735</v>
      </c>
      <c r="C7846" t="s">
        <v>121</v>
      </c>
      <c r="D7846" s="36" t="s">
        <v>122</v>
      </c>
      <c r="E7846" t="s">
        <v>10</v>
      </c>
      <c r="F7846">
        <v>9217</v>
      </c>
    </row>
    <row r="7847" spans="1:6" x14ac:dyDescent="0.4">
      <c r="A7847" t="s">
        <v>734</v>
      </c>
      <c r="B7847" s="36" t="s">
        <v>735</v>
      </c>
      <c r="C7847" t="s">
        <v>123</v>
      </c>
      <c r="D7847" s="36" t="s">
        <v>124</v>
      </c>
      <c r="E7847" t="s">
        <v>10</v>
      </c>
      <c r="F7847">
        <v>7943</v>
      </c>
    </row>
    <row r="7848" spans="1:6" x14ac:dyDescent="0.4">
      <c r="A7848" t="s">
        <v>734</v>
      </c>
      <c r="B7848" s="36" t="s">
        <v>735</v>
      </c>
      <c r="C7848" t="s">
        <v>125</v>
      </c>
      <c r="D7848" s="36" t="s">
        <v>126</v>
      </c>
      <c r="E7848" t="s">
        <v>10</v>
      </c>
      <c r="F7848">
        <v>166559</v>
      </c>
    </row>
    <row r="7849" spans="1:6" x14ac:dyDescent="0.4">
      <c r="A7849" t="s">
        <v>734</v>
      </c>
      <c r="B7849" s="36" t="s">
        <v>735</v>
      </c>
      <c r="C7849" t="s">
        <v>127</v>
      </c>
      <c r="D7849" s="36" t="s">
        <v>128</v>
      </c>
      <c r="E7849" t="s">
        <v>10</v>
      </c>
      <c r="F7849">
        <v>169</v>
      </c>
    </row>
    <row r="7850" spans="1:6" x14ac:dyDescent="0.4">
      <c r="A7850" t="s">
        <v>734</v>
      </c>
      <c r="B7850" s="36" t="s">
        <v>735</v>
      </c>
      <c r="C7850" t="s">
        <v>129</v>
      </c>
      <c r="D7850" s="36" t="s">
        <v>130</v>
      </c>
      <c r="E7850" t="s">
        <v>10</v>
      </c>
      <c r="F7850">
        <v>3</v>
      </c>
    </row>
    <row r="7851" spans="1:6" x14ac:dyDescent="0.4">
      <c r="A7851" t="s">
        <v>734</v>
      </c>
      <c r="B7851" s="36" t="s">
        <v>735</v>
      </c>
      <c r="C7851" t="s">
        <v>131</v>
      </c>
      <c r="D7851" s="36" t="s">
        <v>132</v>
      </c>
      <c r="E7851" t="s">
        <v>10</v>
      </c>
      <c r="F7851">
        <v>0</v>
      </c>
    </row>
    <row r="7852" spans="1:6" x14ac:dyDescent="0.4">
      <c r="A7852" t="s">
        <v>734</v>
      </c>
      <c r="B7852" s="36" t="s">
        <v>735</v>
      </c>
      <c r="C7852" t="s">
        <v>133</v>
      </c>
      <c r="D7852" s="36" t="s">
        <v>134</v>
      </c>
      <c r="E7852" t="s">
        <v>10</v>
      </c>
      <c r="F7852">
        <v>0</v>
      </c>
    </row>
    <row r="7853" spans="1:6" x14ac:dyDescent="0.4">
      <c r="A7853" t="s">
        <v>734</v>
      </c>
      <c r="B7853" s="36" t="s">
        <v>735</v>
      </c>
      <c r="C7853" t="s">
        <v>135</v>
      </c>
      <c r="D7853" s="36" t="s">
        <v>136</v>
      </c>
      <c r="E7853" t="s">
        <v>10</v>
      </c>
      <c r="F7853">
        <v>0</v>
      </c>
    </row>
    <row r="7854" spans="1:6" x14ac:dyDescent="0.4">
      <c r="A7854" t="s">
        <v>734</v>
      </c>
      <c r="B7854" s="36" t="s">
        <v>735</v>
      </c>
      <c r="C7854" t="s">
        <v>137</v>
      </c>
      <c r="D7854" s="36" t="s">
        <v>138</v>
      </c>
      <c r="E7854" t="s">
        <v>10</v>
      </c>
      <c r="F7854">
        <v>3</v>
      </c>
    </row>
    <row r="7855" spans="1:6" x14ac:dyDescent="0.4">
      <c r="A7855" t="s">
        <v>734</v>
      </c>
      <c r="B7855" s="36" t="s">
        <v>735</v>
      </c>
      <c r="C7855" t="s">
        <v>139</v>
      </c>
      <c r="D7855" s="36" t="s">
        <v>140</v>
      </c>
      <c r="E7855" t="s">
        <v>10</v>
      </c>
      <c r="F7855">
        <v>0</v>
      </c>
    </row>
    <row r="7856" spans="1:6" x14ac:dyDescent="0.4">
      <c r="A7856" t="s">
        <v>734</v>
      </c>
      <c r="B7856" s="36" t="s">
        <v>735</v>
      </c>
      <c r="C7856" t="s">
        <v>141</v>
      </c>
      <c r="D7856" s="36" t="s">
        <v>142</v>
      </c>
      <c r="E7856" t="s">
        <v>10</v>
      </c>
      <c r="F7856">
        <v>166</v>
      </c>
    </row>
    <row r="7857" spans="1:6" x14ac:dyDescent="0.4">
      <c r="A7857" t="s">
        <v>734</v>
      </c>
      <c r="B7857" s="36" t="s">
        <v>735</v>
      </c>
      <c r="C7857" t="s">
        <v>143</v>
      </c>
      <c r="D7857" s="36" t="s">
        <v>144</v>
      </c>
      <c r="E7857" t="s">
        <v>10</v>
      </c>
      <c r="F7857">
        <v>0</v>
      </c>
    </row>
    <row r="7858" spans="1:6" x14ac:dyDescent="0.4">
      <c r="A7858" t="s">
        <v>734</v>
      </c>
      <c r="B7858" s="36" t="s">
        <v>735</v>
      </c>
      <c r="C7858" t="s">
        <v>145</v>
      </c>
      <c r="D7858" s="36" t="s">
        <v>146</v>
      </c>
      <c r="E7858" t="s">
        <v>10</v>
      </c>
      <c r="F7858">
        <v>0</v>
      </c>
    </row>
    <row r="7859" spans="1:6" x14ac:dyDescent="0.4">
      <c r="A7859" t="s">
        <v>734</v>
      </c>
      <c r="B7859" s="36" t="s">
        <v>735</v>
      </c>
      <c r="C7859" t="s">
        <v>147</v>
      </c>
      <c r="D7859" s="36" t="s">
        <v>148</v>
      </c>
      <c r="E7859" t="s">
        <v>10</v>
      </c>
      <c r="F7859">
        <v>178</v>
      </c>
    </row>
    <row r="7860" spans="1:6" x14ac:dyDescent="0.4">
      <c r="A7860" t="s">
        <v>734</v>
      </c>
      <c r="B7860" s="36" t="s">
        <v>735</v>
      </c>
      <c r="C7860" t="s">
        <v>149</v>
      </c>
      <c r="D7860" s="36" t="s">
        <v>150</v>
      </c>
      <c r="E7860" t="s">
        <v>10</v>
      </c>
      <c r="F7860">
        <v>-13</v>
      </c>
    </row>
    <row r="7861" spans="1:6" x14ac:dyDescent="0.4">
      <c r="A7861" t="s">
        <v>734</v>
      </c>
      <c r="B7861" s="36" t="s">
        <v>735</v>
      </c>
      <c r="C7861" t="s">
        <v>151</v>
      </c>
      <c r="D7861" s="36" t="s">
        <v>152</v>
      </c>
      <c r="E7861" t="s">
        <v>10</v>
      </c>
      <c r="F7861">
        <v>0</v>
      </c>
    </row>
    <row r="7862" spans="1:6" x14ac:dyDescent="0.4">
      <c r="A7862" t="s">
        <v>734</v>
      </c>
      <c r="B7862" s="36" t="s">
        <v>735</v>
      </c>
      <c r="C7862" t="s">
        <v>153</v>
      </c>
      <c r="D7862" s="36" t="s">
        <v>154</v>
      </c>
      <c r="E7862" t="s">
        <v>10</v>
      </c>
      <c r="F7862">
        <v>0</v>
      </c>
    </row>
    <row r="7863" spans="1:6" x14ac:dyDescent="0.4">
      <c r="A7863" t="s">
        <v>734</v>
      </c>
      <c r="B7863" s="36" t="s">
        <v>735</v>
      </c>
      <c r="C7863" t="s">
        <v>155</v>
      </c>
      <c r="D7863" s="36" t="s">
        <v>156</v>
      </c>
      <c r="E7863" t="s">
        <v>10</v>
      </c>
      <c r="F7863">
        <v>-486</v>
      </c>
    </row>
    <row r="7864" spans="1:6" x14ac:dyDescent="0.4">
      <c r="A7864" t="s">
        <v>734</v>
      </c>
      <c r="B7864" s="36" t="s">
        <v>735</v>
      </c>
      <c r="C7864" t="s">
        <v>157</v>
      </c>
      <c r="D7864" s="36" t="s">
        <v>158</v>
      </c>
      <c r="E7864" t="s">
        <v>10</v>
      </c>
      <c r="F7864">
        <v>-486</v>
      </c>
    </row>
    <row r="7865" spans="1:6" x14ac:dyDescent="0.4">
      <c r="A7865" t="s">
        <v>734</v>
      </c>
      <c r="B7865" s="36" t="s">
        <v>735</v>
      </c>
      <c r="C7865" t="s">
        <v>159</v>
      </c>
      <c r="D7865" s="36" t="s">
        <v>160</v>
      </c>
      <c r="E7865" t="s">
        <v>10</v>
      </c>
      <c r="F7865">
        <v>4</v>
      </c>
    </row>
    <row r="7866" spans="1:6" x14ac:dyDescent="0.4">
      <c r="A7866" t="s">
        <v>734</v>
      </c>
      <c r="B7866" s="36" t="s">
        <v>735</v>
      </c>
      <c r="C7866" t="s">
        <v>161</v>
      </c>
      <c r="D7866" s="36" t="s">
        <v>162</v>
      </c>
      <c r="E7866" t="s">
        <v>10</v>
      </c>
      <c r="F7866">
        <v>-488</v>
      </c>
    </row>
    <row r="7867" spans="1:6" x14ac:dyDescent="0.4">
      <c r="A7867" t="s">
        <v>734</v>
      </c>
      <c r="B7867" s="36" t="s">
        <v>735</v>
      </c>
      <c r="C7867" t="s">
        <v>163</v>
      </c>
      <c r="D7867" s="36" t="s">
        <v>164</v>
      </c>
      <c r="E7867" t="s">
        <v>10</v>
      </c>
      <c r="F7867">
        <v>0</v>
      </c>
    </row>
    <row r="7868" spans="1:6" x14ac:dyDescent="0.4">
      <c r="A7868" t="s">
        <v>734</v>
      </c>
      <c r="B7868" s="36" t="s">
        <v>735</v>
      </c>
      <c r="C7868" t="s">
        <v>165</v>
      </c>
      <c r="D7868" s="36" t="s">
        <v>166</v>
      </c>
      <c r="E7868" t="s">
        <v>10</v>
      </c>
      <c r="F7868">
        <v>-1</v>
      </c>
    </row>
    <row r="7869" spans="1:6" x14ac:dyDescent="0.4">
      <c r="A7869" t="s">
        <v>734</v>
      </c>
      <c r="B7869" s="36" t="s">
        <v>735</v>
      </c>
      <c r="C7869" t="s">
        <v>167</v>
      </c>
      <c r="D7869" s="36" t="s">
        <v>168</v>
      </c>
      <c r="E7869" t="s">
        <v>10</v>
      </c>
      <c r="F7869">
        <v>0</v>
      </c>
    </row>
    <row r="7870" spans="1:6" x14ac:dyDescent="0.4">
      <c r="A7870" t="s">
        <v>734</v>
      </c>
      <c r="B7870" s="36" t="s">
        <v>735</v>
      </c>
      <c r="C7870" t="s">
        <v>169</v>
      </c>
      <c r="D7870" s="36" t="s">
        <v>170</v>
      </c>
      <c r="E7870" t="s">
        <v>10</v>
      </c>
      <c r="F7870">
        <v>0</v>
      </c>
    </row>
    <row r="7871" spans="1:6" x14ac:dyDescent="0.4">
      <c r="A7871" t="s">
        <v>734</v>
      </c>
      <c r="B7871" s="36" t="s">
        <v>735</v>
      </c>
      <c r="C7871" t="s">
        <v>171</v>
      </c>
      <c r="D7871" s="36" t="s">
        <v>172</v>
      </c>
      <c r="E7871" t="s">
        <v>10</v>
      </c>
      <c r="F7871">
        <v>0</v>
      </c>
    </row>
    <row r="7872" spans="1:6" x14ac:dyDescent="0.4">
      <c r="A7872" t="s">
        <v>734</v>
      </c>
      <c r="B7872" s="36" t="s">
        <v>735</v>
      </c>
      <c r="C7872" t="s">
        <v>173</v>
      </c>
      <c r="D7872" s="36" t="s">
        <v>174</v>
      </c>
      <c r="E7872" t="s">
        <v>10</v>
      </c>
      <c r="F7872">
        <v>0</v>
      </c>
    </row>
    <row r="7873" spans="1:6" x14ac:dyDescent="0.4">
      <c r="A7873" t="s">
        <v>734</v>
      </c>
      <c r="B7873" s="36" t="s">
        <v>735</v>
      </c>
      <c r="C7873" t="s">
        <v>175</v>
      </c>
      <c r="D7873" s="36" t="s">
        <v>176</v>
      </c>
      <c r="E7873" t="s">
        <v>10</v>
      </c>
      <c r="F7873">
        <v>0</v>
      </c>
    </row>
    <row r="7874" spans="1:6" x14ac:dyDescent="0.4">
      <c r="A7874" t="s">
        <v>734</v>
      </c>
      <c r="B7874" s="36" t="s">
        <v>735</v>
      </c>
      <c r="C7874" t="s">
        <v>177</v>
      </c>
      <c r="D7874" s="36" t="s">
        <v>178</v>
      </c>
      <c r="E7874" t="s">
        <v>10</v>
      </c>
      <c r="F7874">
        <v>0</v>
      </c>
    </row>
    <row r="7875" spans="1:6" x14ac:dyDescent="0.4">
      <c r="A7875" t="s">
        <v>734</v>
      </c>
      <c r="B7875" s="36" t="s">
        <v>735</v>
      </c>
      <c r="C7875" t="s">
        <v>179</v>
      </c>
      <c r="D7875" s="36" t="s">
        <v>180</v>
      </c>
      <c r="E7875" t="s">
        <v>10</v>
      </c>
      <c r="F7875">
        <v>0</v>
      </c>
    </row>
    <row r="7876" spans="1:6" x14ac:dyDescent="0.4">
      <c r="A7876" t="s">
        <v>734</v>
      </c>
      <c r="B7876" s="36" t="s">
        <v>735</v>
      </c>
      <c r="C7876" t="s">
        <v>181</v>
      </c>
      <c r="D7876" s="36" t="s">
        <v>182</v>
      </c>
      <c r="E7876" t="s">
        <v>10</v>
      </c>
      <c r="F7876">
        <v>0</v>
      </c>
    </row>
    <row r="7877" spans="1:6" x14ac:dyDescent="0.4">
      <c r="A7877" t="s">
        <v>734</v>
      </c>
      <c r="B7877" s="36" t="s">
        <v>735</v>
      </c>
      <c r="C7877" t="s">
        <v>183</v>
      </c>
      <c r="D7877" s="36" t="s">
        <v>184</v>
      </c>
      <c r="E7877" t="s">
        <v>10</v>
      </c>
      <c r="F7877">
        <v>-230</v>
      </c>
    </row>
    <row r="7878" spans="1:6" x14ac:dyDescent="0.4">
      <c r="A7878" t="s">
        <v>734</v>
      </c>
      <c r="B7878" s="36" t="s">
        <v>735</v>
      </c>
      <c r="C7878" t="s">
        <v>185</v>
      </c>
      <c r="D7878" s="36" t="s">
        <v>186</v>
      </c>
      <c r="E7878" t="s">
        <v>10</v>
      </c>
      <c r="F7878">
        <v>-125</v>
      </c>
    </row>
    <row r="7879" spans="1:6" x14ac:dyDescent="0.4">
      <c r="A7879" t="s">
        <v>734</v>
      </c>
      <c r="B7879" s="36" t="s">
        <v>735</v>
      </c>
      <c r="C7879" t="s">
        <v>187</v>
      </c>
      <c r="D7879" s="36" t="s">
        <v>188</v>
      </c>
      <c r="E7879" t="s">
        <v>10</v>
      </c>
      <c r="F7879">
        <v>113</v>
      </c>
    </row>
    <row r="7880" spans="1:6" x14ac:dyDescent="0.4">
      <c r="A7880" t="s">
        <v>734</v>
      </c>
      <c r="B7880" s="36" t="s">
        <v>735</v>
      </c>
      <c r="C7880" t="s">
        <v>189</v>
      </c>
      <c r="D7880" s="36" t="s">
        <v>190</v>
      </c>
      <c r="E7880" t="s">
        <v>10</v>
      </c>
      <c r="F7880">
        <v>0</v>
      </c>
    </row>
    <row r="7881" spans="1:6" x14ac:dyDescent="0.4">
      <c r="A7881" t="s">
        <v>734</v>
      </c>
      <c r="B7881" s="36" t="s">
        <v>735</v>
      </c>
      <c r="C7881" t="s">
        <v>191</v>
      </c>
      <c r="D7881" s="36" t="s">
        <v>192</v>
      </c>
      <c r="E7881" t="s">
        <v>10</v>
      </c>
      <c r="F7881">
        <v>-199</v>
      </c>
    </row>
    <row r="7882" spans="1:6" x14ac:dyDescent="0.4">
      <c r="A7882" t="s">
        <v>734</v>
      </c>
      <c r="B7882" s="36" t="s">
        <v>735</v>
      </c>
      <c r="C7882" t="s">
        <v>193</v>
      </c>
      <c r="D7882" s="36" t="s">
        <v>194</v>
      </c>
      <c r="E7882" t="s">
        <v>10</v>
      </c>
      <c r="F7882">
        <v>0</v>
      </c>
    </row>
    <row r="7883" spans="1:6" x14ac:dyDescent="0.4">
      <c r="A7883" t="s">
        <v>734</v>
      </c>
      <c r="B7883" s="36" t="s">
        <v>735</v>
      </c>
      <c r="C7883" t="s">
        <v>195</v>
      </c>
      <c r="D7883" s="36" t="s">
        <v>196</v>
      </c>
      <c r="E7883" t="s">
        <v>10</v>
      </c>
      <c r="F7883">
        <v>-39</v>
      </c>
    </row>
    <row r="7884" spans="1:6" x14ac:dyDescent="0.4">
      <c r="A7884" t="s">
        <v>734</v>
      </c>
      <c r="B7884" s="36" t="s">
        <v>735</v>
      </c>
      <c r="C7884" t="s">
        <v>197</v>
      </c>
      <c r="D7884" s="36" t="s">
        <v>198</v>
      </c>
      <c r="E7884" t="s">
        <v>10</v>
      </c>
      <c r="F7884">
        <v>-105</v>
      </c>
    </row>
    <row r="7885" spans="1:6" x14ac:dyDescent="0.4">
      <c r="A7885" t="s">
        <v>734</v>
      </c>
      <c r="B7885" s="36" t="s">
        <v>735</v>
      </c>
      <c r="C7885" t="s">
        <v>199</v>
      </c>
      <c r="D7885" s="36" t="s">
        <v>200</v>
      </c>
      <c r="E7885" t="s">
        <v>10</v>
      </c>
      <c r="F7885">
        <v>-29</v>
      </c>
    </row>
    <row r="7886" spans="1:6" x14ac:dyDescent="0.4">
      <c r="A7886" t="s">
        <v>734</v>
      </c>
      <c r="B7886" s="36" t="s">
        <v>735</v>
      </c>
      <c r="C7886" t="s">
        <v>201</v>
      </c>
      <c r="D7886" s="36" t="s">
        <v>202</v>
      </c>
      <c r="E7886" t="s">
        <v>10</v>
      </c>
      <c r="F7886">
        <v>-3</v>
      </c>
    </row>
    <row r="7887" spans="1:6" x14ac:dyDescent="0.4">
      <c r="A7887" t="s">
        <v>734</v>
      </c>
      <c r="B7887" s="36" t="s">
        <v>735</v>
      </c>
      <c r="C7887" t="s">
        <v>203</v>
      </c>
      <c r="D7887" s="36" t="s">
        <v>204</v>
      </c>
      <c r="E7887" t="s">
        <v>10</v>
      </c>
      <c r="F7887">
        <v>-73</v>
      </c>
    </row>
    <row r="7888" spans="1:6" x14ac:dyDescent="0.4">
      <c r="A7888" t="s">
        <v>734</v>
      </c>
      <c r="B7888" s="36" t="s">
        <v>735</v>
      </c>
      <c r="C7888" t="s">
        <v>205</v>
      </c>
      <c r="D7888" s="36" t="s">
        <v>206</v>
      </c>
      <c r="E7888" t="s">
        <v>10</v>
      </c>
      <c r="F7888">
        <v>0</v>
      </c>
    </row>
    <row r="7889" spans="1:6" x14ac:dyDescent="0.4">
      <c r="A7889" t="s">
        <v>734</v>
      </c>
      <c r="B7889" s="36" t="s">
        <v>735</v>
      </c>
      <c r="C7889" t="s">
        <v>207</v>
      </c>
      <c r="D7889" s="36" t="s">
        <v>208</v>
      </c>
      <c r="E7889" t="s">
        <v>10</v>
      </c>
      <c r="F7889">
        <v>0</v>
      </c>
    </row>
    <row r="7890" spans="1:6" x14ac:dyDescent="0.4">
      <c r="A7890" t="s">
        <v>734</v>
      </c>
      <c r="B7890" s="36" t="s">
        <v>735</v>
      </c>
      <c r="C7890" t="s">
        <v>209</v>
      </c>
      <c r="D7890" s="36" t="s">
        <v>210</v>
      </c>
      <c r="E7890" t="s">
        <v>10</v>
      </c>
      <c r="F7890">
        <v>1556</v>
      </c>
    </row>
    <row r="7891" spans="1:6" x14ac:dyDescent="0.4">
      <c r="A7891" t="s">
        <v>734</v>
      </c>
      <c r="B7891" s="36" t="s">
        <v>735</v>
      </c>
      <c r="C7891" t="s">
        <v>211</v>
      </c>
      <c r="D7891" s="36" t="s">
        <v>212</v>
      </c>
      <c r="E7891" t="s">
        <v>10</v>
      </c>
      <c r="F7891">
        <v>1283</v>
      </c>
    </row>
    <row r="7892" spans="1:6" x14ac:dyDescent="0.4">
      <c r="A7892" t="s">
        <v>734</v>
      </c>
      <c r="B7892" s="36" t="s">
        <v>735</v>
      </c>
      <c r="C7892" t="s">
        <v>213</v>
      </c>
      <c r="D7892" s="36" t="s">
        <v>214</v>
      </c>
      <c r="E7892" t="s">
        <v>10</v>
      </c>
      <c r="F7892">
        <v>0</v>
      </c>
    </row>
    <row r="7893" spans="1:6" x14ac:dyDescent="0.4">
      <c r="A7893" t="s">
        <v>734</v>
      </c>
      <c r="B7893" s="36" t="s">
        <v>735</v>
      </c>
      <c r="C7893" t="s">
        <v>215</v>
      </c>
      <c r="D7893" s="36" t="s">
        <v>216</v>
      </c>
      <c r="E7893" t="s">
        <v>10</v>
      </c>
      <c r="F7893">
        <v>0</v>
      </c>
    </row>
    <row r="7894" spans="1:6" x14ac:dyDescent="0.4">
      <c r="A7894" t="s">
        <v>734</v>
      </c>
      <c r="B7894" s="36" t="s">
        <v>735</v>
      </c>
      <c r="C7894" t="s">
        <v>217</v>
      </c>
      <c r="D7894" s="36" t="s">
        <v>218</v>
      </c>
      <c r="E7894" t="s">
        <v>10</v>
      </c>
      <c r="F7894">
        <v>117</v>
      </c>
    </row>
    <row r="7895" spans="1:6" x14ac:dyDescent="0.4">
      <c r="A7895" t="s">
        <v>734</v>
      </c>
      <c r="B7895" s="36" t="s">
        <v>735</v>
      </c>
      <c r="C7895" t="s">
        <v>219</v>
      </c>
      <c r="D7895" s="36" t="s">
        <v>220</v>
      </c>
      <c r="E7895" t="s">
        <v>10</v>
      </c>
      <c r="F7895">
        <v>218</v>
      </c>
    </row>
    <row r="7896" spans="1:6" x14ac:dyDescent="0.4">
      <c r="A7896" t="s">
        <v>734</v>
      </c>
      <c r="B7896" s="36" t="s">
        <v>735</v>
      </c>
      <c r="C7896" t="s">
        <v>221</v>
      </c>
      <c r="D7896" s="36" t="s">
        <v>222</v>
      </c>
      <c r="E7896" t="s">
        <v>10</v>
      </c>
      <c r="F7896">
        <v>947</v>
      </c>
    </row>
    <row r="7897" spans="1:6" x14ac:dyDescent="0.4">
      <c r="A7897" t="s">
        <v>734</v>
      </c>
      <c r="B7897" s="36" t="s">
        <v>735</v>
      </c>
      <c r="C7897" t="s">
        <v>223</v>
      </c>
      <c r="D7897" s="36" t="s">
        <v>224</v>
      </c>
      <c r="E7897" t="s">
        <v>10</v>
      </c>
      <c r="F7897">
        <v>274</v>
      </c>
    </row>
    <row r="7898" spans="1:6" x14ac:dyDescent="0.4">
      <c r="A7898" t="s">
        <v>734</v>
      </c>
      <c r="B7898" s="36" t="s">
        <v>735</v>
      </c>
      <c r="C7898" t="s">
        <v>225</v>
      </c>
      <c r="D7898" s="36" t="s">
        <v>226</v>
      </c>
      <c r="E7898" t="s">
        <v>10</v>
      </c>
      <c r="F7898">
        <v>0</v>
      </c>
    </row>
    <row r="7899" spans="1:6" x14ac:dyDescent="0.4">
      <c r="A7899" t="s">
        <v>734</v>
      </c>
      <c r="B7899" s="36" t="s">
        <v>735</v>
      </c>
      <c r="C7899" t="s">
        <v>227</v>
      </c>
      <c r="D7899" s="36" t="s">
        <v>228</v>
      </c>
      <c r="E7899" t="s">
        <v>10</v>
      </c>
      <c r="F7899">
        <v>377</v>
      </c>
    </row>
    <row r="7900" spans="1:6" x14ac:dyDescent="0.4">
      <c r="A7900" t="s">
        <v>734</v>
      </c>
      <c r="B7900" s="36" t="s">
        <v>735</v>
      </c>
      <c r="C7900" t="s">
        <v>229</v>
      </c>
      <c r="D7900" s="36" t="s">
        <v>230</v>
      </c>
      <c r="E7900" t="s">
        <v>10</v>
      </c>
      <c r="F7900">
        <v>-3</v>
      </c>
    </row>
    <row r="7901" spans="1:6" x14ac:dyDescent="0.4">
      <c r="A7901" t="s">
        <v>734</v>
      </c>
      <c r="B7901" s="36" t="s">
        <v>735</v>
      </c>
      <c r="C7901" t="s">
        <v>231</v>
      </c>
      <c r="D7901" s="36" t="s">
        <v>232</v>
      </c>
      <c r="E7901" t="s">
        <v>10</v>
      </c>
      <c r="F7901">
        <v>-39</v>
      </c>
    </row>
    <row r="7902" spans="1:6" x14ac:dyDescent="0.4">
      <c r="A7902" t="s">
        <v>734</v>
      </c>
      <c r="B7902" s="36" t="s">
        <v>735</v>
      </c>
      <c r="C7902" t="s">
        <v>233</v>
      </c>
      <c r="D7902" s="36" t="s">
        <v>234</v>
      </c>
      <c r="E7902" t="s">
        <v>10</v>
      </c>
      <c r="F7902">
        <v>-61</v>
      </c>
    </row>
    <row r="7903" spans="1:6" x14ac:dyDescent="0.4">
      <c r="A7903" t="s">
        <v>734</v>
      </c>
      <c r="B7903" s="36" t="s">
        <v>735</v>
      </c>
      <c r="C7903" t="s">
        <v>235</v>
      </c>
      <c r="D7903" s="36" t="s">
        <v>236</v>
      </c>
      <c r="E7903" t="s">
        <v>10</v>
      </c>
      <c r="F7903">
        <v>-1496</v>
      </c>
    </row>
    <row r="7904" spans="1:6" x14ac:dyDescent="0.4">
      <c r="A7904" t="s">
        <v>734</v>
      </c>
      <c r="B7904" s="36" t="s">
        <v>735</v>
      </c>
      <c r="C7904" t="s">
        <v>237</v>
      </c>
      <c r="D7904" s="36" t="s">
        <v>238</v>
      </c>
      <c r="E7904" t="s">
        <v>10</v>
      </c>
      <c r="F7904">
        <v>-1198</v>
      </c>
    </row>
    <row r="7905" spans="1:6" x14ac:dyDescent="0.4">
      <c r="A7905" t="s">
        <v>734</v>
      </c>
      <c r="B7905" s="36" t="s">
        <v>735</v>
      </c>
      <c r="C7905" t="s">
        <v>239</v>
      </c>
      <c r="D7905" s="36" t="s">
        <v>240</v>
      </c>
      <c r="E7905" t="s">
        <v>10</v>
      </c>
      <c r="F7905">
        <v>98</v>
      </c>
    </row>
    <row r="7906" spans="1:6" x14ac:dyDescent="0.4">
      <c r="A7906" t="s">
        <v>734</v>
      </c>
      <c r="B7906" s="36" t="s">
        <v>735</v>
      </c>
      <c r="C7906" t="s">
        <v>241</v>
      </c>
      <c r="D7906" s="36" t="s">
        <v>242</v>
      </c>
      <c r="E7906" t="s">
        <v>10</v>
      </c>
      <c r="F7906">
        <v>-396</v>
      </c>
    </row>
    <row r="7907" spans="1:6" x14ac:dyDescent="0.4">
      <c r="A7907" t="s">
        <v>734</v>
      </c>
      <c r="B7907" s="36" t="s">
        <v>735</v>
      </c>
      <c r="C7907" t="s">
        <v>243</v>
      </c>
      <c r="D7907" s="36" t="s">
        <v>244</v>
      </c>
      <c r="E7907" t="s">
        <v>10</v>
      </c>
      <c r="F7907">
        <v>-486</v>
      </c>
    </row>
    <row r="7908" spans="1:6" x14ac:dyDescent="0.4">
      <c r="A7908" t="s">
        <v>734</v>
      </c>
      <c r="B7908" s="36" t="s">
        <v>735</v>
      </c>
      <c r="C7908" t="s">
        <v>245</v>
      </c>
      <c r="D7908" s="36" t="s">
        <v>246</v>
      </c>
      <c r="E7908" t="s">
        <v>10</v>
      </c>
      <c r="F7908">
        <v>0</v>
      </c>
    </row>
    <row r="7909" spans="1:6" x14ac:dyDescent="0.4">
      <c r="A7909" t="s">
        <v>734</v>
      </c>
      <c r="B7909" s="36" t="s">
        <v>735</v>
      </c>
      <c r="C7909" t="s">
        <v>247</v>
      </c>
      <c r="D7909" s="36" t="s">
        <v>248</v>
      </c>
      <c r="E7909" t="s">
        <v>10</v>
      </c>
      <c r="F7909">
        <v>0</v>
      </c>
    </row>
    <row r="7910" spans="1:6" x14ac:dyDescent="0.4">
      <c r="A7910" t="s">
        <v>734</v>
      </c>
      <c r="B7910" s="36" t="s">
        <v>735</v>
      </c>
      <c r="C7910" t="s">
        <v>249</v>
      </c>
      <c r="D7910" s="36" t="s">
        <v>250</v>
      </c>
      <c r="E7910" t="s">
        <v>10</v>
      </c>
      <c r="F7910">
        <v>0</v>
      </c>
    </row>
    <row r="7911" spans="1:6" x14ac:dyDescent="0.4">
      <c r="A7911" t="s">
        <v>734</v>
      </c>
      <c r="B7911" s="36" t="s">
        <v>735</v>
      </c>
      <c r="C7911" t="s">
        <v>251</v>
      </c>
      <c r="D7911" s="36" t="s">
        <v>252</v>
      </c>
      <c r="E7911" t="s">
        <v>10</v>
      </c>
      <c r="F7911">
        <v>0</v>
      </c>
    </row>
    <row r="7912" spans="1:6" x14ac:dyDescent="0.4">
      <c r="A7912" t="s">
        <v>734</v>
      </c>
      <c r="B7912" s="36" t="s">
        <v>735</v>
      </c>
      <c r="C7912" t="s">
        <v>253</v>
      </c>
      <c r="D7912" s="36" t="s">
        <v>254</v>
      </c>
      <c r="E7912" t="s">
        <v>10</v>
      </c>
      <c r="F7912">
        <v>0</v>
      </c>
    </row>
    <row r="7913" spans="1:6" x14ac:dyDescent="0.4">
      <c r="A7913" t="s">
        <v>734</v>
      </c>
      <c r="B7913" s="36" t="s">
        <v>735</v>
      </c>
      <c r="C7913" t="s">
        <v>255</v>
      </c>
      <c r="D7913" s="36" t="s">
        <v>256</v>
      </c>
      <c r="E7913" t="s">
        <v>10</v>
      </c>
      <c r="F7913">
        <v>0</v>
      </c>
    </row>
    <row r="7914" spans="1:6" x14ac:dyDescent="0.4">
      <c r="A7914" t="s">
        <v>734</v>
      </c>
      <c r="B7914" s="36" t="s">
        <v>735</v>
      </c>
      <c r="C7914" t="s">
        <v>257</v>
      </c>
      <c r="D7914" s="36" t="s">
        <v>258</v>
      </c>
      <c r="E7914" t="s">
        <v>10</v>
      </c>
      <c r="F7914">
        <v>0</v>
      </c>
    </row>
    <row r="7915" spans="1:6" x14ac:dyDescent="0.4">
      <c r="A7915" t="s">
        <v>734</v>
      </c>
      <c r="B7915" s="36" t="s">
        <v>735</v>
      </c>
      <c r="C7915" t="s">
        <v>259</v>
      </c>
      <c r="D7915" s="36" t="s">
        <v>260</v>
      </c>
      <c r="E7915" t="s">
        <v>10</v>
      </c>
      <c r="F7915">
        <v>0</v>
      </c>
    </row>
    <row r="7916" spans="1:6" x14ac:dyDescent="0.4">
      <c r="A7916" t="s">
        <v>734</v>
      </c>
      <c r="B7916" s="36" t="s">
        <v>735</v>
      </c>
      <c r="C7916" t="s">
        <v>261</v>
      </c>
      <c r="D7916" s="36" t="s">
        <v>262</v>
      </c>
      <c r="E7916" t="s">
        <v>10</v>
      </c>
      <c r="F7916">
        <v>0</v>
      </c>
    </row>
    <row r="7917" spans="1:6" x14ac:dyDescent="0.4">
      <c r="A7917" t="s">
        <v>734</v>
      </c>
      <c r="B7917" s="36" t="s">
        <v>735</v>
      </c>
      <c r="C7917" t="s">
        <v>263</v>
      </c>
      <c r="D7917" s="36" t="s">
        <v>264</v>
      </c>
      <c r="E7917" t="s">
        <v>10</v>
      </c>
      <c r="F7917">
        <v>0</v>
      </c>
    </row>
    <row r="7918" spans="1:6" x14ac:dyDescent="0.4">
      <c r="A7918" t="s">
        <v>734</v>
      </c>
      <c r="B7918" s="36" t="s">
        <v>735</v>
      </c>
      <c r="C7918" t="s">
        <v>265</v>
      </c>
      <c r="D7918" s="36" t="s">
        <v>266</v>
      </c>
      <c r="E7918" t="s">
        <v>10</v>
      </c>
      <c r="F7918">
        <v>0</v>
      </c>
    </row>
    <row r="7919" spans="1:6" x14ac:dyDescent="0.4">
      <c r="A7919" t="s">
        <v>734</v>
      </c>
      <c r="B7919" s="36" t="s">
        <v>735</v>
      </c>
      <c r="C7919" t="s">
        <v>267</v>
      </c>
      <c r="D7919" s="36" t="s">
        <v>268</v>
      </c>
      <c r="E7919" t="s">
        <v>10</v>
      </c>
      <c r="F7919">
        <v>0</v>
      </c>
    </row>
    <row r="7920" spans="1:6" x14ac:dyDescent="0.4">
      <c r="A7920" t="s">
        <v>734</v>
      </c>
      <c r="B7920" s="36" t="s">
        <v>735</v>
      </c>
      <c r="C7920" t="s">
        <v>269</v>
      </c>
      <c r="D7920" s="36" t="s">
        <v>270</v>
      </c>
      <c r="E7920" t="s">
        <v>10</v>
      </c>
      <c r="F7920">
        <v>0</v>
      </c>
    </row>
    <row r="7921" spans="1:6" x14ac:dyDescent="0.4">
      <c r="A7921" t="s">
        <v>734</v>
      </c>
      <c r="B7921" s="36" t="s">
        <v>735</v>
      </c>
      <c r="C7921" t="s">
        <v>271</v>
      </c>
      <c r="D7921" s="36" t="s">
        <v>272</v>
      </c>
      <c r="E7921" t="s">
        <v>10</v>
      </c>
      <c r="F7921">
        <v>0</v>
      </c>
    </row>
    <row r="7922" spans="1:6" x14ac:dyDescent="0.4">
      <c r="A7922" t="s">
        <v>734</v>
      </c>
      <c r="B7922" s="36" t="s">
        <v>735</v>
      </c>
      <c r="C7922" t="s">
        <v>273</v>
      </c>
      <c r="D7922" s="36" t="s">
        <v>274</v>
      </c>
      <c r="E7922" t="s">
        <v>10</v>
      </c>
      <c r="F7922">
        <v>0</v>
      </c>
    </row>
    <row r="7923" spans="1:6" x14ac:dyDescent="0.4">
      <c r="A7923" t="s">
        <v>734</v>
      </c>
      <c r="B7923" s="36" t="s">
        <v>735</v>
      </c>
      <c r="C7923" t="s">
        <v>275</v>
      </c>
      <c r="D7923" s="36" t="s">
        <v>276</v>
      </c>
      <c r="E7923" t="s">
        <v>10</v>
      </c>
      <c r="F7923">
        <v>0</v>
      </c>
    </row>
    <row r="7924" spans="1:6" x14ac:dyDescent="0.4">
      <c r="A7924" t="s">
        <v>734</v>
      </c>
      <c r="B7924" s="36" t="s">
        <v>735</v>
      </c>
      <c r="C7924" t="s">
        <v>277</v>
      </c>
      <c r="D7924" s="36" t="s">
        <v>278</v>
      </c>
      <c r="E7924" t="s">
        <v>10</v>
      </c>
      <c r="F7924">
        <v>0</v>
      </c>
    </row>
    <row r="7925" spans="1:6" x14ac:dyDescent="0.4">
      <c r="A7925" t="s">
        <v>734</v>
      </c>
      <c r="B7925" s="36" t="s">
        <v>735</v>
      </c>
      <c r="C7925" t="s">
        <v>279</v>
      </c>
      <c r="D7925" s="36" t="s">
        <v>280</v>
      </c>
      <c r="E7925" t="s">
        <v>10</v>
      </c>
      <c r="F7925">
        <v>0</v>
      </c>
    </row>
    <row r="7926" spans="1:6" x14ac:dyDescent="0.4">
      <c r="A7926" t="s">
        <v>734</v>
      </c>
      <c r="B7926" s="36" t="s">
        <v>735</v>
      </c>
      <c r="C7926" t="s">
        <v>281</v>
      </c>
      <c r="D7926" s="36" t="s">
        <v>282</v>
      </c>
      <c r="E7926" t="s">
        <v>10</v>
      </c>
      <c r="F7926">
        <v>0</v>
      </c>
    </row>
    <row r="7927" spans="1:6" x14ac:dyDescent="0.4">
      <c r="A7927" t="s">
        <v>734</v>
      </c>
      <c r="B7927" s="36" t="s">
        <v>735</v>
      </c>
      <c r="C7927" t="s">
        <v>283</v>
      </c>
      <c r="D7927" s="36" t="s">
        <v>284</v>
      </c>
      <c r="E7927" t="s">
        <v>10</v>
      </c>
      <c r="F7927">
        <v>0</v>
      </c>
    </row>
    <row r="7928" spans="1:6" x14ac:dyDescent="0.4">
      <c r="A7928" t="s">
        <v>734</v>
      </c>
      <c r="B7928" s="36" t="s">
        <v>735</v>
      </c>
      <c r="C7928" t="s">
        <v>285</v>
      </c>
      <c r="D7928" s="36" t="s">
        <v>286</v>
      </c>
      <c r="E7928" t="s">
        <v>10</v>
      </c>
      <c r="F7928">
        <v>0</v>
      </c>
    </row>
    <row r="7929" spans="1:6" x14ac:dyDescent="0.4">
      <c r="A7929" t="s">
        <v>734</v>
      </c>
      <c r="B7929" s="36" t="s">
        <v>735</v>
      </c>
      <c r="C7929" t="s">
        <v>287</v>
      </c>
      <c r="D7929" s="36" t="s">
        <v>288</v>
      </c>
      <c r="E7929" t="s">
        <v>10</v>
      </c>
      <c r="F7929">
        <v>0</v>
      </c>
    </row>
    <row r="7930" spans="1:6" x14ac:dyDescent="0.4">
      <c r="A7930" t="s">
        <v>734</v>
      </c>
      <c r="B7930" s="36" t="s">
        <v>735</v>
      </c>
      <c r="C7930" t="s">
        <v>289</v>
      </c>
      <c r="D7930" s="36" t="s">
        <v>290</v>
      </c>
      <c r="E7930" t="s">
        <v>10</v>
      </c>
      <c r="F7930">
        <v>0</v>
      </c>
    </row>
    <row r="7931" spans="1:6" x14ac:dyDescent="0.4">
      <c r="A7931" t="s">
        <v>734</v>
      </c>
      <c r="B7931" s="36" t="s">
        <v>735</v>
      </c>
      <c r="C7931" t="s">
        <v>291</v>
      </c>
      <c r="D7931" s="36" t="s">
        <v>292</v>
      </c>
      <c r="E7931" t="s">
        <v>10</v>
      </c>
      <c r="F7931">
        <v>0</v>
      </c>
    </row>
    <row r="7932" spans="1:6" x14ac:dyDescent="0.4">
      <c r="A7932" t="s">
        <v>734</v>
      </c>
      <c r="B7932" s="36" t="s">
        <v>735</v>
      </c>
      <c r="C7932" t="s">
        <v>293</v>
      </c>
      <c r="D7932" s="36" t="s">
        <v>294</v>
      </c>
      <c r="E7932" t="s">
        <v>10</v>
      </c>
      <c r="F7932">
        <v>0</v>
      </c>
    </row>
    <row r="7933" spans="1:6" x14ac:dyDescent="0.4">
      <c r="A7933" t="s">
        <v>734</v>
      </c>
      <c r="B7933" s="36" t="s">
        <v>735</v>
      </c>
      <c r="C7933" t="s">
        <v>295</v>
      </c>
      <c r="D7933" s="36" t="s">
        <v>296</v>
      </c>
      <c r="E7933" t="s">
        <v>10</v>
      </c>
      <c r="F7933">
        <v>0</v>
      </c>
    </row>
    <row r="7934" spans="1:6" x14ac:dyDescent="0.4">
      <c r="A7934" t="s">
        <v>734</v>
      </c>
      <c r="B7934" s="36" t="s">
        <v>735</v>
      </c>
      <c r="C7934" t="s">
        <v>297</v>
      </c>
      <c r="D7934" s="36" t="s">
        <v>298</v>
      </c>
      <c r="E7934" t="s">
        <v>10</v>
      </c>
      <c r="F7934">
        <v>0</v>
      </c>
    </row>
    <row r="7935" spans="1:6" x14ac:dyDescent="0.4">
      <c r="A7935" t="s">
        <v>734</v>
      </c>
      <c r="B7935" s="36" t="s">
        <v>735</v>
      </c>
      <c r="C7935" t="s">
        <v>299</v>
      </c>
      <c r="D7935" s="36" t="s">
        <v>300</v>
      </c>
      <c r="E7935" t="s">
        <v>10</v>
      </c>
      <c r="F7935">
        <v>0</v>
      </c>
    </row>
    <row r="7936" spans="1:6" x14ac:dyDescent="0.4">
      <c r="A7936" t="s">
        <v>734</v>
      </c>
      <c r="B7936" s="36" t="s">
        <v>735</v>
      </c>
      <c r="C7936" t="s">
        <v>301</v>
      </c>
      <c r="D7936" s="36" t="s">
        <v>302</v>
      </c>
      <c r="E7936" t="s">
        <v>10</v>
      </c>
      <c r="F7936">
        <v>0</v>
      </c>
    </row>
    <row r="7937" spans="1:6" x14ac:dyDescent="0.4">
      <c r="A7937" t="s">
        <v>734</v>
      </c>
      <c r="B7937" s="36" t="s">
        <v>735</v>
      </c>
      <c r="C7937" t="s">
        <v>303</v>
      </c>
      <c r="D7937" s="36" t="s">
        <v>304</v>
      </c>
      <c r="E7937" t="s">
        <v>10</v>
      </c>
      <c r="F7937">
        <v>0</v>
      </c>
    </row>
    <row r="7938" spans="1:6" x14ac:dyDescent="0.4">
      <c r="A7938" t="s">
        <v>734</v>
      </c>
      <c r="B7938" s="36" t="s">
        <v>735</v>
      </c>
      <c r="C7938" t="s">
        <v>305</v>
      </c>
      <c r="D7938" s="36" t="s">
        <v>306</v>
      </c>
      <c r="E7938" t="s">
        <v>10</v>
      </c>
      <c r="F7938">
        <v>0</v>
      </c>
    </row>
    <row r="7939" spans="1:6" x14ac:dyDescent="0.4">
      <c r="A7939" t="s">
        <v>734</v>
      </c>
      <c r="B7939" s="36" t="s">
        <v>735</v>
      </c>
      <c r="C7939" t="s">
        <v>307</v>
      </c>
      <c r="D7939" s="36" t="s">
        <v>308</v>
      </c>
      <c r="E7939" t="s">
        <v>10</v>
      </c>
      <c r="F7939">
        <v>0</v>
      </c>
    </row>
    <row r="7940" spans="1:6" x14ac:dyDescent="0.4">
      <c r="A7940" t="s">
        <v>734</v>
      </c>
      <c r="B7940" s="36" t="s">
        <v>735</v>
      </c>
      <c r="C7940" t="s">
        <v>309</v>
      </c>
      <c r="D7940" s="36" t="s">
        <v>310</v>
      </c>
      <c r="E7940" t="s">
        <v>10</v>
      </c>
      <c r="F7940">
        <v>0</v>
      </c>
    </row>
    <row r="7941" spans="1:6" x14ac:dyDescent="0.4">
      <c r="A7941" t="s">
        <v>734</v>
      </c>
      <c r="B7941" s="36" t="s">
        <v>735</v>
      </c>
      <c r="C7941" t="s">
        <v>311</v>
      </c>
      <c r="D7941" s="36" t="s">
        <v>312</v>
      </c>
      <c r="E7941" t="s">
        <v>10</v>
      </c>
      <c r="F7941">
        <v>0</v>
      </c>
    </row>
    <row r="7942" spans="1:6" x14ac:dyDescent="0.4">
      <c r="A7942" t="s">
        <v>734</v>
      </c>
      <c r="B7942" s="36" t="s">
        <v>735</v>
      </c>
      <c r="C7942" t="s">
        <v>313</v>
      </c>
      <c r="D7942" s="36" t="s">
        <v>314</v>
      </c>
      <c r="E7942" t="s">
        <v>10</v>
      </c>
      <c r="F7942">
        <v>0</v>
      </c>
    </row>
    <row r="7943" spans="1:6" x14ac:dyDescent="0.4">
      <c r="A7943" t="s">
        <v>734</v>
      </c>
      <c r="B7943" s="36" t="s">
        <v>735</v>
      </c>
      <c r="C7943" t="s">
        <v>315</v>
      </c>
      <c r="D7943" s="36" t="s">
        <v>316</v>
      </c>
      <c r="E7943" t="s">
        <v>10</v>
      </c>
      <c r="F7943">
        <v>0</v>
      </c>
    </row>
    <row r="7944" spans="1:6" x14ac:dyDescent="0.4">
      <c r="A7944" t="s">
        <v>734</v>
      </c>
      <c r="B7944" s="36" t="s">
        <v>735</v>
      </c>
      <c r="C7944" t="s">
        <v>317</v>
      </c>
      <c r="D7944" s="36" t="s">
        <v>318</v>
      </c>
      <c r="E7944" t="s">
        <v>10</v>
      </c>
      <c r="F7944">
        <v>0</v>
      </c>
    </row>
    <row r="7945" spans="1:6" x14ac:dyDescent="0.4">
      <c r="A7945" t="s">
        <v>734</v>
      </c>
      <c r="B7945" s="36" t="s">
        <v>735</v>
      </c>
      <c r="C7945" t="s">
        <v>319</v>
      </c>
      <c r="D7945" s="36" t="s">
        <v>320</v>
      </c>
      <c r="E7945" t="s">
        <v>10</v>
      </c>
      <c r="F7945">
        <v>0</v>
      </c>
    </row>
    <row r="7946" spans="1:6" x14ac:dyDescent="0.4">
      <c r="A7946" t="s">
        <v>734</v>
      </c>
      <c r="B7946" s="36" t="s">
        <v>735</v>
      </c>
      <c r="C7946" t="s">
        <v>321</v>
      </c>
      <c r="D7946" s="36" t="s">
        <v>322</v>
      </c>
      <c r="E7946" t="s">
        <v>10</v>
      </c>
      <c r="F7946">
        <v>0</v>
      </c>
    </row>
    <row r="7947" spans="1:6" x14ac:dyDescent="0.4">
      <c r="A7947" t="s">
        <v>734</v>
      </c>
      <c r="B7947" s="36" t="s">
        <v>735</v>
      </c>
      <c r="C7947" t="s">
        <v>323</v>
      </c>
      <c r="D7947" s="36" t="s">
        <v>324</v>
      </c>
      <c r="E7947" t="s">
        <v>10</v>
      </c>
      <c r="F7947">
        <v>0</v>
      </c>
    </row>
    <row r="7948" spans="1:6" x14ac:dyDescent="0.4">
      <c r="A7948" t="s">
        <v>734</v>
      </c>
      <c r="B7948" s="36" t="s">
        <v>735</v>
      </c>
      <c r="C7948" t="s">
        <v>325</v>
      </c>
      <c r="D7948" s="36" t="s">
        <v>326</v>
      </c>
      <c r="E7948" t="s">
        <v>10</v>
      </c>
      <c r="F7948">
        <v>0</v>
      </c>
    </row>
    <row r="7949" spans="1:6" x14ac:dyDescent="0.4">
      <c r="A7949" t="s">
        <v>734</v>
      </c>
      <c r="B7949" s="36" t="s">
        <v>735</v>
      </c>
      <c r="C7949" t="s">
        <v>327</v>
      </c>
      <c r="D7949" s="36" t="s">
        <v>328</v>
      </c>
      <c r="E7949" t="s">
        <v>10</v>
      </c>
      <c r="F7949">
        <v>0</v>
      </c>
    </row>
    <row r="7950" spans="1:6" x14ac:dyDescent="0.4">
      <c r="A7950" t="s">
        <v>734</v>
      </c>
      <c r="B7950" s="36" t="s">
        <v>735</v>
      </c>
      <c r="C7950" t="s">
        <v>329</v>
      </c>
      <c r="D7950" s="36" t="s">
        <v>330</v>
      </c>
      <c r="E7950" t="s">
        <v>10</v>
      </c>
      <c r="F7950">
        <v>0</v>
      </c>
    </row>
    <row r="7951" spans="1:6" x14ac:dyDescent="0.4">
      <c r="A7951" t="s">
        <v>734</v>
      </c>
      <c r="B7951" s="36" t="s">
        <v>735</v>
      </c>
      <c r="C7951" t="s">
        <v>331</v>
      </c>
      <c r="D7951" s="36" t="s">
        <v>332</v>
      </c>
      <c r="E7951" t="s">
        <v>10</v>
      </c>
      <c r="F7951">
        <v>0</v>
      </c>
    </row>
    <row r="7952" spans="1:6" x14ac:dyDescent="0.4">
      <c r="A7952" t="s">
        <v>734</v>
      </c>
      <c r="B7952" s="36" t="s">
        <v>735</v>
      </c>
      <c r="C7952" t="s">
        <v>333</v>
      </c>
      <c r="D7952" s="36" t="s">
        <v>334</v>
      </c>
      <c r="E7952" t="s">
        <v>10</v>
      </c>
      <c r="F7952">
        <v>0</v>
      </c>
    </row>
    <row r="7953" spans="1:6" x14ac:dyDescent="0.4">
      <c r="A7953" t="s">
        <v>734</v>
      </c>
      <c r="B7953" s="36" t="s">
        <v>735</v>
      </c>
      <c r="C7953" t="s">
        <v>335</v>
      </c>
      <c r="D7953" s="36" t="s">
        <v>336</v>
      </c>
      <c r="E7953" t="s">
        <v>10</v>
      </c>
      <c r="F7953">
        <v>0</v>
      </c>
    </row>
    <row r="7954" spans="1:6" x14ac:dyDescent="0.4">
      <c r="A7954" t="s">
        <v>734</v>
      </c>
      <c r="B7954" s="36" t="s">
        <v>735</v>
      </c>
      <c r="C7954" t="s">
        <v>337</v>
      </c>
      <c r="D7954" s="36" t="s">
        <v>338</v>
      </c>
      <c r="E7954" t="s">
        <v>10</v>
      </c>
      <c r="F7954">
        <v>0</v>
      </c>
    </row>
    <row r="7955" spans="1:6" x14ac:dyDescent="0.4">
      <c r="A7955" t="s">
        <v>734</v>
      </c>
      <c r="B7955" s="36" t="s">
        <v>735</v>
      </c>
      <c r="C7955" t="s">
        <v>339</v>
      </c>
      <c r="D7955" s="36" t="s">
        <v>340</v>
      </c>
      <c r="E7955" t="s">
        <v>10</v>
      </c>
      <c r="F7955">
        <v>0</v>
      </c>
    </row>
    <row r="7956" spans="1:6" x14ac:dyDescent="0.4">
      <c r="A7956" t="s">
        <v>734</v>
      </c>
      <c r="B7956" s="36" t="s">
        <v>735</v>
      </c>
      <c r="C7956" t="s">
        <v>341</v>
      </c>
      <c r="D7956" s="36" t="s">
        <v>342</v>
      </c>
      <c r="E7956" t="s">
        <v>10</v>
      </c>
      <c r="F7956">
        <v>0</v>
      </c>
    </row>
    <row r="7957" spans="1:6" x14ac:dyDescent="0.4">
      <c r="A7957" t="s">
        <v>734</v>
      </c>
      <c r="B7957" s="36" t="s">
        <v>735</v>
      </c>
      <c r="C7957" t="s">
        <v>343</v>
      </c>
      <c r="D7957" s="36" t="s">
        <v>344</v>
      </c>
      <c r="E7957" t="s">
        <v>10</v>
      </c>
      <c r="F7957">
        <v>0</v>
      </c>
    </row>
    <row r="7958" spans="1:6" x14ac:dyDescent="0.4">
      <c r="A7958" t="s">
        <v>734</v>
      </c>
      <c r="B7958" s="36" t="s">
        <v>735</v>
      </c>
      <c r="C7958" t="s">
        <v>345</v>
      </c>
      <c r="D7958" s="36" t="s">
        <v>346</v>
      </c>
      <c r="E7958" t="s">
        <v>10</v>
      </c>
      <c r="F7958">
        <v>0</v>
      </c>
    </row>
    <row r="7959" spans="1:6" x14ac:dyDescent="0.4">
      <c r="A7959" t="s">
        <v>734</v>
      </c>
      <c r="B7959" s="36" t="s">
        <v>735</v>
      </c>
      <c r="C7959" t="s">
        <v>347</v>
      </c>
      <c r="D7959" s="36" t="s">
        <v>348</v>
      </c>
      <c r="E7959" t="s">
        <v>10</v>
      </c>
      <c r="F7959">
        <v>0</v>
      </c>
    </row>
    <row r="7960" spans="1:6" x14ac:dyDescent="0.4">
      <c r="A7960" t="s">
        <v>734</v>
      </c>
      <c r="B7960" s="36" t="s">
        <v>735</v>
      </c>
      <c r="C7960" t="s">
        <v>349</v>
      </c>
      <c r="D7960" s="36" t="s">
        <v>350</v>
      </c>
      <c r="E7960" t="s">
        <v>10</v>
      </c>
      <c r="F7960">
        <v>0</v>
      </c>
    </row>
    <row r="7961" spans="1:6" x14ac:dyDescent="0.4">
      <c r="A7961" t="s">
        <v>734</v>
      </c>
      <c r="B7961" s="36" t="s">
        <v>735</v>
      </c>
      <c r="C7961" t="s">
        <v>351</v>
      </c>
      <c r="D7961" s="36" t="s">
        <v>352</v>
      </c>
      <c r="E7961" t="s">
        <v>10</v>
      </c>
      <c r="F7961">
        <v>0</v>
      </c>
    </row>
    <row r="7962" spans="1:6" x14ac:dyDescent="0.4">
      <c r="A7962" t="s">
        <v>734</v>
      </c>
      <c r="B7962" s="36" t="s">
        <v>735</v>
      </c>
      <c r="C7962" t="s">
        <v>353</v>
      </c>
      <c r="D7962" s="36" t="s">
        <v>354</v>
      </c>
      <c r="E7962" t="s">
        <v>10</v>
      </c>
      <c r="F7962">
        <v>0</v>
      </c>
    </row>
    <row r="7963" spans="1:6" x14ac:dyDescent="0.4">
      <c r="A7963" t="s">
        <v>734</v>
      </c>
      <c r="B7963" s="36" t="s">
        <v>735</v>
      </c>
      <c r="C7963" t="s">
        <v>355</v>
      </c>
      <c r="D7963" s="36" t="s">
        <v>356</v>
      </c>
      <c r="E7963" t="s">
        <v>10</v>
      </c>
      <c r="F7963">
        <v>0</v>
      </c>
    </row>
    <row r="7964" spans="1:6" x14ac:dyDescent="0.4">
      <c r="A7964" t="s">
        <v>734</v>
      </c>
      <c r="B7964" s="36" t="s">
        <v>735</v>
      </c>
      <c r="C7964" t="s">
        <v>357</v>
      </c>
      <c r="D7964" s="36" t="s">
        <v>358</v>
      </c>
      <c r="E7964" t="s">
        <v>10</v>
      </c>
      <c r="F7964">
        <v>0</v>
      </c>
    </row>
    <row r="7965" spans="1:6" x14ac:dyDescent="0.4">
      <c r="A7965" t="s">
        <v>734</v>
      </c>
      <c r="B7965" s="36" t="s">
        <v>735</v>
      </c>
      <c r="C7965" t="s">
        <v>359</v>
      </c>
      <c r="D7965" s="36" t="s">
        <v>360</v>
      </c>
      <c r="E7965" t="s">
        <v>10</v>
      </c>
      <c r="F7965">
        <v>0</v>
      </c>
    </row>
    <row r="7966" spans="1:6" x14ac:dyDescent="0.4">
      <c r="A7966" t="s">
        <v>734</v>
      </c>
      <c r="B7966" s="36" t="s">
        <v>735</v>
      </c>
      <c r="C7966" t="s">
        <v>361</v>
      </c>
      <c r="D7966" s="36" t="s">
        <v>362</v>
      </c>
      <c r="E7966" t="s">
        <v>10</v>
      </c>
      <c r="F7966">
        <v>0</v>
      </c>
    </row>
    <row r="7967" spans="1:6" x14ac:dyDescent="0.4">
      <c r="A7967" t="s">
        <v>734</v>
      </c>
      <c r="B7967" s="36" t="s">
        <v>735</v>
      </c>
      <c r="C7967" t="s">
        <v>363</v>
      </c>
      <c r="D7967" s="36" t="s">
        <v>364</v>
      </c>
      <c r="E7967" t="s">
        <v>10</v>
      </c>
      <c r="F7967">
        <v>-222</v>
      </c>
    </row>
    <row r="7968" spans="1:6" x14ac:dyDescent="0.4">
      <c r="A7968" t="s">
        <v>734</v>
      </c>
      <c r="B7968" s="36" t="s">
        <v>735</v>
      </c>
      <c r="C7968" t="s">
        <v>365</v>
      </c>
      <c r="D7968" s="36" t="s">
        <v>366</v>
      </c>
      <c r="E7968" t="s">
        <v>10</v>
      </c>
      <c r="F7968">
        <v>0</v>
      </c>
    </row>
    <row r="7969" spans="1:6" x14ac:dyDescent="0.4">
      <c r="A7969" t="s">
        <v>734</v>
      </c>
      <c r="B7969" s="36" t="s">
        <v>735</v>
      </c>
      <c r="C7969" t="s">
        <v>367</v>
      </c>
      <c r="D7969" s="36" t="s">
        <v>368</v>
      </c>
      <c r="E7969" t="s">
        <v>10</v>
      </c>
      <c r="F7969">
        <v>0</v>
      </c>
    </row>
    <row r="7970" spans="1:6" x14ac:dyDescent="0.4">
      <c r="A7970" t="s">
        <v>734</v>
      </c>
      <c r="B7970" s="36" t="s">
        <v>735</v>
      </c>
      <c r="C7970" t="s">
        <v>369</v>
      </c>
      <c r="D7970" s="36" t="s">
        <v>370</v>
      </c>
      <c r="E7970" t="s">
        <v>10</v>
      </c>
      <c r="F7970">
        <v>0</v>
      </c>
    </row>
    <row r="7971" spans="1:6" x14ac:dyDescent="0.4">
      <c r="A7971" t="s">
        <v>734</v>
      </c>
      <c r="B7971" s="36" t="s">
        <v>735</v>
      </c>
      <c r="C7971" t="s">
        <v>371</v>
      </c>
      <c r="D7971" s="36" t="s">
        <v>372</v>
      </c>
      <c r="E7971" t="s">
        <v>10</v>
      </c>
      <c r="F7971">
        <v>0</v>
      </c>
    </row>
    <row r="7972" spans="1:6" x14ac:dyDescent="0.4">
      <c r="A7972" t="s">
        <v>734</v>
      </c>
      <c r="B7972" s="36" t="s">
        <v>735</v>
      </c>
      <c r="C7972" t="s">
        <v>373</v>
      </c>
      <c r="D7972" s="36" t="s">
        <v>374</v>
      </c>
      <c r="E7972" t="s">
        <v>10</v>
      </c>
      <c r="F7972">
        <v>0</v>
      </c>
    </row>
    <row r="7973" spans="1:6" x14ac:dyDescent="0.4">
      <c r="A7973" t="s">
        <v>734</v>
      </c>
      <c r="B7973" s="36" t="s">
        <v>735</v>
      </c>
      <c r="C7973" t="s">
        <v>375</v>
      </c>
      <c r="D7973" s="36" t="s">
        <v>376</v>
      </c>
      <c r="E7973" t="s">
        <v>10</v>
      </c>
      <c r="F7973">
        <v>0</v>
      </c>
    </row>
    <row r="7974" spans="1:6" x14ac:dyDescent="0.4">
      <c r="A7974" t="s">
        <v>734</v>
      </c>
      <c r="B7974" s="36" t="s">
        <v>735</v>
      </c>
      <c r="C7974" t="s">
        <v>377</v>
      </c>
      <c r="D7974" s="36" t="s">
        <v>378</v>
      </c>
      <c r="E7974" t="s">
        <v>10</v>
      </c>
      <c r="F7974">
        <v>-222</v>
      </c>
    </row>
    <row r="7975" spans="1:6" x14ac:dyDescent="0.4">
      <c r="A7975" t="s">
        <v>734</v>
      </c>
      <c r="B7975" s="36" t="s">
        <v>735</v>
      </c>
      <c r="C7975" t="s">
        <v>379</v>
      </c>
      <c r="D7975" s="36" t="s">
        <v>380</v>
      </c>
      <c r="E7975" t="s">
        <v>10</v>
      </c>
      <c r="F7975">
        <v>0</v>
      </c>
    </row>
    <row r="7976" spans="1:6" x14ac:dyDescent="0.4">
      <c r="A7976" t="s">
        <v>734</v>
      </c>
      <c r="B7976" s="36" t="s">
        <v>735</v>
      </c>
      <c r="C7976" t="s">
        <v>381</v>
      </c>
      <c r="D7976" s="36" t="s">
        <v>382</v>
      </c>
      <c r="E7976" t="s">
        <v>10</v>
      </c>
      <c r="F7976">
        <v>0</v>
      </c>
    </row>
    <row r="7977" spans="1:6" x14ac:dyDescent="0.4">
      <c r="A7977" t="s">
        <v>734</v>
      </c>
      <c r="B7977" s="36" t="s">
        <v>735</v>
      </c>
      <c r="C7977" t="s">
        <v>383</v>
      </c>
      <c r="D7977" s="36" t="s">
        <v>384</v>
      </c>
      <c r="E7977" t="s">
        <v>10</v>
      </c>
      <c r="F7977">
        <v>-152</v>
      </c>
    </row>
    <row r="7978" spans="1:6" x14ac:dyDescent="0.4">
      <c r="A7978" t="s">
        <v>734</v>
      </c>
      <c r="B7978" s="36" t="s">
        <v>735</v>
      </c>
      <c r="C7978" t="s">
        <v>385</v>
      </c>
      <c r="D7978" s="36" t="s">
        <v>386</v>
      </c>
      <c r="E7978" t="s">
        <v>10</v>
      </c>
      <c r="F7978">
        <v>-70</v>
      </c>
    </row>
    <row r="7979" spans="1:6" x14ac:dyDescent="0.4">
      <c r="A7979" t="s">
        <v>734</v>
      </c>
      <c r="B7979" s="36" t="s">
        <v>735</v>
      </c>
      <c r="C7979" t="s">
        <v>387</v>
      </c>
      <c r="D7979" s="36" t="s">
        <v>388</v>
      </c>
      <c r="E7979" t="s">
        <v>10</v>
      </c>
      <c r="F7979">
        <v>0</v>
      </c>
    </row>
    <row r="7980" spans="1:6" x14ac:dyDescent="0.4">
      <c r="A7980" t="s">
        <v>734</v>
      </c>
      <c r="B7980" s="36" t="s">
        <v>735</v>
      </c>
      <c r="C7980" t="s">
        <v>389</v>
      </c>
      <c r="D7980" s="36" t="s">
        <v>390</v>
      </c>
      <c r="E7980" t="s">
        <v>10</v>
      </c>
      <c r="F7980">
        <v>0</v>
      </c>
    </row>
    <row r="7981" spans="1:6" x14ac:dyDescent="0.4">
      <c r="A7981" t="s">
        <v>734</v>
      </c>
      <c r="B7981" s="36" t="s">
        <v>735</v>
      </c>
      <c r="C7981" t="s">
        <v>391</v>
      </c>
      <c r="D7981" s="36" t="s">
        <v>392</v>
      </c>
      <c r="E7981" t="s">
        <v>10</v>
      </c>
      <c r="F7981">
        <v>-30</v>
      </c>
    </row>
    <row r="7982" spans="1:6" x14ac:dyDescent="0.4">
      <c r="A7982" t="s">
        <v>734</v>
      </c>
      <c r="B7982" s="36" t="s">
        <v>735</v>
      </c>
      <c r="C7982" t="s">
        <v>393</v>
      </c>
      <c r="D7982" s="36" t="s">
        <v>394</v>
      </c>
      <c r="E7982" t="s">
        <v>10</v>
      </c>
      <c r="F7982">
        <v>-9</v>
      </c>
    </row>
    <row r="7983" spans="1:6" x14ac:dyDescent="0.4">
      <c r="A7983" t="s">
        <v>734</v>
      </c>
      <c r="B7983" s="36" t="s">
        <v>735</v>
      </c>
      <c r="C7983" t="s">
        <v>395</v>
      </c>
      <c r="D7983" s="36" t="s">
        <v>396</v>
      </c>
      <c r="E7983" t="s">
        <v>10</v>
      </c>
      <c r="F7983">
        <v>0</v>
      </c>
    </row>
    <row r="7984" spans="1:6" x14ac:dyDescent="0.4">
      <c r="A7984" t="s">
        <v>734</v>
      </c>
      <c r="B7984" s="36" t="s">
        <v>735</v>
      </c>
      <c r="C7984" t="s">
        <v>397</v>
      </c>
      <c r="D7984" s="36" t="s">
        <v>398</v>
      </c>
      <c r="E7984" t="s">
        <v>10</v>
      </c>
      <c r="F7984">
        <v>-9</v>
      </c>
    </row>
    <row r="7985" spans="1:6" x14ac:dyDescent="0.4">
      <c r="A7985" t="s">
        <v>734</v>
      </c>
      <c r="B7985" s="36" t="s">
        <v>735</v>
      </c>
      <c r="C7985" t="s">
        <v>399</v>
      </c>
      <c r="D7985" s="36" t="s">
        <v>400</v>
      </c>
      <c r="E7985" t="s">
        <v>10</v>
      </c>
      <c r="F7985">
        <v>0</v>
      </c>
    </row>
    <row r="7986" spans="1:6" x14ac:dyDescent="0.4">
      <c r="A7986" t="s">
        <v>734</v>
      </c>
      <c r="B7986" s="36" t="s">
        <v>735</v>
      </c>
      <c r="C7986" t="s">
        <v>401</v>
      </c>
      <c r="D7986" s="36" t="s">
        <v>402</v>
      </c>
      <c r="E7986" t="s">
        <v>10</v>
      </c>
      <c r="F7986">
        <v>0</v>
      </c>
    </row>
    <row r="7987" spans="1:6" x14ac:dyDescent="0.4">
      <c r="A7987" t="s">
        <v>734</v>
      </c>
      <c r="B7987" s="36" t="s">
        <v>735</v>
      </c>
      <c r="C7987" t="s">
        <v>403</v>
      </c>
      <c r="D7987" s="36" t="s">
        <v>404</v>
      </c>
      <c r="E7987" t="s">
        <v>10</v>
      </c>
      <c r="F7987">
        <v>0</v>
      </c>
    </row>
    <row r="7988" spans="1:6" x14ac:dyDescent="0.4">
      <c r="A7988" t="s">
        <v>734</v>
      </c>
      <c r="B7988" s="36" t="s">
        <v>735</v>
      </c>
      <c r="C7988" t="s">
        <v>405</v>
      </c>
      <c r="D7988" s="36" t="s">
        <v>406</v>
      </c>
      <c r="E7988" t="s">
        <v>10</v>
      </c>
      <c r="F7988">
        <v>-20</v>
      </c>
    </row>
    <row r="7989" spans="1:6" x14ac:dyDescent="0.4">
      <c r="A7989" t="s">
        <v>734</v>
      </c>
      <c r="B7989" s="36" t="s">
        <v>735</v>
      </c>
      <c r="C7989" t="s">
        <v>407</v>
      </c>
      <c r="D7989" s="36" t="s">
        <v>408</v>
      </c>
      <c r="E7989" t="s">
        <v>10</v>
      </c>
      <c r="F7989">
        <v>-20</v>
      </c>
    </row>
    <row r="7990" spans="1:6" x14ac:dyDescent="0.4">
      <c r="A7990" t="s">
        <v>734</v>
      </c>
      <c r="B7990" s="36" t="s">
        <v>735</v>
      </c>
      <c r="C7990" t="s">
        <v>409</v>
      </c>
      <c r="D7990" s="36" t="s">
        <v>410</v>
      </c>
      <c r="E7990" t="s">
        <v>10</v>
      </c>
      <c r="F7990">
        <v>0</v>
      </c>
    </row>
    <row r="7991" spans="1:6" x14ac:dyDescent="0.4">
      <c r="A7991" t="s">
        <v>734</v>
      </c>
      <c r="B7991" s="36" t="s">
        <v>735</v>
      </c>
      <c r="C7991" t="s">
        <v>411</v>
      </c>
      <c r="D7991" s="36" t="s">
        <v>412</v>
      </c>
      <c r="E7991" t="s">
        <v>10</v>
      </c>
      <c r="F7991">
        <v>0</v>
      </c>
    </row>
    <row r="7992" spans="1:6" x14ac:dyDescent="0.4">
      <c r="A7992" t="s">
        <v>734</v>
      </c>
      <c r="B7992" s="36" t="s">
        <v>735</v>
      </c>
      <c r="C7992" t="s">
        <v>413</v>
      </c>
      <c r="D7992" s="36" t="s">
        <v>414</v>
      </c>
      <c r="E7992" t="s">
        <v>10</v>
      </c>
      <c r="F7992">
        <v>0</v>
      </c>
    </row>
    <row r="7993" spans="1:6" x14ac:dyDescent="0.4">
      <c r="A7993" t="s">
        <v>734</v>
      </c>
      <c r="B7993" s="36" t="s">
        <v>735</v>
      </c>
      <c r="C7993" t="s">
        <v>415</v>
      </c>
      <c r="D7993" s="36" t="s">
        <v>416</v>
      </c>
      <c r="E7993" t="s">
        <v>10</v>
      </c>
      <c r="F7993">
        <v>0</v>
      </c>
    </row>
    <row r="7994" spans="1:6" x14ac:dyDescent="0.4">
      <c r="A7994" t="s">
        <v>734</v>
      </c>
      <c r="B7994" s="36" t="s">
        <v>735</v>
      </c>
      <c r="C7994" t="s">
        <v>417</v>
      </c>
      <c r="D7994" s="36" t="s">
        <v>418</v>
      </c>
      <c r="E7994" t="s">
        <v>10</v>
      </c>
      <c r="F7994">
        <v>0</v>
      </c>
    </row>
    <row r="7995" spans="1:6" x14ac:dyDescent="0.4">
      <c r="A7995" t="s">
        <v>734</v>
      </c>
      <c r="B7995" s="36" t="s">
        <v>735</v>
      </c>
      <c r="C7995" t="s">
        <v>419</v>
      </c>
      <c r="D7995" s="36" t="s">
        <v>420</v>
      </c>
      <c r="E7995" t="s">
        <v>10</v>
      </c>
      <c r="F7995">
        <v>-10</v>
      </c>
    </row>
    <row r="7996" spans="1:6" x14ac:dyDescent="0.4">
      <c r="A7996" t="s">
        <v>734</v>
      </c>
      <c r="B7996" s="36" t="s">
        <v>735</v>
      </c>
      <c r="C7996" t="s">
        <v>421</v>
      </c>
      <c r="D7996" s="36" t="s">
        <v>422</v>
      </c>
      <c r="E7996" t="s">
        <v>10</v>
      </c>
      <c r="F7996">
        <v>-11</v>
      </c>
    </row>
    <row r="7997" spans="1:6" x14ac:dyDescent="0.4">
      <c r="A7997" t="s">
        <v>734</v>
      </c>
      <c r="B7997" s="36" t="s">
        <v>735</v>
      </c>
      <c r="C7997" t="s">
        <v>423</v>
      </c>
      <c r="D7997" s="36" t="s">
        <v>424</v>
      </c>
      <c r="E7997" t="s">
        <v>10</v>
      </c>
      <c r="F7997">
        <v>-10</v>
      </c>
    </row>
    <row r="7998" spans="1:6" x14ac:dyDescent="0.4">
      <c r="A7998" t="s">
        <v>734</v>
      </c>
      <c r="B7998" s="36" t="s">
        <v>735</v>
      </c>
      <c r="C7998" t="s">
        <v>425</v>
      </c>
      <c r="D7998" s="36" t="s">
        <v>426</v>
      </c>
      <c r="E7998" t="s">
        <v>10</v>
      </c>
      <c r="F7998">
        <v>0</v>
      </c>
    </row>
    <row r="7999" spans="1:6" x14ac:dyDescent="0.4">
      <c r="A7999" t="s">
        <v>734</v>
      </c>
      <c r="B7999" s="36" t="s">
        <v>735</v>
      </c>
      <c r="C7999" t="s">
        <v>427</v>
      </c>
      <c r="D7999" s="36" t="s">
        <v>428</v>
      </c>
      <c r="E7999" t="s">
        <v>10</v>
      </c>
      <c r="F7999">
        <v>-2</v>
      </c>
    </row>
    <row r="8000" spans="1:6" x14ac:dyDescent="0.4">
      <c r="A8000" t="s">
        <v>734</v>
      </c>
      <c r="B8000" s="36" t="s">
        <v>735</v>
      </c>
      <c r="C8000" t="s">
        <v>429</v>
      </c>
      <c r="D8000" s="36" t="s">
        <v>430</v>
      </c>
      <c r="E8000" t="s">
        <v>10</v>
      </c>
      <c r="F8000">
        <v>0</v>
      </c>
    </row>
    <row r="8001" spans="1:6" x14ac:dyDescent="0.4">
      <c r="A8001" t="s">
        <v>734</v>
      </c>
      <c r="B8001" s="36" t="s">
        <v>735</v>
      </c>
      <c r="C8001" t="s">
        <v>431</v>
      </c>
      <c r="D8001" s="36" t="s">
        <v>432</v>
      </c>
      <c r="E8001" t="s">
        <v>10</v>
      </c>
      <c r="F8001">
        <v>0</v>
      </c>
    </row>
    <row r="8002" spans="1:6" x14ac:dyDescent="0.4">
      <c r="A8002" t="s">
        <v>734</v>
      </c>
      <c r="B8002" s="36" t="s">
        <v>735</v>
      </c>
      <c r="C8002" t="s">
        <v>433</v>
      </c>
      <c r="D8002" s="36" t="s">
        <v>434</v>
      </c>
      <c r="E8002" t="s">
        <v>10</v>
      </c>
      <c r="F8002">
        <v>1</v>
      </c>
    </row>
    <row r="8003" spans="1:6" x14ac:dyDescent="0.4">
      <c r="A8003" t="s">
        <v>734</v>
      </c>
      <c r="B8003" s="36" t="s">
        <v>735</v>
      </c>
      <c r="C8003" t="s">
        <v>435</v>
      </c>
      <c r="D8003" s="36" t="s">
        <v>436</v>
      </c>
      <c r="E8003" t="s">
        <v>10</v>
      </c>
      <c r="F8003">
        <v>0</v>
      </c>
    </row>
    <row r="8004" spans="1:6" x14ac:dyDescent="0.4">
      <c r="A8004" t="s">
        <v>734</v>
      </c>
      <c r="B8004" s="36" t="s">
        <v>735</v>
      </c>
      <c r="C8004" t="s">
        <v>437</v>
      </c>
      <c r="D8004" s="36" t="s">
        <v>438</v>
      </c>
      <c r="E8004" t="s">
        <v>10</v>
      </c>
      <c r="F8004">
        <v>7</v>
      </c>
    </row>
    <row r="8005" spans="1:6" x14ac:dyDescent="0.4">
      <c r="A8005" t="s">
        <v>734</v>
      </c>
      <c r="B8005" s="36" t="s">
        <v>735</v>
      </c>
      <c r="C8005" t="s">
        <v>439</v>
      </c>
      <c r="D8005" s="36" t="s">
        <v>440</v>
      </c>
      <c r="E8005" t="s">
        <v>10</v>
      </c>
      <c r="F8005">
        <v>-5</v>
      </c>
    </row>
    <row r="8006" spans="1:6" x14ac:dyDescent="0.4">
      <c r="A8006" t="s">
        <v>734</v>
      </c>
      <c r="B8006" s="36" t="s">
        <v>735</v>
      </c>
      <c r="C8006" t="s">
        <v>441</v>
      </c>
      <c r="D8006" s="36" t="s">
        <v>442</v>
      </c>
      <c r="E8006" t="s">
        <v>10</v>
      </c>
      <c r="F8006">
        <v>0</v>
      </c>
    </row>
    <row r="8007" spans="1:6" x14ac:dyDescent="0.4">
      <c r="A8007" t="s">
        <v>734</v>
      </c>
      <c r="B8007" s="36" t="s">
        <v>735</v>
      </c>
      <c r="C8007" t="s">
        <v>443</v>
      </c>
      <c r="D8007" s="36" t="s">
        <v>444</v>
      </c>
      <c r="E8007" t="s">
        <v>10</v>
      </c>
      <c r="F8007">
        <v>0</v>
      </c>
    </row>
    <row r="8008" spans="1:6" x14ac:dyDescent="0.4">
      <c r="A8008" t="s">
        <v>734</v>
      </c>
      <c r="B8008" s="36" t="s">
        <v>735</v>
      </c>
      <c r="C8008" t="s">
        <v>445</v>
      </c>
      <c r="D8008" s="36" t="s">
        <v>446</v>
      </c>
      <c r="E8008" t="s">
        <v>10</v>
      </c>
      <c r="F8008">
        <v>-270</v>
      </c>
    </row>
    <row r="8009" spans="1:6" x14ac:dyDescent="0.4">
      <c r="A8009" t="s">
        <v>734</v>
      </c>
      <c r="B8009" s="36" t="s">
        <v>735</v>
      </c>
      <c r="C8009" t="s">
        <v>447</v>
      </c>
      <c r="D8009" s="36" t="s">
        <v>448</v>
      </c>
      <c r="E8009" t="s">
        <v>10</v>
      </c>
      <c r="F8009">
        <v>-8</v>
      </c>
    </row>
    <row r="8010" spans="1:6" x14ac:dyDescent="0.4">
      <c r="A8010" t="s">
        <v>734</v>
      </c>
      <c r="B8010" s="36" t="s">
        <v>735</v>
      </c>
      <c r="C8010" t="s">
        <v>449</v>
      </c>
      <c r="D8010" s="36" t="s">
        <v>450</v>
      </c>
      <c r="E8010" t="s">
        <v>10</v>
      </c>
      <c r="F8010">
        <v>0</v>
      </c>
    </row>
    <row r="8011" spans="1:6" x14ac:dyDescent="0.4">
      <c r="A8011" t="s">
        <v>734</v>
      </c>
      <c r="B8011" s="36" t="s">
        <v>735</v>
      </c>
      <c r="C8011" t="s">
        <v>451</v>
      </c>
      <c r="D8011" s="36" t="s">
        <v>452</v>
      </c>
      <c r="E8011" t="s">
        <v>10</v>
      </c>
      <c r="F8011">
        <v>0</v>
      </c>
    </row>
    <row r="8012" spans="1:6" x14ac:dyDescent="0.4">
      <c r="A8012" t="s">
        <v>734</v>
      </c>
      <c r="B8012" s="36" t="s">
        <v>735</v>
      </c>
      <c r="C8012" t="s">
        <v>453</v>
      </c>
      <c r="D8012" s="36" t="s">
        <v>454</v>
      </c>
      <c r="E8012" t="s">
        <v>10</v>
      </c>
      <c r="F8012">
        <v>-9</v>
      </c>
    </row>
    <row r="8013" spans="1:6" x14ac:dyDescent="0.4">
      <c r="A8013" t="s">
        <v>734</v>
      </c>
      <c r="B8013" s="36" t="s">
        <v>735</v>
      </c>
      <c r="C8013" t="s">
        <v>455</v>
      </c>
      <c r="D8013" s="36" t="s">
        <v>456</v>
      </c>
      <c r="E8013" t="s">
        <v>10</v>
      </c>
      <c r="F8013">
        <v>1</v>
      </c>
    </row>
    <row r="8014" spans="1:6" x14ac:dyDescent="0.4">
      <c r="A8014" t="s">
        <v>734</v>
      </c>
      <c r="B8014" s="36" t="s">
        <v>735</v>
      </c>
      <c r="C8014" t="s">
        <v>457</v>
      </c>
      <c r="D8014" s="36" t="s">
        <v>458</v>
      </c>
      <c r="E8014" t="s">
        <v>10</v>
      </c>
      <c r="F8014">
        <v>0</v>
      </c>
    </row>
    <row r="8015" spans="1:6" x14ac:dyDescent="0.4">
      <c r="A8015" t="s">
        <v>734</v>
      </c>
      <c r="B8015" s="36" t="s">
        <v>735</v>
      </c>
      <c r="C8015" t="s">
        <v>459</v>
      </c>
      <c r="D8015" s="36" t="s">
        <v>460</v>
      </c>
      <c r="E8015" t="s">
        <v>10</v>
      </c>
      <c r="F8015">
        <v>-262</v>
      </c>
    </row>
    <row r="8016" spans="1:6" x14ac:dyDescent="0.4">
      <c r="A8016" t="s">
        <v>734</v>
      </c>
      <c r="B8016" s="36" t="s">
        <v>735</v>
      </c>
      <c r="C8016" t="s">
        <v>461</v>
      </c>
      <c r="D8016" s="36" t="s">
        <v>462</v>
      </c>
      <c r="E8016" t="s">
        <v>10</v>
      </c>
      <c r="F8016">
        <v>0</v>
      </c>
    </row>
    <row r="8017" spans="1:6" x14ac:dyDescent="0.4">
      <c r="A8017" t="s">
        <v>734</v>
      </c>
      <c r="B8017" s="36" t="s">
        <v>735</v>
      </c>
      <c r="C8017" t="s">
        <v>463</v>
      </c>
      <c r="D8017" s="36" t="s">
        <v>464</v>
      </c>
      <c r="E8017" t="s">
        <v>10</v>
      </c>
      <c r="F8017">
        <v>-96</v>
      </c>
    </row>
    <row r="8018" spans="1:6" x14ac:dyDescent="0.4">
      <c r="A8018" t="s">
        <v>734</v>
      </c>
      <c r="B8018" s="36" t="s">
        <v>735</v>
      </c>
      <c r="C8018" t="s">
        <v>465</v>
      </c>
      <c r="D8018" s="36" t="s">
        <v>466</v>
      </c>
      <c r="E8018" t="s">
        <v>10</v>
      </c>
      <c r="F8018">
        <v>-160</v>
      </c>
    </row>
    <row r="8019" spans="1:6" x14ac:dyDescent="0.4">
      <c r="A8019" t="s">
        <v>734</v>
      </c>
      <c r="B8019" s="36" t="s">
        <v>735</v>
      </c>
      <c r="C8019" t="s">
        <v>467</v>
      </c>
      <c r="D8019" s="36" t="s">
        <v>468</v>
      </c>
      <c r="E8019" t="s">
        <v>10</v>
      </c>
      <c r="F8019">
        <v>-6</v>
      </c>
    </row>
    <row r="8020" spans="1:6" x14ac:dyDescent="0.4">
      <c r="A8020" t="s">
        <v>734</v>
      </c>
      <c r="B8020" s="36" t="s">
        <v>735</v>
      </c>
      <c r="C8020" t="s">
        <v>469</v>
      </c>
      <c r="D8020" s="36" t="s">
        <v>470</v>
      </c>
      <c r="E8020" t="s">
        <v>10</v>
      </c>
      <c r="F8020">
        <v>-1</v>
      </c>
    </row>
    <row r="8021" spans="1:6" x14ac:dyDescent="0.4">
      <c r="A8021" t="s">
        <v>734</v>
      </c>
      <c r="B8021" s="36" t="s">
        <v>735</v>
      </c>
      <c r="C8021" t="s">
        <v>471</v>
      </c>
      <c r="D8021" s="36" t="s">
        <v>472</v>
      </c>
      <c r="E8021" t="s">
        <v>10</v>
      </c>
      <c r="F8021">
        <v>-71</v>
      </c>
    </row>
    <row r="8022" spans="1:6" x14ac:dyDescent="0.4">
      <c r="A8022" t="s">
        <v>734</v>
      </c>
      <c r="B8022" s="36" t="s">
        <v>735</v>
      </c>
      <c r="C8022" t="s">
        <v>473</v>
      </c>
      <c r="D8022" s="36" t="s">
        <v>474</v>
      </c>
      <c r="E8022" t="s">
        <v>10</v>
      </c>
      <c r="F8022">
        <v>-51</v>
      </c>
    </row>
    <row r="8023" spans="1:6" x14ac:dyDescent="0.4">
      <c r="A8023" t="s">
        <v>734</v>
      </c>
      <c r="B8023" s="36" t="s">
        <v>735</v>
      </c>
      <c r="C8023" t="s">
        <v>475</v>
      </c>
      <c r="D8023" s="36" t="s">
        <v>476</v>
      </c>
      <c r="E8023" t="s">
        <v>10</v>
      </c>
      <c r="F8023">
        <v>-2</v>
      </c>
    </row>
    <row r="8024" spans="1:6" x14ac:dyDescent="0.4">
      <c r="A8024" t="s">
        <v>734</v>
      </c>
      <c r="B8024" s="36" t="s">
        <v>735</v>
      </c>
      <c r="C8024" t="s">
        <v>477</v>
      </c>
      <c r="D8024" s="36" t="s">
        <v>478</v>
      </c>
      <c r="E8024" t="s">
        <v>10</v>
      </c>
      <c r="F8024">
        <v>-19</v>
      </c>
    </row>
    <row r="8025" spans="1:6" x14ac:dyDescent="0.4">
      <c r="A8025" t="s">
        <v>734</v>
      </c>
      <c r="B8025" s="36" t="s">
        <v>735</v>
      </c>
      <c r="C8025" t="s">
        <v>479</v>
      </c>
      <c r="D8025" s="36" t="s">
        <v>480</v>
      </c>
      <c r="E8025" t="s">
        <v>10</v>
      </c>
      <c r="F8025">
        <v>-603</v>
      </c>
    </row>
    <row r="8026" spans="1:6" x14ac:dyDescent="0.4">
      <c r="A8026" t="s">
        <v>734</v>
      </c>
      <c r="B8026" s="36" t="s">
        <v>735</v>
      </c>
      <c r="C8026" t="s">
        <v>481</v>
      </c>
      <c r="D8026" s="36" t="s">
        <v>482</v>
      </c>
      <c r="E8026" t="s">
        <v>10</v>
      </c>
      <c r="F8026">
        <v>-20</v>
      </c>
    </row>
    <row r="8027" spans="1:6" x14ac:dyDescent="0.4">
      <c r="A8027" t="s">
        <v>734</v>
      </c>
      <c r="B8027" s="36" t="s">
        <v>735</v>
      </c>
      <c r="C8027" t="s">
        <v>483</v>
      </c>
      <c r="D8027" s="36" t="s">
        <v>484</v>
      </c>
      <c r="E8027" t="s">
        <v>10</v>
      </c>
      <c r="F8027">
        <v>-4</v>
      </c>
    </row>
    <row r="8028" spans="1:6" x14ac:dyDescent="0.4">
      <c r="A8028" t="s">
        <v>734</v>
      </c>
      <c r="B8028" s="36" t="s">
        <v>735</v>
      </c>
      <c r="C8028" t="s">
        <v>485</v>
      </c>
      <c r="D8028" s="36" t="s">
        <v>486</v>
      </c>
      <c r="E8028" t="s">
        <v>10</v>
      </c>
      <c r="F8028">
        <v>0</v>
      </c>
    </row>
    <row r="8029" spans="1:6" x14ac:dyDescent="0.4">
      <c r="A8029" t="s">
        <v>734</v>
      </c>
      <c r="B8029" s="36" t="s">
        <v>735</v>
      </c>
      <c r="C8029" t="s">
        <v>487</v>
      </c>
      <c r="D8029" s="36" t="s">
        <v>488</v>
      </c>
      <c r="E8029" t="s">
        <v>10</v>
      </c>
      <c r="F8029">
        <v>0</v>
      </c>
    </row>
    <row r="8030" spans="1:6" x14ac:dyDescent="0.4">
      <c r="A8030" t="s">
        <v>734</v>
      </c>
      <c r="B8030" s="36" t="s">
        <v>735</v>
      </c>
      <c r="C8030" t="s">
        <v>489</v>
      </c>
      <c r="D8030" s="36" t="s">
        <v>490</v>
      </c>
      <c r="E8030" t="s">
        <v>10</v>
      </c>
      <c r="F8030">
        <v>0</v>
      </c>
    </row>
    <row r="8031" spans="1:6" x14ac:dyDescent="0.4">
      <c r="A8031" t="s">
        <v>734</v>
      </c>
      <c r="B8031" s="36" t="s">
        <v>735</v>
      </c>
      <c r="C8031" t="s">
        <v>491</v>
      </c>
      <c r="D8031" s="36" t="s">
        <v>492</v>
      </c>
      <c r="E8031" t="s">
        <v>10</v>
      </c>
      <c r="F8031">
        <v>-4</v>
      </c>
    </row>
    <row r="8032" spans="1:6" x14ac:dyDescent="0.4">
      <c r="A8032" t="s">
        <v>734</v>
      </c>
      <c r="B8032" s="36" t="s">
        <v>735</v>
      </c>
      <c r="C8032" t="s">
        <v>493</v>
      </c>
      <c r="D8032" s="36" t="s">
        <v>494</v>
      </c>
      <c r="E8032" t="s">
        <v>10</v>
      </c>
      <c r="F8032">
        <v>0</v>
      </c>
    </row>
    <row r="8033" spans="1:6" x14ac:dyDescent="0.4">
      <c r="A8033" t="s">
        <v>734</v>
      </c>
      <c r="B8033" s="36" t="s">
        <v>735</v>
      </c>
      <c r="C8033" t="s">
        <v>495</v>
      </c>
      <c r="D8033" s="36" t="s">
        <v>496</v>
      </c>
      <c r="E8033" t="s">
        <v>10</v>
      </c>
      <c r="F8033">
        <v>0</v>
      </c>
    </row>
    <row r="8034" spans="1:6" x14ac:dyDescent="0.4">
      <c r="A8034" t="s">
        <v>734</v>
      </c>
      <c r="B8034" s="36" t="s">
        <v>735</v>
      </c>
      <c r="C8034" t="s">
        <v>497</v>
      </c>
      <c r="D8034" s="36" t="s">
        <v>498</v>
      </c>
      <c r="E8034" t="s">
        <v>10</v>
      </c>
      <c r="F8034">
        <v>-16</v>
      </c>
    </row>
    <row r="8035" spans="1:6" x14ac:dyDescent="0.4">
      <c r="A8035" t="s">
        <v>734</v>
      </c>
      <c r="B8035" s="36" t="s">
        <v>735</v>
      </c>
      <c r="C8035" t="s">
        <v>499</v>
      </c>
      <c r="D8035" s="36" t="s">
        <v>500</v>
      </c>
      <c r="E8035" t="s">
        <v>10</v>
      </c>
      <c r="F8035">
        <v>0</v>
      </c>
    </row>
    <row r="8036" spans="1:6" x14ac:dyDescent="0.4">
      <c r="A8036" t="s">
        <v>734</v>
      </c>
      <c r="B8036" s="36" t="s">
        <v>735</v>
      </c>
      <c r="C8036" t="s">
        <v>501</v>
      </c>
      <c r="D8036" s="36" t="s">
        <v>502</v>
      </c>
      <c r="E8036" t="s">
        <v>10</v>
      </c>
      <c r="F8036">
        <v>0</v>
      </c>
    </row>
    <row r="8037" spans="1:6" x14ac:dyDescent="0.4">
      <c r="A8037" t="s">
        <v>734</v>
      </c>
      <c r="B8037" s="36" t="s">
        <v>735</v>
      </c>
      <c r="C8037" t="s">
        <v>503</v>
      </c>
      <c r="D8037" s="36" t="s">
        <v>504</v>
      </c>
      <c r="E8037" t="s">
        <v>10</v>
      </c>
      <c r="F8037">
        <v>-16</v>
      </c>
    </row>
    <row r="8038" spans="1:6" x14ac:dyDescent="0.4">
      <c r="A8038" t="s">
        <v>734</v>
      </c>
      <c r="B8038" s="36" t="s">
        <v>735</v>
      </c>
      <c r="C8038" t="s">
        <v>505</v>
      </c>
      <c r="D8038" s="36" t="s">
        <v>506</v>
      </c>
      <c r="E8038" t="s">
        <v>10</v>
      </c>
      <c r="F8038">
        <v>0</v>
      </c>
    </row>
    <row r="8039" spans="1:6" x14ac:dyDescent="0.4">
      <c r="A8039" t="s">
        <v>734</v>
      </c>
      <c r="B8039" s="36" t="s">
        <v>735</v>
      </c>
      <c r="C8039" t="s">
        <v>507</v>
      </c>
      <c r="D8039" s="36" t="s">
        <v>508</v>
      </c>
      <c r="E8039" t="s">
        <v>10</v>
      </c>
      <c r="F8039">
        <v>0</v>
      </c>
    </row>
    <row r="8040" spans="1:6" x14ac:dyDescent="0.4">
      <c r="A8040" t="s">
        <v>734</v>
      </c>
      <c r="B8040" s="36" t="s">
        <v>735</v>
      </c>
      <c r="C8040" t="s">
        <v>509</v>
      </c>
      <c r="D8040" s="36" t="s">
        <v>510</v>
      </c>
      <c r="E8040" t="s">
        <v>10</v>
      </c>
      <c r="F8040">
        <v>0</v>
      </c>
    </row>
    <row r="8041" spans="1:6" x14ac:dyDescent="0.4">
      <c r="A8041" t="s">
        <v>734</v>
      </c>
      <c r="B8041" s="36" t="s">
        <v>735</v>
      </c>
      <c r="C8041" t="s">
        <v>511</v>
      </c>
      <c r="D8041" s="36" t="s">
        <v>512</v>
      </c>
      <c r="E8041" t="s">
        <v>10</v>
      </c>
      <c r="F8041">
        <v>0</v>
      </c>
    </row>
    <row r="8042" spans="1:6" x14ac:dyDescent="0.4">
      <c r="A8042" t="s">
        <v>734</v>
      </c>
      <c r="B8042" s="36" t="s">
        <v>735</v>
      </c>
      <c r="C8042" t="s">
        <v>513</v>
      </c>
      <c r="D8042" s="36" t="s">
        <v>514</v>
      </c>
      <c r="E8042" t="s">
        <v>10</v>
      </c>
      <c r="F8042">
        <v>0</v>
      </c>
    </row>
    <row r="8043" spans="1:6" x14ac:dyDescent="0.4">
      <c r="A8043" t="s">
        <v>734</v>
      </c>
      <c r="B8043" s="36" t="s">
        <v>735</v>
      </c>
      <c r="C8043" t="s">
        <v>515</v>
      </c>
      <c r="D8043" s="36" t="s">
        <v>516</v>
      </c>
      <c r="E8043" t="s">
        <v>10</v>
      </c>
      <c r="F8043">
        <v>0</v>
      </c>
    </row>
    <row r="8044" spans="1:6" x14ac:dyDescent="0.4">
      <c r="A8044" t="s">
        <v>734</v>
      </c>
      <c r="B8044" s="36" t="s">
        <v>735</v>
      </c>
      <c r="C8044" t="s">
        <v>517</v>
      </c>
      <c r="D8044" s="36" t="s">
        <v>518</v>
      </c>
      <c r="E8044" t="s">
        <v>10</v>
      </c>
      <c r="F8044">
        <v>0</v>
      </c>
    </row>
    <row r="8045" spans="1:6" x14ac:dyDescent="0.4">
      <c r="A8045" t="s">
        <v>734</v>
      </c>
      <c r="B8045" s="36" t="s">
        <v>735</v>
      </c>
      <c r="C8045" t="s">
        <v>519</v>
      </c>
      <c r="D8045" s="36" t="s">
        <v>520</v>
      </c>
      <c r="E8045" t="s">
        <v>10</v>
      </c>
      <c r="F8045">
        <v>0</v>
      </c>
    </row>
    <row r="8046" spans="1:6" x14ac:dyDescent="0.4">
      <c r="A8046" t="s">
        <v>734</v>
      </c>
      <c r="B8046" s="36" t="s">
        <v>735</v>
      </c>
      <c r="C8046" t="s">
        <v>521</v>
      </c>
      <c r="D8046" s="36" t="s">
        <v>522</v>
      </c>
      <c r="E8046" t="s">
        <v>10</v>
      </c>
      <c r="F8046">
        <v>0</v>
      </c>
    </row>
    <row r="8047" spans="1:6" x14ac:dyDescent="0.4">
      <c r="A8047" t="s">
        <v>734</v>
      </c>
      <c r="B8047" s="36" t="s">
        <v>735</v>
      </c>
      <c r="C8047" t="s">
        <v>523</v>
      </c>
      <c r="D8047" s="36" t="s">
        <v>524</v>
      </c>
      <c r="E8047" t="s">
        <v>10</v>
      </c>
      <c r="F8047">
        <v>0</v>
      </c>
    </row>
    <row r="8048" spans="1:6" x14ac:dyDescent="0.4">
      <c r="A8048" t="s">
        <v>734</v>
      </c>
      <c r="B8048" s="36" t="s">
        <v>735</v>
      </c>
      <c r="C8048" t="s">
        <v>525</v>
      </c>
      <c r="D8048" s="36" t="s">
        <v>526</v>
      </c>
      <c r="E8048" t="s">
        <v>10</v>
      </c>
      <c r="F8048">
        <v>0</v>
      </c>
    </row>
    <row r="8049" spans="1:6" x14ac:dyDescent="0.4">
      <c r="A8049" t="s">
        <v>734</v>
      </c>
      <c r="B8049" s="36" t="s">
        <v>735</v>
      </c>
      <c r="C8049" t="s">
        <v>527</v>
      </c>
      <c r="D8049" s="36" t="s">
        <v>528</v>
      </c>
      <c r="E8049" t="s">
        <v>10</v>
      </c>
      <c r="F8049">
        <v>0</v>
      </c>
    </row>
    <row r="8050" spans="1:6" x14ac:dyDescent="0.4">
      <c r="A8050" t="s">
        <v>734</v>
      </c>
      <c r="B8050" s="36" t="s">
        <v>735</v>
      </c>
      <c r="C8050" t="s">
        <v>529</v>
      </c>
      <c r="D8050" s="36" t="s">
        <v>530</v>
      </c>
      <c r="E8050" t="s">
        <v>10</v>
      </c>
      <c r="F8050">
        <v>0</v>
      </c>
    </row>
    <row r="8051" spans="1:6" x14ac:dyDescent="0.4">
      <c r="A8051" t="s">
        <v>734</v>
      </c>
      <c r="B8051" s="36" t="s">
        <v>735</v>
      </c>
      <c r="C8051" t="s">
        <v>531</v>
      </c>
      <c r="D8051" s="36" t="s">
        <v>532</v>
      </c>
      <c r="E8051" t="s">
        <v>10</v>
      </c>
      <c r="F8051">
        <v>0</v>
      </c>
    </row>
    <row r="8052" spans="1:6" x14ac:dyDescent="0.4">
      <c r="A8052" t="s">
        <v>734</v>
      </c>
      <c r="B8052" s="36" t="s">
        <v>735</v>
      </c>
      <c r="C8052" t="s">
        <v>533</v>
      </c>
      <c r="D8052" s="36" t="s">
        <v>534</v>
      </c>
      <c r="E8052" t="s">
        <v>10</v>
      </c>
      <c r="F8052">
        <v>0</v>
      </c>
    </row>
    <row r="8053" spans="1:6" x14ac:dyDescent="0.4">
      <c r="A8053" t="s">
        <v>734</v>
      </c>
      <c r="B8053" s="36" t="s">
        <v>735</v>
      </c>
      <c r="C8053" t="s">
        <v>535</v>
      </c>
      <c r="D8053" s="36" t="s">
        <v>536</v>
      </c>
      <c r="E8053" t="s">
        <v>10</v>
      </c>
      <c r="F8053">
        <v>0</v>
      </c>
    </row>
    <row r="8054" spans="1:6" x14ac:dyDescent="0.4">
      <c r="A8054" t="s">
        <v>734</v>
      </c>
      <c r="B8054" s="36" t="s">
        <v>735</v>
      </c>
      <c r="C8054" t="s">
        <v>537</v>
      </c>
      <c r="D8054" s="36" t="s">
        <v>538</v>
      </c>
      <c r="E8054" t="s">
        <v>10</v>
      </c>
      <c r="F8054">
        <v>0</v>
      </c>
    </row>
    <row r="8055" spans="1:6" x14ac:dyDescent="0.4">
      <c r="A8055" t="s">
        <v>734</v>
      </c>
      <c r="B8055" s="36" t="s">
        <v>735</v>
      </c>
      <c r="C8055" t="s">
        <v>539</v>
      </c>
      <c r="D8055" s="36" t="s">
        <v>540</v>
      </c>
      <c r="E8055" t="s">
        <v>10</v>
      </c>
      <c r="F8055">
        <v>-1</v>
      </c>
    </row>
    <row r="8056" spans="1:6" x14ac:dyDescent="0.4">
      <c r="A8056" t="s">
        <v>734</v>
      </c>
      <c r="B8056" s="36" t="s">
        <v>735</v>
      </c>
      <c r="C8056" t="s">
        <v>541</v>
      </c>
      <c r="D8056" s="36" t="s">
        <v>542</v>
      </c>
      <c r="E8056" t="s">
        <v>10</v>
      </c>
      <c r="F8056">
        <v>-1</v>
      </c>
    </row>
    <row r="8057" spans="1:6" x14ac:dyDescent="0.4">
      <c r="A8057" t="s">
        <v>734</v>
      </c>
      <c r="B8057" s="36" t="s">
        <v>735</v>
      </c>
      <c r="C8057" t="s">
        <v>543</v>
      </c>
      <c r="D8057" s="36" t="s">
        <v>544</v>
      </c>
      <c r="E8057" t="s">
        <v>10</v>
      </c>
      <c r="F8057">
        <v>-1</v>
      </c>
    </row>
    <row r="8058" spans="1:6" x14ac:dyDescent="0.4">
      <c r="A8058" t="s">
        <v>734</v>
      </c>
      <c r="B8058" s="36" t="s">
        <v>735</v>
      </c>
      <c r="C8058" t="s">
        <v>545</v>
      </c>
      <c r="D8058" s="36" t="s">
        <v>546</v>
      </c>
      <c r="E8058" t="s">
        <v>10</v>
      </c>
      <c r="F8058">
        <v>0</v>
      </c>
    </row>
    <row r="8059" spans="1:6" x14ac:dyDescent="0.4">
      <c r="A8059" t="s">
        <v>734</v>
      </c>
      <c r="B8059" s="36" t="s">
        <v>735</v>
      </c>
      <c r="C8059" t="s">
        <v>547</v>
      </c>
      <c r="D8059" s="36" t="s">
        <v>548</v>
      </c>
      <c r="E8059" t="s">
        <v>10</v>
      </c>
      <c r="F8059">
        <v>0</v>
      </c>
    </row>
    <row r="8060" spans="1:6" x14ac:dyDescent="0.4">
      <c r="A8060" t="s">
        <v>734</v>
      </c>
      <c r="B8060" s="36" t="s">
        <v>735</v>
      </c>
      <c r="C8060" t="s">
        <v>549</v>
      </c>
      <c r="D8060" s="36" t="s">
        <v>550</v>
      </c>
      <c r="E8060" t="s">
        <v>10</v>
      </c>
      <c r="F8060">
        <v>0</v>
      </c>
    </row>
    <row r="8061" spans="1:6" x14ac:dyDescent="0.4">
      <c r="A8061" t="s">
        <v>734</v>
      </c>
      <c r="B8061" s="36" t="s">
        <v>735</v>
      </c>
      <c r="C8061" t="s">
        <v>551</v>
      </c>
      <c r="D8061" s="36" t="s">
        <v>552</v>
      </c>
      <c r="E8061" t="s">
        <v>10</v>
      </c>
      <c r="F8061">
        <v>0</v>
      </c>
    </row>
    <row r="8062" spans="1:6" x14ac:dyDescent="0.4">
      <c r="A8062" t="s">
        <v>734</v>
      </c>
      <c r="B8062" s="36" t="s">
        <v>735</v>
      </c>
      <c r="C8062" t="s">
        <v>553</v>
      </c>
      <c r="D8062" s="36" t="s">
        <v>554</v>
      </c>
      <c r="E8062" t="s">
        <v>10</v>
      </c>
      <c r="F8062">
        <v>0</v>
      </c>
    </row>
    <row r="8063" spans="1:6" x14ac:dyDescent="0.4">
      <c r="A8063" t="s">
        <v>734</v>
      </c>
      <c r="B8063" s="36" t="s">
        <v>735</v>
      </c>
      <c r="C8063" t="s">
        <v>555</v>
      </c>
      <c r="D8063" s="36" t="s">
        <v>556</v>
      </c>
      <c r="E8063" t="s">
        <v>10</v>
      </c>
      <c r="F8063">
        <v>0</v>
      </c>
    </row>
    <row r="8064" spans="1:6" x14ac:dyDescent="0.4">
      <c r="A8064" t="s">
        <v>734</v>
      </c>
      <c r="B8064" s="36" t="s">
        <v>735</v>
      </c>
      <c r="C8064" t="s">
        <v>557</v>
      </c>
      <c r="D8064" s="36" t="s">
        <v>558</v>
      </c>
      <c r="E8064" t="s">
        <v>10</v>
      </c>
      <c r="F8064">
        <v>0</v>
      </c>
    </row>
    <row r="8065" spans="1:6" x14ac:dyDescent="0.4">
      <c r="A8065" t="s">
        <v>734</v>
      </c>
      <c r="B8065" s="36" t="s">
        <v>735</v>
      </c>
      <c r="C8065" t="s">
        <v>559</v>
      </c>
      <c r="D8065" s="36" t="s">
        <v>560</v>
      </c>
      <c r="E8065" t="s">
        <v>10</v>
      </c>
      <c r="F8065">
        <v>0</v>
      </c>
    </row>
    <row r="8066" spans="1:6" x14ac:dyDescent="0.4">
      <c r="A8066" t="s">
        <v>734</v>
      </c>
      <c r="B8066" s="36" t="s">
        <v>735</v>
      </c>
      <c r="C8066" t="s">
        <v>561</v>
      </c>
      <c r="D8066" s="36" t="s">
        <v>562</v>
      </c>
      <c r="E8066" t="s">
        <v>10</v>
      </c>
      <c r="F8066">
        <v>0</v>
      </c>
    </row>
    <row r="8067" spans="1:6" x14ac:dyDescent="0.4">
      <c r="A8067" t="s">
        <v>734</v>
      </c>
      <c r="B8067" s="36" t="s">
        <v>735</v>
      </c>
      <c r="C8067" t="s">
        <v>563</v>
      </c>
      <c r="D8067" s="36" t="s">
        <v>564</v>
      </c>
      <c r="E8067" t="s">
        <v>10</v>
      </c>
      <c r="F8067">
        <v>-62</v>
      </c>
    </row>
    <row r="8068" spans="1:6" x14ac:dyDescent="0.4">
      <c r="A8068" t="s">
        <v>734</v>
      </c>
      <c r="B8068" s="36" t="s">
        <v>735</v>
      </c>
      <c r="C8068" t="s">
        <v>565</v>
      </c>
      <c r="D8068" s="36" t="s">
        <v>566</v>
      </c>
      <c r="E8068" t="s">
        <v>10</v>
      </c>
      <c r="F8068">
        <v>-97</v>
      </c>
    </row>
    <row r="8069" spans="1:6" x14ac:dyDescent="0.4">
      <c r="A8069" t="s">
        <v>734</v>
      </c>
      <c r="B8069" s="36" t="s">
        <v>735</v>
      </c>
      <c r="C8069" t="s">
        <v>567</v>
      </c>
      <c r="D8069" s="36" t="s">
        <v>568</v>
      </c>
      <c r="E8069" t="s">
        <v>10</v>
      </c>
      <c r="F8069">
        <v>0</v>
      </c>
    </row>
    <row r="8070" spans="1:6" x14ac:dyDescent="0.4">
      <c r="A8070" t="s">
        <v>734</v>
      </c>
      <c r="B8070" s="36" t="s">
        <v>735</v>
      </c>
      <c r="C8070" t="s">
        <v>569</v>
      </c>
      <c r="D8070" s="36" t="s">
        <v>570</v>
      </c>
      <c r="E8070" t="s">
        <v>10</v>
      </c>
      <c r="F8070">
        <v>0</v>
      </c>
    </row>
    <row r="8071" spans="1:6" x14ac:dyDescent="0.4">
      <c r="A8071" t="s">
        <v>734</v>
      </c>
      <c r="B8071" s="36" t="s">
        <v>735</v>
      </c>
      <c r="C8071" t="s">
        <v>571</v>
      </c>
      <c r="D8071" s="36" t="s">
        <v>572</v>
      </c>
      <c r="E8071" t="s">
        <v>10</v>
      </c>
      <c r="F8071">
        <v>-51</v>
      </c>
    </row>
    <row r="8072" spans="1:6" x14ac:dyDescent="0.4">
      <c r="A8072" t="s">
        <v>734</v>
      </c>
      <c r="B8072" s="36" t="s">
        <v>735</v>
      </c>
      <c r="C8072" t="s">
        <v>573</v>
      </c>
      <c r="D8072" s="36" t="s">
        <v>574</v>
      </c>
      <c r="E8072" t="s">
        <v>10</v>
      </c>
      <c r="F8072">
        <v>-68</v>
      </c>
    </row>
    <row r="8073" spans="1:6" x14ac:dyDescent="0.4">
      <c r="A8073" t="s">
        <v>734</v>
      </c>
      <c r="B8073" s="36" t="s">
        <v>735</v>
      </c>
      <c r="C8073" t="s">
        <v>575</v>
      </c>
      <c r="D8073" s="36" t="s">
        <v>576</v>
      </c>
      <c r="E8073" t="s">
        <v>10</v>
      </c>
      <c r="F8073">
        <v>22</v>
      </c>
    </row>
    <row r="8074" spans="1:6" x14ac:dyDescent="0.4">
      <c r="A8074" t="s">
        <v>734</v>
      </c>
      <c r="B8074" s="36" t="s">
        <v>735</v>
      </c>
      <c r="C8074" t="s">
        <v>577</v>
      </c>
      <c r="D8074" s="36" t="s">
        <v>578</v>
      </c>
      <c r="E8074" t="s">
        <v>10</v>
      </c>
      <c r="F8074">
        <v>35</v>
      </c>
    </row>
    <row r="8075" spans="1:6" x14ac:dyDescent="0.4">
      <c r="A8075" t="s">
        <v>734</v>
      </c>
      <c r="B8075" s="36" t="s">
        <v>735</v>
      </c>
      <c r="C8075" t="s">
        <v>579</v>
      </c>
      <c r="D8075" s="36" t="s">
        <v>580</v>
      </c>
      <c r="E8075" t="s">
        <v>10</v>
      </c>
      <c r="F8075">
        <v>0</v>
      </c>
    </row>
    <row r="8076" spans="1:6" x14ac:dyDescent="0.4">
      <c r="A8076" t="s">
        <v>734</v>
      </c>
      <c r="B8076" s="36" t="s">
        <v>735</v>
      </c>
      <c r="C8076" t="s">
        <v>581</v>
      </c>
      <c r="D8076" s="36" t="s">
        <v>582</v>
      </c>
      <c r="E8076" t="s">
        <v>10</v>
      </c>
      <c r="F8076">
        <v>25</v>
      </c>
    </row>
    <row r="8077" spans="1:6" x14ac:dyDescent="0.4">
      <c r="A8077" t="s">
        <v>734</v>
      </c>
      <c r="B8077" s="36" t="s">
        <v>735</v>
      </c>
      <c r="C8077" t="s">
        <v>583</v>
      </c>
      <c r="D8077" s="36" t="s">
        <v>584</v>
      </c>
      <c r="E8077" t="s">
        <v>10</v>
      </c>
      <c r="F8077">
        <v>-13</v>
      </c>
    </row>
    <row r="8078" spans="1:6" x14ac:dyDescent="0.4">
      <c r="A8078" t="s">
        <v>734</v>
      </c>
      <c r="B8078" s="36" t="s">
        <v>735</v>
      </c>
      <c r="C8078" t="s">
        <v>585</v>
      </c>
      <c r="D8078" s="36" t="s">
        <v>586</v>
      </c>
      <c r="E8078" t="s">
        <v>10</v>
      </c>
      <c r="F8078">
        <v>0</v>
      </c>
    </row>
    <row r="8079" spans="1:6" x14ac:dyDescent="0.4">
      <c r="A8079" t="s">
        <v>734</v>
      </c>
      <c r="B8079" s="36" t="s">
        <v>735</v>
      </c>
      <c r="C8079" t="s">
        <v>587</v>
      </c>
      <c r="D8079" s="36" t="s">
        <v>588</v>
      </c>
      <c r="E8079" t="s">
        <v>10</v>
      </c>
      <c r="F8079">
        <v>23</v>
      </c>
    </row>
    <row r="8080" spans="1:6" x14ac:dyDescent="0.4">
      <c r="A8080" t="s">
        <v>734</v>
      </c>
      <c r="B8080" s="36" t="s">
        <v>735</v>
      </c>
      <c r="C8080" t="s">
        <v>589</v>
      </c>
      <c r="D8080" s="36" t="s">
        <v>590</v>
      </c>
      <c r="E8080" t="s">
        <v>10</v>
      </c>
      <c r="F8080">
        <v>-329</v>
      </c>
    </row>
    <row r="8081" spans="1:6" x14ac:dyDescent="0.4">
      <c r="A8081" t="s">
        <v>734</v>
      </c>
      <c r="B8081" s="36" t="s">
        <v>735</v>
      </c>
      <c r="C8081" t="s">
        <v>591</v>
      </c>
      <c r="D8081" s="36" t="s">
        <v>592</v>
      </c>
      <c r="E8081" t="s">
        <v>10</v>
      </c>
      <c r="F8081">
        <v>-344</v>
      </c>
    </row>
    <row r="8082" spans="1:6" x14ac:dyDescent="0.4">
      <c r="A8082" t="s">
        <v>734</v>
      </c>
      <c r="B8082" s="36" t="s">
        <v>735</v>
      </c>
      <c r="C8082" t="s">
        <v>593</v>
      </c>
      <c r="D8082" s="36" t="s">
        <v>594</v>
      </c>
      <c r="E8082" t="s">
        <v>10</v>
      </c>
      <c r="F8082">
        <v>-53</v>
      </c>
    </row>
    <row r="8083" spans="1:6" x14ac:dyDescent="0.4">
      <c r="A8083" t="s">
        <v>734</v>
      </c>
      <c r="B8083" s="36" t="s">
        <v>735</v>
      </c>
      <c r="C8083" t="s">
        <v>595</v>
      </c>
      <c r="D8083" s="36" t="s">
        <v>596</v>
      </c>
      <c r="E8083" t="s">
        <v>10</v>
      </c>
      <c r="F8083">
        <v>67</v>
      </c>
    </row>
    <row r="8084" spans="1:6" x14ac:dyDescent="0.4">
      <c r="A8084" t="s">
        <v>734</v>
      </c>
      <c r="B8084" s="36" t="s">
        <v>735</v>
      </c>
      <c r="C8084" t="s">
        <v>597</v>
      </c>
      <c r="D8084" s="36" t="s">
        <v>598</v>
      </c>
      <c r="E8084" t="s">
        <v>10</v>
      </c>
      <c r="F8084">
        <v>-412</v>
      </c>
    </row>
    <row r="8085" spans="1:6" x14ac:dyDescent="0.4">
      <c r="A8085" t="s">
        <v>734</v>
      </c>
      <c r="B8085" s="36" t="s">
        <v>735</v>
      </c>
      <c r="C8085" t="s">
        <v>599</v>
      </c>
      <c r="D8085" s="36" t="s">
        <v>600</v>
      </c>
      <c r="E8085" t="s">
        <v>10</v>
      </c>
      <c r="F8085">
        <v>15864</v>
      </c>
    </row>
    <row r="8086" spans="1:6" x14ac:dyDescent="0.4">
      <c r="A8086" t="s">
        <v>734</v>
      </c>
      <c r="B8086" s="36" t="s">
        <v>735</v>
      </c>
      <c r="C8086" t="s">
        <v>601</v>
      </c>
      <c r="D8086" s="36" t="s">
        <v>602</v>
      </c>
      <c r="E8086" t="s">
        <v>10</v>
      </c>
      <c r="F8086">
        <v>29</v>
      </c>
    </row>
    <row r="8087" spans="1:6" x14ac:dyDescent="0.4">
      <c r="A8087" t="s">
        <v>734</v>
      </c>
      <c r="B8087" s="36" t="s">
        <v>735</v>
      </c>
      <c r="C8087" t="s">
        <v>603</v>
      </c>
      <c r="D8087" s="36" t="s">
        <v>604</v>
      </c>
      <c r="E8087" t="s">
        <v>10</v>
      </c>
      <c r="F8087">
        <v>0</v>
      </c>
    </row>
    <row r="8088" spans="1:6" x14ac:dyDescent="0.4">
      <c r="A8088" t="s">
        <v>734</v>
      </c>
      <c r="B8088" s="36" t="s">
        <v>735</v>
      </c>
      <c r="C8088" t="s">
        <v>605</v>
      </c>
      <c r="D8088" s="36" t="s">
        <v>606</v>
      </c>
      <c r="E8088" t="s">
        <v>10</v>
      </c>
      <c r="F8088">
        <v>0</v>
      </c>
    </row>
    <row r="8089" spans="1:6" x14ac:dyDescent="0.4">
      <c r="A8089" t="s">
        <v>734</v>
      </c>
      <c r="B8089" s="36" t="s">
        <v>735</v>
      </c>
      <c r="C8089" t="s">
        <v>607</v>
      </c>
      <c r="D8089" s="36" t="s">
        <v>608</v>
      </c>
      <c r="E8089" t="s">
        <v>10</v>
      </c>
      <c r="F8089">
        <v>0</v>
      </c>
    </row>
    <row r="8090" spans="1:6" x14ac:dyDescent="0.4">
      <c r="A8090" t="s">
        <v>734</v>
      </c>
      <c r="B8090" s="36" t="s">
        <v>735</v>
      </c>
      <c r="C8090" t="s">
        <v>609</v>
      </c>
      <c r="D8090" s="36" t="s">
        <v>610</v>
      </c>
      <c r="E8090" t="s">
        <v>10</v>
      </c>
      <c r="F8090">
        <v>29</v>
      </c>
    </row>
    <row r="8091" spans="1:6" x14ac:dyDescent="0.4">
      <c r="A8091" t="s">
        <v>734</v>
      </c>
      <c r="B8091" s="36" t="s">
        <v>735</v>
      </c>
      <c r="C8091" t="s">
        <v>611</v>
      </c>
      <c r="D8091" s="36" t="s">
        <v>612</v>
      </c>
      <c r="E8091" t="s">
        <v>10</v>
      </c>
      <c r="F8091">
        <v>0</v>
      </c>
    </row>
    <row r="8092" spans="1:6" x14ac:dyDescent="0.4">
      <c r="A8092" t="s">
        <v>734</v>
      </c>
      <c r="B8092" s="36" t="s">
        <v>735</v>
      </c>
      <c r="C8092" t="s">
        <v>613</v>
      </c>
      <c r="D8092" s="36" t="s">
        <v>614</v>
      </c>
      <c r="E8092" t="s">
        <v>10</v>
      </c>
      <c r="F8092">
        <v>15835</v>
      </c>
    </row>
    <row r="8093" spans="1:6" x14ac:dyDescent="0.4">
      <c r="A8093" t="s">
        <v>734</v>
      </c>
      <c r="B8093" s="36" t="s">
        <v>735</v>
      </c>
      <c r="C8093" t="s">
        <v>615</v>
      </c>
      <c r="D8093" s="36" t="s">
        <v>616</v>
      </c>
      <c r="E8093" t="s">
        <v>10</v>
      </c>
      <c r="F8093">
        <v>0</v>
      </c>
    </row>
    <row r="8094" spans="1:6" x14ac:dyDescent="0.4">
      <c r="A8094" t="s">
        <v>734</v>
      </c>
      <c r="B8094" s="36" t="s">
        <v>735</v>
      </c>
      <c r="C8094" t="s">
        <v>617</v>
      </c>
      <c r="D8094" s="36" t="s">
        <v>618</v>
      </c>
      <c r="E8094" t="s">
        <v>10</v>
      </c>
      <c r="F8094">
        <v>0</v>
      </c>
    </row>
    <row r="8095" spans="1:6" x14ac:dyDescent="0.4">
      <c r="A8095" t="s">
        <v>734</v>
      </c>
      <c r="B8095" s="36" t="s">
        <v>735</v>
      </c>
      <c r="C8095" t="s">
        <v>619</v>
      </c>
      <c r="D8095" s="36" t="s">
        <v>620</v>
      </c>
      <c r="E8095" t="s">
        <v>10</v>
      </c>
      <c r="F8095">
        <v>8749</v>
      </c>
    </row>
    <row r="8096" spans="1:6" x14ac:dyDescent="0.4">
      <c r="A8096" t="s">
        <v>734</v>
      </c>
      <c r="B8096" s="36" t="s">
        <v>735</v>
      </c>
      <c r="C8096" t="s">
        <v>621</v>
      </c>
      <c r="D8096" s="36" t="s">
        <v>622</v>
      </c>
      <c r="E8096" t="s">
        <v>10</v>
      </c>
      <c r="F8096">
        <v>7086</v>
      </c>
    </row>
    <row r="8097" spans="1:6" x14ac:dyDescent="0.4">
      <c r="A8097" t="s">
        <v>734</v>
      </c>
      <c r="B8097" s="36" t="s">
        <v>735</v>
      </c>
      <c r="C8097" t="s">
        <v>623</v>
      </c>
      <c r="D8097" s="36" t="s">
        <v>624</v>
      </c>
      <c r="E8097" t="s">
        <v>10</v>
      </c>
      <c r="F8097">
        <v>0</v>
      </c>
    </row>
    <row r="8098" spans="1:6" x14ac:dyDescent="0.4">
      <c r="A8098" t="s">
        <v>734</v>
      </c>
      <c r="B8098" s="36" t="s">
        <v>735</v>
      </c>
      <c r="C8098" t="s">
        <v>625</v>
      </c>
      <c r="D8098" s="36" t="s">
        <v>626</v>
      </c>
      <c r="E8098" t="s">
        <v>10</v>
      </c>
      <c r="F8098">
        <v>0</v>
      </c>
    </row>
    <row r="8099" spans="1:6" x14ac:dyDescent="0.4">
      <c r="A8099" t="s">
        <v>734</v>
      </c>
      <c r="B8099" s="36" t="s">
        <v>735</v>
      </c>
      <c r="C8099" t="s">
        <v>627</v>
      </c>
      <c r="D8099" s="36" t="s">
        <v>628</v>
      </c>
      <c r="E8099" t="s">
        <v>10</v>
      </c>
      <c r="F8099">
        <v>2536</v>
      </c>
    </row>
    <row r="8100" spans="1:6" x14ac:dyDescent="0.4">
      <c r="A8100" t="s">
        <v>734</v>
      </c>
      <c r="B8100" s="36" t="s">
        <v>735</v>
      </c>
      <c r="C8100" t="s">
        <v>629</v>
      </c>
      <c r="D8100" s="36" t="s">
        <v>630</v>
      </c>
      <c r="E8100" t="s">
        <v>10</v>
      </c>
      <c r="F8100">
        <v>495</v>
      </c>
    </row>
    <row r="8101" spans="1:6" x14ac:dyDescent="0.4">
      <c r="A8101" t="s">
        <v>734</v>
      </c>
      <c r="B8101" s="36" t="s">
        <v>735</v>
      </c>
      <c r="C8101" t="s">
        <v>631</v>
      </c>
      <c r="D8101" s="36" t="s">
        <v>632</v>
      </c>
      <c r="E8101" t="s">
        <v>10</v>
      </c>
      <c r="F8101">
        <v>8</v>
      </c>
    </row>
    <row r="8102" spans="1:6" x14ac:dyDescent="0.4">
      <c r="A8102" t="s">
        <v>734</v>
      </c>
      <c r="B8102" s="36" t="s">
        <v>735</v>
      </c>
      <c r="C8102" t="s">
        <v>633</v>
      </c>
      <c r="D8102" s="36" t="s">
        <v>634</v>
      </c>
      <c r="E8102" t="s">
        <v>10</v>
      </c>
      <c r="F8102">
        <v>483</v>
      </c>
    </row>
    <row r="8103" spans="1:6" x14ac:dyDescent="0.4">
      <c r="A8103" t="s">
        <v>734</v>
      </c>
      <c r="B8103" s="36" t="s">
        <v>735</v>
      </c>
      <c r="C8103" t="s">
        <v>635</v>
      </c>
      <c r="D8103" s="36" t="s">
        <v>636</v>
      </c>
      <c r="E8103" t="s">
        <v>10</v>
      </c>
      <c r="F8103">
        <v>0</v>
      </c>
    </row>
    <row r="8104" spans="1:6" x14ac:dyDescent="0.4">
      <c r="A8104" t="s">
        <v>734</v>
      </c>
      <c r="B8104" s="36" t="s">
        <v>735</v>
      </c>
      <c r="C8104" t="s">
        <v>637</v>
      </c>
      <c r="D8104" s="36" t="s">
        <v>638</v>
      </c>
      <c r="E8104" t="s">
        <v>10</v>
      </c>
      <c r="F8104">
        <v>3</v>
      </c>
    </row>
    <row r="8105" spans="1:6" x14ac:dyDescent="0.4">
      <c r="A8105" t="s">
        <v>734</v>
      </c>
      <c r="B8105" s="36" t="s">
        <v>735</v>
      </c>
      <c r="C8105" t="s">
        <v>639</v>
      </c>
      <c r="D8105" s="36" t="s">
        <v>640</v>
      </c>
      <c r="E8105" t="s">
        <v>10</v>
      </c>
      <c r="F8105">
        <v>0</v>
      </c>
    </row>
    <row r="8106" spans="1:6" x14ac:dyDescent="0.4">
      <c r="A8106" t="s">
        <v>734</v>
      </c>
      <c r="B8106" s="36" t="s">
        <v>735</v>
      </c>
      <c r="C8106" t="s">
        <v>641</v>
      </c>
      <c r="D8106" s="36" t="s">
        <v>642</v>
      </c>
      <c r="E8106" t="s">
        <v>10</v>
      </c>
      <c r="F8106">
        <v>2041</v>
      </c>
    </row>
    <row r="8107" spans="1:6" x14ac:dyDescent="0.4">
      <c r="A8107" t="s">
        <v>734</v>
      </c>
      <c r="B8107" s="36" t="s">
        <v>735</v>
      </c>
      <c r="C8107" t="s">
        <v>643</v>
      </c>
      <c r="D8107" s="36" t="s">
        <v>644</v>
      </c>
      <c r="E8107" t="s">
        <v>10</v>
      </c>
      <c r="F8107">
        <v>2040</v>
      </c>
    </row>
    <row r="8108" spans="1:6" x14ac:dyDescent="0.4">
      <c r="A8108" t="s">
        <v>734</v>
      </c>
      <c r="B8108" s="36" t="s">
        <v>735</v>
      </c>
      <c r="C8108" t="s">
        <v>645</v>
      </c>
      <c r="D8108" s="36" t="s">
        <v>646</v>
      </c>
      <c r="E8108" t="s">
        <v>10</v>
      </c>
      <c r="F8108">
        <v>0</v>
      </c>
    </row>
    <row r="8109" spans="1:6" x14ac:dyDescent="0.4">
      <c r="A8109" t="s">
        <v>734</v>
      </c>
      <c r="B8109" s="36" t="s">
        <v>735</v>
      </c>
      <c r="C8109" t="s">
        <v>647</v>
      </c>
      <c r="D8109" s="36" t="s">
        <v>648</v>
      </c>
      <c r="E8109" t="s">
        <v>10</v>
      </c>
      <c r="F8109">
        <v>0</v>
      </c>
    </row>
    <row r="8110" spans="1:6" x14ac:dyDescent="0.4">
      <c r="A8110" t="s">
        <v>734</v>
      </c>
      <c r="B8110" s="36" t="s">
        <v>735</v>
      </c>
      <c r="C8110" t="s">
        <v>649</v>
      </c>
      <c r="D8110" s="36" t="s">
        <v>650</v>
      </c>
      <c r="E8110" t="s">
        <v>10</v>
      </c>
      <c r="F8110">
        <v>0</v>
      </c>
    </row>
    <row r="8111" spans="1:6" x14ac:dyDescent="0.4">
      <c r="A8111" t="s">
        <v>734</v>
      </c>
      <c r="B8111" s="36" t="s">
        <v>735</v>
      </c>
      <c r="C8111" t="s">
        <v>651</v>
      </c>
      <c r="D8111" s="36" t="s">
        <v>652</v>
      </c>
      <c r="E8111" t="s">
        <v>10</v>
      </c>
      <c r="F8111">
        <v>0</v>
      </c>
    </row>
    <row r="8112" spans="1:6" x14ac:dyDescent="0.4">
      <c r="A8112" t="s">
        <v>734</v>
      </c>
      <c r="B8112" s="36" t="s">
        <v>735</v>
      </c>
      <c r="C8112" t="s">
        <v>653</v>
      </c>
      <c r="D8112" s="36" t="s">
        <v>654</v>
      </c>
      <c r="E8112" t="s">
        <v>10</v>
      </c>
      <c r="F8112">
        <v>1</v>
      </c>
    </row>
    <row r="8113" spans="1:6" x14ac:dyDescent="0.4">
      <c r="A8113" t="s">
        <v>734</v>
      </c>
      <c r="B8113" s="36" t="s">
        <v>735</v>
      </c>
      <c r="C8113" t="s">
        <v>655</v>
      </c>
      <c r="D8113" s="36" t="s">
        <v>656</v>
      </c>
      <c r="E8113" t="s">
        <v>10</v>
      </c>
      <c r="F8113">
        <v>5494</v>
      </c>
    </row>
    <row r="8114" spans="1:6" x14ac:dyDescent="0.4">
      <c r="A8114" t="s">
        <v>734</v>
      </c>
      <c r="B8114" s="36" t="s">
        <v>735</v>
      </c>
      <c r="C8114" t="s">
        <v>657</v>
      </c>
      <c r="D8114" s="36" t="s">
        <v>658</v>
      </c>
      <c r="E8114" t="s">
        <v>10</v>
      </c>
      <c r="F8114">
        <v>1838</v>
      </c>
    </row>
    <row r="8115" spans="1:6" x14ac:dyDescent="0.4">
      <c r="A8115" t="s">
        <v>734</v>
      </c>
      <c r="B8115" s="36" t="s">
        <v>735</v>
      </c>
      <c r="C8115" t="s">
        <v>659</v>
      </c>
      <c r="D8115" s="36" t="s">
        <v>660</v>
      </c>
      <c r="E8115" t="s">
        <v>10</v>
      </c>
      <c r="F8115">
        <v>1612</v>
      </c>
    </row>
    <row r="8116" spans="1:6" x14ac:dyDescent="0.4">
      <c r="A8116" t="s">
        <v>734</v>
      </c>
      <c r="B8116" s="36" t="s">
        <v>735</v>
      </c>
      <c r="C8116" t="s">
        <v>661</v>
      </c>
      <c r="D8116" s="36" t="s">
        <v>662</v>
      </c>
      <c r="E8116" t="s">
        <v>10</v>
      </c>
      <c r="F8116">
        <v>0</v>
      </c>
    </row>
    <row r="8117" spans="1:6" x14ac:dyDescent="0.4">
      <c r="A8117" t="s">
        <v>734</v>
      </c>
      <c r="B8117" s="36" t="s">
        <v>735</v>
      </c>
      <c r="C8117" t="s">
        <v>663</v>
      </c>
      <c r="D8117" s="36" t="s">
        <v>664</v>
      </c>
      <c r="E8117" t="s">
        <v>10</v>
      </c>
      <c r="F8117">
        <v>9</v>
      </c>
    </row>
    <row r="8118" spans="1:6" x14ac:dyDescent="0.4">
      <c r="A8118" t="s">
        <v>734</v>
      </c>
      <c r="B8118" s="36" t="s">
        <v>735</v>
      </c>
      <c r="C8118" t="s">
        <v>665</v>
      </c>
      <c r="D8118" s="36" t="s">
        <v>666</v>
      </c>
      <c r="E8118" t="s">
        <v>10</v>
      </c>
      <c r="F8118">
        <v>0</v>
      </c>
    </row>
    <row r="8119" spans="1:6" x14ac:dyDescent="0.4">
      <c r="A8119" t="s">
        <v>734</v>
      </c>
      <c r="B8119" s="36" t="s">
        <v>735</v>
      </c>
      <c r="C8119" t="s">
        <v>667</v>
      </c>
      <c r="D8119" s="36" t="s">
        <v>668</v>
      </c>
      <c r="E8119" t="s">
        <v>10</v>
      </c>
      <c r="F8119">
        <v>216</v>
      </c>
    </row>
    <row r="8120" spans="1:6" x14ac:dyDescent="0.4">
      <c r="A8120" t="s">
        <v>734</v>
      </c>
      <c r="B8120" s="36" t="s">
        <v>735</v>
      </c>
      <c r="C8120" t="s">
        <v>669</v>
      </c>
      <c r="D8120" s="36" t="s">
        <v>670</v>
      </c>
      <c r="E8120" t="s">
        <v>10</v>
      </c>
      <c r="F8120">
        <v>3656</v>
      </c>
    </row>
    <row r="8121" spans="1:6" x14ac:dyDescent="0.4">
      <c r="A8121" t="s">
        <v>734</v>
      </c>
      <c r="B8121" s="36" t="s">
        <v>735</v>
      </c>
      <c r="C8121" t="s">
        <v>671</v>
      </c>
      <c r="D8121" s="36" t="s">
        <v>672</v>
      </c>
      <c r="E8121" t="s">
        <v>10</v>
      </c>
      <c r="F8121">
        <v>226</v>
      </c>
    </row>
    <row r="8122" spans="1:6" x14ac:dyDescent="0.4">
      <c r="A8122" t="s">
        <v>734</v>
      </c>
      <c r="B8122" s="36" t="s">
        <v>735</v>
      </c>
      <c r="C8122" t="s">
        <v>673</v>
      </c>
      <c r="D8122" s="36" t="s">
        <v>674</v>
      </c>
      <c r="E8122" t="s">
        <v>10</v>
      </c>
      <c r="F8122">
        <v>1889</v>
      </c>
    </row>
    <row r="8123" spans="1:6" x14ac:dyDescent="0.4">
      <c r="A8123" t="s">
        <v>734</v>
      </c>
      <c r="B8123" s="36" t="s">
        <v>735</v>
      </c>
      <c r="C8123" t="s">
        <v>675</v>
      </c>
      <c r="D8123" s="36" t="s">
        <v>676</v>
      </c>
      <c r="E8123" t="s">
        <v>10</v>
      </c>
      <c r="F8123">
        <v>1541</v>
      </c>
    </row>
    <row r="8124" spans="1:6" x14ac:dyDescent="0.4">
      <c r="A8124" t="s">
        <v>734</v>
      </c>
      <c r="B8124" s="36" t="s">
        <v>735</v>
      </c>
      <c r="C8124" t="s">
        <v>677</v>
      </c>
      <c r="D8124" s="36" t="s">
        <v>678</v>
      </c>
      <c r="E8124" t="s">
        <v>10</v>
      </c>
      <c r="F8124">
        <v>0</v>
      </c>
    </row>
    <row r="8125" spans="1:6" x14ac:dyDescent="0.4">
      <c r="A8125" t="s">
        <v>734</v>
      </c>
      <c r="B8125" s="36" t="s">
        <v>735</v>
      </c>
      <c r="C8125" t="s">
        <v>679</v>
      </c>
      <c r="D8125" s="36" t="s">
        <v>680</v>
      </c>
      <c r="E8125" t="s">
        <v>10</v>
      </c>
      <c r="F8125">
        <v>0</v>
      </c>
    </row>
    <row r="8126" spans="1:6" x14ac:dyDescent="0.4">
      <c r="A8126" t="s">
        <v>734</v>
      </c>
      <c r="B8126" s="36" t="s">
        <v>735</v>
      </c>
      <c r="C8126" t="s">
        <v>681</v>
      </c>
      <c r="D8126" s="36" t="s">
        <v>682</v>
      </c>
      <c r="E8126" t="s">
        <v>10</v>
      </c>
      <c r="F8126">
        <v>45090</v>
      </c>
    </row>
    <row r="8127" spans="1:6" x14ac:dyDescent="0.4">
      <c r="A8127" t="s">
        <v>734</v>
      </c>
      <c r="B8127" s="36" t="s">
        <v>735</v>
      </c>
      <c r="C8127" t="s">
        <v>683</v>
      </c>
      <c r="D8127" s="36" t="s">
        <v>684</v>
      </c>
      <c r="E8127" t="s">
        <v>10</v>
      </c>
      <c r="F8127">
        <v>10294</v>
      </c>
    </row>
    <row r="8128" spans="1:6" x14ac:dyDescent="0.4">
      <c r="A8128" t="s">
        <v>734</v>
      </c>
      <c r="B8128" s="36" t="s">
        <v>735</v>
      </c>
      <c r="C8128" t="s">
        <v>685</v>
      </c>
      <c r="D8128" s="36" t="s">
        <v>686</v>
      </c>
      <c r="E8128" t="s">
        <v>10</v>
      </c>
      <c r="F8128">
        <v>0</v>
      </c>
    </row>
    <row r="8129" spans="1:6" x14ac:dyDescent="0.4">
      <c r="A8129" t="s">
        <v>734</v>
      </c>
      <c r="B8129" s="36" t="s">
        <v>735</v>
      </c>
      <c r="C8129" t="s">
        <v>687</v>
      </c>
      <c r="D8129" s="36" t="s">
        <v>688</v>
      </c>
      <c r="E8129" t="s">
        <v>10</v>
      </c>
      <c r="F8129">
        <v>0</v>
      </c>
    </row>
    <row r="8130" spans="1:6" x14ac:dyDescent="0.4">
      <c r="A8130" t="s">
        <v>734</v>
      </c>
      <c r="B8130" s="36" t="s">
        <v>735</v>
      </c>
      <c r="C8130" t="s">
        <v>689</v>
      </c>
      <c r="D8130" s="36" t="s">
        <v>690</v>
      </c>
      <c r="E8130" t="s">
        <v>10</v>
      </c>
      <c r="F8130">
        <v>927</v>
      </c>
    </row>
    <row r="8131" spans="1:6" x14ac:dyDescent="0.4">
      <c r="A8131" t="s">
        <v>734</v>
      </c>
      <c r="B8131" s="36" t="s">
        <v>735</v>
      </c>
      <c r="C8131" t="s">
        <v>691</v>
      </c>
      <c r="D8131" s="36" t="s">
        <v>692</v>
      </c>
      <c r="E8131" t="s">
        <v>10</v>
      </c>
      <c r="F8131">
        <v>8216</v>
      </c>
    </row>
    <row r="8132" spans="1:6" x14ac:dyDescent="0.4">
      <c r="A8132" t="s">
        <v>734</v>
      </c>
      <c r="B8132" s="36" t="s">
        <v>735</v>
      </c>
      <c r="C8132" t="s">
        <v>693</v>
      </c>
      <c r="D8132" s="36" t="s">
        <v>694</v>
      </c>
      <c r="E8132" t="s">
        <v>10</v>
      </c>
      <c r="F8132">
        <v>1150</v>
      </c>
    </row>
    <row r="8133" spans="1:6" x14ac:dyDescent="0.4">
      <c r="A8133" t="s">
        <v>734</v>
      </c>
      <c r="B8133" s="36" t="s">
        <v>735</v>
      </c>
      <c r="C8133" t="s">
        <v>695</v>
      </c>
      <c r="D8133" s="36" t="s">
        <v>696</v>
      </c>
      <c r="E8133" t="s">
        <v>10</v>
      </c>
      <c r="F8133">
        <v>34796</v>
      </c>
    </row>
    <row r="8134" spans="1:6" x14ac:dyDescent="0.4">
      <c r="A8134" t="s">
        <v>734</v>
      </c>
      <c r="B8134" s="36" t="s">
        <v>735</v>
      </c>
      <c r="C8134" t="s">
        <v>697</v>
      </c>
      <c r="D8134" s="36" t="s">
        <v>698</v>
      </c>
      <c r="E8134" t="s">
        <v>10</v>
      </c>
      <c r="F8134">
        <v>0</v>
      </c>
    </row>
    <row r="8135" spans="1:6" x14ac:dyDescent="0.4">
      <c r="A8135" t="s">
        <v>734</v>
      </c>
      <c r="B8135" s="36" t="s">
        <v>735</v>
      </c>
      <c r="C8135" t="s">
        <v>699</v>
      </c>
      <c r="D8135" s="36" t="s">
        <v>700</v>
      </c>
      <c r="E8135" t="s">
        <v>10</v>
      </c>
      <c r="F8135">
        <v>10774</v>
      </c>
    </row>
    <row r="8136" spans="1:6" x14ac:dyDescent="0.4">
      <c r="A8136" t="s">
        <v>734</v>
      </c>
      <c r="B8136" s="36" t="s">
        <v>735</v>
      </c>
      <c r="C8136" t="s">
        <v>701</v>
      </c>
      <c r="D8136" s="36" t="s">
        <v>702</v>
      </c>
      <c r="E8136" t="s">
        <v>10</v>
      </c>
      <c r="F8136">
        <v>21397</v>
      </c>
    </row>
    <row r="8137" spans="1:6" x14ac:dyDescent="0.4">
      <c r="A8137" t="s">
        <v>734</v>
      </c>
      <c r="B8137" s="36" t="s">
        <v>735</v>
      </c>
      <c r="C8137" t="s">
        <v>703</v>
      </c>
      <c r="D8137" s="36" t="s">
        <v>704</v>
      </c>
      <c r="E8137" t="s">
        <v>10</v>
      </c>
      <c r="F8137">
        <v>1895</v>
      </c>
    </row>
    <row r="8138" spans="1:6" x14ac:dyDescent="0.4">
      <c r="A8138" t="s">
        <v>734</v>
      </c>
      <c r="B8138" s="36" t="s">
        <v>735</v>
      </c>
      <c r="C8138" t="s">
        <v>705</v>
      </c>
      <c r="D8138" s="36" t="s">
        <v>706</v>
      </c>
      <c r="E8138" t="s">
        <v>10</v>
      </c>
      <c r="F8138">
        <v>730</v>
      </c>
    </row>
    <row r="8139" spans="1:6" x14ac:dyDescent="0.4">
      <c r="A8139" t="s">
        <v>734</v>
      </c>
      <c r="B8139" s="36" t="s">
        <v>735</v>
      </c>
      <c r="C8139" t="s">
        <v>707</v>
      </c>
      <c r="D8139" s="36" t="s">
        <v>708</v>
      </c>
      <c r="E8139" t="s">
        <v>10</v>
      </c>
      <c r="F8139">
        <v>96073</v>
      </c>
    </row>
    <row r="8140" spans="1:6" x14ac:dyDescent="0.4">
      <c r="A8140" t="s">
        <v>734</v>
      </c>
      <c r="B8140" s="36" t="s">
        <v>735</v>
      </c>
      <c r="C8140" t="s">
        <v>709</v>
      </c>
      <c r="D8140" s="36" t="s">
        <v>710</v>
      </c>
      <c r="E8140" t="s">
        <v>10</v>
      </c>
      <c r="F8140">
        <v>79217</v>
      </c>
    </row>
    <row r="8141" spans="1:6" x14ac:dyDescent="0.4">
      <c r="A8141" t="s">
        <v>734</v>
      </c>
      <c r="B8141" s="36" t="s">
        <v>735</v>
      </c>
      <c r="C8141" t="s">
        <v>711</v>
      </c>
      <c r="D8141" s="36" t="s">
        <v>712</v>
      </c>
      <c r="E8141" t="s">
        <v>10</v>
      </c>
      <c r="F8141">
        <v>9261</v>
      </c>
    </row>
    <row r="8142" spans="1:6" x14ac:dyDescent="0.4">
      <c r="A8142" t="s">
        <v>734</v>
      </c>
      <c r="B8142" s="36" t="s">
        <v>735</v>
      </c>
      <c r="C8142" t="s">
        <v>713</v>
      </c>
      <c r="D8142" s="36" t="s">
        <v>714</v>
      </c>
      <c r="E8142" t="s">
        <v>10</v>
      </c>
      <c r="F8142">
        <v>7595</v>
      </c>
    </row>
    <row r="8143" spans="1:6" x14ac:dyDescent="0.4">
      <c r="A8143" t="s">
        <v>734</v>
      </c>
      <c r="B8143" s="36" t="s">
        <v>735</v>
      </c>
      <c r="C8143" t="s">
        <v>715</v>
      </c>
      <c r="D8143" s="36" t="s">
        <v>716</v>
      </c>
      <c r="E8143" t="s">
        <v>10</v>
      </c>
      <c r="F8143">
        <v>165057</v>
      </c>
    </row>
    <row r="8144" spans="1:6" x14ac:dyDescent="0.4">
      <c r="A8144" t="s">
        <v>734</v>
      </c>
      <c r="B8144" s="36" t="s">
        <v>735</v>
      </c>
      <c r="C8144" t="s">
        <v>8</v>
      </c>
      <c r="D8144" s="36" t="s">
        <v>9</v>
      </c>
      <c r="E8144" t="s">
        <v>10</v>
      </c>
      <c r="F8144">
        <v>15937</v>
      </c>
    </row>
    <row r="8145" spans="1:6" x14ac:dyDescent="0.4">
      <c r="A8145" t="s">
        <v>734</v>
      </c>
      <c r="B8145" s="36" t="s">
        <v>735</v>
      </c>
      <c r="C8145" t="s">
        <v>11</v>
      </c>
      <c r="D8145" s="36" t="s">
        <v>12</v>
      </c>
      <c r="E8145" t="s">
        <v>10</v>
      </c>
      <c r="F8145">
        <v>30</v>
      </c>
    </row>
    <row r="8146" spans="1:6" x14ac:dyDescent="0.4">
      <c r="A8146" t="s">
        <v>734</v>
      </c>
      <c r="B8146" s="36" t="s">
        <v>735</v>
      </c>
      <c r="C8146" t="s">
        <v>13</v>
      </c>
      <c r="D8146" s="36" t="s">
        <v>14</v>
      </c>
      <c r="E8146" t="s">
        <v>10</v>
      </c>
      <c r="F8146">
        <v>0</v>
      </c>
    </row>
    <row r="8147" spans="1:6" x14ac:dyDescent="0.4">
      <c r="A8147" t="s">
        <v>734</v>
      </c>
      <c r="B8147" s="36" t="s">
        <v>735</v>
      </c>
      <c r="C8147" t="s">
        <v>15</v>
      </c>
      <c r="D8147" s="36" t="s">
        <v>16</v>
      </c>
      <c r="E8147" t="s">
        <v>10</v>
      </c>
      <c r="F8147">
        <v>0</v>
      </c>
    </row>
    <row r="8148" spans="1:6" x14ac:dyDescent="0.4">
      <c r="A8148" t="s">
        <v>734</v>
      </c>
      <c r="B8148" s="36" t="s">
        <v>735</v>
      </c>
      <c r="C8148" t="s">
        <v>17</v>
      </c>
      <c r="D8148" s="36" t="s">
        <v>18</v>
      </c>
      <c r="E8148" t="s">
        <v>10</v>
      </c>
      <c r="F8148">
        <v>0</v>
      </c>
    </row>
    <row r="8149" spans="1:6" x14ac:dyDescent="0.4">
      <c r="A8149" t="s">
        <v>734</v>
      </c>
      <c r="B8149" s="36" t="s">
        <v>735</v>
      </c>
      <c r="C8149" t="s">
        <v>19</v>
      </c>
      <c r="D8149" s="36" t="s">
        <v>20</v>
      </c>
      <c r="E8149" t="s">
        <v>10</v>
      </c>
      <c r="F8149">
        <v>30</v>
      </c>
    </row>
    <row r="8150" spans="1:6" x14ac:dyDescent="0.4">
      <c r="A8150" t="s">
        <v>734</v>
      </c>
      <c r="B8150" s="36" t="s">
        <v>735</v>
      </c>
      <c r="C8150" t="s">
        <v>21</v>
      </c>
      <c r="D8150" s="36" t="s">
        <v>22</v>
      </c>
      <c r="E8150" t="s">
        <v>10</v>
      </c>
      <c r="F8150">
        <v>0</v>
      </c>
    </row>
    <row r="8151" spans="1:6" x14ac:dyDescent="0.4">
      <c r="A8151" t="s">
        <v>734</v>
      </c>
      <c r="B8151" s="36" t="s">
        <v>735</v>
      </c>
      <c r="C8151" t="s">
        <v>23</v>
      </c>
      <c r="D8151" s="36" t="s">
        <v>24</v>
      </c>
      <c r="E8151" t="s">
        <v>10</v>
      </c>
      <c r="F8151">
        <v>15908</v>
      </c>
    </row>
    <row r="8152" spans="1:6" x14ac:dyDescent="0.4">
      <c r="A8152" t="s">
        <v>734</v>
      </c>
      <c r="B8152" s="36" t="s">
        <v>735</v>
      </c>
      <c r="C8152" t="s">
        <v>25</v>
      </c>
      <c r="D8152" s="36" t="s">
        <v>26</v>
      </c>
      <c r="E8152" t="s">
        <v>10</v>
      </c>
      <c r="F8152">
        <v>0</v>
      </c>
    </row>
    <row r="8153" spans="1:6" x14ac:dyDescent="0.4">
      <c r="A8153" t="s">
        <v>734</v>
      </c>
      <c r="B8153" s="36" t="s">
        <v>735</v>
      </c>
      <c r="C8153" t="s">
        <v>27</v>
      </c>
      <c r="D8153" s="36" t="s">
        <v>28</v>
      </c>
      <c r="E8153" t="s">
        <v>10</v>
      </c>
      <c r="F8153">
        <v>0</v>
      </c>
    </row>
    <row r="8154" spans="1:6" x14ac:dyDescent="0.4">
      <c r="A8154" t="s">
        <v>734</v>
      </c>
      <c r="B8154" s="36" t="s">
        <v>735</v>
      </c>
      <c r="C8154" t="s">
        <v>29</v>
      </c>
      <c r="D8154" s="36" t="s">
        <v>30</v>
      </c>
      <c r="E8154" t="s">
        <v>10</v>
      </c>
      <c r="F8154">
        <v>8739</v>
      </c>
    </row>
    <row r="8155" spans="1:6" x14ac:dyDescent="0.4">
      <c r="A8155" t="s">
        <v>734</v>
      </c>
      <c r="B8155" s="36" t="s">
        <v>735</v>
      </c>
      <c r="C8155" t="s">
        <v>31</v>
      </c>
      <c r="D8155" s="36" t="s">
        <v>32</v>
      </c>
      <c r="E8155" t="s">
        <v>10</v>
      </c>
      <c r="F8155">
        <v>7169</v>
      </c>
    </row>
    <row r="8156" spans="1:6" x14ac:dyDescent="0.4">
      <c r="A8156" t="s">
        <v>734</v>
      </c>
      <c r="B8156" s="36" t="s">
        <v>735</v>
      </c>
      <c r="C8156" t="s">
        <v>33</v>
      </c>
      <c r="D8156" s="36" t="s">
        <v>34</v>
      </c>
      <c r="E8156" t="s">
        <v>10</v>
      </c>
      <c r="F8156">
        <v>0</v>
      </c>
    </row>
    <row r="8157" spans="1:6" x14ac:dyDescent="0.4">
      <c r="A8157" t="s">
        <v>734</v>
      </c>
      <c r="B8157" s="36" t="s">
        <v>735</v>
      </c>
      <c r="C8157" t="s">
        <v>35</v>
      </c>
      <c r="D8157" s="36" t="s">
        <v>36</v>
      </c>
      <c r="E8157" t="s">
        <v>10</v>
      </c>
      <c r="F8157">
        <v>0</v>
      </c>
    </row>
    <row r="8158" spans="1:6" x14ac:dyDescent="0.4">
      <c r="A8158" t="s">
        <v>734</v>
      </c>
      <c r="B8158" s="36" t="s">
        <v>735</v>
      </c>
      <c r="C8158" t="s">
        <v>37</v>
      </c>
      <c r="D8158" s="36" t="s">
        <v>38</v>
      </c>
      <c r="E8158" t="s">
        <v>10</v>
      </c>
      <c r="F8158">
        <v>3051</v>
      </c>
    </row>
    <row r="8159" spans="1:6" x14ac:dyDescent="0.4">
      <c r="A8159" t="s">
        <v>734</v>
      </c>
      <c r="B8159" s="36" t="s">
        <v>735</v>
      </c>
      <c r="C8159" t="s">
        <v>39</v>
      </c>
      <c r="D8159" s="36" t="s">
        <v>40</v>
      </c>
      <c r="E8159" t="s">
        <v>10</v>
      </c>
      <c r="F8159">
        <v>990</v>
      </c>
    </row>
    <row r="8160" spans="1:6" x14ac:dyDescent="0.4">
      <c r="A8160" t="s">
        <v>734</v>
      </c>
      <c r="B8160" s="36" t="s">
        <v>735</v>
      </c>
      <c r="C8160" t="s">
        <v>41</v>
      </c>
      <c r="D8160" s="36" t="s">
        <v>42</v>
      </c>
      <c r="E8160" t="s">
        <v>10</v>
      </c>
      <c r="F8160">
        <v>4</v>
      </c>
    </row>
    <row r="8161" spans="1:6" x14ac:dyDescent="0.4">
      <c r="A8161" t="s">
        <v>734</v>
      </c>
      <c r="B8161" s="36" t="s">
        <v>735</v>
      </c>
      <c r="C8161" t="s">
        <v>43</v>
      </c>
      <c r="D8161" s="36" t="s">
        <v>44</v>
      </c>
      <c r="E8161" t="s">
        <v>10</v>
      </c>
      <c r="F8161">
        <v>981</v>
      </c>
    </row>
    <row r="8162" spans="1:6" x14ac:dyDescent="0.4">
      <c r="A8162" t="s">
        <v>734</v>
      </c>
      <c r="B8162" s="36" t="s">
        <v>735</v>
      </c>
      <c r="C8162" t="s">
        <v>45</v>
      </c>
      <c r="D8162" s="36" t="s">
        <v>46</v>
      </c>
      <c r="E8162" t="s">
        <v>10</v>
      </c>
      <c r="F8162">
        <v>0</v>
      </c>
    </row>
    <row r="8163" spans="1:6" x14ac:dyDescent="0.4">
      <c r="A8163" t="s">
        <v>734</v>
      </c>
      <c r="B8163" s="36" t="s">
        <v>735</v>
      </c>
      <c r="C8163" t="s">
        <v>47</v>
      </c>
      <c r="D8163" s="36" t="s">
        <v>48</v>
      </c>
      <c r="E8163" t="s">
        <v>10</v>
      </c>
      <c r="F8163">
        <v>5</v>
      </c>
    </row>
    <row r="8164" spans="1:6" x14ac:dyDescent="0.4">
      <c r="A8164" t="s">
        <v>734</v>
      </c>
      <c r="B8164" s="36" t="s">
        <v>735</v>
      </c>
      <c r="C8164" t="s">
        <v>49</v>
      </c>
      <c r="D8164" s="36" t="s">
        <v>50</v>
      </c>
      <c r="E8164" t="s">
        <v>10</v>
      </c>
      <c r="F8164">
        <v>0</v>
      </c>
    </row>
    <row r="8165" spans="1:6" x14ac:dyDescent="0.4">
      <c r="A8165" t="s">
        <v>734</v>
      </c>
      <c r="B8165" s="36" t="s">
        <v>735</v>
      </c>
      <c r="C8165" t="s">
        <v>51</v>
      </c>
      <c r="D8165" s="36" t="s">
        <v>52</v>
      </c>
      <c r="E8165" t="s">
        <v>10</v>
      </c>
      <c r="F8165">
        <v>2061</v>
      </c>
    </row>
    <row r="8166" spans="1:6" x14ac:dyDescent="0.4">
      <c r="A8166" t="s">
        <v>734</v>
      </c>
      <c r="B8166" s="36" t="s">
        <v>735</v>
      </c>
      <c r="C8166" t="s">
        <v>53</v>
      </c>
      <c r="D8166" s="36" t="s">
        <v>54</v>
      </c>
      <c r="E8166" t="s">
        <v>10</v>
      </c>
      <c r="F8166">
        <v>2060</v>
      </c>
    </row>
    <row r="8167" spans="1:6" x14ac:dyDescent="0.4">
      <c r="A8167" t="s">
        <v>734</v>
      </c>
      <c r="B8167" s="36" t="s">
        <v>735</v>
      </c>
      <c r="C8167" t="s">
        <v>55</v>
      </c>
      <c r="D8167" s="36" t="s">
        <v>56</v>
      </c>
      <c r="E8167" t="s">
        <v>10</v>
      </c>
      <c r="F8167">
        <v>0</v>
      </c>
    </row>
    <row r="8168" spans="1:6" x14ac:dyDescent="0.4">
      <c r="A8168" t="s">
        <v>734</v>
      </c>
      <c r="B8168" s="36" t="s">
        <v>735</v>
      </c>
      <c r="C8168" t="s">
        <v>57</v>
      </c>
      <c r="D8168" s="36" t="s">
        <v>58</v>
      </c>
      <c r="E8168" t="s">
        <v>10</v>
      </c>
      <c r="F8168">
        <v>0</v>
      </c>
    </row>
    <row r="8169" spans="1:6" x14ac:dyDescent="0.4">
      <c r="A8169" t="s">
        <v>734</v>
      </c>
      <c r="B8169" s="36" t="s">
        <v>735</v>
      </c>
      <c r="C8169" t="s">
        <v>59</v>
      </c>
      <c r="D8169" s="36" t="s">
        <v>60</v>
      </c>
      <c r="E8169" t="s">
        <v>10</v>
      </c>
      <c r="F8169">
        <v>0</v>
      </c>
    </row>
    <row r="8170" spans="1:6" x14ac:dyDescent="0.4">
      <c r="A8170" t="s">
        <v>734</v>
      </c>
      <c r="B8170" s="36" t="s">
        <v>735</v>
      </c>
      <c r="C8170" t="s">
        <v>61</v>
      </c>
      <c r="D8170" s="36" t="s">
        <v>62</v>
      </c>
      <c r="E8170" t="s">
        <v>10</v>
      </c>
      <c r="F8170">
        <v>0</v>
      </c>
    </row>
    <row r="8171" spans="1:6" x14ac:dyDescent="0.4">
      <c r="A8171" t="s">
        <v>734</v>
      </c>
      <c r="B8171" s="36" t="s">
        <v>735</v>
      </c>
      <c r="C8171" t="s">
        <v>63</v>
      </c>
      <c r="D8171" s="36" t="s">
        <v>64</v>
      </c>
      <c r="E8171" t="s">
        <v>10</v>
      </c>
      <c r="F8171">
        <v>1</v>
      </c>
    </row>
    <row r="8172" spans="1:6" x14ac:dyDescent="0.4">
      <c r="A8172" t="s">
        <v>734</v>
      </c>
      <c r="B8172" s="36" t="s">
        <v>735</v>
      </c>
      <c r="C8172" t="s">
        <v>65</v>
      </c>
      <c r="D8172" s="36" t="s">
        <v>66</v>
      </c>
      <c r="E8172" t="s">
        <v>10</v>
      </c>
      <c r="F8172">
        <v>5735</v>
      </c>
    </row>
    <row r="8173" spans="1:6" x14ac:dyDescent="0.4">
      <c r="A8173" t="s">
        <v>734</v>
      </c>
      <c r="B8173" s="36" t="s">
        <v>735</v>
      </c>
      <c r="C8173" t="s">
        <v>67</v>
      </c>
      <c r="D8173" s="36" t="s">
        <v>68</v>
      </c>
      <c r="E8173" t="s">
        <v>10</v>
      </c>
      <c r="F8173">
        <v>1975</v>
      </c>
    </row>
    <row r="8174" spans="1:6" x14ac:dyDescent="0.4">
      <c r="A8174" t="s">
        <v>734</v>
      </c>
      <c r="B8174" s="36" t="s">
        <v>735</v>
      </c>
      <c r="C8174" t="s">
        <v>69</v>
      </c>
      <c r="D8174" s="36" t="s">
        <v>70</v>
      </c>
      <c r="E8174" t="s">
        <v>10</v>
      </c>
      <c r="F8174">
        <v>1510</v>
      </c>
    </row>
    <row r="8175" spans="1:6" x14ac:dyDescent="0.4">
      <c r="A8175" t="s">
        <v>734</v>
      </c>
      <c r="B8175" s="36" t="s">
        <v>735</v>
      </c>
      <c r="C8175" t="s">
        <v>71</v>
      </c>
      <c r="D8175" s="36" t="s">
        <v>72</v>
      </c>
      <c r="E8175" t="s">
        <v>10</v>
      </c>
      <c r="F8175">
        <v>0</v>
      </c>
    </row>
    <row r="8176" spans="1:6" x14ac:dyDescent="0.4">
      <c r="A8176" t="s">
        <v>734</v>
      </c>
      <c r="B8176" s="36" t="s">
        <v>735</v>
      </c>
      <c r="C8176" t="s">
        <v>73</v>
      </c>
      <c r="D8176" s="36" t="s">
        <v>74</v>
      </c>
      <c r="E8176" t="s">
        <v>10</v>
      </c>
      <c r="F8176">
        <v>211</v>
      </c>
    </row>
    <row r="8177" spans="1:6" x14ac:dyDescent="0.4">
      <c r="A8177" t="s">
        <v>734</v>
      </c>
      <c r="B8177" s="36" t="s">
        <v>735</v>
      </c>
      <c r="C8177" t="s">
        <v>75</v>
      </c>
      <c r="D8177" s="36" t="s">
        <v>76</v>
      </c>
      <c r="E8177" t="s">
        <v>10</v>
      </c>
      <c r="F8177">
        <v>0</v>
      </c>
    </row>
    <row r="8178" spans="1:6" x14ac:dyDescent="0.4">
      <c r="A8178" t="s">
        <v>734</v>
      </c>
      <c r="B8178" s="36" t="s">
        <v>735</v>
      </c>
      <c r="C8178" t="s">
        <v>77</v>
      </c>
      <c r="D8178" s="36" t="s">
        <v>78</v>
      </c>
      <c r="E8178" t="s">
        <v>10</v>
      </c>
      <c r="F8178">
        <v>255</v>
      </c>
    </row>
    <row r="8179" spans="1:6" x14ac:dyDescent="0.4">
      <c r="A8179" t="s">
        <v>734</v>
      </c>
      <c r="B8179" s="36" t="s">
        <v>735</v>
      </c>
      <c r="C8179" t="s">
        <v>79</v>
      </c>
      <c r="D8179" s="36" t="s">
        <v>80</v>
      </c>
      <c r="E8179" t="s">
        <v>10</v>
      </c>
      <c r="F8179">
        <v>3760</v>
      </c>
    </row>
    <row r="8180" spans="1:6" x14ac:dyDescent="0.4">
      <c r="A8180" t="s">
        <v>734</v>
      </c>
      <c r="B8180" s="36" t="s">
        <v>735</v>
      </c>
      <c r="C8180" t="s">
        <v>81</v>
      </c>
      <c r="D8180" s="36" t="s">
        <v>82</v>
      </c>
      <c r="E8180" t="s">
        <v>10</v>
      </c>
      <c r="F8180">
        <v>255</v>
      </c>
    </row>
    <row r="8181" spans="1:6" x14ac:dyDescent="0.4">
      <c r="A8181" t="s">
        <v>734</v>
      </c>
      <c r="B8181" s="36" t="s">
        <v>735</v>
      </c>
      <c r="C8181" t="s">
        <v>83</v>
      </c>
      <c r="D8181" s="36" t="s">
        <v>84</v>
      </c>
      <c r="E8181" t="s">
        <v>10</v>
      </c>
      <c r="F8181">
        <v>1885</v>
      </c>
    </row>
    <row r="8182" spans="1:6" x14ac:dyDescent="0.4">
      <c r="A8182" t="s">
        <v>734</v>
      </c>
      <c r="B8182" s="36" t="s">
        <v>735</v>
      </c>
      <c r="C8182" t="s">
        <v>85</v>
      </c>
      <c r="D8182" s="36" t="s">
        <v>86</v>
      </c>
      <c r="E8182" t="s">
        <v>10</v>
      </c>
      <c r="F8182">
        <v>1620</v>
      </c>
    </row>
    <row r="8183" spans="1:6" x14ac:dyDescent="0.4">
      <c r="A8183" t="s">
        <v>734</v>
      </c>
      <c r="B8183" s="36" t="s">
        <v>735</v>
      </c>
      <c r="C8183" t="s">
        <v>87</v>
      </c>
      <c r="D8183" s="36" t="s">
        <v>88</v>
      </c>
      <c r="E8183" t="s">
        <v>10</v>
      </c>
      <c r="F8183">
        <v>0</v>
      </c>
    </row>
    <row r="8184" spans="1:6" x14ac:dyDescent="0.4">
      <c r="A8184" t="s">
        <v>734</v>
      </c>
      <c r="B8184" s="36" t="s">
        <v>735</v>
      </c>
      <c r="C8184" t="s">
        <v>89</v>
      </c>
      <c r="D8184" s="36" t="s">
        <v>90</v>
      </c>
      <c r="E8184" t="s">
        <v>10</v>
      </c>
      <c r="F8184">
        <v>0</v>
      </c>
    </row>
    <row r="8185" spans="1:6" x14ac:dyDescent="0.4">
      <c r="A8185" t="s">
        <v>734</v>
      </c>
      <c r="B8185" s="36" t="s">
        <v>735</v>
      </c>
      <c r="C8185" t="s">
        <v>91</v>
      </c>
      <c r="D8185" s="36" t="s">
        <v>92</v>
      </c>
      <c r="E8185" t="s">
        <v>10</v>
      </c>
      <c r="F8185">
        <v>43866</v>
      </c>
    </row>
    <row r="8186" spans="1:6" x14ac:dyDescent="0.4">
      <c r="A8186" t="s">
        <v>734</v>
      </c>
      <c r="B8186" s="36" t="s">
        <v>735</v>
      </c>
      <c r="C8186" t="s">
        <v>93</v>
      </c>
      <c r="D8186" s="36" t="s">
        <v>94</v>
      </c>
      <c r="E8186" t="s">
        <v>10</v>
      </c>
      <c r="F8186">
        <v>9116</v>
      </c>
    </row>
    <row r="8187" spans="1:6" x14ac:dyDescent="0.4">
      <c r="A8187" t="s">
        <v>734</v>
      </c>
      <c r="B8187" s="36" t="s">
        <v>735</v>
      </c>
      <c r="C8187" t="s">
        <v>95</v>
      </c>
      <c r="D8187" s="36" t="s">
        <v>96</v>
      </c>
      <c r="E8187" t="s">
        <v>10</v>
      </c>
      <c r="F8187">
        <v>0</v>
      </c>
    </row>
    <row r="8188" spans="1:6" x14ac:dyDescent="0.4">
      <c r="A8188" t="s">
        <v>734</v>
      </c>
      <c r="B8188" s="36" t="s">
        <v>735</v>
      </c>
      <c r="C8188" t="s">
        <v>97</v>
      </c>
      <c r="D8188" s="36" t="s">
        <v>98</v>
      </c>
      <c r="E8188" t="s">
        <v>10</v>
      </c>
      <c r="F8188">
        <v>0</v>
      </c>
    </row>
    <row r="8189" spans="1:6" x14ac:dyDescent="0.4">
      <c r="A8189" t="s">
        <v>734</v>
      </c>
      <c r="B8189" s="36" t="s">
        <v>735</v>
      </c>
      <c r="C8189" t="s">
        <v>99</v>
      </c>
      <c r="D8189" s="36" t="s">
        <v>100</v>
      </c>
      <c r="E8189" t="s">
        <v>10</v>
      </c>
      <c r="F8189">
        <v>870</v>
      </c>
    </row>
    <row r="8190" spans="1:6" x14ac:dyDescent="0.4">
      <c r="A8190" t="s">
        <v>734</v>
      </c>
      <c r="B8190" s="36" t="s">
        <v>735</v>
      </c>
      <c r="C8190" t="s">
        <v>101</v>
      </c>
      <c r="D8190" s="36" t="s">
        <v>102</v>
      </c>
      <c r="E8190" t="s">
        <v>10</v>
      </c>
      <c r="F8190">
        <v>8065</v>
      </c>
    </row>
    <row r="8191" spans="1:6" x14ac:dyDescent="0.4">
      <c r="A8191" t="s">
        <v>734</v>
      </c>
      <c r="B8191" s="36" t="s">
        <v>735</v>
      </c>
      <c r="C8191" t="s">
        <v>103</v>
      </c>
      <c r="D8191" s="36" t="s">
        <v>104</v>
      </c>
      <c r="E8191" t="s">
        <v>10</v>
      </c>
      <c r="F8191">
        <v>182</v>
      </c>
    </row>
    <row r="8192" spans="1:6" x14ac:dyDescent="0.4">
      <c r="A8192" t="s">
        <v>734</v>
      </c>
      <c r="B8192" s="36" t="s">
        <v>735</v>
      </c>
      <c r="C8192" t="s">
        <v>105</v>
      </c>
      <c r="D8192" s="36" t="s">
        <v>106</v>
      </c>
      <c r="E8192" t="s">
        <v>10</v>
      </c>
      <c r="F8192">
        <v>34749</v>
      </c>
    </row>
    <row r="8193" spans="1:6" x14ac:dyDescent="0.4">
      <c r="A8193" t="s">
        <v>734</v>
      </c>
      <c r="B8193" s="36" t="s">
        <v>735</v>
      </c>
      <c r="C8193" t="s">
        <v>107</v>
      </c>
      <c r="D8193" s="36" t="s">
        <v>108</v>
      </c>
      <c r="E8193" t="s">
        <v>10</v>
      </c>
      <c r="F8193">
        <v>0</v>
      </c>
    </row>
    <row r="8194" spans="1:6" x14ac:dyDescent="0.4">
      <c r="A8194" t="s">
        <v>734</v>
      </c>
      <c r="B8194" s="36" t="s">
        <v>735</v>
      </c>
      <c r="C8194" t="s">
        <v>109</v>
      </c>
      <c r="D8194" s="36" t="s">
        <v>110</v>
      </c>
      <c r="E8194" t="s">
        <v>10</v>
      </c>
      <c r="F8194">
        <v>10467</v>
      </c>
    </row>
    <row r="8195" spans="1:6" x14ac:dyDescent="0.4">
      <c r="A8195" t="s">
        <v>734</v>
      </c>
      <c r="B8195" s="36" t="s">
        <v>735</v>
      </c>
      <c r="C8195" t="s">
        <v>111</v>
      </c>
      <c r="D8195" s="36" t="s">
        <v>112</v>
      </c>
      <c r="E8195" t="s">
        <v>10</v>
      </c>
      <c r="F8195">
        <v>21560</v>
      </c>
    </row>
    <row r="8196" spans="1:6" x14ac:dyDescent="0.4">
      <c r="A8196" t="s">
        <v>734</v>
      </c>
      <c r="B8196" s="36" t="s">
        <v>735</v>
      </c>
      <c r="C8196" t="s">
        <v>113</v>
      </c>
      <c r="D8196" s="36" t="s">
        <v>114</v>
      </c>
      <c r="E8196" t="s">
        <v>10</v>
      </c>
      <c r="F8196">
        <v>1953</v>
      </c>
    </row>
    <row r="8197" spans="1:6" x14ac:dyDescent="0.4">
      <c r="A8197" t="s">
        <v>734</v>
      </c>
      <c r="B8197" s="36" t="s">
        <v>735</v>
      </c>
      <c r="C8197" t="s">
        <v>115</v>
      </c>
      <c r="D8197" s="36" t="s">
        <v>116</v>
      </c>
      <c r="E8197" t="s">
        <v>10</v>
      </c>
      <c r="F8197">
        <v>769</v>
      </c>
    </row>
    <row r="8198" spans="1:6" x14ac:dyDescent="0.4">
      <c r="A8198" t="s">
        <v>734</v>
      </c>
      <c r="B8198" s="36" t="s">
        <v>735</v>
      </c>
      <c r="C8198" t="s">
        <v>117</v>
      </c>
      <c r="D8198" s="36" t="s">
        <v>118</v>
      </c>
      <c r="E8198" t="s">
        <v>10</v>
      </c>
      <c r="F8198">
        <v>97970</v>
      </c>
    </row>
    <row r="8199" spans="1:6" x14ac:dyDescent="0.4">
      <c r="A8199" t="s">
        <v>734</v>
      </c>
      <c r="B8199" s="36" t="s">
        <v>735</v>
      </c>
      <c r="C8199" t="s">
        <v>119</v>
      </c>
      <c r="D8199" s="36" t="s">
        <v>120</v>
      </c>
      <c r="E8199" t="s">
        <v>10</v>
      </c>
      <c r="F8199">
        <v>80810</v>
      </c>
    </row>
    <row r="8200" spans="1:6" x14ac:dyDescent="0.4">
      <c r="A8200" t="s">
        <v>734</v>
      </c>
      <c r="B8200" s="36" t="s">
        <v>735</v>
      </c>
      <c r="C8200" t="s">
        <v>121</v>
      </c>
      <c r="D8200" s="36" t="s">
        <v>122</v>
      </c>
      <c r="E8200" t="s">
        <v>10</v>
      </c>
      <c r="F8200">
        <v>9217</v>
      </c>
    </row>
    <row r="8201" spans="1:6" x14ac:dyDescent="0.4">
      <c r="A8201" t="s">
        <v>734</v>
      </c>
      <c r="B8201" s="36" t="s">
        <v>735</v>
      </c>
      <c r="C8201" t="s">
        <v>123</v>
      </c>
      <c r="D8201" s="36" t="s">
        <v>124</v>
      </c>
      <c r="E8201" t="s">
        <v>10</v>
      </c>
      <c r="F8201">
        <v>7943</v>
      </c>
    </row>
    <row r="8202" spans="1:6" x14ac:dyDescent="0.4">
      <c r="A8202" t="s">
        <v>734</v>
      </c>
      <c r="B8202" s="36" t="s">
        <v>735</v>
      </c>
      <c r="C8202" t="s">
        <v>125</v>
      </c>
      <c r="D8202" s="36" t="s">
        <v>126</v>
      </c>
      <c r="E8202" t="s">
        <v>10</v>
      </c>
      <c r="F8202">
        <v>166559</v>
      </c>
    </row>
    <row r="8203" spans="1:6" x14ac:dyDescent="0.4">
      <c r="A8203" t="s">
        <v>734</v>
      </c>
      <c r="B8203" s="36" t="s">
        <v>735</v>
      </c>
      <c r="C8203" t="s">
        <v>127</v>
      </c>
      <c r="D8203" s="36" t="s">
        <v>128</v>
      </c>
      <c r="E8203" t="s">
        <v>10</v>
      </c>
      <c r="F8203">
        <v>169</v>
      </c>
    </row>
    <row r="8204" spans="1:6" x14ac:dyDescent="0.4">
      <c r="A8204" t="s">
        <v>734</v>
      </c>
      <c r="B8204" s="36" t="s">
        <v>735</v>
      </c>
      <c r="C8204" t="s">
        <v>129</v>
      </c>
      <c r="D8204" s="36" t="s">
        <v>130</v>
      </c>
      <c r="E8204" t="s">
        <v>10</v>
      </c>
      <c r="F8204">
        <v>3</v>
      </c>
    </row>
    <row r="8205" spans="1:6" x14ac:dyDescent="0.4">
      <c r="A8205" t="s">
        <v>734</v>
      </c>
      <c r="B8205" s="36" t="s">
        <v>735</v>
      </c>
      <c r="C8205" t="s">
        <v>131</v>
      </c>
      <c r="D8205" s="36" t="s">
        <v>132</v>
      </c>
      <c r="E8205" t="s">
        <v>10</v>
      </c>
      <c r="F8205">
        <v>0</v>
      </c>
    </row>
    <row r="8206" spans="1:6" x14ac:dyDescent="0.4">
      <c r="A8206" t="s">
        <v>734</v>
      </c>
      <c r="B8206" s="36" t="s">
        <v>735</v>
      </c>
      <c r="C8206" t="s">
        <v>133</v>
      </c>
      <c r="D8206" s="36" t="s">
        <v>134</v>
      </c>
      <c r="E8206" t="s">
        <v>10</v>
      </c>
      <c r="F8206">
        <v>0</v>
      </c>
    </row>
    <row r="8207" spans="1:6" x14ac:dyDescent="0.4">
      <c r="A8207" t="s">
        <v>734</v>
      </c>
      <c r="B8207" s="36" t="s">
        <v>735</v>
      </c>
      <c r="C8207" t="s">
        <v>135</v>
      </c>
      <c r="D8207" s="36" t="s">
        <v>136</v>
      </c>
      <c r="E8207" t="s">
        <v>10</v>
      </c>
      <c r="F8207">
        <v>0</v>
      </c>
    </row>
    <row r="8208" spans="1:6" x14ac:dyDescent="0.4">
      <c r="A8208" t="s">
        <v>734</v>
      </c>
      <c r="B8208" s="36" t="s">
        <v>735</v>
      </c>
      <c r="C8208" t="s">
        <v>137</v>
      </c>
      <c r="D8208" s="36" t="s">
        <v>138</v>
      </c>
      <c r="E8208" t="s">
        <v>10</v>
      </c>
      <c r="F8208">
        <v>3</v>
      </c>
    </row>
    <row r="8209" spans="1:6" x14ac:dyDescent="0.4">
      <c r="A8209" t="s">
        <v>734</v>
      </c>
      <c r="B8209" s="36" t="s">
        <v>735</v>
      </c>
      <c r="C8209" t="s">
        <v>139</v>
      </c>
      <c r="D8209" s="36" t="s">
        <v>140</v>
      </c>
      <c r="E8209" t="s">
        <v>10</v>
      </c>
      <c r="F8209">
        <v>0</v>
      </c>
    </row>
    <row r="8210" spans="1:6" x14ac:dyDescent="0.4">
      <c r="A8210" t="s">
        <v>734</v>
      </c>
      <c r="B8210" s="36" t="s">
        <v>735</v>
      </c>
      <c r="C8210" t="s">
        <v>141</v>
      </c>
      <c r="D8210" s="36" t="s">
        <v>142</v>
      </c>
      <c r="E8210" t="s">
        <v>10</v>
      </c>
      <c r="F8210">
        <v>166</v>
      </c>
    </row>
    <row r="8211" spans="1:6" x14ac:dyDescent="0.4">
      <c r="A8211" t="s">
        <v>734</v>
      </c>
      <c r="B8211" s="36" t="s">
        <v>735</v>
      </c>
      <c r="C8211" t="s">
        <v>143</v>
      </c>
      <c r="D8211" s="36" t="s">
        <v>144</v>
      </c>
      <c r="E8211" t="s">
        <v>10</v>
      </c>
      <c r="F8211">
        <v>0</v>
      </c>
    </row>
    <row r="8212" spans="1:6" x14ac:dyDescent="0.4">
      <c r="A8212" t="s">
        <v>734</v>
      </c>
      <c r="B8212" s="36" t="s">
        <v>735</v>
      </c>
      <c r="C8212" t="s">
        <v>145</v>
      </c>
      <c r="D8212" s="36" t="s">
        <v>146</v>
      </c>
      <c r="E8212" t="s">
        <v>10</v>
      </c>
      <c r="F8212">
        <v>0</v>
      </c>
    </row>
    <row r="8213" spans="1:6" x14ac:dyDescent="0.4">
      <c r="A8213" t="s">
        <v>734</v>
      </c>
      <c r="B8213" s="36" t="s">
        <v>735</v>
      </c>
      <c r="C8213" t="s">
        <v>147</v>
      </c>
      <c r="D8213" s="36" t="s">
        <v>148</v>
      </c>
      <c r="E8213" t="s">
        <v>10</v>
      </c>
      <c r="F8213">
        <v>178</v>
      </c>
    </row>
    <row r="8214" spans="1:6" x14ac:dyDescent="0.4">
      <c r="A8214" t="s">
        <v>734</v>
      </c>
      <c r="B8214" s="36" t="s">
        <v>735</v>
      </c>
      <c r="C8214" t="s">
        <v>149</v>
      </c>
      <c r="D8214" s="36" t="s">
        <v>150</v>
      </c>
      <c r="E8214" t="s">
        <v>10</v>
      </c>
      <c r="F8214">
        <v>-13</v>
      </c>
    </row>
    <row r="8215" spans="1:6" x14ac:dyDescent="0.4">
      <c r="A8215" t="s">
        <v>734</v>
      </c>
      <c r="B8215" s="36" t="s">
        <v>735</v>
      </c>
      <c r="C8215" t="s">
        <v>151</v>
      </c>
      <c r="D8215" s="36" t="s">
        <v>152</v>
      </c>
      <c r="E8215" t="s">
        <v>10</v>
      </c>
      <c r="F8215">
        <v>0</v>
      </c>
    </row>
    <row r="8216" spans="1:6" x14ac:dyDescent="0.4">
      <c r="A8216" t="s">
        <v>734</v>
      </c>
      <c r="B8216" s="36" t="s">
        <v>735</v>
      </c>
      <c r="C8216" t="s">
        <v>153</v>
      </c>
      <c r="D8216" s="36" t="s">
        <v>154</v>
      </c>
      <c r="E8216" t="s">
        <v>10</v>
      </c>
      <c r="F8216">
        <v>0</v>
      </c>
    </row>
    <row r="8217" spans="1:6" x14ac:dyDescent="0.4">
      <c r="A8217" t="s">
        <v>734</v>
      </c>
      <c r="B8217" s="36" t="s">
        <v>735</v>
      </c>
      <c r="C8217" t="s">
        <v>155</v>
      </c>
      <c r="D8217" s="36" t="s">
        <v>156</v>
      </c>
      <c r="E8217" t="s">
        <v>10</v>
      </c>
      <c r="F8217">
        <v>-486</v>
      </c>
    </row>
    <row r="8218" spans="1:6" x14ac:dyDescent="0.4">
      <c r="A8218" t="s">
        <v>734</v>
      </c>
      <c r="B8218" s="36" t="s">
        <v>735</v>
      </c>
      <c r="C8218" t="s">
        <v>157</v>
      </c>
      <c r="D8218" s="36" t="s">
        <v>158</v>
      </c>
      <c r="E8218" t="s">
        <v>10</v>
      </c>
      <c r="F8218">
        <v>-486</v>
      </c>
    </row>
    <row r="8219" spans="1:6" x14ac:dyDescent="0.4">
      <c r="A8219" t="s">
        <v>734</v>
      </c>
      <c r="B8219" s="36" t="s">
        <v>735</v>
      </c>
      <c r="C8219" t="s">
        <v>159</v>
      </c>
      <c r="D8219" s="36" t="s">
        <v>160</v>
      </c>
      <c r="E8219" t="s">
        <v>10</v>
      </c>
      <c r="F8219">
        <v>4</v>
      </c>
    </row>
    <row r="8220" spans="1:6" x14ac:dyDescent="0.4">
      <c r="A8220" t="s">
        <v>734</v>
      </c>
      <c r="B8220" s="36" t="s">
        <v>735</v>
      </c>
      <c r="C8220" t="s">
        <v>161</v>
      </c>
      <c r="D8220" s="36" t="s">
        <v>162</v>
      </c>
      <c r="E8220" t="s">
        <v>10</v>
      </c>
      <c r="F8220">
        <v>-488</v>
      </c>
    </row>
    <row r="8221" spans="1:6" x14ac:dyDescent="0.4">
      <c r="A8221" t="s">
        <v>734</v>
      </c>
      <c r="B8221" s="36" t="s">
        <v>735</v>
      </c>
      <c r="C8221" t="s">
        <v>163</v>
      </c>
      <c r="D8221" s="36" t="s">
        <v>164</v>
      </c>
      <c r="E8221" t="s">
        <v>10</v>
      </c>
      <c r="F8221">
        <v>0</v>
      </c>
    </row>
    <row r="8222" spans="1:6" x14ac:dyDescent="0.4">
      <c r="A8222" t="s">
        <v>734</v>
      </c>
      <c r="B8222" s="36" t="s">
        <v>735</v>
      </c>
      <c r="C8222" t="s">
        <v>165</v>
      </c>
      <c r="D8222" s="36" t="s">
        <v>166</v>
      </c>
      <c r="E8222" t="s">
        <v>10</v>
      </c>
      <c r="F8222">
        <v>-1</v>
      </c>
    </row>
    <row r="8223" spans="1:6" x14ac:dyDescent="0.4">
      <c r="A8223" t="s">
        <v>734</v>
      </c>
      <c r="B8223" s="36" t="s">
        <v>735</v>
      </c>
      <c r="C8223" t="s">
        <v>167</v>
      </c>
      <c r="D8223" s="36" t="s">
        <v>168</v>
      </c>
      <c r="E8223" t="s">
        <v>10</v>
      </c>
      <c r="F8223">
        <v>0</v>
      </c>
    </row>
    <row r="8224" spans="1:6" x14ac:dyDescent="0.4">
      <c r="A8224" t="s">
        <v>734</v>
      </c>
      <c r="B8224" s="36" t="s">
        <v>735</v>
      </c>
      <c r="C8224" t="s">
        <v>169</v>
      </c>
      <c r="D8224" s="36" t="s">
        <v>170</v>
      </c>
      <c r="E8224" t="s">
        <v>10</v>
      </c>
      <c r="F8224">
        <v>0</v>
      </c>
    </row>
    <row r="8225" spans="1:6" x14ac:dyDescent="0.4">
      <c r="A8225" t="s">
        <v>734</v>
      </c>
      <c r="B8225" s="36" t="s">
        <v>735</v>
      </c>
      <c r="C8225" t="s">
        <v>171</v>
      </c>
      <c r="D8225" s="36" t="s">
        <v>172</v>
      </c>
      <c r="E8225" t="s">
        <v>10</v>
      </c>
      <c r="F8225">
        <v>0</v>
      </c>
    </row>
    <row r="8226" spans="1:6" x14ac:dyDescent="0.4">
      <c r="A8226" t="s">
        <v>734</v>
      </c>
      <c r="B8226" s="36" t="s">
        <v>735</v>
      </c>
      <c r="C8226" t="s">
        <v>173</v>
      </c>
      <c r="D8226" s="36" t="s">
        <v>174</v>
      </c>
      <c r="E8226" t="s">
        <v>10</v>
      </c>
      <c r="F8226">
        <v>0</v>
      </c>
    </row>
    <row r="8227" spans="1:6" x14ac:dyDescent="0.4">
      <c r="A8227" t="s">
        <v>734</v>
      </c>
      <c r="B8227" s="36" t="s">
        <v>735</v>
      </c>
      <c r="C8227" t="s">
        <v>175</v>
      </c>
      <c r="D8227" s="36" t="s">
        <v>176</v>
      </c>
      <c r="E8227" t="s">
        <v>10</v>
      </c>
      <c r="F8227">
        <v>0</v>
      </c>
    </row>
    <row r="8228" spans="1:6" x14ac:dyDescent="0.4">
      <c r="A8228" t="s">
        <v>734</v>
      </c>
      <c r="B8228" s="36" t="s">
        <v>735</v>
      </c>
      <c r="C8228" t="s">
        <v>177</v>
      </c>
      <c r="D8228" s="36" t="s">
        <v>178</v>
      </c>
      <c r="E8228" t="s">
        <v>10</v>
      </c>
      <c r="F8228">
        <v>0</v>
      </c>
    </row>
    <row r="8229" spans="1:6" x14ac:dyDescent="0.4">
      <c r="A8229" t="s">
        <v>734</v>
      </c>
      <c r="B8229" s="36" t="s">
        <v>735</v>
      </c>
      <c r="C8229" t="s">
        <v>179</v>
      </c>
      <c r="D8229" s="36" t="s">
        <v>180</v>
      </c>
      <c r="E8229" t="s">
        <v>10</v>
      </c>
      <c r="F8229">
        <v>0</v>
      </c>
    </row>
    <row r="8230" spans="1:6" x14ac:dyDescent="0.4">
      <c r="A8230" t="s">
        <v>734</v>
      </c>
      <c r="B8230" s="36" t="s">
        <v>735</v>
      </c>
      <c r="C8230" t="s">
        <v>181</v>
      </c>
      <c r="D8230" s="36" t="s">
        <v>182</v>
      </c>
      <c r="E8230" t="s">
        <v>10</v>
      </c>
      <c r="F8230">
        <v>0</v>
      </c>
    </row>
    <row r="8231" spans="1:6" x14ac:dyDescent="0.4">
      <c r="A8231" t="s">
        <v>734</v>
      </c>
      <c r="B8231" s="36" t="s">
        <v>735</v>
      </c>
      <c r="C8231" t="s">
        <v>183</v>
      </c>
      <c r="D8231" s="36" t="s">
        <v>184</v>
      </c>
      <c r="E8231" t="s">
        <v>10</v>
      </c>
      <c r="F8231">
        <v>-230</v>
      </c>
    </row>
    <row r="8232" spans="1:6" x14ac:dyDescent="0.4">
      <c r="A8232" t="s">
        <v>734</v>
      </c>
      <c r="B8232" s="36" t="s">
        <v>735</v>
      </c>
      <c r="C8232" t="s">
        <v>185</v>
      </c>
      <c r="D8232" s="36" t="s">
        <v>186</v>
      </c>
      <c r="E8232" t="s">
        <v>10</v>
      </c>
      <c r="F8232">
        <v>-125</v>
      </c>
    </row>
    <row r="8233" spans="1:6" x14ac:dyDescent="0.4">
      <c r="A8233" t="s">
        <v>734</v>
      </c>
      <c r="B8233" s="36" t="s">
        <v>735</v>
      </c>
      <c r="C8233" t="s">
        <v>187</v>
      </c>
      <c r="D8233" s="36" t="s">
        <v>188</v>
      </c>
      <c r="E8233" t="s">
        <v>10</v>
      </c>
      <c r="F8233">
        <v>113</v>
      </c>
    </row>
    <row r="8234" spans="1:6" x14ac:dyDescent="0.4">
      <c r="A8234" t="s">
        <v>734</v>
      </c>
      <c r="B8234" s="36" t="s">
        <v>735</v>
      </c>
      <c r="C8234" t="s">
        <v>189</v>
      </c>
      <c r="D8234" s="36" t="s">
        <v>190</v>
      </c>
      <c r="E8234" t="s">
        <v>10</v>
      </c>
      <c r="F8234">
        <v>0</v>
      </c>
    </row>
    <row r="8235" spans="1:6" x14ac:dyDescent="0.4">
      <c r="A8235" t="s">
        <v>734</v>
      </c>
      <c r="B8235" s="36" t="s">
        <v>735</v>
      </c>
      <c r="C8235" t="s">
        <v>191</v>
      </c>
      <c r="D8235" s="36" t="s">
        <v>192</v>
      </c>
      <c r="E8235" t="s">
        <v>10</v>
      </c>
      <c r="F8235">
        <v>-199</v>
      </c>
    </row>
    <row r="8236" spans="1:6" x14ac:dyDescent="0.4">
      <c r="A8236" t="s">
        <v>734</v>
      </c>
      <c r="B8236" s="36" t="s">
        <v>735</v>
      </c>
      <c r="C8236" t="s">
        <v>193</v>
      </c>
      <c r="D8236" s="36" t="s">
        <v>194</v>
      </c>
      <c r="E8236" t="s">
        <v>10</v>
      </c>
      <c r="F8236">
        <v>0</v>
      </c>
    </row>
    <row r="8237" spans="1:6" x14ac:dyDescent="0.4">
      <c r="A8237" t="s">
        <v>734</v>
      </c>
      <c r="B8237" s="36" t="s">
        <v>735</v>
      </c>
      <c r="C8237" t="s">
        <v>195</v>
      </c>
      <c r="D8237" s="36" t="s">
        <v>196</v>
      </c>
      <c r="E8237" t="s">
        <v>10</v>
      </c>
      <c r="F8237">
        <v>-39</v>
      </c>
    </row>
    <row r="8238" spans="1:6" x14ac:dyDescent="0.4">
      <c r="A8238" t="s">
        <v>734</v>
      </c>
      <c r="B8238" s="36" t="s">
        <v>735</v>
      </c>
      <c r="C8238" t="s">
        <v>197</v>
      </c>
      <c r="D8238" s="36" t="s">
        <v>198</v>
      </c>
      <c r="E8238" t="s">
        <v>10</v>
      </c>
      <c r="F8238">
        <v>-105</v>
      </c>
    </row>
    <row r="8239" spans="1:6" x14ac:dyDescent="0.4">
      <c r="A8239" t="s">
        <v>734</v>
      </c>
      <c r="B8239" s="36" t="s">
        <v>735</v>
      </c>
      <c r="C8239" t="s">
        <v>199</v>
      </c>
      <c r="D8239" s="36" t="s">
        <v>200</v>
      </c>
      <c r="E8239" t="s">
        <v>10</v>
      </c>
      <c r="F8239">
        <v>-29</v>
      </c>
    </row>
    <row r="8240" spans="1:6" x14ac:dyDescent="0.4">
      <c r="A8240" t="s">
        <v>734</v>
      </c>
      <c r="B8240" s="36" t="s">
        <v>735</v>
      </c>
      <c r="C8240" t="s">
        <v>201</v>
      </c>
      <c r="D8240" s="36" t="s">
        <v>202</v>
      </c>
      <c r="E8240" t="s">
        <v>10</v>
      </c>
      <c r="F8240">
        <v>-3</v>
      </c>
    </row>
    <row r="8241" spans="1:6" x14ac:dyDescent="0.4">
      <c r="A8241" t="s">
        <v>734</v>
      </c>
      <c r="B8241" s="36" t="s">
        <v>735</v>
      </c>
      <c r="C8241" t="s">
        <v>203</v>
      </c>
      <c r="D8241" s="36" t="s">
        <v>204</v>
      </c>
      <c r="E8241" t="s">
        <v>10</v>
      </c>
      <c r="F8241">
        <v>-73</v>
      </c>
    </row>
    <row r="8242" spans="1:6" x14ac:dyDescent="0.4">
      <c r="A8242" t="s">
        <v>734</v>
      </c>
      <c r="B8242" s="36" t="s">
        <v>735</v>
      </c>
      <c r="C8242" t="s">
        <v>205</v>
      </c>
      <c r="D8242" s="36" t="s">
        <v>206</v>
      </c>
      <c r="E8242" t="s">
        <v>10</v>
      </c>
      <c r="F8242">
        <v>0</v>
      </c>
    </row>
    <row r="8243" spans="1:6" x14ac:dyDescent="0.4">
      <c r="A8243" t="s">
        <v>734</v>
      </c>
      <c r="B8243" s="36" t="s">
        <v>735</v>
      </c>
      <c r="C8243" t="s">
        <v>207</v>
      </c>
      <c r="D8243" s="36" t="s">
        <v>208</v>
      </c>
      <c r="E8243" t="s">
        <v>10</v>
      </c>
      <c r="F8243">
        <v>0</v>
      </c>
    </row>
    <row r="8244" spans="1:6" x14ac:dyDescent="0.4">
      <c r="A8244" t="s">
        <v>734</v>
      </c>
      <c r="B8244" s="36" t="s">
        <v>735</v>
      </c>
      <c r="C8244" t="s">
        <v>209</v>
      </c>
      <c r="D8244" s="36" t="s">
        <v>210</v>
      </c>
      <c r="E8244" t="s">
        <v>10</v>
      </c>
      <c r="F8244">
        <v>1556</v>
      </c>
    </row>
    <row r="8245" spans="1:6" x14ac:dyDescent="0.4">
      <c r="A8245" t="s">
        <v>734</v>
      </c>
      <c r="B8245" s="36" t="s">
        <v>735</v>
      </c>
      <c r="C8245" t="s">
        <v>211</v>
      </c>
      <c r="D8245" s="36" t="s">
        <v>212</v>
      </c>
      <c r="E8245" t="s">
        <v>10</v>
      </c>
      <c r="F8245">
        <v>1283</v>
      </c>
    </row>
    <row r="8246" spans="1:6" x14ac:dyDescent="0.4">
      <c r="A8246" t="s">
        <v>734</v>
      </c>
      <c r="B8246" s="36" t="s">
        <v>735</v>
      </c>
      <c r="C8246" t="s">
        <v>213</v>
      </c>
      <c r="D8246" s="36" t="s">
        <v>214</v>
      </c>
      <c r="E8246" t="s">
        <v>10</v>
      </c>
      <c r="F8246">
        <v>0</v>
      </c>
    </row>
    <row r="8247" spans="1:6" x14ac:dyDescent="0.4">
      <c r="A8247" t="s">
        <v>734</v>
      </c>
      <c r="B8247" s="36" t="s">
        <v>735</v>
      </c>
      <c r="C8247" t="s">
        <v>215</v>
      </c>
      <c r="D8247" s="36" t="s">
        <v>216</v>
      </c>
      <c r="E8247" t="s">
        <v>10</v>
      </c>
      <c r="F8247">
        <v>0</v>
      </c>
    </row>
    <row r="8248" spans="1:6" x14ac:dyDescent="0.4">
      <c r="A8248" t="s">
        <v>734</v>
      </c>
      <c r="B8248" s="36" t="s">
        <v>735</v>
      </c>
      <c r="C8248" t="s">
        <v>217</v>
      </c>
      <c r="D8248" s="36" t="s">
        <v>218</v>
      </c>
      <c r="E8248" t="s">
        <v>10</v>
      </c>
      <c r="F8248">
        <v>117</v>
      </c>
    </row>
    <row r="8249" spans="1:6" x14ac:dyDescent="0.4">
      <c r="A8249" t="s">
        <v>734</v>
      </c>
      <c r="B8249" s="36" t="s">
        <v>735</v>
      </c>
      <c r="C8249" t="s">
        <v>219</v>
      </c>
      <c r="D8249" s="36" t="s">
        <v>220</v>
      </c>
      <c r="E8249" t="s">
        <v>10</v>
      </c>
      <c r="F8249">
        <v>218</v>
      </c>
    </row>
    <row r="8250" spans="1:6" x14ac:dyDescent="0.4">
      <c r="A8250" t="s">
        <v>734</v>
      </c>
      <c r="B8250" s="36" t="s">
        <v>735</v>
      </c>
      <c r="C8250" t="s">
        <v>221</v>
      </c>
      <c r="D8250" s="36" t="s">
        <v>222</v>
      </c>
      <c r="E8250" t="s">
        <v>10</v>
      </c>
      <c r="F8250">
        <v>947</v>
      </c>
    </row>
    <row r="8251" spans="1:6" x14ac:dyDescent="0.4">
      <c r="A8251" t="s">
        <v>734</v>
      </c>
      <c r="B8251" s="36" t="s">
        <v>735</v>
      </c>
      <c r="C8251" t="s">
        <v>223</v>
      </c>
      <c r="D8251" s="36" t="s">
        <v>224</v>
      </c>
      <c r="E8251" t="s">
        <v>10</v>
      </c>
      <c r="F8251">
        <v>274</v>
      </c>
    </row>
    <row r="8252" spans="1:6" x14ac:dyDescent="0.4">
      <c r="A8252" t="s">
        <v>734</v>
      </c>
      <c r="B8252" s="36" t="s">
        <v>735</v>
      </c>
      <c r="C8252" t="s">
        <v>225</v>
      </c>
      <c r="D8252" s="36" t="s">
        <v>226</v>
      </c>
      <c r="E8252" t="s">
        <v>10</v>
      </c>
      <c r="F8252">
        <v>0</v>
      </c>
    </row>
    <row r="8253" spans="1:6" x14ac:dyDescent="0.4">
      <c r="A8253" t="s">
        <v>734</v>
      </c>
      <c r="B8253" s="36" t="s">
        <v>735</v>
      </c>
      <c r="C8253" t="s">
        <v>227</v>
      </c>
      <c r="D8253" s="36" t="s">
        <v>228</v>
      </c>
      <c r="E8253" t="s">
        <v>10</v>
      </c>
      <c r="F8253">
        <v>377</v>
      </c>
    </row>
    <row r="8254" spans="1:6" x14ac:dyDescent="0.4">
      <c r="A8254" t="s">
        <v>734</v>
      </c>
      <c r="B8254" s="36" t="s">
        <v>735</v>
      </c>
      <c r="C8254" t="s">
        <v>229</v>
      </c>
      <c r="D8254" s="36" t="s">
        <v>230</v>
      </c>
      <c r="E8254" t="s">
        <v>10</v>
      </c>
      <c r="F8254">
        <v>-3</v>
      </c>
    </row>
    <row r="8255" spans="1:6" x14ac:dyDescent="0.4">
      <c r="A8255" t="s">
        <v>734</v>
      </c>
      <c r="B8255" s="36" t="s">
        <v>735</v>
      </c>
      <c r="C8255" t="s">
        <v>231</v>
      </c>
      <c r="D8255" s="36" t="s">
        <v>232</v>
      </c>
      <c r="E8255" t="s">
        <v>10</v>
      </c>
      <c r="F8255">
        <v>-39</v>
      </c>
    </row>
    <row r="8256" spans="1:6" x14ac:dyDescent="0.4">
      <c r="A8256" t="s">
        <v>734</v>
      </c>
      <c r="B8256" s="36" t="s">
        <v>735</v>
      </c>
      <c r="C8256" t="s">
        <v>233</v>
      </c>
      <c r="D8256" s="36" t="s">
        <v>234</v>
      </c>
      <c r="E8256" t="s">
        <v>10</v>
      </c>
      <c r="F8256">
        <v>-61</v>
      </c>
    </row>
    <row r="8257" spans="1:6" x14ac:dyDescent="0.4">
      <c r="A8257" t="s">
        <v>734</v>
      </c>
      <c r="B8257" s="36" t="s">
        <v>735</v>
      </c>
      <c r="C8257" t="s">
        <v>235</v>
      </c>
      <c r="D8257" s="36" t="s">
        <v>236</v>
      </c>
      <c r="E8257" t="s">
        <v>10</v>
      </c>
      <c r="F8257">
        <v>-1496</v>
      </c>
    </row>
    <row r="8258" spans="1:6" x14ac:dyDescent="0.4">
      <c r="A8258" t="s">
        <v>734</v>
      </c>
      <c r="B8258" s="36" t="s">
        <v>735</v>
      </c>
      <c r="C8258" t="s">
        <v>237</v>
      </c>
      <c r="D8258" s="36" t="s">
        <v>238</v>
      </c>
      <c r="E8258" t="s">
        <v>10</v>
      </c>
      <c r="F8258">
        <v>-1198</v>
      </c>
    </row>
    <row r="8259" spans="1:6" x14ac:dyDescent="0.4">
      <c r="A8259" t="s">
        <v>734</v>
      </c>
      <c r="B8259" s="36" t="s">
        <v>735</v>
      </c>
      <c r="C8259" t="s">
        <v>239</v>
      </c>
      <c r="D8259" s="36" t="s">
        <v>240</v>
      </c>
      <c r="E8259" t="s">
        <v>10</v>
      </c>
      <c r="F8259">
        <v>98</v>
      </c>
    </row>
    <row r="8260" spans="1:6" x14ac:dyDescent="0.4">
      <c r="A8260" t="s">
        <v>734</v>
      </c>
      <c r="B8260" s="36" t="s">
        <v>735</v>
      </c>
      <c r="C8260" t="s">
        <v>241</v>
      </c>
      <c r="D8260" s="36" t="s">
        <v>242</v>
      </c>
      <c r="E8260" t="s">
        <v>10</v>
      </c>
      <c r="F8260">
        <v>-396</v>
      </c>
    </row>
    <row r="8261" spans="1:6" x14ac:dyDescent="0.4">
      <c r="A8261" t="s">
        <v>734</v>
      </c>
      <c r="B8261" s="36" t="s">
        <v>735</v>
      </c>
      <c r="C8261" t="s">
        <v>243</v>
      </c>
      <c r="D8261" s="36" t="s">
        <v>244</v>
      </c>
      <c r="E8261" t="s">
        <v>10</v>
      </c>
      <c r="F8261">
        <v>-486</v>
      </c>
    </row>
    <row r="8262" spans="1:6" x14ac:dyDescent="0.4">
      <c r="A8262" t="s">
        <v>734</v>
      </c>
      <c r="B8262" s="36" t="s">
        <v>735</v>
      </c>
      <c r="C8262" t="s">
        <v>245</v>
      </c>
      <c r="D8262" s="36" t="s">
        <v>246</v>
      </c>
      <c r="E8262" t="s">
        <v>10</v>
      </c>
      <c r="F8262">
        <v>0</v>
      </c>
    </row>
    <row r="8263" spans="1:6" x14ac:dyDescent="0.4">
      <c r="A8263" t="s">
        <v>734</v>
      </c>
      <c r="B8263" s="36" t="s">
        <v>735</v>
      </c>
      <c r="C8263" t="s">
        <v>247</v>
      </c>
      <c r="D8263" s="36" t="s">
        <v>248</v>
      </c>
      <c r="E8263" t="s">
        <v>10</v>
      </c>
      <c r="F8263">
        <v>0</v>
      </c>
    </row>
    <row r="8264" spans="1:6" x14ac:dyDescent="0.4">
      <c r="A8264" t="s">
        <v>734</v>
      </c>
      <c r="B8264" s="36" t="s">
        <v>735</v>
      </c>
      <c r="C8264" t="s">
        <v>249</v>
      </c>
      <c r="D8264" s="36" t="s">
        <v>250</v>
      </c>
      <c r="E8264" t="s">
        <v>10</v>
      </c>
      <c r="F8264">
        <v>0</v>
      </c>
    </row>
    <row r="8265" spans="1:6" x14ac:dyDescent="0.4">
      <c r="A8265" t="s">
        <v>734</v>
      </c>
      <c r="B8265" s="36" t="s">
        <v>735</v>
      </c>
      <c r="C8265" t="s">
        <v>251</v>
      </c>
      <c r="D8265" s="36" t="s">
        <v>252</v>
      </c>
      <c r="E8265" t="s">
        <v>10</v>
      </c>
      <c r="F8265">
        <v>0</v>
      </c>
    </row>
    <row r="8266" spans="1:6" x14ac:dyDescent="0.4">
      <c r="A8266" t="s">
        <v>734</v>
      </c>
      <c r="B8266" s="36" t="s">
        <v>735</v>
      </c>
      <c r="C8266" t="s">
        <v>253</v>
      </c>
      <c r="D8266" s="36" t="s">
        <v>254</v>
      </c>
      <c r="E8266" t="s">
        <v>10</v>
      </c>
      <c r="F8266">
        <v>0</v>
      </c>
    </row>
    <row r="8267" spans="1:6" x14ac:dyDescent="0.4">
      <c r="A8267" t="s">
        <v>734</v>
      </c>
      <c r="B8267" s="36" t="s">
        <v>735</v>
      </c>
      <c r="C8267" t="s">
        <v>255</v>
      </c>
      <c r="D8267" s="36" t="s">
        <v>256</v>
      </c>
      <c r="E8267" t="s">
        <v>10</v>
      </c>
      <c r="F8267">
        <v>0</v>
      </c>
    </row>
    <row r="8268" spans="1:6" x14ac:dyDescent="0.4">
      <c r="A8268" t="s">
        <v>734</v>
      </c>
      <c r="B8268" s="36" t="s">
        <v>735</v>
      </c>
      <c r="C8268" t="s">
        <v>257</v>
      </c>
      <c r="D8268" s="36" t="s">
        <v>258</v>
      </c>
      <c r="E8268" t="s">
        <v>10</v>
      </c>
      <c r="F8268">
        <v>0</v>
      </c>
    </row>
    <row r="8269" spans="1:6" x14ac:dyDescent="0.4">
      <c r="A8269" t="s">
        <v>734</v>
      </c>
      <c r="B8269" s="36" t="s">
        <v>735</v>
      </c>
      <c r="C8269" t="s">
        <v>259</v>
      </c>
      <c r="D8269" s="36" t="s">
        <v>260</v>
      </c>
      <c r="E8269" t="s">
        <v>10</v>
      </c>
      <c r="F8269">
        <v>0</v>
      </c>
    </row>
    <row r="8270" spans="1:6" x14ac:dyDescent="0.4">
      <c r="A8270" t="s">
        <v>734</v>
      </c>
      <c r="B8270" s="36" t="s">
        <v>735</v>
      </c>
      <c r="C8270" t="s">
        <v>261</v>
      </c>
      <c r="D8270" s="36" t="s">
        <v>262</v>
      </c>
      <c r="E8270" t="s">
        <v>10</v>
      </c>
      <c r="F8270">
        <v>0</v>
      </c>
    </row>
    <row r="8271" spans="1:6" x14ac:dyDescent="0.4">
      <c r="A8271" t="s">
        <v>734</v>
      </c>
      <c r="B8271" s="36" t="s">
        <v>735</v>
      </c>
      <c r="C8271" t="s">
        <v>263</v>
      </c>
      <c r="D8271" s="36" t="s">
        <v>264</v>
      </c>
      <c r="E8271" t="s">
        <v>10</v>
      </c>
      <c r="F8271">
        <v>0</v>
      </c>
    </row>
    <row r="8272" spans="1:6" x14ac:dyDescent="0.4">
      <c r="A8272" t="s">
        <v>734</v>
      </c>
      <c r="B8272" s="36" t="s">
        <v>735</v>
      </c>
      <c r="C8272" t="s">
        <v>265</v>
      </c>
      <c r="D8272" s="36" t="s">
        <v>266</v>
      </c>
      <c r="E8272" t="s">
        <v>10</v>
      </c>
      <c r="F8272">
        <v>0</v>
      </c>
    </row>
    <row r="8273" spans="1:6" x14ac:dyDescent="0.4">
      <c r="A8273" t="s">
        <v>734</v>
      </c>
      <c r="B8273" s="36" t="s">
        <v>735</v>
      </c>
      <c r="C8273" t="s">
        <v>267</v>
      </c>
      <c r="D8273" s="36" t="s">
        <v>268</v>
      </c>
      <c r="E8273" t="s">
        <v>10</v>
      </c>
      <c r="F8273">
        <v>0</v>
      </c>
    </row>
    <row r="8274" spans="1:6" x14ac:dyDescent="0.4">
      <c r="A8274" t="s">
        <v>734</v>
      </c>
      <c r="B8274" s="36" t="s">
        <v>735</v>
      </c>
      <c r="C8274" t="s">
        <v>269</v>
      </c>
      <c r="D8274" s="36" t="s">
        <v>270</v>
      </c>
      <c r="E8274" t="s">
        <v>10</v>
      </c>
      <c r="F8274">
        <v>0</v>
      </c>
    </row>
    <row r="8275" spans="1:6" x14ac:dyDescent="0.4">
      <c r="A8275" t="s">
        <v>734</v>
      </c>
      <c r="B8275" s="36" t="s">
        <v>735</v>
      </c>
      <c r="C8275" t="s">
        <v>271</v>
      </c>
      <c r="D8275" s="36" t="s">
        <v>272</v>
      </c>
      <c r="E8275" t="s">
        <v>10</v>
      </c>
      <c r="F8275">
        <v>0</v>
      </c>
    </row>
    <row r="8276" spans="1:6" x14ac:dyDescent="0.4">
      <c r="A8276" t="s">
        <v>734</v>
      </c>
      <c r="B8276" s="36" t="s">
        <v>735</v>
      </c>
      <c r="C8276" t="s">
        <v>273</v>
      </c>
      <c r="D8276" s="36" t="s">
        <v>274</v>
      </c>
      <c r="E8276" t="s">
        <v>10</v>
      </c>
      <c r="F8276">
        <v>0</v>
      </c>
    </row>
    <row r="8277" spans="1:6" x14ac:dyDescent="0.4">
      <c r="A8277" t="s">
        <v>734</v>
      </c>
      <c r="B8277" s="36" t="s">
        <v>735</v>
      </c>
      <c r="C8277" t="s">
        <v>275</v>
      </c>
      <c r="D8277" s="36" t="s">
        <v>276</v>
      </c>
      <c r="E8277" t="s">
        <v>10</v>
      </c>
      <c r="F8277">
        <v>0</v>
      </c>
    </row>
    <row r="8278" spans="1:6" x14ac:dyDescent="0.4">
      <c r="A8278" t="s">
        <v>734</v>
      </c>
      <c r="B8278" s="36" t="s">
        <v>735</v>
      </c>
      <c r="C8278" t="s">
        <v>277</v>
      </c>
      <c r="D8278" s="36" t="s">
        <v>278</v>
      </c>
      <c r="E8278" t="s">
        <v>10</v>
      </c>
      <c r="F8278">
        <v>0</v>
      </c>
    </row>
    <row r="8279" spans="1:6" x14ac:dyDescent="0.4">
      <c r="A8279" t="s">
        <v>734</v>
      </c>
      <c r="B8279" s="36" t="s">
        <v>735</v>
      </c>
      <c r="C8279" t="s">
        <v>279</v>
      </c>
      <c r="D8279" s="36" t="s">
        <v>280</v>
      </c>
      <c r="E8279" t="s">
        <v>10</v>
      </c>
      <c r="F8279">
        <v>0</v>
      </c>
    </row>
    <row r="8280" spans="1:6" x14ac:dyDescent="0.4">
      <c r="A8280" t="s">
        <v>734</v>
      </c>
      <c r="B8280" s="36" t="s">
        <v>735</v>
      </c>
      <c r="C8280" t="s">
        <v>281</v>
      </c>
      <c r="D8280" s="36" t="s">
        <v>282</v>
      </c>
      <c r="E8280" t="s">
        <v>10</v>
      </c>
      <c r="F8280">
        <v>0</v>
      </c>
    </row>
    <row r="8281" spans="1:6" x14ac:dyDescent="0.4">
      <c r="A8281" t="s">
        <v>734</v>
      </c>
      <c r="B8281" s="36" t="s">
        <v>735</v>
      </c>
      <c r="C8281" t="s">
        <v>283</v>
      </c>
      <c r="D8281" s="36" t="s">
        <v>284</v>
      </c>
      <c r="E8281" t="s">
        <v>10</v>
      </c>
      <c r="F8281">
        <v>0</v>
      </c>
    </row>
    <row r="8282" spans="1:6" x14ac:dyDescent="0.4">
      <c r="A8282" t="s">
        <v>734</v>
      </c>
      <c r="B8282" s="36" t="s">
        <v>735</v>
      </c>
      <c r="C8282" t="s">
        <v>285</v>
      </c>
      <c r="D8282" s="36" t="s">
        <v>286</v>
      </c>
      <c r="E8282" t="s">
        <v>10</v>
      </c>
      <c r="F8282">
        <v>0</v>
      </c>
    </row>
    <row r="8283" spans="1:6" x14ac:dyDescent="0.4">
      <c r="A8283" t="s">
        <v>734</v>
      </c>
      <c r="B8283" s="36" t="s">
        <v>735</v>
      </c>
      <c r="C8283" t="s">
        <v>287</v>
      </c>
      <c r="D8283" s="36" t="s">
        <v>288</v>
      </c>
      <c r="E8283" t="s">
        <v>10</v>
      </c>
      <c r="F8283">
        <v>0</v>
      </c>
    </row>
    <row r="8284" spans="1:6" x14ac:dyDescent="0.4">
      <c r="A8284" t="s">
        <v>734</v>
      </c>
      <c r="B8284" s="36" t="s">
        <v>735</v>
      </c>
      <c r="C8284" t="s">
        <v>289</v>
      </c>
      <c r="D8284" s="36" t="s">
        <v>290</v>
      </c>
      <c r="E8284" t="s">
        <v>10</v>
      </c>
      <c r="F8284">
        <v>0</v>
      </c>
    </row>
    <row r="8285" spans="1:6" x14ac:dyDescent="0.4">
      <c r="A8285" t="s">
        <v>734</v>
      </c>
      <c r="B8285" s="36" t="s">
        <v>735</v>
      </c>
      <c r="C8285" t="s">
        <v>291</v>
      </c>
      <c r="D8285" s="36" t="s">
        <v>292</v>
      </c>
      <c r="E8285" t="s">
        <v>10</v>
      </c>
      <c r="F8285">
        <v>0</v>
      </c>
    </row>
    <row r="8286" spans="1:6" x14ac:dyDescent="0.4">
      <c r="A8286" t="s">
        <v>734</v>
      </c>
      <c r="B8286" s="36" t="s">
        <v>735</v>
      </c>
      <c r="C8286" t="s">
        <v>293</v>
      </c>
      <c r="D8286" s="36" t="s">
        <v>294</v>
      </c>
      <c r="E8286" t="s">
        <v>10</v>
      </c>
      <c r="F8286">
        <v>0</v>
      </c>
    </row>
    <row r="8287" spans="1:6" x14ac:dyDescent="0.4">
      <c r="A8287" t="s">
        <v>734</v>
      </c>
      <c r="B8287" s="36" t="s">
        <v>735</v>
      </c>
      <c r="C8287" t="s">
        <v>295</v>
      </c>
      <c r="D8287" s="36" t="s">
        <v>296</v>
      </c>
      <c r="E8287" t="s">
        <v>10</v>
      </c>
      <c r="F8287">
        <v>0</v>
      </c>
    </row>
    <row r="8288" spans="1:6" x14ac:dyDescent="0.4">
      <c r="A8288" t="s">
        <v>734</v>
      </c>
      <c r="B8288" s="36" t="s">
        <v>735</v>
      </c>
      <c r="C8288" t="s">
        <v>297</v>
      </c>
      <c r="D8288" s="36" t="s">
        <v>298</v>
      </c>
      <c r="E8288" t="s">
        <v>10</v>
      </c>
      <c r="F8288">
        <v>0</v>
      </c>
    </row>
    <row r="8289" spans="1:6" x14ac:dyDescent="0.4">
      <c r="A8289" t="s">
        <v>734</v>
      </c>
      <c r="B8289" s="36" t="s">
        <v>735</v>
      </c>
      <c r="C8289" t="s">
        <v>299</v>
      </c>
      <c r="D8289" s="36" t="s">
        <v>300</v>
      </c>
      <c r="E8289" t="s">
        <v>10</v>
      </c>
      <c r="F8289">
        <v>0</v>
      </c>
    </row>
    <row r="8290" spans="1:6" x14ac:dyDescent="0.4">
      <c r="A8290" t="s">
        <v>734</v>
      </c>
      <c r="B8290" s="36" t="s">
        <v>735</v>
      </c>
      <c r="C8290" t="s">
        <v>301</v>
      </c>
      <c r="D8290" s="36" t="s">
        <v>302</v>
      </c>
      <c r="E8290" t="s">
        <v>10</v>
      </c>
      <c r="F8290">
        <v>0</v>
      </c>
    </row>
    <row r="8291" spans="1:6" x14ac:dyDescent="0.4">
      <c r="A8291" t="s">
        <v>734</v>
      </c>
      <c r="B8291" s="36" t="s">
        <v>735</v>
      </c>
      <c r="C8291" t="s">
        <v>303</v>
      </c>
      <c r="D8291" s="36" t="s">
        <v>304</v>
      </c>
      <c r="E8291" t="s">
        <v>10</v>
      </c>
      <c r="F8291">
        <v>0</v>
      </c>
    </row>
    <row r="8292" spans="1:6" x14ac:dyDescent="0.4">
      <c r="A8292" t="s">
        <v>734</v>
      </c>
      <c r="B8292" s="36" t="s">
        <v>735</v>
      </c>
      <c r="C8292" t="s">
        <v>305</v>
      </c>
      <c r="D8292" s="36" t="s">
        <v>306</v>
      </c>
      <c r="E8292" t="s">
        <v>10</v>
      </c>
      <c r="F8292">
        <v>0</v>
      </c>
    </row>
    <row r="8293" spans="1:6" x14ac:dyDescent="0.4">
      <c r="A8293" t="s">
        <v>734</v>
      </c>
      <c r="B8293" s="36" t="s">
        <v>735</v>
      </c>
      <c r="C8293" t="s">
        <v>307</v>
      </c>
      <c r="D8293" s="36" t="s">
        <v>308</v>
      </c>
      <c r="E8293" t="s">
        <v>10</v>
      </c>
      <c r="F8293">
        <v>0</v>
      </c>
    </row>
    <row r="8294" spans="1:6" x14ac:dyDescent="0.4">
      <c r="A8294" t="s">
        <v>734</v>
      </c>
      <c r="B8294" s="36" t="s">
        <v>735</v>
      </c>
      <c r="C8294" t="s">
        <v>309</v>
      </c>
      <c r="D8294" s="36" t="s">
        <v>310</v>
      </c>
      <c r="E8294" t="s">
        <v>10</v>
      </c>
      <c r="F8294">
        <v>0</v>
      </c>
    </row>
    <row r="8295" spans="1:6" x14ac:dyDescent="0.4">
      <c r="A8295" t="s">
        <v>734</v>
      </c>
      <c r="B8295" s="36" t="s">
        <v>735</v>
      </c>
      <c r="C8295" t="s">
        <v>311</v>
      </c>
      <c r="D8295" s="36" t="s">
        <v>312</v>
      </c>
      <c r="E8295" t="s">
        <v>10</v>
      </c>
      <c r="F8295">
        <v>0</v>
      </c>
    </row>
    <row r="8296" spans="1:6" x14ac:dyDescent="0.4">
      <c r="A8296" t="s">
        <v>734</v>
      </c>
      <c r="B8296" s="36" t="s">
        <v>735</v>
      </c>
      <c r="C8296" t="s">
        <v>313</v>
      </c>
      <c r="D8296" s="36" t="s">
        <v>314</v>
      </c>
      <c r="E8296" t="s">
        <v>10</v>
      </c>
      <c r="F8296">
        <v>0</v>
      </c>
    </row>
    <row r="8297" spans="1:6" x14ac:dyDescent="0.4">
      <c r="A8297" t="s">
        <v>734</v>
      </c>
      <c r="B8297" s="36" t="s">
        <v>735</v>
      </c>
      <c r="C8297" t="s">
        <v>315</v>
      </c>
      <c r="D8297" s="36" t="s">
        <v>316</v>
      </c>
      <c r="E8297" t="s">
        <v>10</v>
      </c>
      <c r="F8297">
        <v>0</v>
      </c>
    </row>
    <row r="8298" spans="1:6" x14ac:dyDescent="0.4">
      <c r="A8298" t="s">
        <v>734</v>
      </c>
      <c r="B8298" s="36" t="s">
        <v>735</v>
      </c>
      <c r="C8298" t="s">
        <v>317</v>
      </c>
      <c r="D8298" s="36" t="s">
        <v>318</v>
      </c>
      <c r="E8298" t="s">
        <v>10</v>
      </c>
      <c r="F8298">
        <v>0</v>
      </c>
    </row>
    <row r="8299" spans="1:6" x14ac:dyDescent="0.4">
      <c r="A8299" t="s">
        <v>734</v>
      </c>
      <c r="B8299" s="36" t="s">
        <v>735</v>
      </c>
      <c r="C8299" t="s">
        <v>319</v>
      </c>
      <c r="D8299" s="36" t="s">
        <v>320</v>
      </c>
      <c r="E8299" t="s">
        <v>10</v>
      </c>
      <c r="F8299">
        <v>0</v>
      </c>
    </row>
    <row r="8300" spans="1:6" x14ac:dyDescent="0.4">
      <c r="A8300" t="s">
        <v>734</v>
      </c>
      <c r="B8300" s="36" t="s">
        <v>735</v>
      </c>
      <c r="C8300" t="s">
        <v>321</v>
      </c>
      <c r="D8300" s="36" t="s">
        <v>322</v>
      </c>
      <c r="E8300" t="s">
        <v>10</v>
      </c>
      <c r="F8300">
        <v>0</v>
      </c>
    </row>
    <row r="8301" spans="1:6" x14ac:dyDescent="0.4">
      <c r="A8301" t="s">
        <v>734</v>
      </c>
      <c r="B8301" s="36" t="s">
        <v>735</v>
      </c>
      <c r="C8301" t="s">
        <v>323</v>
      </c>
      <c r="D8301" s="36" t="s">
        <v>324</v>
      </c>
      <c r="E8301" t="s">
        <v>10</v>
      </c>
      <c r="F8301">
        <v>0</v>
      </c>
    </row>
    <row r="8302" spans="1:6" x14ac:dyDescent="0.4">
      <c r="A8302" t="s">
        <v>734</v>
      </c>
      <c r="B8302" s="36" t="s">
        <v>735</v>
      </c>
      <c r="C8302" t="s">
        <v>325</v>
      </c>
      <c r="D8302" s="36" t="s">
        <v>326</v>
      </c>
      <c r="E8302" t="s">
        <v>10</v>
      </c>
      <c r="F8302">
        <v>0</v>
      </c>
    </row>
    <row r="8303" spans="1:6" x14ac:dyDescent="0.4">
      <c r="A8303" t="s">
        <v>734</v>
      </c>
      <c r="B8303" s="36" t="s">
        <v>735</v>
      </c>
      <c r="C8303" t="s">
        <v>327</v>
      </c>
      <c r="D8303" s="36" t="s">
        <v>328</v>
      </c>
      <c r="E8303" t="s">
        <v>10</v>
      </c>
      <c r="F8303">
        <v>0</v>
      </c>
    </row>
    <row r="8304" spans="1:6" x14ac:dyDescent="0.4">
      <c r="A8304" t="s">
        <v>734</v>
      </c>
      <c r="B8304" s="36" t="s">
        <v>735</v>
      </c>
      <c r="C8304" t="s">
        <v>329</v>
      </c>
      <c r="D8304" s="36" t="s">
        <v>330</v>
      </c>
      <c r="E8304" t="s">
        <v>10</v>
      </c>
      <c r="F8304">
        <v>0</v>
      </c>
    </row>
    <row r="8305" spans="1:6" x14ac:dyDescent="0.4">
      <c r="A8305" t="s">
        <v>734</v>
      </c>
      <c r="B8305" s="36" t="s">
        <v>735</v>
      </c>
      <c r="C8305" t="s">
        <v>331</v>
      </c>
      <c r="D8305" s="36" t="s">
        <v>332</v>
      </c>
      <c r="E8305" t="s">
        <v>10</v>
      </c>
      <c r="F8305">
        <v>0</v>
      </c>
    </row>
    <row r="8306" spans="1:6" x14ac:dyDescent="0.4">
      <c r="A8306" t="s">
        <v>734</v>
      </c>
      <c r="B8306" s="36" t="s">
        <v>735</v>
      </c>
      <c r="C8306" t="s">
        <v>333</v>
      </c>
      <c r="D8306" s="36" t="s">
        <v>334</v>
      </c>
      <c r="E8306" t="s">
        <v>10</v>
      </c>
      <c r="F8306">
        <v>0</v>
      </c>
    </row>
    <row r="8307" spans="1:6" x14ac:dyDescent="0.4">
      <c r="A8307" t="s">
        <v>734</v>
      </c>
      <c r="B8307" s="36" t="s">
        <v>735</v>
      </c>
      <c r="C8307" t="s">
        <v>335</v>
      </c>
      <c r="D8307" s="36" t="s">
        <v>336</v>
      </c>
      <c r="E8307" t="s">
        <v>10</v>
      </c>
      <c r="F8307">
        <v>0</v>
      </c>
    </row>
    <row r="8308" spans="1:6" x14ac:dyDescent="0.4">
      <c r="A8308" t="s">
        <v>734</v>
      </c>
      <c r="B8308" s="36" t="s">
        <v>735</v>
      </c>
      <c r="C8308" t="s">
        <v>337</v>
      </c>
      <c r="D8308" s="36" t="s">
        <v>338</v>
      </c>
      <c r="E8308" t="s">
        <v>10</v>
      </c>
      <c r="F8308">
        <v>0</v>
      </c>
    </row>
    <row r="8309" spans="1:6" x14ac:dyDescent="0.4">
      <c r="A8309" t="s">
        <v>734</v>
      </c>
      <c r="B8309" s="36" t="s">
        <v>735</v>
      </c>
      <c r="C8309" t="s">
        <v>339</v>
      </c>
      <c r="D8309" s="36" t="s">
        <v>340</v>
      </c>
      <c r="E8309" t="s">
        <v>10</v>
      </c>
      <c r="F8309">
        <v>0</v>
      </c>
    </row>
    <row r="8310" spans="1:6" x14ac:dyDescent="0.4">
      <c r="A8310" t="s">
        <v>734</v>
      </c>
      <c r="B8310" s="36" t="s">
        <v>735</v>
      </c>
      <c r="C8310" t="s">
        <v>341</v>
      </c>
      <c r="D8310" s="36" t="s">
        <v>342</v>
      </c>
      <c r="E8310" t="s">
        <v>10</v>
      </c>
      <c r="F8310">
        <v>0</v>
      </c>
    </row>
    <row r="8311" spans="1:6" x14ac:dyDescent="0.4">
      <c r="A8311" t="s">
        <v>734</v>
      </c>
      <c r="B8311" s="36" t="s">
        <v>735</v>
      </c>
      <c r="C8311" t="s">
        <v>343</v>
      </c>
      <c r="D8311" s="36" t="s">
        <v>344</v>
      </c>
      <c r="E8311" t="s">
        <v>10</v>
      </c>
      <c r="F8311">
        <v>0</v>
      </c>
    </row>
    <row r="8312" spans="1:6" x14ac:dyDescent="0.4">
      <c r="A8312" t="s">
        <v>734</v>
      </c>
      <c r="B8312" s="36" t="s">
        <v>735</v>
      </c>
      <c r="C8312" t="s">
        <v>345</v>
      </c>
      <c r="D8312" s="36" t="s">
        <v>346</v>
      </c>
      <c r="E8312" t="s">
        <v>10</v>
      </c>
      <c r="F8312">
        <v>0</v>
      </c>
    </row>
    <row r="8313" spans="1:6" x14ac:dyDescent="0.4">
      <c r="A8313" t="s">
        <v>734</v>
      </c>
      <c r="B8313" s="36" t="s">
        <v>735</v>
      </c>
      <c r="C8313" t="s">
        <v>347</v>
      </c>
      <c r="D8313" s="36" t="s">
        <v>348</v>
      </c>
      <c r="E8313" t="s">
        <v>10</v>
      </c>
      <c r="F8313">
        <v>0</v>
      </c>
    </row>
    <row r="8314" spans="1:6" x14ac:dyDescent="0.4">
      <c r="A8314" t="s">
        <v>734</v>
      </c>
      <c r="B8314" s="36" t="s">
        <v>735</v>
      </c>
      <c r="C8314" t="s">
        <v>349</v>
      </c>
      <c r="D8314" s="36" t="s">
        <v>350</v>
      </c>
      <c r="E8314" t="s">
        <v>10</v>
      </c>
      <c r="F8314">
        <v>0</v>
      </c>
    </row>
    <row r="8315" spans="1:6" x14ac:dyDescent="0.4">
      <c r="A8315" t="s">
        <v>734</v>
      </c>
      <c r="B8315" s="36" t="s">
        <v>735</v>
      </c>
      <c r="C8315" t="s">
        <v>351</v>
      </c>
      <c r="D8315" s="36" t="s">
        <v>352</v>
      </c>
      <c r="E8315" t="s">
        <v>10</v>
      </c>
      <c r="F8315">
        <v>0</v>
      </c>
    </row>
    <row r="8316" spans="1:6" x14ac:dyDescent="0.4">
      <c r="A8316" t="s">
        <v>734</v>
      </c>
      <c r="B8316" s="36" t="s">
        <v>735</v>
      </c>
      <c r="C8316" t="s">
        <v>353</v>
      </c>
      <c r="D8316" s="36" t="s">
        <v>354</v>
      </c>
      <c r="E8316" t="s">
        <v>10</v>
      </c>
      <c r="F8316">
        <v>0</v>
      </c>
    </row>
    <row r="8317" spans="1:6" x14ac:dyDescent="0.4">
      <c r="A8317" t="s">
        <v>734</v>
      </c>
      <c r="B8317" s="36" t="s">
        <v>735</v>
      </c>
      <c r="C8317" t="s">
        <v>355</v>
      </c>
      <c r="D8317" s="36" t="s">
        <v>356</v>
      </c>
      <c r="E8317" t="s">
        <v>10</v>
      </c>
      <c r="F8317">
        <v>0</v>
      </c>
    </row>
    <row r="8318" spans="1:6" x14ac:dyDescent="0.4">
      <c r="A8318" t="s">
        <v>734</v>
      </c>
      <c r="B8318" s="36" t="s">
        <v>735</v>
      </c>
      <c r="C8318" t="s">
        <v>357</v>
      </c>
      <c r="D8318" s="36" t="s">
        <v>358</v>
      </c>
      <c r="E8318" t="s">
        <v>10</v>
      </c>
      <c r="F8318">
        <v>0</v>
      </c>
    </row>
    <row r="8319" spans="1:6" x14ac:dyDescent="0.4">
      <c r="A8319" t="s">
        <v>734</v>
      </c>
      <c r="B8319" s="36" t="s">
        <v>735</v>
      </c>
      <c r="C8319" t="s">
        <v>359</v>
      </c>
      <c r="D8319" s="36" t="s">
        <v>360</v>
      </c>
      <c r="E8319" t="s">
        <v>10</v>
      </c>
      <c r="F8319">
        <v>0</v>
      </c>
    </row>
    <row r="8320" spans="1:6" x14ac:dyDescent="0.4">
      <c r="A8320" t="s">
        <v>734</v>
      </c>
      <c r="B8320" s="36" t="s">
        <v>735</v>
      </c>
      <c r="C8320" t="s">
        <v>361</v>
      </c>
      <c r="D8320" s="36" t="s">
        <v>362</v>
      </c>
      <c r="E8320" t="s">
        <v>10</v>
      </c>
      <c r="F8320">
        <v>0</v>
      </c>
    </row>
    <row r="8321" spans="1:6" x14ac:dyDescent="0.4">
      <c r="A8321" t="s">
        <v>734</v>
      </c>
      <c r="B8321" s="36" t="s">
        <v>735</v>
      </c>
      <c r="C8321" t="s">
        <v>363</v>
      </c>
      <c r="D8321" s="36" t="s">
        <v>364</v>
      </c>
      <c r="E8321" t="s">
        <v>10</v>
      </c>
      <c r="F8321">
        <v>-222</v>
      </c>
    </row>
    <row r="8322" spans="1:6" x14ac:dyDescent="0.4">
      <c r="A8322" t="s">
        <v>734</v>
      </c>
      <c r="B8322" s="36" t="s">
        <v>735</v>
      </c>
      <c r="C8322" t="s">
        <v>365</v>
      </c>
      <c r="D8322" s="36" t="s">
        <v>366</v>
      </c>
      <c r="E8322" t="s">
        <v>10</v>
      </c>
      <c r="F8322">
        <v>0</v>
      </c>
    </row>
    <row r="8323" spans="1:6" x14ac:dyDescent="0.4">
      <c r="A8323" t="s">
        <v>734</v>
      </c>
      <c r="B8323" s="36" t="s">
        <v>735</v>
      </c>
      <c r="C8323" t="s">
        <v>367</v>
      </c>
      <c r="D8323" s="36" t="s">
        <v>368</v>
      </c>
      <c r="E8323" t="s">
        <v>10</v>
      </c>
      <c r="F8323">
        <v>0</v>
      </c>
    </row>
    <row r="8324" spans="1:6" x14ac:dyDescent="0.4">
      <c r="A8324" t="s">
        <v>734</v>
      </c>
      <c r="B8324" s="36" t="s">
        <v>735</v>
      </c>
      <c r="C8324" t="s">
        <v>369</v>
      </c>
      <c r="D8324" s="36" t="s">
        <v>370</v>
      </c>
      <c r="E8324" t="s">
        <v>10</v>
      </c>
      <c r="F8324">
        <v>0</v>
      </c>
    </row>
    <row r="8325" spans="1:6" x14ac:dyDescent="0.4">
      <c r="A8325" t="s">
        <v>734</v>
      </c>
      <c r="B8325" s="36" t="s">
        <v>735</v>
      </c>
      <c r="C8325" t="s">
        <v>371</v>
      </c>
      <c r="D8325" s="36" t="s">
        <v>372</v>
      </c>
      <c r="E8325" t="s">
        <v>10</v>
      </c>
      <c r="F8325">
        <v>0</v>
      </c>
    </row>
    <row r="8326" spans="1:6" x14ac:dyDescent="0.4">
      <c r="A8326" t="s">
        <v>734</v>
      </c>
      <c r="B8326" s="36" t="s">
        <v>735</v>
      </c>
      <c r="C8326" t="s">
        <v>373</v>
      </c>
      <c r="D8326" s="36" t="s">
        <v>374</v>
      </c>
      <c r="E8326" t="s">
        <v>10</v>
      </c>
      <c r="F8326">
        <v>0</v>
      </c>
    </row>
    <row r="8327" spans="1:6" x14ac:dyDescent="0.4">
      <c r="A8327" t="s">
        <v>734</v>
      </c>
      <c r="B8327" s="36" t="s">
        <v>735</v>
      </c>
      <c r="C8327" t="s">
        <v>375</v>
      </c>
      <c r="D8327" s="36" t="s">
        <v>376</v>
      </c>
      <c r="E8327" t="s">
        <v>10</v>
      </c>
      <c r="F8327">
        <v>0</v>
      </c>
    </row>
    <row r="8328" spans="1:6" x14ac:dyDescent="0.4">
      <c r="A8328" t="s">
        <v>734</v>
      </c>
      <c r="B8328" s="36" t="s">
        <v>735</v>
      </c>
      <c r="C8328" t="s">
        <v>377</v>
      </c>
      <c r="D8328" s="36" t="s">
        <v>378</v>
      </c>
      <c r="E8328" t="s">
        <v>10</v>
      </c>
      <c r="F8328">
        <v>-222</v>
      </c>
    </row>
    <row r="8329" spans="1:6" x14ac:dyDescent="0.4">
      <c r="A8329" t="s">
        <v>734</v>
      </c>
      <c r="B8329" s="36" t="s">
        <v>735</v>
      </c>
      <c r="C8329" t="s">
        <v>379</v>
      </c>
      <c r="D8329" s="36" t="s">
        <v>380</v>
      </c>
      <c r="E8329" t="s">
        <v>10</v>
      </c>
      <c r="F8329">
        <v>0</v>
      </c>
    </row>
    <row r="8330" spans="1:6" x14ac:dyDescent="0.4">
      <c r="A8330" t="s">
        <v>734</v>
      </c>
      <c r="B8330" s="36" t="s">
        <v>735</v>
      </c>
      <c r="C8330" t="s">
        <v>381</v>
      </c>
      <c r="D8330" s="36" t="s">
        <v>382</v>
      </c>
      <c r="E8330" t="s">
        <v>10</v>
      </c>
      <c r="F8330">
        <v>0</v>
      </c>
    </row>
    <row r="8331" spans="1:6" x14ac:dyDescent="0.4">
      <c r="A8331" t="s">
        <v>734</v>
      </c>
      <c r="B8331" s="36" t="s">
        <v>735</v>
      </c>
      <c r="C8331" t="s">
        <v>383</v>
      </c>
      <c r="D8331" s="36" t="s">
        <v>384</v>
      </c>
      <c r="E8331" t="s">
        <v>10</v>
      </c>
      <c r="F8331">
        <v>-152</v>
      </c>
    </row>
    <row r="8332" spans="1:6" x14ac:dyDescent="0.4">
      <c r="A8332" t="s">
        <v>734</v>
      </c>
      <c r="B8332" s="36" t="s">
        <v>735</v>
      </c>
      <c r="C8332" t="s">
        <v>385</v>
      </c>
      <c r="D8332" s="36" t="s">
        <v>386</v>
      </c>
      <c r="E8332" t="s">
        <v>10</v>
      </c>
      <c r="F8332">
        <v>-70</v>
      </c>
    </row>
    <row r="8333" spans="1:6" x14ac:dyDescent="0.4">
      <c r="A8333" t="s">
        <v>734</v>
      </c>
      <c r="B8333" s="36" t="s">
        <v>735</v>
      </c>
      <c r="C8333" t="s">
        <v>387</v>
      </c>
      <c r="D8333" s="36" t="s">
        <v>388</v>
      </c>
      <c r="E8333" t="s">
        <v>10</v>
      </c>
      <c r="F8333">
        <v>0</v>
      </c>
    </row>
    <row r="8334" spans="1:6" x14ac:dyDescent="0.4">
      <c r="A8334" t="s">
        <v>734</v>
      </c>
      <c r="B8334" s="36" t="s">
        <v>735</v>
      </c>
      <c r="C8334" t="s">
        <v>389</v>
      </c>
      <c r="D8334" s="36" t="s">
        <v>390</v>
      </c>
      <c r="E8334" t="s">
        <v>10</v>
      </c>
      <c r="F8334">
        <v>0</v>
      </c>
    </row>
    <row r="8335" spans="1:6" x14ac:dyDescent="0.4">
      <c r="A8335" t="s">
        <v>734</v>
      </c>
      <c r="B8335" s="36" t="s">
        <v>735</v>
      </c>
      <c r="C8335" t="s">
        <v>391</v>
      </c>
      <c r="D8335" s="36" t="s">
        <v>392</v>
      </c>
      <c r="E8335" t="s">
        <v>10</v>
      </c>
      <c r="F8335">
        <v>-30</v>
      </c>
    </row>
    <row r="8336" spans="1:6" x14ac:dyDescent="0.4">
      <c r="A8336" t="s">
        <v>734</v>
      </c>
      <c r="B8336" s="36" t="s">
        <v>735</v>
      </c>
      <c r="C8336" t="s">
        <v>393</v>
      </c>
      <c r="D8336" s="36" t="s">
        <v>394</v>
      </c>
      <c r="E8336" t="s">
        <v>10</v>
      </c>
      <c r="F8336">
        <v>-9</v>
      </c>
    </row>
    <row r="8337" spans="1:6" x14ac:dyDescent="0.4">
      <c r="A8337" t="s">
        <v>734</v>
      </c>
      <c r="B8337" s="36" t="s">
        <v>735</v>
      </c>
      <c r="C8337" t="s">
        <v>395</v>
      </c>
      <c r="D8337" s="36" t="s">
        <v>396</v>
      </c>
      <c r="E8337" t="s">
        <v>10</v>
      </c>
      <c r="F8337">
        <v>0</v>
      </c>
    </row>
    <row r="8338" spans="1:6" x14ac:dyDescent="0.4">
      <c r="A8338" t="s">
        <v>734</v>
      </c>
      <c r="B8338" s="36" t="s">
        <v>735</v>
      </c>
      <c r="C8338" t="s">
        <v>397</v>
      </c>
      <c r="D8338" s="36" t="s">
        <v>398</v>
      </c>
      <c r="E8338" t="s">
        <v>10</v>
      </c>
      <c r="F8338">
        <v>-9</v>
      </c>
    </row>
    <row r="8339" spans="1:6" x14ac:dyDescent="0.4">
      <c r="A8339" t="s">
        <v>734</v>
      </c>
      <c r="B8339" s="36" t="s">
        <v>735</v>
      </c>
      <c r="C8339" t="s">
        <v>399</v>
      </c>
      <c r="D8339" s="36" t="s">
        <v>400</v>
      </c>
      <c r="E8339" t="s">
        <v>10</v>
      </c>
      <c r="F8339">
        <v>0</v>
      </c>
    </row>
    <row r="8340" spans="1:6" x14ac:dyDescent="0.4">
      <c r="A8340" t="s">
        <v>734</v>
      </c>
      <c r="B8340" s="36" t="s">
        <v>735</v>
      </c>
      <c r="C8340" t="s">
        <v>401</v>
      </c>
      <c r="D8340" s="36" t="s">
        <v>402</v>
      </c>
      <c r="E8340" t="s">
        <v>10</v>
      </c>
      <c r="F8340">
        <v>0</v>
      </c>
    </row>
    <row r="8341" spans="1:6" x14ac:dyDescent="0.4">
      <c r="A8341" t="s">
        <v>734</v>
      </c>
      <c r="B8341" s="36" t="s">
        <v>735</v>
      </c>
      <c r="C8341" t="s">
        <v>403</v>
      </c>
      <c r="D8341" s="36" t="s">
        <v>404</v>
      </c>
      <c r="E8341" t="s">
        <v>10</v>
      </c>
      <c r="F8341">
        <v>0</v>
      </c>
    </row>
    <row r="8342" spans="1:6" x14ac:dyDescent="0.4">
      <c r="A8342" t="s">
        <v>734</v>
      </c>
      <c r="B8342" s="36" t="s">
        <v>735</v>
      </c>
      <c r="C8342" t="s">
        <v>405</v>
      </c>
      <c r="D8342" s="36" t="s">
        <v>406</v>
      </c>
      <c r="E8342" t="s">
        <v>10</v>
      </c>
      <c r="F8342">
        <v>-20</v>
      </c>
    </row>
    <row r="8343" spans="1:6" x14ac:dyDescent="0.4">
      <c r="A8343" t="s">
        <v>734</v>
      </c>
      <c r="B8343" s="36" t="s">
        <v>735</v>
      </c>
      <c r="C8343" t="s">
        <v>407</v>
      </c>
      <c r="D8343" s="36" t="s">
        <v>408</v>
      </c>
      <c r="E8343" t="s">
        <v>10</v>
      </c>
      <c r="F8343">
        <v>-20</v>
      </c>
    </row>
    <row r="8344" spans="1:6" x14ac:dyDescent="0.4">
      <c r="A8344" t="s">
        <v>734</v>
      </c>
      <c r="B8344" s="36" t="s">
        <v>735</v>
      </c>
      <c r="C8344" t="s">
        <v>409</v>
      </c>
      <c r="D8344" s="36" t="s">
        <v>410</v>
      </c>
      <c r="E8344" t="s">
        <v>10</v>
      </c>
      <c r="F8344">
        <v>0</v>
      </c>
    </row>
    <row r="8345" spans="1:6" x14ac:dyDescent="0.4">
      <c r="A8345" t="s">
        <v>734</v>
      </c>
      <c r="B8345" s="36" t="s">
        <v>735</v>
      </c>
      <c r="C8345" t="s">
        <v>411</v>
      </c>
      <c r="D8345" s="36" t="s">
        <v>412</v>
      </c>
      <c r="E8345" t="s">
        <v>10</v>
      </c>
      <c r="F8345">
        <v>0</v>
      </c>
    </row>
    <row r="8346" spans="1:6" x14ac:dyDescent="0.4">
      <c r="A8346" t="s">
        <v>734</v>
      </c>
      <c r="B8346" s="36" t="s">
        <v>735</v>
      </c>
      <c r="C8346" t="s">
        <v>413</v>
      </c>
      <c r="D8346" s="36" t="s">
        <v>414</v>
      </c>
      <c r="E8346" t="s">
        <v>10</v>
      </c>
      <c r="F8346">
        <v>0</v>
      </c>
    </row>
    <row r="8347" spans="1:6" x14ac:dyDescent="0.4">
      <c r="A8347" t="s">
        <v>734</v>
      </c>
      <c r="B8347" s="36" t="s">
        <v>735</v>
      </c>
      <c r="C8347" t="s">
        <v>415</v>
      </c>
      <c r="D8347" s="36" t="s">
        <v>416</v>
      </c>
      <c r="E8347" t="s">
        <v>10</v>
      </c>
      <c r="F8347">
        <v>0</v>
      </c>
    </row>
    <row r="8348" spans="1:6" x14ac:dyDescent="0.4">
      <c r="A8348" t="s">
        <v>734</v>
      </c>
      <c r="B8348" s="36" t="s">
        <v>735</v>
      </c>
      <c r="C8348" t="s">
        <v>417</v>
      </c>
      <c r="D8348" s="36" t="s">
        <v>418</v>
      </c>
      <c r="E8348" t="s">
        <v>10</v>
      </c>
      <c r="F8348">
        <v>0</v>
      </c>
    </row>
    <row r="8349" spans="1:6" x14ac:dyDescent="0.4">
      <c r="A8349" t="s">
        <v>734</v>
      </c>
      <c r="B8349" s="36" t="s">
        <v>735</v>
      </c>
      <c r="C8349" t="s">
        <v>419</v>
      </c>
      <c r="D8349" s="36" t="s">
        <v>420</v>
      </c>
      <c r="E8349" t="s">
        <v>10</v>
      </c>
      <c r="F8349">
        <v>-10</v>
      </c>
    </row>
    <row r="8350" spans="1:6" x14ac:dyDescent="0.4">
      <c r="A8350" t="s">
        <v>734</v>
      </c>
      <c r="B8350" s="36" t="s">
        <v>735</v>
      </c>
      <c r="C8350" t="s">
        <v>421</v>
      </c>
      <c r="D8350" s="36" t="s">
        <v>422</v>
      </c>
      <c r="E8350" t="s">
        <v>10</v>
      </c>
      <c r="F8350">
        <v>-11</v>
      </c>
    </row>
    <row r="8351" spans="1:6" x14ac:dyDescent="0.4">
      <c r="A8351" t="s">
        <v>734</v>
      </c>
      <c r="B8351" s="36" t="s">
        <v>735</v>
      </c>
      <c r="C8351" t="s">
        <v>423</v>
      </c>
      <c r="D8351" s="36" t="s">
        <v>424</v>
      </c>
      <c r="E8351" t="s">
        <v>10</v>
      </c>
      <c r="F8351">
        <v>-10</v>
      </c>
    </row>
    <row r="8352" spans="1:6" x14ac:dyDescent="0.4">
      <c r="A8352" t="s">
        <v>734</v>
      </c>
      <c r="B8352" s="36" t="s">
        <v>735</v>
      </c>
      <c r="C8352" t="s">
        <v>425</v>
      </c>
      <c r="D8352" s="36" t="s">
        <v>426</v>
      </c>
      <c r="E8352" t="s">
        <v>10</v>
      </c>
      <c r="F8352">
        <v>0</v>
      </c>
    </row>
    <row r="8353" spans="1:6" x14ac:dyDescent="0.4">
      <c r="A8353" t="s">
        <v>734</v>
      </c>
      <c r="B8353" s="36" t="s">
        <v>735</v>
      </c>
      <c r="C8353" t="s">
        <v>427</v>
      </c>
      <c r="D8353" s="36" t="s">
        <v>428</v>
      </c>
      <c r="E8353" t="s">
        <v>10</v>
      </c>
      <c r="F8353">
        <v>-2</v>
      </c>
    </row>
    <row r="8354" spans="1:6" x14ac:dyDescent="0.4">
      <c r="A8354" t="s">
        <v>734</v>
      </c>
      <c r="B8354" s="36" t="s">
        <v>735</v>
      </c>
      <c r="C8354" t="s">
        <v>429</v>
      </c>
      <c r="D8354" s="36" t="s">
        <v>430</v>
      </c>
      <c r="E8354" t="s">
        <v>10</v>
      </c>
      <c r="F8354">
        <v>0</v>
      </c>
    </row>
    <row r="8355" spans="1:6" x14ac:dyDescent="0.4">
      <c r="A8355" t="s">
        <v>734</v>
      </c>
      <c r="B8355" s="36" t="s">
        <v>735</v>
      </c>
      <c r="C8355" t="s">
        <v>431</v>
      </c>
      <c r="D8355" s="36" t="s">
        <v>432</v>
      </c>
      <c r="E8355" t="s">
        <v>10</v>
      </c>
      <c r="F8355">
        <v>0</v>
      </c>
    </row>
    <row r="8356" spans="1:6" x14ac:dyDescent="0.4">
      <c r="A8356" t="s">
        <v>734</v>
      </c>
      <c r="B8356" s="36" t="s">
        <v>735</v>
      </c>
      <c r="C8356" t="s">
        <v>433</v>
      </c>
      <c r="D8356" s="36" t="s">
        <v>434</v>
      </c>
      <c r="E8356" t="s">
        <v>10</v>
      </c>
      <c r="F8356">
        <v>1</v>
      </c>
    </row>
    <row r="8357" spans="1:6" x14ac:dyDescent="0.4">
      <c r="A8357" t="s">
        <v>734</v>
      </c>
      <c r="B8357" s="36" t="s">
        <v>735</v>
      </c>
      <c r="C8357" t="s">
        <v>435</v>
      </c>
      <c r="D8357" s="36" t="s">
        <v>436</v>
      </c>
      <c r="E8357" t="s">
        <v>10</v>
      </c>
      <c r="F8357">
        <v>0</v>
      </c>
    </row>
    <row r="8358" spans="1:6" x14ac:dyDescent="0.4">
      <c r="A8358" t="s">
        <v>734</v>
      </c>
      <c r="B8358" s="36" t="s">
        <v>735</v>
      </c>
      <c r="C8358" t="s">
        <v>437</v>
      </c>
      <c r="D8358" s="36" t="s">
        <v>438</v>
      </c>
      <c r="E8358" t="s">
        <v>10</v>
      </c>
      <c r="F8358">
        <v>7</v>
      </c>
    </row>
    <row r="8359" spans="1:6" x14ac:dyDescent="0.4">
      <c r="A8359" t="s">
        <v>734</v>
      </c>
      <c r="B8359" s="36" t="s">
        <v>735</v>
      </c>
      <c r="C8359" t="s">
        <v>439</v>
      </c>
      <c r="D8359" s="36" t="s">
        <v>440</v>
      </c>
      <c r="E8359" t="s">
        <v>10</v>
      </c>
      <c r="F8359">
        <v>-5</v>
      </c>
    </row>
    <row r="8360" spans="1:6" x14ac:dyDescent="0.4">
      <c r="A8360" t="s">
        <v>734</v>
      </c>
      <c r="B8360" s="36" t="s">
        <v>735</v>
      </c>
      <c r="C8360" t="s">
        <v>441</v>
      </c>
      <c r="D8360" s="36" t="s">
        <v>442</v>
      </c>
      <c r="E8360" t="s">
        <v>10</v>
      </c>
      <c r="F8360">
        <v>0</v>
      </c>
    </row>
    <row r="8361" spans="1:6" x14ac:dyDescent="0.4">
      <c r="A8361" t="s">
        <v>734</v>
      </c>
      <c r="B8361" s="36" t="s">
        <v>735</v>
      </c>
      <c r="C8361" t="s">
        <v>443</v>
      </c>
      <c r="D8361" s="36" t="s">
        <v>444</v>
      </c>
      <c r="E8361" t="s">
        <v>10</v>
      </c>
      <c r="F8361">
        <v>0</v>
      </c>
    </row>
    <row r="8362" spans="1:6" x14ac:dyDescent="0.4">
      <c r="A8362" t="s">
        <v>734</v>
      </c>
      <c r="B8362" s="36" t="s">
        <v>735</v>
      </c>
      <c r="C8362" t="s">
        <v>445</v>
      </c>
      <c r="D8362" s="36" t="s">
        <v>446</v>
      </c>
      <c r="E8362" t="s">
        <v>10</v>
      </c>
      <c r="F8362">
        <v>-270</v>
      </c>
    </row>
    <row r="8363" spans="1:6" x14ac:dyDescent="0.4">
      <c r="A8363" t="s">
        <v>734</v>
      </c>
      <c r="B8363" s="36" t="s">
        <v>735</v>
      </c>
      <c r="C8363" t="s">
        <v>447</v>
      </c>
      <c r="D8363" s="36" t="s">
        <v>448</v>
      </c>
      <c r="E8363" t="s">
        <v>10</v>
      </c>
      <c r="F8363">
        <v>-8</v>
      </c>
    </row>
    <row r="8364" spans="1:6" x14ac:dyDescent="0.4">
      <c r="A8364" t="s">
        <v>734</v>
      </c>
      <c r="B8364" s="36" t="s">
        <v>735</v>
      </c>
      <c r="C8364" t="s">
        <v>449</v>
      </c>
      <c r="D8364" s="36" t="s">
        <v>450</v>
      </c>
      <c r="E8364" t="s">
        <v>10</v>
      </c>
      <c r="F8364">
        <v>0</v>
      </c>
    </row>
    <row r="8365" spans="1:6" x14ac:dyDescent="0.4">
      <c r="A8365" t="s">
        <v>734</v>
      </c>
      <c r="B8365" s="36" t="s">
        <v>735</v>
      </c>
      <c r="C8365" t="s">
        <v>451</v>
      </c>
      <c r="D8365" s="36" t="s">
        <v>452</v>
      </c>
      <c r="E8365" t="s">
        <v>10</v>
      </c>
      <c r="F8365">
        <v>0</v>
      </c>
    </row>
    <row r="8366" spans="1:6" x14ac:dyDescent="0.4">
      <c r="A8366" t="s">
        <v>734</v>
      </c>
      <c r="B8366" s="36" t="s">
        <v>735</v>
      </c>
      <c r="C8366" t="s">
        <v>453</v>
      </c>
      <c r="D8366" s="36" t="s">
        <v>454</v>
      </c>
      <c r="E8366" t="s">
        <v>10</v>
      </c>
      <c r="F8366">
        <v>-9</v>
      </c>
    </row>
    <row r="8367" spans="1:6" x14ac:dyDescent="0.4">
      <c r="A8367" t="s">
        <v>734</v>
      </c>
      <c r="B8367" s="36" t="s">
        <v>735</v>
      </c>
      <c r="C8367" t="s">
        <v>455</v>
      </c>
      <c r="D8367" s="36" t="s">
        <v>456</v>
      </c>
      <c r="E8367" t="s">
        <v>10</v>
      </c>
      <c r="F8367">
        <v>1</v>
      </c>
    </row>
    <row r="8368" spans="1:6" x14ac:dyDescent="0.4">
      <c r="A8368" t="s">
        <v>734</v>
      </c>
      <c r="B8368" s="36" t="s">
        <v>735</v>
      </c>
      <c r="C8368" t="s">
        <v>457</v>
      </c>
      <c r="D8368" s="36" t="s">
        <v>458</v>
      </c>
      <c r="E8368" t="s">
        <v>10</v>
      </c>
      <c r="F8368">
        <v>0</v>
      </c>
    </row>
    <row r="8369" spans="1:6" x14ac:dyDescent="0.4">
      <c r="A8369" t="s">
        <v>734</v>
      </c>
      <c r="B8369" s="36" t="s">
        <v>735</v>
      </c>
      <c r="C8369" t="s">
        <v>459</v>
      </c>
      <c r="D8369" s="36" t="s">
        <v>460</v>
      </c>
      <c r="E8369" t="s">
        <v>10</v>
      </c>
      <c r="F8369">
        <v>-262</v>
      </c>
    </row>
    <row r="8370" spans="1:6" x14ac:dyDescent="0.4">
      <c r="A8370" t="s">
        <v>734</v>
      </c>
      <c r="B8370" s="36" t="s">
        <v>735</v>
      </c>
      <c r="C8370" t="s">
        <v>461</v>
      </c>
      <c r="D8370" s="36" t="s">
        <v>462</v>
      </c>
      <c r="E8370" t="s">
        <v>10</v>
      </c>
      <c r="F8370">
        <v>0</v>
      </c>
    </row>
    <row r="8371" spans="1:6" x14ac:dyDescent="0.4">
      <c r="A8371" t="s">
        <v>734</v>
      </c>
      <c r="B8371" s="36" t="s">
        <v>735</v>
      </c>
      <c r="C8371" t="s">
        <v>463</v>
      </c>
      <c r="D8371" s="36" t="s">
        <v>464</v>
      </c>
      <c r="E8371" t="s">
        <v>10</v>
      </c>
      <c r="F8371">
        <v>-96</v>
      </c>
    </row>
    <row r="8372" spans="1:6" x14ac:dyDescent="0.4">
      <c r="A8372" t="s">
        <v>734</v>
      </c>
      <c r="B8372" s="36" t="s">
        <v>735</v>
      </c>
      <c r="C8372" t="s">
        <v>465</v>
      </c>
      <c r="D8372" s="36" t="s">
        <v>466</v>
      </c>
      <c r="E8372" t="s">
        <v>10</v>
      </c>
      <c r="F8372">
        <v>-160</v>
      </c>
    </row>
    <row r="8373" spans="1:6" x14ac:dyDescent="0.4">
      <c r="A8373" t="s">
        <v>734</v>
      </c>
      <c r="B8373" s="36" t="s">
        <v>735</v>
      </c>
      <c r="C8373" t="s">
        <v>467</v>
      </c>
      <c r="D8373" s="36" t="s">
        <v>468</v>
      </c>
      <c r="E8373" t="s">
        <v>10</v>
      </c>
      <c r="F8373">
        <v>-6</v>
      </c>
    </row>
    <row r="8374" spans="1:6" x14ac:dyDescent="0.4">
      <c r="A8374" t="s">
        <v>734</v>
      </c>
      <c r="B8374" s="36" t="s">
        <v>735</v>
      </c>
      <c r="C8374" t="s">
        <v>469</v>
      </c>
      <c r="D8374" s="36" t="s">
        <v>470</v>
      </c>
      <c r="E8374" t="s">
        <v>10</v>
      </c>
      <c r="F8374">
        <v>-1</v>
      </c>
    </row>
    <row r="8375" spans="1:6" x14ac:dyDescent="0.4">
      <c r="A8375" t="s">
        <v>734</v>
      </c>
      <c r="B8375" s="36" t="s">
        <v>735</v>
      </c>
      <c r="C8375" t="s">
        <v>471</v>
      </c>
      <c r="D8375" s="36" t="s">
        <v>472</v>
      </c>
      <c r="E8375" t="s">
        <v>10</v>
      </c>
      <c r="F8375">
        <v>-71</v>
      </c>
    </row>
    <row r="8376" spans="1:6" x14ac:dyDescent="0.4">
      <c r="A8376" t="s">
        <v>734</v>
      </c>
      <c r="B8376" s="36" t="s">
        <v>735</v>
      </c>
      <c r="C8376" t="s">
        <v>473</v>
      </c>
      <c r="D8376" s="36" t="s">
        <v>474</v>
      </c>
      <c r="E8376" t="s">
        <v>10</v>
      </c>
      <c r="F8376">
        <v>-51</v>
      </c>
    </row>
    <row r="8377" spans="1:6" x14ac:dyDescent="0.4">
      <c r="A8377" t="s">
        <v>734</v>
      </c>
      <c r="B8377" s="36" t="s">
        <v>735</v>
      </c>
      <c r="C8377" t="s">
        <v>475</v>
      </c>
      <c r="D8377" s="36" t="s">
        <v>476</v>
      </c>
      <c r="E8377" t="s">
        <v>10</v>
      </c>
      <c r="F8377">
        <v>-2</v>
      </c>
    </row>
    <row r="8378" spans="1:6" x14ac:dyDescent="0.4">
      <c r="A8378" t="s">
        <v>734</v>
      </c>
      <c r="B8378" s="36" t="s">
        <v>735</v>
      </c>
      <c r="C8378" t="s">
        <v>477</v>
      </c>
      <c r="D8378" s="36" t="s">
        <v>478</v>
      </c>
      <c r="E8378" t="s">
        <v>10</v>
      </c>
      <c r="F8378">
        <v>-19</v>
      </c>
    </row>
    <row r="8379" spans="1:6" x14ac:dyDescent="0.4">
      <c r="A8379" t="s">
        <v>734</v>
      </c>
      <c r="B8379" s="36" t="s">
        <v>735</v>
      </c>
      <c r="C8379" t="s">
        <v>479</v>
      </c>
      <c r="D8379" s="36" t="s">
        <v>480</v>
      </c>
      <c r="E8379" t="s">
        <v>10</v>
      </c>
      <c r="F8379">
        <v>-603</v>
      </c>
    </row>
    <row r="8380" spans="1:6" x14ac:dyDescent="0.4">
      <c r="A8380" t="s">
        <v>734</v>
      </c>
      <c r="B8380" s="36" t="s">
        <v>735</v>
      </c>
      <c r="C8380" t="s">
        <v>481</v>
      </c>
      <c r="D8380" s="36" t="s">
        <v>482</v>
      </c>
      <c r="E8380" t="s">
        <v>10</v>
      </c>
      <c r="F8380">
        <v>-20</v>
      </c>
    </row>
    <row r="8381" spans="1:6" x14ac:dyDescent="0.4">
      <c r="A8381" t="s">
        <v>734</v>
      </c>
      <c r="B8381" s="36" t="s">
        <v>735</v>
      </c>
      <c r="C8381" t="s">
        <v>483</v>
      </c>
      <c r="D8381" s="36" t="s">
        <v>484</v>
      </c>
      <c r="E8381" t="s">
        <v>10</v>
      </c>
      <c r="F8381">
        <v>-4</v>
      </c>
    </row>
    <row r="8382" spans="1:6" x14ac:dyDescent="0.4">
      <c r="A8382" t="s">
        <v>734</v>
      </c>
      <c r="B8382" s="36" t="s">
        <v>735</v>
      </c>
      <c r="C8382" t="s">
        <v>485</v>
      </c>
      <c r="D8382" s="36" t="s">
        <v>486</v>
      </c>
      <c r="E8382" t="s">
        <v>10</v>
      </c>
      <c r="F8382">
        <v>0</v>
      </c>
    </row>
    <row r="8383" spans="1:6" x14ac:dyDescent="0.4">
      <c r="A8383" t="s">
        <v>734</v>
      </c>
      <c r="B8383" s="36" t="s">
        <v>735</v>
      </c>
      <c r="C8383" t="s">
        <v>487</v>
      </c>
      <c r="D8383" s="36" t="s">
        <v>488</v>
      </c>
      <c r="E8383" t="s">
        <v>10</v>
      </c>
      <c r="F8383">
        <v>0</v>
      </c>
    </row>
    <row r="8384" spans="1:6" x14ac:dyDescent="0.4">
      <c r="A8384" t="s">
        <v>734</v>
      </c>
      <c r="B8384" s="36" t="s">
        <v>735</v>
      </c>
      <c r="C8384" t="s">
        <v>489</v>
      </c>
      <c r="D8384" s="36" t="s">
        <v>490</v>
      </c>
      <c r="E8384" t="s">
        <v>10</v>
      </c>
      <c r="F8384">
        <v>0</v>
      </c>
    </row>
    <row r="8385" spans="1:6" x14ac:dyDescent="0.4">
      <c r="A8385" t="s">
        <v>734</v>
      </c>
      <c r="B8385" s="36" t="s">
        <v>735</v>
      </c>
      <c r="C8385" t="s">
        <v>491</v>
      </c>
      <c r="D8385" s="36" t="s">
        <v>492</v>
      </c>
      <c r="E8385" t="s">
        <v>10</v>
      </c>
      <c r="F8385">
        <v>-4</v>
      </c>
    </row>
    <row r="8386" spans="1:6" x14ac:dyDescent="0.4">
      <c r="A8386" t="s">
        <v>734</v>
      </c>
      <c r="B8386" s="36" t="s">
        <v>735</v>
      </c>
      <c r="C8386" t="s">
        <v>493</v>
      </c>
      <c r="D8386" s="36" t="s">
        <v>494</v>
      </c>
      <c r="E8386" t="s">
        <v>10</v>
      </c>
      <c r="F8386">
        <v>0</v>
      </c>
    </row>
    <row r="8387" spans="1:6" x14ac:dyDescent="0.4">
      <c r="A8387" t="s">
        <v>734</v>
      </c>
      <c r="B8387" s="36" t="s">
        <v>735</v>
      </c>
      <c r="C8387" t="s">
        <v>495</v>
      </c>
      <c r="D8387" s="36" t="s">
        <v>496</v>
      </c>
      <c r="E8387" t="s">
        <v>10</v>
      </c>
      <c r="F8387">
        <v>0</v>
      </c>
    </row>
    <row r="8388" spans="1:6" x14ac:dyDescent="0.4">
      <c r="A8388" t="s">
        <v>734</v>
      </c>
      <c r="B8388" s="36" t="s">
        <v>735</v>
      </c>
      <c r="C8388" t="s">
        <v>497</v>
      </c>
      <c r="D8388" s="36" t="s">
        <v>498</v>
      </c>
      <c r="E8388" t="s">
        <v>10</v>
      </c>
      <c r="F8388">
        <v>-16</v>
      </c>
    </row>
    <row r="8389" spans="1:6" x14ac:dyDescent="0.4">
      <c r="A8389" t="s">
        <v>734</v>
      </c>
      <c r="B8389" s="36" t="s">
        <v>735</v>
      </c>
      <c r="C8389" t="s">
        <v>499</v>
      </c>
      <c r="D8389" s="36" t="s">
        <v>500</v>
      </c>
      <c r="E8389" t="s">
        <v>10</v>
      </c>
      <c r="F8389">
        <v>0</v>
      </c>
    </row>
    <row r="8390" spans="1:6" x14ac:dyDescent="0.4">
      <c r="A8390" t="s">
        <v>734</v>
      </c>
      <c r="B8390" s="36" t="s">
        <v>735</v>
      </c>
      <c r="C8390" t="s">
        <v>501</v>
      </c>
      <c r="D8390" s="36" t="s">
        <v>502</v>
      </c>
      <c r="E8390" t="s">
        <v>10</v>
      </c>
      <c r="F8390">
        <v>0</v>
      </c>
    </row>
    <row r="8391" spans="1:6" x14ac:dyDescent="0.4">
      <c r="A8391" t="s">
        <v>734</v>
      </c>
      <c r="B8391" s="36" t="s">
        <v>735</v>
      </c>
      <c r="C8391" t="s">
        <v>503</v>
      </c>
      <c r="D8391" s="36" t="s">
        <v>504</v>
      </c>
      <c r="E8391" t="s">
        <v>10</v>
      </c>
      <c r="F8391">
        <v>-16</v>
      </c>
    </row>
    <row r="8392" spans="1:6" x14ac:dyDescent="0.4">
      <c r="A8392" t="s">
        <v>734</v>
      </c>
      <c r="B8392" s="36" t="s">
        <v>735</v>
      </c>
      <c r="C8392" t="s">
        <v>505</v>
      </c>
      <c r="D8392" s="36" t="s">
        <v>506</v>
      </c>
      <c r="E8392" t="s">
        <v>10</v>
      </c>
      <c r="F8392">
        <v>0</v>
      </c>
    </row>
    <row r="8393" spans="1:6" x14ac:dyDescent="0.4">
      <c r="A8393" t="s">
        <v>734</v>
      </c>
      <c r="B8393" s="36" t="s">
        <v>735</v>
      </c>
      <c r="C8393" t="s">
        <v>507</v>
      </c>
      <c r="D8393" s="36" t="s">
        <v>508</v>
      </c>
      <c r="E8393" t="s">
        <v>10</v>
      </c>
      <c r="F8393">
        <v>0</v>
      </c>
    </row>
    <row r="8394" spans="1:6" x14ac:dyDescent="0.4">
      <c r="A8394" t="s">
        <v>734</v>
      </c>
      <c r="B8394" s="36" t="s">
        <v>735</v>
      </c>
      <c r="C8394" t="s">
        <v>509</v>
      </c>
      <c r="D8394" s="36" t="s">
        <v>510</v>
      </c>
      <c r="E8394" t="s">
        <v>10</v>
      </c>
      <c r="F8394">
        <v>0</v>
      </c>
    </row>
    <row r="8395" spans="1:6" x14ac:dyDescent="0.4">
      <c r="A8395" t="s">
        <v>734</v>
      </c>
      <c r="B8395" s="36" t="s">
        <v>735</v>
      </c>
      <c r="C8395" t="s">
        <v>511</v>
      </c>
      <c r="D8395" s="36" t="s">
        <v>512</v>
      </c>
      <c r="E8395" t="s">
        <v>10</v>
      </c>
      <c r="F8395">
        <v>0</v>
      </c>
    </row>
    <row r="8396" spans="1:6" x14ac:dyDescent="0.4">
      <c r="A8396" t="s">
        <v>734</v>
      </c>
      <c r="B8396" s="36" t="s">
        <v>735</v>
      </c>
      <c r="C8396" t="s">
        <v>513</v>
      </c>
      <c r="D8396" s="36" t="s">
        <v>514</v>
      </c>
      <c r="E8396" t="s">
        <v>10</v>
      </c>
      <c r="F8396">
        <v>0</v>
      </c>
    </row>
    <row r="8397" spans="1:6" x14ac:dyDescent="0.4">
      <c r="A8397" t="s">
        <v>734</v>
      </c>
      <c r="B8397" s="36" t="s">
        <v>735</v>
      </c>
      <c r="C8397" t="s">
        <v>515</v>
      </c>
      <c r="D8397" s="36" t="s">
        <v>516</v>
      </c>
      <c r="E8397" t="s">
        <v>10</v>
      </c>
      <c r="F8397">
        <v>0</v>
      </c>
    </row>
    <row r="8398" spans="1:6" x14ac:dyDescent="0.4">
      <c r="A8398" t="s">
        <v>734</v>
      </c>
      <c r="B8398" s="36" t="s">
        <v>735</v>
      </c>
      <c r="C8398" t="s">
        <v>517</v>
      </c>
      <c r="D8398" s="36" t="s">
        <v>518</v>
      </c>
      <c r="E8398" t="s">
        <v>10</v>
      </c>
      <c r="F8398">
        <v>0</v>
      </c>
    </row>
    <row r="8399" spans="1:6" x14ac:dyDescent="0.4">
      <c r="A8399" t="s">
        <v>734</v>
      </c>
      <c r="B8399" s="36" t="s">
        <v>735</v>
      </c>
      <c r="C8399" t="s">
        <v>519</v>
      </c>
      <c r="D8399" s="36" t="s">
        <v>520</v>
      </c>
      <c r="E8399" t="s">
        <v>10</v>
      </c>
      <c r="F8399">
        <v>0</v>
      </c>
    </row>
    <row r="8400" spans="1:6" x14ac:dyDescent="0.4">
      <c r="A8400" t="s">
        <v>734</v>
      </c>
      <c r="B8400" s="36" t="s">
        <v>735</v>
      </c>
      <c r="C8400" t="s">
        <v>521</v>
      </c>
      <c r="D8400" s="36" t="s">
        <v>522</v>
      </c>
      <c r="E8400" t="s">
        <v>10</v>
      </c>
      <c r="F8400">
        <v>0</v>
      </c>
    </row>
    <row r="8401" spans="1:6" x14ac:dyDescent="0.4">
      <c r="A8401" t="s">
        <v>734</v>
      </c>
      <c r="B8401" s="36" t="s">
        <v>735</v>
      </c>
      <c r="C8401" t="s">
        <v>523</v>
      </c>
      <c r="D8401" s="36" t="s">
        <v>524</v>
      </c>
      <c r="E8401" t="s">
        <v>10</v>
      </c>
      <c r="F8401">
        <v>0</v>
      </c>
    </row>
    <row r="8402" spans="1:6" x14ac:dyDescent="0.4">
      <c r="A8402" t="s">
        <v>734</v>
      </c>
      <c r="B8402" s="36" t="s">
        <v>735</v>
      </c>
      <c r="C8402" t="s">
        <v>525</v>
      </c>
      <c r="D8402" s="36" t="s">
        <v>526</v>
      </c>
      <c r="E8402" t="s">
        <v>10</v>
      </c>
      <c r="F8402">
        <v>0</v>
      </c>
    </row>
    <row r="8403" spans="1:6" x14ac:dyDescent="0.4">
      <c r="A8403" t="s">
        <v>734</v>
      </c>
      <c r="B8403" s="36" t="s">
        <v>735</v>
      </c>
      <c r="C8403" t="s">
        <v>527</v>
      </c>
      <c r="D8403" s="36" t="s">
        <v>528</v>
      </c>
      <c r="E8403" t="s">
        <v>10</v>
      </c>
      <c r="F8403">
        <v>0</v>
      </c>
    </row>
    <row r="8404" spans="1:6" x14ac:dyDescent="0.4">
      <c r="A8404" t="s">
        <v>734</v>
      </c>
      <c r="B8404" s="36" t="s">
        <v>735</v>
      </c>
      <c r="C8404" t="s">
        <v>529</v>
      </c>
      <c r="D8404" s="36" t="s">
        <v>530</v>
      </c>
      <c r="E8404" t="s">
        <v>10</v>
      </c>
      <c r="F8404">
        <v>0</v>
      </c>
    </row>
    <row r="8405" spans="1:6" x14ac:dyDescent="0.4">
      <c r="A8405" t="s">
        <v>734</v>
      </c>
      <c r="B8405" s="36" t="s">
        <v>735</v>
      </c>
      <c r="C8405" t="s">
        <v>531</v>
      </c>
      <c r="D8405" s="36" t="s">
        <v>532</v>
      </c>
      <c r="E8405" t="s">
        <v>10</v>
      </c>
      <c r="F8405">
        <v>0</v>
      </c>
    </row>
    <row r="8406" spans="1:6" x14ac:dyDescent="0.4">
      <c r="A8406" t="s">
        <v>734</v>
      </c>
      <c r="B8406" s="36" t="s">
        <v>735</v>
      </c>
      <c r="C8406" t="s">
        <v>533</v>
      </c>
      <c r="D8406" s="36" t="s">
        <v>534</v>
      </c>
      <c r="E8406" t="s">
        <v>10</v>
      </c>
      <c r="F8406">
        <v>0</v>
      </c>
    </row>
    <row r="8407" spans="1:6" x14ac:dyDescent="0.4">
      <c r="A8407" t="s">
        <v>734</v>
      </c>
      <c r="B8407" s="36" t="s">
        <v>735</v>
      </c>
      <c r="C8407" t="s">
        <v>535</v>
      </c>
      <c r="D8407" s="36" t="s">
        <v>536</v>
      </c>
      <c r="E8407" t="s">
        <v>10</v>
      </c>
      <c r="F8407">
        <v>0</v>
      </c>
    </row>
    <row r="8408" spans="1:6" x14ac:dyDescent="0.4">
      <c r="A8408" t="s">
        <v>734</v>
      </c>
      <c r="B8408" s="36" t="s">
        <v>735</v>
      </c>
      <c r="C8408" t="s">
        <v>537</v>
      </c>
      <c r="D8408" s="36" t="s">
        <v>538</v>
      </c>
      <c r="E8408" t="s">
        <v>10</v>
      </c>
      <c r="F8408">
        <v>0</v>
      </c>
    </row>
    <row r="8409" spans="1:6" x14ac:dyDescent="0.4">
      <c r="A8409" t="s">
        <v>734</v>
      </c>
      <c r="B8409" s="36" t="s">
        <v>735</v>
      </c>
      <c r="C8409" t="s">
        <v>539</v>
      </c>
      <c r="D8409" s="36" t="s">
        <v>540</v>
      </c>
      <c r="E8409" t="s">
        <v>10</v>
      </c>
      <c r="F8409">
        <v>-1</v>
      </c>
    </row>
    <row r="8410" spans="1:6" x14ac:dyDescent="0.4">
      <c r="A8410" t="s">
        <v>734</v>
      </c>
      <c r="B8410" s="36" t="s">
        <v>735</v>
      </c>
      <c r="C8410" t="s">
        <v>541</v>
      </c>
      <c r="D8410" s="36" t="s">
        <v>542</v>
      </c>
      <c r="E8410" t="s">
        <v>10</v>
      </c>
      <c r="F8410">
        <v>-1</v>
      </c>
    </row>
    <row r="8411" spans="1:6" x14ac:dyDescent="0.4">
      <c r="A8411" t="s">
        <v>734</v>
      </c>
      <c r="B8411" s="36" t="s">
        <v>735</v>
      </c>
      <c r="C8411" t="s">
        <v>543</v>
      </c>
      <c r="D8411" s="36" t="s">
        <v>544</v>
      </c>
      <c r="E8411" t="s">
        <v>10</v>
      </c>
      <c r="F8411">
        <v>-1</v>
      </c>
    </row>
    <row r="8412" spans="1:6" x14ac:dyDescent="0.4">
      <c r="A8412" t="s">
        <v>734</v>
      </c>
      <c r="B8412" s="36" t="s">
        <v>735</v>
      </c>
      <c r="C8412" t="s">
        <v>545</v>
      </c>
      <c r="D8412" s="36" t="s">
        <v>546</v>
      </c>
      <c r="E8412" t="s">
        <v>10</v>
      </c>
      <c r="F8412">
        <v>0</v>
      </c>
    </row>
    <row r="8413" spans="1:6" x14ac:dyDescent="0.4">
      <c r="A8413" t="s">
        <v>734</v>
      </c>
      <c r="B8413" s="36" t="s">
        <v>735</v>
      </c>
      <c r="C8413" t="s">
        <v>547</v>
      </c>
      <c r="D8413" s="36" t="s">
        <v>548</v>
      </c>
      <c r="E8413" t="s">
        <v>10</v>
      </c>
      <c r="F8413">
        <v>0</v>
      </c>
    </row>
    <row r="8414" spans="1:6" x14ac:dyDescent="0.4">
      <c r="A8414" t="s">
        <v>734</v>
      </c>
      <c r="B8414" s="36" t="s">
        <v>735</v>
      </c>
      <c r="C8414" t="s">
        <v>549</v>
      </c>
      <c r="D8414" s="36" t="s">
        <v>550</v>
      </c>
      <c r="E8414" t="s">
        <v>10</v>
      </c>
      <c r="F8414">
        <v>0</v>
      </c>
    </row>
    <row r="8415" spans="1:6" x14ac:dyDescent="0.4">
      <c r="A8415" t="s">
        <v>734</v>
      </c>
      <c r="B8415" s="36" t="s">
        <v>735</v>
      </c>
      <c r="C8415" t="s">
        <v>551</v>
      </c>
      <c r="D8415" s="36" t="s">
        <v>552</v>
      </c>
      <c r="E8415" t="s">
        <v>10</v>
      </c>
      <c r="F8415">
        <v>0</v>
      </c>
    </row>
    <row r="8416" spans="1:6" x14ac:dyDescent="0.4">
      <c r="A8416" t="s">
        <v>734</v>
      </c>
      <c r="B8416" s="36" t="s">
        <v>735</v>
      </c>
      <c r="C8416" t="s">
        <v>553</v>
      </c>
      <c r="D8416" s="36" t="s">
        <v>554</v>
      </c>
      <c r="E8416" t="s">
        <v>10</v>
      </c>
      <c r="F8416">
        <v>0</v>
      </c>
    </row>
    <row r="8417" spans="1:6" x14ac:dyDescent="0.4">
      <c r="A8417" t="s">
        <v>734</v>
      </c>
      <c r="B8417" s="36" t="s">
        <v>735</v>
      </c>
      <c r="C8417" t="s">
        <v>555</v>
      </c>
      <c r="D8417" s="36" t="s">
        <v>556</v>
      </c>
      <c r="E8417" t="s">
        <v>10</v>
      </c>
      <c r="F8417">
        <v>0</v>
      </c>
    </row>
    <row r="8418" spans="1:6" x14ac:dyDescent="0.4">
      <c r="A8418" t="s">
        <v>734</v>
      </c>
      <c r="B8418" s="36" t="s">
        <v>735</v>
      </c>
      <c r="C8418" t="s">
        <v>557</v>
      </c>
      <c r="D8418" s="36" t="s">
        <v>558</v>
      </c>
      <c r="E8418" t="s">
        <v>10</v>
      </c>
      <c r="F8418">
        <v>0</v>
      </c>
    </row>
    <row r="8419" spans="1:6" x14ac:dyDescent="0.4">
      <c r="A8419" t="s">
        <v>734</v>
      </c>
      <c r="B8419" s="36" t="s">
        <v>735</v>
      </c>
      <c r="C8419" t="s">
        <v>559</v>
      </c>
      <c r="D8419" s="36" t="s">
        <v>560</v>
      </c>
      <c r="E8419" t="s">
        <v>10</v>
      </c>
      <c r="F8419">
        <v>0</v>
      </c>
    </row>
    <row r="8420" spans="1:6" x14ac:dyDescent="0.4">
      <c r="A8420" t="s">
        <v>734</v>
      </c>
      <c r="B8420" s="36" t="s">
        <v>735</v>
      </c>
      <c r="C8420" t="s">
        <v>561</v>
      </c>
      <c r="D8420" s="36" t="s">
        <v>562</v>
      </c>
      <c r="E8420" t="s">
        <v>10</v>
      </c>
      <c r="F8420">
        <v>0</v>
      </c>
    </row>
    <row r="8421" spans="1:6" x14ac:dyDescent="0.4">
      <c r="A8421" t="s">
        <v>734</v>
      </c>
      <c r="B8421" s="36" t="s">
        <v>735</v>
      </c>
      <c r="C8421" t="s">
        <v>563</v>
      </c>
      <c r="D8421" s="36" t="s">
        <v>564</v>
      </c>
      <c r="E8421" t="s">
        <v>10</v>
      </c>
      <c r="F8421">
        <v>-62</v>
      </c>
    </row>
    <row r="8422" spans="1:6" x14ac:dyDescent="0.4">
      <c r="A8422" t="s">
        <v>734</v>
      </c>
      <c r="B8422" s="36" t="s">
        <v>735</v>
      </c>
      <c r="C8422" t="s">
        <v>565</v>
      </c>
      <c r="D8422" s="36" t="s">
        <v>566</v>
      </c>
      <c r="E8422" t="s">
        <v>10</v>
      </c>
      <c r="F8422">
        <v>-97</v>
      </c>
    </row>
    <row r="8423" spans="1:6" x14ac:dyDescent="0.4">
      <c r="A8423" t="s">
        <v>734</v>
      </c>
      <c r="B8423" s="36" t="s">
        <v>735</v>
      </c>
      <c r="C8423" t="s">
        <v>567</v>
      </c>
      <c r="D8423" s="36" t="s">
        <v>568</v>
      </c>
      <c r="E8423" t="s">
        <v>10</v>
      </c>
      <c r="F8423">
        <v>0</v>
      </c>
    </row>
    <row r="8424" spans="1:6" x14ac:dyDescent="0.4">
      <c r="A8424" t="s">
        <v>734</v>
      </c>
      <c r="B8424" s="36" t="s">
        <v>735</v>
      </c>
      <c r="C8424" t="s">
        <v>569</v>
      </c>
      <c r="D8424" s="36" t="s">
        <v>570</v>
      </c>
      <c r="E8424" t="s">
        <v>10</v>
      </c>
      <c r="F8424">
        <v>0</v>
      </c>
    </row>
    <row r="8425" spans="1:6" x14ac:dyDescent="0.4">
      <c r="A8425" t="s">
        <v>734</v>
      </c>
      <c r="B8425" s="36" t="s">
        <v>735</v>
      </c>
      <c r="C8425" t="s">
        <v>571</v>
      </c>
      <c r="D8425" s="36" t="s">
        <v>572</v>
      </c>
      <c r="E8425" t="s">
        <v>10</v>
      </c>
      <c r="F8425">
        <v>-51</v>
      </c>
    </row>
    <row r="8426" spans="1:6" x14ac:dyDescent="0.4">
      <c r="A8426" t="s">
        <v>734</v>
      </c>
      <c r="B8426" s="36" t="s">
        <v>735</v>
      </c>
      <c r="C8426" t="s">
        <v>573</v>
      </c>
      <c r="D8426" s="36" t="s">
        <v>574</v>
      </c>
      <c r="E8426" t="s">
        <v>10</v>
      </c>
      <c r="F8426">
        <v>-68</v>
      </c>
    </row>
    <row r="8427" spans="1:6" x14ac:dyDescent="0.4">
      <c r="A8427" t="s">
        <v>734</v>
      </c>
      <c r="B8427" s="36" t="s">
        <v>735</v>
      </c>
      <c r="C8427" t="s">
        <v>575</v>
      </c>
      <c r="D8427" s="36" t="s">
        <v>576</v>
      </c>
      <c r="E8427" t="s">
        <v>10</v>
      </c>
      <c r="F8427">
        <v>22</v>
      </c>
    </row>
    <row r="8428" spans="1:6" x14ac:dyDescent="0.4">
      <c r="A8428" t="s">
        <v>734</v>
      </c>
      <c r="B8428" s="36" t="s">
        <v>735</v>
      </c>
      <c r="C8428" t="s">
        <v>577</v>
      </c>
      <c r="D8428" s="36" t="s">
        <v>578</v>
      </c>
      <c r="E8428" t="s">
        <v>10</v>
      </c>
      <c r="F8428">
        <v>35</v>
      </c>
    </row>
    <row r="8429" spans="1:6" x14ac:dyDescent="0.4">
      <c r="A8429" t="s">
        <v>734</v>
      </c>
      <c r="B8429" s="36" t="s">
        <v>735</v>
      </c>
      <c r="C8429" t="s">
        <v>579</v>
      </c>
      <c r="D8429" s="36" t="s">
        <v>580</v>
      </c>
      <c r="E8429" t="s">
        <v>10</v>
      </c>
      <c r="F8429">
        <v>0</v>
      </c>
    </row>
    <row r="8430" spans="1:6" x14ac:dyDescent="0.4">
      <c r="A8430" t="s">
        <v>734</v>
      </c>
      <c r="B8430" s="36" t="s">
        <v>735</v>
      </c>
      <c r="C8430" t="s">
        <v>581</v>
      </c>
      <c r="D8430" s="36" t="s">
        <v>582</v>
      </c>
      <c r="E8430" t="s">
        <v>10</v>
      </c>
      <c r="F8430">
        <v>25</v>
      </c>
    </row>
    <row r="8431" spans="1:6" x14ac:dyDescent="0.4">
      <c r="A8431" t="s">
        <v>734</v>
      </c>
      <c r="B8431" s="36" t="s">
        <v>735</v>
      </c>
      <c r="C8431" t="s">
        <v>583</v>
      </c>
      <c r="D8431" s="36" t="s">
        <v>584</v>
      </c>
      <c r="E8431" t="s">
        <v>10</v>
      </c>
      <c r="F8431">
        <v>-13</v>
      </c>
    </row>
    <row r="8432" spans="1:6" x14ac:dyDescent="0.4">
      <c r="A8432" t="s">
        <v>734</v>
      </c>
      <c r="B8432" s="36" t="s">
        <v>735</v>
      </c>
      <c r="C8432" t="s">
        <v>585</v>
      </c>
      <c r="D8432" s="36" t="s">
        <v>586</v>
      </c>
      <c r="E8432" t="s">
        <v>10</v>
      </c>
      <c r="F8432">
        <v>0</v>
      </c>
    </row>
    <row r="8433" spans="1:6" x14ac:dyDescent="0.4">
      <c r="A8433" t="s">
        <v>734</v>
      </c>
      <c r="B8433" s="36" t="s">
        <v>735</v>
      </c>
      <c r="C8433" t="s">
        <v>587</v>
      </c>
      <c r="D8433" s="36" t="s">
        <v>588</v>
      </c>
      <c r="E8433" t="s">
        <v>10</v>
      </c>
      <c r="F8433">
        <v>23</v>
      </c>
    </row>
    <row r="8434" spans="1:6" x14ac:dyDescent="0.4">
      <c r="A8434" t="s">
        <v>734</v>
      </c>
      <c r="B8434" s="36" t="s">
        <v>735</v>
      </c>
      <c r="C8434" t="s">
        <v>589</v>
      </c>
      <c r="D8434" s="36" t="s">
        <v>590</v>
      </c>
      <c r="E8434" t="s">
        <v>10</v>
      </c>
      <c r="F8434">
        <v>-329</v>
      </c>
    </row>
    <row r="8435" spans="1:6" x14ac:dyDescent="0.4">
      <c r="A8435" t="s">
        <v>734</v>
      </c>
      <c r="B8435" s="36" t="s">
        <v>735</v>
      </c>
      <c r="C8435" t="s">
        <v>591</v>
      </c>
      <c r="D8435" s="36" t="s">
        <v>592</v>
      </c>
      <c r="E8435" t="s">
        <v>10</v>
      </c>
      <c r="F8435">
        <v>-344</v>
      </c>
    </row>
    <row r="8436" spans="1:6" x14ac:dyDescent="0.4">
      <c r="A8436" t="s">
        <v>734</v>
      </c>
      <c r="B8436" s="36" t="s">
        <v>735</v>
      </c>
      <c r="C8436" t="s">
        <v>593</v>
      </c>
      <c r="D8436" s="36" t="s">
        <v>594</v>
      </c>
      <c r="E8436" t="s">
        <v>10</v>
      </c>
      <c r="F8436">
        <v>-53</v>
      </c>
    </row>
    <row r="8437" spans="1:6" x14ac:dyDescent="0.4">
      <c r="A8437" t="s">
        <v>734</v>
      </c>
      <c r="B8437" s="36" t="s">
        <v>735</v>
      </c>
      <c r="C8437" t="s">
        <v>595</v>
      </c>
      <c r="D8437" s="36" t="s">
        <v>596</v>
      </c>
      <c r="E8437" t="s">
        <v>10</v>
      </c>
      <c r="F8437">
        <v>67</v>
      </c>
    </row>
    <row r="8438" spans="1:6" x14ac:dyDescent="0.4">
      <c r="A8438" t="s">
        <v>734</v>
      </c>
      <c r="B8438" s="36" t="s">
        <v>735</v>
      </c>
      <c r="C8438" t="s">
        <v>597</v>
      </c>
      <c r="D8438" s="36" t="s">
        <v>598</v>
      </c>
      <c r="E8438" t="s">
        <v>10</v>
      </c>
      <c r="F8438">
        <v>-412</v>
      </c>
    </row>
    <row r="8439" spans="1:6" x14ac:dyDescent="0.4">
      <c r="A8439" t="s">
        <v>734</v>
      </c>
      <c r="B8439" s="36" t="s">
        <v>735</v>
      </c>
      <c r="C8439" t="s">
        <v>599</v>
      </c>
      <c r="D8439" s="36" t="s">
        <v>600</v>
      </c>
      <c r="E8439" t="s">
        <v>10</v>
      </c>
      <c r="F8439">
        <v>15864</v>
      </c>
    </row>
    <row r="8440" spans="1:6" x14ac:dyDescent="0.4">
      <c r="A8440" t="s">
        <v>734</v>
      </c>
      <c r="B8440" s="36" t="s">
        <v>735</v>
      </c>
      <c r="C8440" t="s">
        <v>601</v>
      </c>
      <c r="D8440" s="36" t="s">
        <v>602</v>
      </c>
      <c r="E8440" t="s">
        <v>10</v>
      </c>
      <c r="F8440">
        <v>29</v>
      </c>
    </row>
    <row r="8441" spans="1:6" x14ac:dyDescent="0.4">
      <c r="A8441" t="s">
        <v>734</v>
      </c>
      <c r="B8441" s="36" t="s">
        <v>735</v>
      </c>
      <c r="C8441" t="s">
        <v>603</v>
      </c>
      <c r="D8441" s="36" t="s">
        <v>604</v>
      </c>
      <c r="E8441" t="s">
        <v>10</v>
      </c>
      <c r="F8441">
        <v>0</v>
      </c>
    </row>
    <row r="8442" spans="1:6" x14ac:dyDescent="0.4">
      <c r="A8442" t="s">
        <v>734</v>
      </c>
      <c r="B8442" s="36" t="s">
        <v>735</v>
      </c>
      <c r="C8442" t="s">
        <v>605</v>
      </c>
      <c r="D8442" s="36" t="s">
        <v>606</v>
      </c>
      <c r="E8442" t="s">
        <v>10</v>
      </c>
      <c r="F8442">
        <v>0</v>
      </c>
    </row>
    <row r="8443" spans="1:6" x14ac:dyDescent="0.4">
      <c r="A8443" t="s">
        <v>734</v>
      </c>
      <c r="B8443" s="36" t="s">
        <v>735</v>
      </c>
      <c r="C8443" t="s">
        <v>607</v>
      </c>
      <c r="D8443" s="36" t="s">
        <v>608</v>
      </c>
      <c r="E8443" t="s">
        <v>10</v>
      </c>
      <c r="F8443">
        <v>0</v>
      </c>
    </row>
    <row r="8444" spans="1:6" x14ac:dyDescent="0.4">
      <c r="A8444" t="s">
        <v>734</v>
      </c>
      <c r="B8444" s="36" t="s">
        <v>735</v>
      </c>
      <c r="C8444" t="s">
        <v>609</v>
      </c>
      <c r="D8444" s="36" t="s">
        <v>610</v>
      </c>
      <c r="E8444" t="s">
        <v>10</v>
      </c>
      <c r="F8444">
        <v>29</v>
      </c>
    </row>
    <row r="8445" spans="1:6" x14ac:dyDescent="0.4">
      <c r="A8445" t="s">
        <v>734</v>
      </c>
      <c r="B8445" s="36" t="s">
        <v>735</v>
      </c>
      <c r="C8445" t="s">
        <v>611</v>
      </c>
      <c r="D8445" s="36" t="s">
        <v>612</v>
      </c>
      <c r="E8445" t="s">
        <v>10</v>
      </c>
      <c r="F8445">
        <v>0</v>
      </c>
    </row>
    <row r="8446" spans="1:6" x14ac:dyDescent="0.4">
      <c r="A8446" t="s">
        <v>734</v>
      </c>
      <c r="B8446" s="36" t="s">
        <v>735</v>
      </c>
      <c r="C8446" t="s">
        <v>613</v>
      </c>
      <c r="D8446" s="36" t="s">
        <v>614</v>
      </c>
      <c r="E8446" t="s">
        <v>10</v>
      </c>
      <c r="F8446">
        <v>15835</v>
      </c>
    </row>
    <row r="8447" spans="1:6" x14ac:dyDescent="0.4">
      <c r="A8447" t="s">
        <v>734</v>
      </c>
      <c r="B8447" s="36" t="s">
        <v>735</v>
      </c>
      <c r="C8447" t="s">
        <v>615</v>
      </c>
      <c r="D8447" s="36" t="s">
        <v>616</v>
      </c>
      <c r="E8447" t="s">
        <v>10</v>
      </c>
      <c r="F8447">
        <v>0</v>
      </c>
    </row>
    <row r="8448" spans="1:6" x14ac:dyDescent="0.4">
      <c r="A8448" t="s">
        <v>734</v>
      </c>
      <c r="B8448" s="36" t="s">
        <v>735</v>
      </c>
      <c r="C8448" t="s">
        <v>617</v>
      </c>
      <c r="D8448" s="36" t="s">
        <v>618</v>
      </c>
      <c r="E8448" t="s">
        <v>10</v>
      </c>
      <c r="F8448">
        <v>0</v>
      </c>
    </row>
    <row r="8449" spans="1:6" x14ac:dyDescent="0.4">
      <c r="A8449" t="s">
        <v>734</v>
      </c>
      <c r="B8449" s="36" t="s">
        <v>735</v>
      </c>
      <c r="C8449" t="s">
        <v>619</v>
      </c>
      <c r="D8449" s="36" t="s">
        <v>620</v>
      </c>
      <c r="E8449" t="s">
        <v>10</v>
      </c>
      <c r="F8449">
        <v>8749</v>
      </c>
    </row>
    <row r="8450" spans="1:6" x14ac:dyDescent="0.4">
      <c r="A8450" t="s">
        <v>734</v>
      </c>
      <c r="B8450" s="36" t="s">
        <v>735</v>
      </c>
      <c r="C8450" t="s">
        <v>621</v>
      </c>
      <c r="D8450" s="36" t="s">
        <v>622</v>
      </c>
      <c r="E8450" t="s">
        <v>10</v>
      </c>
      <c r="F8450">
        <v>7086</v>
      </c>
    </row>
    <row r="8451" spans="1:6" x14ac:dyDescent="0.4">
      <c r="A8451" t="s">
        <v>734</v>
      </c>
      <c r="B8451" s="36" t="s">
        <v>735</v>
      </c>
      <c r="C8451" t="s">
        <v>623</v>
      </c>
      <c r="D8451" s="36" t="s">
        <v>624</v>
      </c>
      <c r="E8451" t="s">
        <v>10</v>
      </c>
      <c r="F8451">
        <v>0</v>
      </c>
    </row>
    <row r="8452" spans="1:6" x14ac:dyDescent="0.4">
      <c r="A8452" t="s">
        <v>734</v>
      </c>
      <c r="B8452" s="36" t="s">
        <v>735</v>
      </c>
      <c r="C8452" t="s">
        <v>625</v>
      </c>
      <c r="D8452" s="36" t="s">
        <v>626</v>
      </c>
      <c r="E8452" t="s">
        <v>10</v>
      </c>
      <c r="F8452">
        <v>0</v>
      </c>
    </row>
    <row r="8453" spans="1:6" x14ac:dyDescent="0.4">
      <c r="A8453" t="s">
        <v>734</v>
      </c>
      <c r="B8453" s="36" t="s">
        <v>735</v>
      </c>
      <c r="C8453" t="s">
        <v>627</v>
      </c>
      <c r="D8453" s="36" t="s">
        <v>628</v>
      </c>
      <c r="E8453" t="s">
        <v>10</v>
      </c>
      <c r="F8453">
        <v>2536</v>
      </c>
    </row>
    <row r="8454" spans="1:6" x14ac:dyDescent="0.4">
      <c r="A8454" t="s">
        <v>734</v>
      </c>
      <c r="B8454" s="36" t="s">
        <v>735</v>
      </c>
      <c r="C8454" t="s">
        <v>629</v>
      </c>
      <c r="D8454" s="36" t="s">
        <v>630</v>
      </c>
      <c r="E8454" t="s">
        <v>10</v>
      </c>
      <c r="F8454">
        <v>495</v>
      </c>
    </row>
    <row r="8455" spans="1:6" x14ac:dyDescent="0.4">
      <c r="A8455" t="s">
        <v>734</v>
      </c>
      <c r="B8455" s="36" t="s">
        <v>735</v>
      </c>
      <c r="C8455" t="s">
        <v>631</v>
      </c>
      <c r="D8455" s="36" t="s">
        <v>632</v>
      </c>
      <c r="E8455" t="s">
        <v>10</v>
      </c>
      <c r="F8455">
        <v>8</v>
      </c>
    </row>
    <row r="8456" spans="1:6" x14ac:dyDescent="0.4">
      <c r="A8456" t="s">
        <v>734</v>
      </c>
      <c r="B8456" s="36" t="s">
        <v>735</v>
      </c>
      <c r="C8456" t="s">
        <v>633</v>
      </c>
      <c r="D8456" s="36" t="s">
        <v>634</v>
      </c>
      <c r="E8456" t="s">
        <v>10</v>
      </c>
      <c r="F8456">
        <v>483</v>
      </c>
    </row>
    <row r="8457" spans="1:6" x14ac:dyDescent="0.4">
      <c r="A8457" t="s">
        <v>734</v>
      </c>
      <c r="B8457" s="36" t="s">
        <v>735</v>
      </c>
      <c r="C8457" t="s">
        <v>635</v>
      </c>
      <c r="D8457" s="36" t="s">
        <v>636</v>
      </c>
      <c r="E8457" t="s">
        <v>10</v>
      </c>
      <c r="F8457">
        <v>0</v>
      </c>
    </row>
    <row r="8458" spans="1:6" x14ac:dyDescent="0.4">
      <c r="A8458" t="s">
        <v>734</v>
      </c>
      <c r="B8458" s="36" t="s">
        <v>735</v>
      </c>
      <c r="C8458" t="s">
        <v>637</v>
      </c>
      <c r="D8458" s="36" t="s">
        <v>638</v>
      </c>
      <c r="E8458" t="s">
        <v>10</v>
      </c>
      <c r="F8458">
        <v>3</v>
      </c>
    </row>
    <row r="8459" spans="1:6" x14ac:dyDescent="0.4">
      <c r="A8459" t="s">
        <v>734</v>
      </c>
      <c r="B8459" s="36" t="s">
        <v>735</v>
      </c>
      <c r="C8459" t="s">
        <v>639</v>
      </c>
      <c r="D8459" s="36" t="s">
        <v>640</v>
      </c>
      <c r="E8459" t="s">
        <v>10</v>
      </c>
      <c r="F8459">
        <v>0</v>
      </c>
    </row>
    <row r="8460" spans="1:6" x14ac:dyDescent="0.4">
      <c r="A8460" t="s">
        <v>734</v>
      </c>
      <c r="B8460" s="36" t="s">
        <v>735</v>
      </c>
      <c r="C8460" t="s">
        <v>641</v>
      </c>
      <c r="D8460" s="36" t="s">
        <v>642</v>
      </c>
      <c r="E8460" t="s">
        <v>10</v>
      </c>
      <c r="F8460">
        <v>2041</v>
      </c>
    </row>
    <row r="8461" spans="1:6" x14ac:dyDescent="0.4">
      <c r="A8461" t="s">
        <v>734</v>
      </c>
      <c r="B8461" s="36" t="s">
        <v>735</v>
      </c>
      <c r="C8461" t="s">
        <v>643</v>
      </c>
      <c r="D8461" s="36" t="s">
        <v>644</v>
      </c>
      <c r="E8461" t="s">
        <v>10</v>
      </c>
      <c r="F8461">
        <v>2040</v>
      </c>
    </row>
    <row r="8462" spans="1:6" x14ac:dyDescent="0.4">
      <c r="A8462" t="s">
        <v>734</v>
      </c>
      <c r="B8462" s="36" t="s">
        <v>735</v>
      </c>
      <c r="C8462" t="s">
        <v>645</v>
      </c>
      <c r="D8462" s="36" t="s">
        <v>646</v>
      </c>
      <c r="E8462" t="s">
        <v>10</v>
      </c>
      <c r="F8462">
        <v>0</v>
      </c>
    </row>
    <row r="8463" spans="1:6" x14ac:dyDescent="0.4">
      <c r="A8463" t="s">
        <v>734</v>
      </c>
      <c r="B8463" s="36" t="s">
        <v>735</v>
      </c>
      <c r="C8463" t="s">
        <v>647</v>
      </c>
      <c r="D8463" s="36" t="s">
        <v>648</v>
      </c>
      <c r="E8463" t="s">
        <v>10</v>
      </c>
      <c r="F8463">
        <v>0</v>
      </c>
    </row>
    <row r="8464" spans="1:6" x14ac:dyDescent="0.4">
      <c r="A8464" t="s">
        <v>734</v>
      </c>
      <c r="B8464" s="36" t="s">
        <v>735</v>
      </c>
      <c r="C8464" t="s">
        <v>649</v>
      </c>
      <c r="D8464" s="36" t="s">
        <v>650</v>
      </c>
      <c r="E8464" t="s">
        <v>10</v>
      </c>
      <c r="F8464">
        <v>0</v>
      </c>
    </row>
    <row r="8465" spans="1:6" x14ac:dyDescent="0.4">
      <c r="A8465" t="s">
        <v>734</v>
      </c>
      <c r="B8465" s="36" t="s">
        <v>735</v>
      </c>
      <c r="C8465" t="s">
        <v>651</v>
      </c>
      <c r="D8465" s="36" t="s">
        <v>652</v>
      </c>
      <c r="E8465" t="s">
        <v>10</v>
      </c>
      <c r="F8465">
        <v>0</v>
      </c>
    </row>
    <row r="8466" spans="1:6" x14ac:dyDescent="0.4">
      <c r="A8466" t="s">
        <v>734</v>
      </c>
      <c r="B8466" s="36" t="s">
        <v>735</v>
      </c>
      <c r="C8466" t="s">
        <v>653</v>
      </c>
      <c r="D8466" s="36" t="s">
        <v>654</v>
      </c>
      <c r="E8466" t="s">
        <v>10</v>
      </c>
      <c r="F8466">
        <v>1</v>
      </c>
    </row>
    <row r="8467" spans="1:6" x14ac:dyDescent="0.4">
      <c r="A8467" t="s">
        <v>734</v>
      </c>
      <c r="B8467" s="36" t="s">
        <v>735</v>
      </c>
      <c r="C8467" t="s">
        <v>655</v>
      </c>
      <c r="D8467" s="36" t="s">
        <v>656</v>
      </c>
      <c r="E8467" t="s">
        <v>10</v>
      </c>
      <c r="F8467">
        <v>5494</v>
      </c>
    </row>
    <row r="8468" spans="1:6" x14ac:dyDescent="0.4">
      <c r="A8468" t="s">
        <v>734</v>
      </c>
      <c r="B8468" s="36" t="s">
        <v>735</v>
      </c>
      <c r="C8468" t="s">
        <v>657</v>
      </c>
      <c r="D8468" s="36" t="s">
        <v>658</v>
      </c>
      <c r="E8468" t="s">
        <v>10</v>
      </c>
      <c r="F8468">
        <v>1838</v>
      </c>
    </row>
    <row r="8469" spans="1:6" x14ac:dyDescent="0.4">
      <c r="A8469" t="s">
        <v>734</v>
      </c>
      <c r="B8469" s="36" t="s">
        <v>735</v>
      </c>
      <c r="C8469" t="s">
        <v>659</v>
      </c>
      <c r="D8469" s="36" t="s">
        <v>660</v>
      </c>
      <c r="E8469" t="s">
        <v>10</v>
      </c>
      <c r="F8469">
        <v>1612</v>
      </c>
    </row>
    <row r="8470" spans="1:6" x14ac:dyDescent="0.4">
      <c r="A8470" t="s">
        <v>734</v>
      </c>
      <c r="B8470" s="36" t="s">
        <v>735</v>
      </c>
      <c r="C8470" t="s">
        <v>661</v>
      </c>
      <c r="D8470" s="36" t="s">
        <v>662</v>
      </c>
      <c r="E8470" t="s">
        <v>10</v>
      </c>
      <c r="F8470">
        <v>0</v>
      </c>
    </row>
    <row r="8471" spans="1:6" x14ac:dyDescent="0.4">
      <c r="A8471" t="s">
        <v>734</v>
      </c>
      <c r="B8471" s="36" t="s">
        <v>735</v>
      </c>
      <c r="C8471" t="s">
        <v>663</v>
      </c>
      <c r="D8471" s="36" t="s">
        <v>664</v>
      </c>
      <c r="E8471" t="s">
        <v>10</v>
      </c>
      <c r="F8471">
        <v>9</v>
      </c>
    </row>
    <row r="8472" spans="1:6" x14ac:dyDescent="0.4">
      <c r="A8472" t="s">
        <v>734</v>
      </c>
      <c r="B8472" s="36" t="s">
        <v>735</v>
      </c>
      <c r="C8472" t="s">
        <v>665</v>
      </c>
      <c r="D8472" s="36" t="s">
        <v>666</v>
      </c>
      <c r="E8472" t="s">
        <v>10</v>
      </c>
      <c r="F8472">
        <v>0</v>
      </c>
    </row>
    <row r="8473" spans="1:6" x14ac:dyDescent="0.4">
      <c r="A8473" t="s">
        <v>734</v>
      </c>
      <c r="B8473" s="36" t="s">
        <v>735</v>
      </c>
      <c r="C8473" t="s">
        <v>667</v>
      </c>
      <c r="D8473" s="36" t="s">
        <v>668</v>
      </c>
      <c r="E8473" t="s">
        <v>10</v>
      </c>
      <c r="F8473">
        <v>216</v>
      </c>
    </row>
    <row r="8474" spans="1:6" x14ac:dyDescent="0.4">
      <c r="A8474" t="s">
        <v>734</v>
      </c>
      <c r="B8474" s="36" t="s">
        <v>735</v>
      </c>
      <c r="C8474" t="s">
        <v>669</v>
      </c>
      <c r="D8474" s="36" t="s">
        <v>670</v>
      </c>
      <c r="E8474" t="s">
        <v>10</v>
      </c>
      <c r="F8474">
        <v>3656</v>
      </c>
    </row>
    <row r="8475" spans="1:6" x14ac:dyDescent="0.4">
      <c r="A8475" t="s">
        <v>734</v>
      </c>
      <c r="B8475" s="36" t="s">
        <v>735</v>
      </c>
      <c r="C8475" t="s">
        <v>671</v>
      </c>
      <c r="D8475" s="36" t="s">
        <v>672</v>
      </c>
      <c r="E8475" t="s">
        <v>10</v>
      </c>
      <c r="F8475">
        <v>226</v>
      </c>
    </row>
    <row r="8476" spans="1:6" x14ac:dyDescent="0.4">
      <c r="A8476" t="s">
        <v>734</v>
      </c>
      <c r="B8476" s="36" t="s">
        <v>735</v>
      </c>
      <c r="C8476" t="s">
        <v>673</v>
      </c>
      <c r="D8476" s="36" t="s">
        <v>674</v>
      </c>
      <c r="E8476" t="s">
        <v>10</v>
      </c>
      <c r="F8476">
        <v>1889</v>
      </c>
    </row>
    <row r="8477" spans="1:6" x14ac:dyDescent="0.4">
      <c r="A8477" t="s">
        <v>734</v>
      </c>
      <c r="B8477" s="36" t="s">
        <v>735</v>
      </c>
      <c r="C8477" t="s">
        <v>675</v>
      </c>
      <c r="D8477" s="36" t="s">
        <v>676</v>
      </c>
      <c r="E8477" t="s">
        <v>10</v>
      </c>
      <c r="F8477">
        <v>1541</v>
      </c>
    </row>
    <row r="8478" spans="1:6" x14ac:dyDescent="0.4">
      <c r="A8478" t="s">
        <v>734</v>
      </c>
      <c r="B8478" s="36" t="s">
        <v>735</v>
      </c>
      <c r="C8478" t="s">
        <v>677</v>
      </c>
      <c r="D8478" s="36" t="s">
        <v>678</v>
      </c>
      <c r="E8478" t="s">
        <v>10</v>
      </c>
      <c r="F8478">
        <v>0</v>
      </c>
    </row>
    <row r="8479" spans="1:6" x14ac:dyDescent="0.4">
      <c r="A8479" t="s">
        <v>734</v>
      </c>
      <c r="B8479" s="36" t="s">
        <v>735</v>
      </c>
      <c r="C8479" t="s">
        <v>679</v>
      </c>
      <c r="D8479" s="36" t="s">
        <v>680</v>
      </c>
      <c r="E8479" t="s">
        <v>10</v>
      </c>
      <c r="F8479">
        <v>0</v>
      </c>
    </row>
    <row r="8480" spans="1:6" x14ac:dyDescent="0.4">
      <c r="A8480" t="s">
        <v>734</v>
      </c>
      <c r="B8480" s="36" t="s">
        <v>735</v>
      </c>
      <c r="C8480" t="s">
        <v>681</v>
      </c>
      <c r="D8480" s="36" t="s">
        <v>682</v>
      </c>
      <c r="E8480" t="s">
        <v>10</v>
      </c>
      <c r="F8480">
        <v>45090</v>
      </c>
    </row>
    <row r="8481" spans="1:6" x14ac:dyDescent="0.4">
      <c r="A8481" t="s">
        <v>734</v>
      </c>
      <c r="B8481" s="36" t="s">
        <v>735</v>
      </c>
      <c r="C8481" t="s">
        <v>683</v>
      </c>
      <c r="D8481" s="36" t="s">
        <v>684</v>
      </c>
      <c r="E8481" t="s">
        <v>10</v>
      </c>
      <c r="F8481">
        <v>10294</v>
      </c>
    </row>
    <row r="8482" spans="1:6" x14ac:dyDescent="0.4">
      <c r="A8482" t="s">
        <v>734</v>
      </c>
      <c r="B8482" s="36" t="s">
        <v>735</v>
      </c>
      <c r="C8482" t="s">
        <v>685</v>
      </c>
      <c r="D8482" s="36" t="s">
        <v>686</v>
      </c>
      <c r="E8482" t="s">
        <v>10</v>
      </c>
      <c r="F8482">
        <v>0</v>
      </c>
    </row>
    <row r="8483" spans="1:6" x14ac:dyDescent="0.4">
      <c r="A8483" t="s">
        <v>734</v>
      </c>
      <c r="B8483" s="36" t="s">
        <v>735</v>
      </c>
      <c r="C8483" t="s">
        <v>687</v>
      </c>
      <c r="D8483" s="36" t="s">
        <v>688</v>
      </c>
      <c r="E8483" t="s">
        <v>10</v>
      </c>
      <c r="F8483">
        <v>0</v>
      </c>
    </row>
    <row r="8484" spans="1:6" x14ac:dyDescent="0.4">
      <c r="A8484" t="s">
        <v>734</v>
      </c>
      <c r="B8484" s="36" t="s">
        <v>735</v>
      </c>
      <c r="C8484" t="s">
        <v>689</v>
      </c>
      <c r="D8484" s="36" t="s">
        <v>690</v>
      </c>
      <c r="E8484" t="s">
        <v>10</v>
      </c>
      <c r="F8484">
        <v>927</v>
      </c>
    </row>
    <row r="8485" spans="1:6" x14ac:dyDescent="0.4">
      <c r="A8485" t="s">
        <v>734</v>
      </c>
      <c r="B8485" s="36" t="s">
        <v>735</v>
      </c>
      <c r="C8485" t="s">
        <v>691</v>
      </c>
      <c r="D8485" s="36" t="s">
        <v>692</v>
      </c>
      <c r="E8485" t="s">
        <v>10</v>
      </c>
      <c r="F8485">
        <v>8216</v>
      </c>
    </row>
    <row r="8486" spans="1:6" x14ac:dyDescent="0.4">
      <c r="A8486" t="s">
        <v>734</v>
      </c>
      <c r="B8486" s="36" t="s">
        <v>735</v>
      </c>
      <c r="C8486" t="s">
        <v>693</v>
      </c>
      <c r="D8486" s="36" t="s">
        <v>694</v>
      </c>
      <c r="E8486" t="s">
        <v>10</v>
      </c>
      <c r="F8486">
        <v>1150</v>
      </c>
    </row>
    <row r="8487" spans="1:6" x14ac:dyDescent="0.4">
      <c r="A8487" t="s">
        <v>734</v>
      </c>
      <c r="B8487" s="36" t="s">
        <v>735</v>
      </c>
      <c r="C8487" t="s">
        <v>695</v>
      </c>
      <c r="D8487" s="36" t="s">
        <v>696</v>
      </c>
      <c r="E8487" t="s">
        <v>10</v>
      </c>
      <c r="F8487">
        <v>34796</v>
      </c>
    </row>
    <row r="8488" spans="1:6" x14ac:dyDescent="0.4">
      <c r="A8488" t="s">
        <v>734</v>
      </c>
      <c r="B8488" s="36" t="s">
        <v>735</v>
      </c>
      <c r="C8488" t="s">
        <v>697</v>
      </c>
      <c r="D8488" s="36" t="s">
        <v>698</v>
      </c>
      <c r="E8488" t="s">
        <v>10</v>
      </c>
      <c r="F8488">
        <v>0</v>
      </c>
    </row>
    <row r="8489" spans="1:6" x14ac:dyDescent="0.4">
      <c r="A8489" t="s">
        <v>734</v>
      </c>
      <c r="B8489" s="36" t="s">
        <v>735</v>
      </c>
      <c r="C8489" t="s">
        <v>699</v>
      </c>
      <c r="D8489" s="36" t="s">
        <v>700</v>
      </c>
      <c r="E8489" t="s">
        <v>10</v>
      </c>
      <c r="F8489">
        <v>10774</v>
      </c>
    </row>
    <row r="8490" spans="1:6" x14ac:dyDescent="0.4">
      <c r="A8490" t="s">
        <v>734</v>
      </c>
      <c r="B8490" s="36" t="s">
        <v>735</v>
      </c>
      <c r="C8490" t="s">
        <v>701</v>
      </c>
      <c r="D8490" s="36" t="s">
        <v>702</v>
      </c>
      <c r="E8490" t="s">
        <v>10</v>
      </c>
      <c r="F8490">
        <v>21397</v>
      </c>
    </row>
    <row r="8491" spans="1:6" x14ac:dyDescent="0.4">
      <c r="A8491" t="s">
        <v>734</v>
      </c>
      <c r="B8491" s="36" t="s">
        <v>735</v>
      </c>
      <c r="C8491" t="s">
        <v>703</v>
      </c>
      <c r="D8491" s="36" t="s">
        <v>704</v>
      </c>
      <c r="E8491" t="s">
        <v>10</v>
      </c>
      <c r="F8491">
        <v>1895</v>
      </c>
    </row>
    <row r="8492" spans="1:6" x14ac:dyDescent="0.4">
      <c r="A8492" t="s">
        <v>734</v>
      </c>
      <c r="B8492" s="36" t="s">
        <v>735</v>
      </c>
      <c r="C8492" t="s">
        <v>705</v>
      </c>
      <c r="D8492" s="36" t="s">
        <v>706</v>
      </c>
      <c r="E8492" t="s">
        <v>10</v>
      </c>
      <c r="F8492">
        <v>730</v>
      </c>
    </row>
    <row r="8493" spans="1:6" x14ac:dyDescent="0.4">
      <c r="A8493" t="s">
        <v>734</v>
      </c>
      <c r="B8493" s="36" t="s">
        <v>735</v>
      </c>
      <c r="C8493" t="s">
        <v>707</v>
      </c>
      <c r="D8493" s="36" t="s">
        <v>708</v>
      </c>
      <c r="E8493" t="s">
        <v>10</v>
      </c>
      <c r="F8493">
        <v>96073</v>
      </c>
    </row>
    <row r="8494" spans="1:6" x14ac:dyDescent="0.4">
      <c r="A8494" t="s">
        <v>734</v>
      </c>
      <c r="B8494" s="36" t="s">
        <v>735</v>
      </c>
      <c r="C8494" t="s">
        <v>709</v>
      </c>
      <c r="D8494" s="36" t="s">
        <v>710</v>
      </c>
      <c r="E8494" t="s">
        <v>10</v>
      </c>
      <c r="F8494">
        <v>79217</v>
      </c>
    </row>
    <row r="8495" spans="1:6" x14ac:dyDescent="0.4">
      <c r="A8495" t="s">
        <v>734</v>
      </c>
      <c r="B8495" s="36" t="s">
        <v>735</v>
      </c>
      <c r="C8495" t="s">
        <v>711</v>
      </c>
      <c r="D8495" s="36" t="s">
        <v>712</v>
      </c>
      <c r="E8495" t="s">
        <v>10</v>
      </c>
      <c r="F8495">
        <v>9261</v>
      </c>
    </row>
    <row r="8496" spans="1:6" x14ac:dyDescent="0.4">
      <c r="A8496" t="s">
        <v>734</v>
      </c>
      <c r="B8496" s="36" t="s">
        <v>735</v>
      </c>
      <c r="C8496" t="s">
        <v>713</v>
      </c>
      <c r="D8496" s="36" t="s">
        <v>714</v>
      </c>
      <c r="E8496" t="s">
        <v>10</v>
      </c>
      <c r="F8496">
        <v>7595</v>
      </c>
    </row>
    <row r="8497" spans="1:6" x14ac:dyDescent="0.4">
      <c r="A8497" t="s">
        <v>734</v>
      </c>
      <c r="B8497" s="36" t="s">
        <v>735</v>
      </c>
      <c r="C8497" t="s">
        <v>715</v>
      </c>
      <c r="D8497" s="36" t="s">
        <v>716</v>
      </c>
      <c r="E8497" t="s">
        <v>10</v>
      </c>
      <c r="F8497">
        <v>165057</v>
      </c>
    </row>
    <row r="8498" spans="1:6" x14ac:dyDescent="0.4">
      <c r="A8498" t="s">
        <v>736</v>
      </c>
      <c r="B8498" s="36" t="s">
        <v>737</v>
      </c>
      <c r="C8498" t="s">
        <v>8</v>
      </c>
      <c r="D8498" s="36" t="s">
        <v>9</v>
      </c>
      <c r="E8498" t="s">
        <v>10</v>
      </c>
      <c r="F8498" t="s">
        <v>719</v>
      </c>
    </row>
    <row r="8499" spans="1:6" x14ac:dyDescent="0.4">
      <c r="A8499" t="s">
        <v>736</v>
      </c>
      <c r="B8499" s="36" t="s">
        <v>737</v>
      </c>
      <c r="C8499" t="s">
        <v>11</v>
      </c>
      <c r="D8499" s="36" t="s">
        <v>12</v>
      </c>
      <c r="E8499" t="s">
        <v>10</v>
      </c>
      <c r="F8499" t="s">
        <v>719</v>
      </c>
    </row>
    <row r="8500" spans="1:6" x14ac:dyDescent="0.4">
      <c r="A8500" t="s">
        <v>736</v>
      </c>
      <c r="B8500" s="36" t="s">
        <v>737</v>
      </c>
      <c r="C8500" t="s">
        <v>13</v>
      </c>
      <c r="D8500" s="36" t="s">
        <v>14</v>
      </c>
      <c r="E8500" t="s">
        <v>10</v>
      </c>
      <c r="F8500" t="s">
        <v>719</v>
      </c>
    </row>
    <row r="8501" spans="1:6" x14ac:dyDescent="0.4">
      <c r="A8501" t="s">
        <v>736</v>
      </c>
      <c r="B8501" s="36" t="s">
        <v>737</v>
      </c>
      <c r="C8501" t="s">
        <v>15</v>
      </c>
      <c r="D8501" s="36" t="s">
        <v>16</v>
      </c>
      <c r="E8501" t="s">
        <v>10</v>
      </c>
      <c r="F8501" t="s">
        <v>719</v>
      </c>
    </row>
    <row r="8502" spans="1:6" x14ac:dyDescent="0.4">
      <c r="A8502" t="s">
        <v>736</v>
      </c>
      <c r="B8502" s="36" t="s">
        <v>737</v>
      </c>
      <c r="C8502" t="s">
        <v>17</v>
      </c>
      <c r="D8502" s="36" t="s">
        <v>18</v>
      </c>
      <c r="E8502" t="s">
        <v>10</v>
      </c>
      <c r="F8502" t="s">
        <v>719</v>
      </c>
    </row>
    <row r="8503" spans="1:6" x14ac:dyDescent="0.4">
      <c r="A8503" t="s">
        <v>736</v>
      </c>
      <c r="B8503" s="36" t="s">
        <v>737</v>
      </c>
      <c r="C8503" t="s">
        <v>19</v>
      </c>
      <c r="D8503" s="36" t="s">
        <v>20</v>
      </c>
      <c r="E8503" t="s">
        <v>10</v>
      </c>
      <c r="F8503" t="s">
        <v>719</v>
      </c>
    </row>
    <row r="8504" spans="1:6" x14ac:dyDescent="0.4">
      <c r="A8504" t="s">
        <v>736</v>
      </c>
      <c r="B8504" s="36" t="s">
        <v>737</v>
      </c>
      <c r="C8504" t="s">
        <v>21</v>
      </c>
      <c r="D8504" s="36" t="s">
        <v>22</v>
      </c>
      <c r="E8504" t="s">
        <v>10</v>
      </c>
      <c r="F8504" t="s">
        <v>719</v>
      </c>
    </row>
    <row r="8505" spans="1:6" x14ac:dyDescent="0.4">
      <c r="A8505" t="s">
        <v>736</v>
      </c>
      <c r="B8505" s="36" t="s">
        <v>737</v>
      </c>
      <c r="C8505" t="s">
        <v>23</v>
      </c>
      <c r="D8505" s="36" t="s">
        <v>24</v>
      </c>
      <c r="E8505" t="s">
        <v>10</v>
      </c>
      <c r="F8505" t="s">
        <v>719</v>
      </c>
    </row>
    <row r="8506" spans="1:6" x14ac:dyDescent="0.4">
      <c r="A8506" t="s">
        <v>736</v>
      </c>
      <c r="B8506" s="36" t="s">
        <v>737</v>
      </c>
      <c r="C8506" t="s">
        <v>25</v>
      </c>
      <c r="D8506" s="36" t="s">
        <v>26</v>
      </c>
      <c r="E8506" t="s">
        <v>10</v>
      </c>
      <c r="F8506" t="s">
        <v>719</v>
      </c>
    </row>
    <row r="8507" spans="1:6" x14ac:dyDescent="0.4">
      <c r="A8507" t="s">
        <v>736</v>
      </c>
      <c r="B8507" s="36" t="s">
        <v>737</v>
      </c>
      <c r="C8507" t="s">
        <v>27</v>
      </c>
      <c r="D8507" s="36" t="s">
        <v>28</v>
      </c>
      <c r="E8507" t="s">
        <v>10</v>
      </c>
      <c r="F8507" t="s">
        <v>719</v>
      </c>
    </row>
    <row r="8508" spans="1:6" x14ac:dyDescent="0.4">
      <c r="A8508" t="s">
        <v>736</v>
      </c>
      <c r="B8508" s="36" t="s">
        <v>737</v>
      </c>
      <c r="C8508" t="s">
        <v>29</v>
      </c>
      <c r="D8508" s="36" t="s">
        <v>30</v>
      </c>
      <c r="E8508" t="s">
        <v>10</v>
      </c>
      <c r="F8508" t="s">
        <v>719</v>
      </c>
    </row>
    <row r="8509" spans="1:6" x14ac:dyDescent="0.4">
      <c r="A8509" t="s">
        <v>736</v>
      </c>
      <c r="B8509" s="36" t="s">
        <v>737</v>
      </c>
      <c r="C8509" t="s">
        <v>31</v>
      </c>
      <c r="D8509" s="36" t="s">
        <v>32</v>
      </c>
      <c r="E8509" t="s">
        <v>10</v>
      </c>
      <c r="F8509" t="s">
        <v>719</v>
      </c>
    </row>
    <row r="8510" spans="1:6" x14ac:dyDescent="0.4">
      <c r="A8510" t="s">
        <v>736</v>
      </c>
      <c r="B8510" s="36" t="s">
        <v>737</v>
      </c>
      <c r="C8510" t="s">
        <v>33</v>
      </c>
      <c r="D8510" s="36" t="s">
        <v>34</v>
      </c>
      <c r="E8510" t="s">
        <v>10</v>
      </c>
      <c r="F8510" t="s">
        <v>719</v>
      </c>
    </row>
    <row r="8511" spans="1:6" x14ac:dyDescent="0.4">
      <c r="A8511" t="s">
        <v>736</v>
      </c>
      <c r="B8511" s="36" t="s">
        <v>737</v>
      </c>
      <c r="C8511" t="s">
        <v>35</v>
      </c>
      <c r="D8511" s="36" t="s">
        <v>36</v>
      </c>
      <c r="E8511" t="s">
        <v>10</v>
      </c>
      <c r="F8511" t="s">
        <v>719</v>
      </c>
    </row>
    <row r="8512" spans="1:6" x14ac:dyDescent="0.4">
      <c r="A8512" t="s">
        <v>736</v>
      </c>
      <c r="B8512" s="36" t="s">
        <v>737</v>
      </c>
      <c r="C8512" t="s">
        <v>37</v>
      </c>
      <c r="D8512" s="36" t="s">
        <v>38</v>
      </c>
      <c r="E8512" t="s">
        <v>10</v>
      </c>
      <c r="F8512" t="s">
        <v>719</v>
      </c>
    </row>
    <row r="8513" spans="1:6" x14ac:dyDescent="0.4">
      <c r="A8513" t="s">
        <v>736</v>
      </c>
      <c r="B8513" s="36" t="s">
        <v>737</v>
      </c>
      <c r="C8513" t="s">
        <v>39</v>
      </c>
      <c r="D8513" s="36" t="s">
        <v>40</v>
      </c>
      <c r="E8513" t="s">
        <v>10</v>
      </c>
      <c r="F8513" t="s">
        <v>719</v>
      </c>
    </row>
    <row r="8514" spans="1:6" x14ac:dyDescent="0.4">
      <c r="A8514" t="s">
        <v>736</v>
      </c>
      <c r="B8514" s="36" t="s">
        <v>737</v>
      </c>
      <c r="C8514" t="s">
        <v>41</v>
      </c>
      <c r="D8514" s="36" t="s">
        <v>42</v>
      </c>
      <c r="E8514" t="s">
        <v>10</v>
      </c>
      <c r="F8514" t="s">
        <v>719</v>
      </c>
    </row>
    <row r="8515" spans="1:6" x14ac:dyDescent="0.4">
      <c r="A8515" t="s">
        <v>736</v>
      </c>
      <c r="B8515" s="36" t="s">
        <v>737</v>
      </c>
      <c r="C8515" t="s">
        <v>43</v>
      </c>
      <c r="D8515" s="36" t="s">
        <v>44</v>
      </c>
      <c r="E8515" t="s">
        <v>10</v>
      </c>
      <c r="F8515" t="s">
        <v>719</v>
      </c>
    </row>
    <row r="8516" spans="1:6" x14ac:dyDescent="0.4">
      <c r="A8516" t="s">
        <v>736</v>
      </c>
      <c r="B8516" s="36" t="s">
        <v>737</v>
      </c>
      <c r="C8516" t="s">
        <v>45</v>
      </c>
      <c r="D8516" s="36" t="s">
        <v>46</v>
      </c>
      <c r="E8516" t="s">
        <v>10</v>
      </c>
      <c r="F8516" t="s">
        <v>719</v>
      </c>
    </row>
    <row r="8517" spans="1:6" x14ac:dyDescent="0.4">
      <c r="A8517" t="s">
        <v>736</v>
      </c>
      <c r="B8517" s="36" t="s">
        <v>737</v>
      </c>
      <c r="C8517" t="s">
        <v>47</v>
      </c>
      <c r="D8517" s="36" t="s">
        <v>48</v>
      </c>
      <c r="E8517" t="s">
        <v>10</v>
      </c>
      <c r="F8517" t="s">
        <v>719</v>
      </c>
    </row>
    <row r="8518" spans="1:6" x14ac:dyDescent="0.4">
      <c r="A8518" t="s">
        <v>736</v>
      </c>
      <c r="B8518" s="36" t="s">
        <v>737</v>
      </c>
      <c r="C8518" t="s">
        <v>49</v>
      </c>
      <c r="D8518" s="36" t="s">
        <v>50</v>
      </c>
      <c r="E8518" t="s">
        <v>10</v>
      </c>
      <c r="F8518" t="s">
        <v>719</v>
      </c>
    </row>
    <row r="8519" spans="1:6" x14ac:dyDescent="0.4">
      <c r="A8519" t="s">
        <v>736</v>
      </c>
      <c r="B8519" s="36" t="s">
        <v>737</v>
      </c>
      <c r="C8519" t="s">
        <v>51</v>
      </c>
      <c r="D8519" s="36" t="s">
        <v>52</v>
      </c>
      <c r="E8519" t="s">
        <v>10</v>
      </c>
      <c r="F8519" t="s">
        <v>719</v>
      </c>
    </row>
    <row r="8520" spans="1:6" x14ac:dyDescent="0.4">
      <c r="A8520" t="s">
        <v>736</v>
      </c>
      <c r="B8520" s="36" t="s">
        <v>737</v>
      </c>
      <c r="C8520" t="s">
        <v>53</v>
      </c>
      <c r="D8520" s="36" t="s">
        <v>54</v>
      </c>
      <c r="E8520" t="s">
        <v>10</v>
      </c>
      <c r="F8520" t="s">
        <v>719</v>
      </c>
    </row>
    <row r="8521" spans="1:6" x14ac:dyDescent="0.4">
      <c r="A8521" t="s">
        <v>736</v>
      </c>
      <c r="B8521" s="36" t="s">
        <v>737</v>
      </c>
      <c r="C8521" t="s">
        <v>55</v>
      </c>
      <c r="D8521" s="36" t="s">
        <v>56</v>
      </c>
      <c r="E8521" t="s">
        <v>10</v>
      </c>
      <c r="F8521" t="s">
        <v>719</v>
      </c>
    </row>
    <row r="8522" spans="1:6" x14ac:dyDescent="0.4">
      <c r="A8522" t="s">
        <v>736</v>
      </c>
      <c r="B8522" s="36" t="s">
        <v>737</v>
      </c>
      <c r="C8522" t="s">
        <v>57</v>
      </c>
      <c r="D8522" s="36" t="s">
        <v>58</v>
      </c>
      <c r="E8522" t="s">
        <v>10</v>
      </c>
      <c r="F8522" t="s">
        <v>719</v>
      </c>
    </row>
    <row r="8523" spans="1:6" x14ac:dyDescent="0.4">
      <c r="A8523" t="s">
        <v>736</v>
      </c>
      <c r="B8523" s="36" t="s">
        <v>737</v>
      </c>
      <c r="C8523" t="s">
        <v>59</v>
      </c>
      <c r="D8523" s="36" t="s">
        <v>60</v>
      </c>
      <c r="E8523" t="s">
        <v>10</v>
      </c>
      <c r="F8523" t="s">
        <v>719</v>
      </c>
    </row>
    <row r="8524" spans="1:6" x14ac:dyDescent="0.4">
      <c r="A8524" t="s">
        <v>736</v>
      </c>
      <c r="B8524" s="36" t="s">
        <v>737</v>
      </c>
      <c r="C8524" t="s">
        <v>61</v>
      </c>
      <c r="D8524" s="36" t="s">
        <v>62</v>
      </c>
      <c r="E8524" t="s">
        <v>10</v>
      </c>
      <c r="F8524" t="s">
        <v>719</v>
      </c>
    </row>
    <row r="8525" spans="1:6" x14ac:dyDescent="0.4">
      <c r="A8525" t="s">
        <v>736</v>
      </c>
      <c r="B8525" s="36" t="s">
        <v>737</v>
      </c>
      <c r="C8525" t="s">
        <v>63</v>
      </c>
      <c r="D8525" s="36" t="s">
        <v>64</v>
      </c>
      <c r="E8525" t="s">
        <v>10</v>
      </c>
      <c r="F8525" t="s">
        <v>719</v>
      </c>
    </row>
    <row r="8526" spans="1:6" x14ac:dyDescent="0.4">
      <c r="A8526" t="s">
        <v>736</v>
      </c>
      <c r="B8526" s="36" t="s">
        <v>737</v>
      </c>
      <c r="C8526" t="s">
        <v>65</v>
      </c>
      <c r="D8526" s="36" t="s">
        <v>66</v>
      </c>
      <c r="E8526" t="s">
        <v>10</v>
      </c>
      <c r="F8526" t="s">
        <v>719</v>
      </c>
    </row>
    <row r="8527" spans="1:6" x14ac:dyDescent="0.4">
      <c r="A8527" t="s">
        <v>736</v>
      </c>
      <c r="B8527" s="36" t="s">
        <v>737</v>
      </c>
      <c r="C8527" t="s">
        <v>67</v>
      </c>
      <c r="D8527" s="36" t="s">
        <v>68</v>
      </c>
      <c r="E8527" t="s">
        <v>10</v>
      </c>
      <c r="F8527" t="s">
        <v>719</v>
      </c>
    </row>
    <row r="8528" spans="1:6" x14ac:dyDescent="0.4">
      <c r="A8528" t="s">
        <v>736</v>
      </c>
      <c r="B8528" s="36" t="s">
        <v>737</v>
      </c>
      <c r="C8528" t="s">
        <v>69</v>
      </c>
      <c r="D8528" s="36" t="s">
        <v>70</v>
      </c>
      <c r="E8528" t="s">
        <v>10</v>
      </c>
      <c r="F8528" t="s">
        <v>719</v>
      </c>
    </row>
    <row r="8529" spans="1:6" x14ac:dyDescent="0.4">
      <c r="A8529" t="s">
        <v>736</v>
      </c>
      <c r="B8529" s="36" t="s">
        <v>737</v>
      </c>
      <c r="C8529" t="s">
        <v>71</v>
      </c>
      <c r="D8529" s="36" t="s">
        <v>72</v>
      </c>
      <c r="E8529" t="s">
        <v>10</v>
      </c>
      <c r="F8529" t="s">
        <v>719</v>
      </c>
    </row>
    <row r="8530" spans="1:6" x14ac:dyDescent="0.4">
      <c r="A8530" t="s">
        <v>736</v>
      </c>
      <c r="B8530" s="36" t="s">
        <v>737</v>
      </c>
      <c r="C8530" t="s">
        <v>73</v>
      </c>
      <c r="D8530" s="36" t="s">
        <v>74</v>
      </c>
      <c r="E8530" t="s">
        <v>10</v>
      </c>
      <c r="F8530" t="s">
        <v>719</v>
      </c>
    </row>
    <row r="8531" spans="1:6" x14ac:dyDescent="0.4">
      <c r="A8531" t="s">
        <v>736</v>
      </c>
      <c r="B8531" s="36" t="s">
        <v>737</v>
      </c>
      <c r="C8531" t="s">
        <v>75</v>
      </c>
      <c r="D8531" s="36" t="s">
        <v>76</v>
      </c>
      <c r="E8531" t="s">
        <v>10</v>
      </c>
      <c r="F8531" t="s">
        <v>719</v>
      </c>
    </row>
    <row r="8532" spans="1:6" x14ac:dyDescent="0.4">
      <c r="A8532" t="s">
        <v>736</v>
      </c>
      <c r="B8532" s="36" t="s">
        <v>737</v>
      </c>
      <c r="C8532" t="s">
        <v>77</v>
      </c>
      <c r="D8532" s="36" t="s">
        <v>78</v>
      </c>
      <c r="E8532" t="s">
        <v>10</v>
      </c>
      <c r="F8532" t="s">
        <v>719</v>
      </c>
    </row>
    <row r="8533" spans="1:6" x14ac:dyDescent="0.4">
      <c r="A8533" t="s">
        <v>736</v>
      </c>
      <c r="B8533" s="36" t="s">
        <v>737</v>
      </c>
      <c r="C8533" t="s">
        <v>79</v>
      </c>
      <c r="D8533" s="36" t="s">
        <v>80</v>
      </c>
      <c r="E8533" t="s">
        <v>10</v>
      </c>
      <c r="F8533" t="s">
        <v>719</v>
      </c>
    </row>
    <row r="8534" spans="1:6" x14ac:dyDescent="0.4">
      <c r="A8534" t="s">
        <v>736</v>
      </c>
      <c r="B8534" s="36" t="s">
        <v>737</v>
      </c>
      <c r="C8534" t="s">
        <v>81</v>
      </c>
      <c r="D8534" s="36" t="s">
        <v>82</v>
      </c>
      <c r="E8534" t="s">
        <v>10</v>
      </c>
      <c r="F8534" t="s">
        <v>719</v>
      </c>
    </row>
    <row r="8535" spans="1:6" x14ac:dyDescent="0.4">
      <c r="A8535" t="s">
        <v>736</v>
      </c>
      <c r="B8535" s="36" t="s">
        <v>737</v>
      </c>
      <c r="C8535" t="s">
        <v>83</v>
      </c>
      <c r="D8535" s="36" t="s">
        <v>84</v>
      </c>
      <c r="E8535" t="s">
        <v>10</v>
      </c>
      <c r="F8535" t="s">
        <v>719</v>
      </c>
    </row>
    <row r="8536" spans="1:6" x14ac:dyDescent="0.4">
      <c r="A8536" t="s">
        <v>736</v>
      </c>
      <c r="B8536" s="36" t="s">
        <v>737</v>
      </c>
      <c r="C8536" t="s">
        <v>85</v>
      </c>
      <c r="D8536" s="36" t="s">
        <v>86</v>
      </c>
      <c r="E8536" t="s">
        <v>10</v>
      </c>
      <c r="F8536" t="s">
        <v>719</v>
      </c>
    </row>
    <row r="8537" spans="1:6" x14ac:dyDescent="0.4">
      <c r="A8537" t="s">
        <v>736</v>
      </c>
      <c r="B8537" s="36" t="s">
        <v>737</v>
      </c>
      <c r="C8537" t="s">
        <v>87</v>
      </c>
      <c r="D8537" s="36" t="s">
        <v>88</v>
      </c>
      <c r="E8537" t="s">
        <v>10</v>
      </c>
      <c r="F8537" t="s">
        <v>719</v>
      </c>
    </row>
    <row r="8538" spans="1:6" x14ac:dyDescent="0.4">
      <c r="A8538" t="s">
        <v>736</v>
      </c>
      <c r="B8538" s="36" t="s">
        <v>737</v>
      </c>
      <c r="C8538" t="s">
        <v>89</v>
      </c>
      <c r="D8538" s="36" t="s">
        <v>90</v>
      </c>
      <c r="E8538" t="s">
        <v>10</v>
      </c>
      <c r="F8538" t="s">
        <v>719</v>
      </c>
    </row>
    <row r="8539" spans="1:6" x14ac:dyDescent="0.4">
      <c r="A8539" t="s">
        <v>736</v>
      </c>
      <c r="B8539" s="36" t="s">
        <v>737</v>
      </c>
      <c r="C8539" t="s">
        <v>91</v>
      </c>
      <c r="D8539" s="36" t="s">
        <v>92</v>
      </c>
      <c r="E8539" t="s">
        <v>10</v>
      </c>
      <c r="F8539" t="s">
        <v>719</v>
      </c>
    </row>
    <row r="8540" spans="1:6" x14ac:dyDescent="0.4">
      <c r="A8540" t="s">
        <v>736</v>
      </c>
      <c r="B8540" s="36" t="s">
        <v>737</v>
      </c>
      <c r="C8540" t="s">
        <v>93</v>
      </c>
      <c r="D8540" s="36" t="s">
        <v>94</v>
      </c>
      <c r="E8540" t="s">
        <v>10</v>
      </c>
      <c r="F8540" t="s">
        <v>719</v>
      </c>
    </row>
    <row r="8541" spans="1:6" x14ac:dyDescent="0.4">
      <c r="A8541" t="s">
        <v>736</v>
      </c>
      <c r="B8541" s="36" t="s">
        <v>737</v>
      </c>
      <c r="C8541" t="s">
        <v>95</v>
      </c>
      <c r="D8541" s="36" t="s">
        <v>96</v>
      </c>
      <c r="E8541" t="s">
        <v>10</v>
      </c>
      <c r="F8541" t="s">
        <v>719</v>
      </c>
    </row>
    <row r="8542" spans="1:6" x14ac:dyDescent="0.4">
      <c r="A8542" t="s">
        <v>736</v>
      </c>
      <c r="B8542" s="36" t="s">
        <v>737</v>
      </c>
      <c r="C8542" t="s">
        <v>97</v>
      </c>
      <c r="D8542" s="36" t="s">
        <v>98</v>
      </c>
      <c r="E8542" t="s">
        <v>10</v>
      </c>
      <c r="F8542" t="s">
        <v>719</v>
      </c>
    </row>
    <row r="8543" spans="1:6" x14ac:dyDescent="0.4">
      <c r="A8543" t="s">
        <v>736</v>
      </c>
      <c r="B8543" s="36" t="s">
        <v>737</v>
      </c>
      <c r="C8543" t="s">
        <v>99</v>
      </c>
      <c r="D8543" s="36" t="s">
        <v>100</v>
      </c>
      <c r="E8543" t="s">
        <v>10</v>
      </c>
      <c r="F8543" t="s">
        <v>719</v>
      </c>
    </row>
    <row r="8544" spans="1:6" x14ac:dyDescent="0.4">
      <c r="A8544" t="s">
        <v>736</v>
      </c>
      <c r="B8544" s="36" t="s">
        <v>737</v>
      </c>
      <c r="C8544" t="s">
        <v>101</v>
      </c>
      <c r="D8544" s="36" t="s">
        <v>102</v>
      </c>
      <c r="E8544" t="s">
        <v>10</v>
      </c>
      <c r="F8544" t="s">
        <v>719</v>
      </c>
    </row>
    <row r="8545" spans="1:6" x14ac:dyDescent="0.4">
      <c r="A8545" t="s">
        <v>736</v>
      </c>
      <c r="B8545" s="36" t="s">
        <v>737</v>
      </c>
      <c r="C8545" t="s">
        <v>103</v>
      </c>
      <c r="D8545" s="36" t="s">
        <v>104</v>
      </c>
      <c r="E8545" t="s">
        <v>10</v>
      </c>
      <c r="F8545" t="s">
        <v>719</v>
      </c>
    </row>
    <row r="8546" spans="1:6" x14ac:dyDescent="0.4">
      <c r="A8546" t="s">
        <v>736</v>
      </c>
      <c r="B8546" s="36" t="s">
        <v>737</v>
      </c>
      <c r="C8546" t="s">
        <v>105</v>
      </c>
      <c r="D8546" s="36" t="s">
        <v>106</v>
      </c>
      <c r="E8546" t="s">
        <v>10</v>
      </c>
      <c r="F8546" t="s">
        <v>719</v>
      </c>
    </row>
    <row r="8547" spans="1:6" x14ac:dyDescent="0.4">
      <c r="A8547" t="s">
        <v>736</v>
      </c>
      <c r="B8547" s="36" t="s">
        <v>737</v>
      </c>
      <c r="C8547" t="s">
        <v>107</v>
      </c>
      <c r="D8547" s="36" t="s">
        <v>108</v>
      </c>
      <c r="E8547" t="s">
        <v>10</v>
      </c>
      <c r="F8547" t="s">
        <v>719</v>
      </c>
    </row>
    <row r="8548" spans="1:6" x14ac:dyDescent="0.4">
      <c r="A8548" t="s">
        <v>736</v>
      </c>
      <c r="B8548" s="36" t="s">
        <v>737</v>
      </c>
      <c r="C8548" t="s">
        <v>109</v>
      </c>
      <c r="D8548" s="36" t="s">
        <v>110</v>
      </c>
      <c r="E8548" t="s">
        <v>10</v>
      </c>
      <c r="F8548" t="s">
        <v>719</v>
      </c>
    </row>
    <row r="8549" spans="1:6" x14ac:dyDescent="0.4">
      <c r="A8549" t="s">
        <v>736</v>
      </c>
      <c r="B8549" s="36" t="s">
        <v>737</v>
      </c>
      <c r="C8549" t="s">
        <v>111</v>
      </c>
      <c r="D8549" s="36" t="s">
        <v>112</v>
      </c>
      <c r="E8549" t="s">
        <v>10</v>
      </c>
      <c r="F8549" t="s">
        <v>719</v>
      </c>
    </row>
    <row r="8550" spans="1:6" x14ac:dyDescent="0.4">
      <c r="A8550" t="s">
        <v>736</v>
      </c>
      <c r="B8550" s="36" t="s">
        <v>737</v>
      </c>
      <c r="C8550" t="s">
        <v>113</v>
      </c>
      <c r="D8550" s="36" t="s">
        <v>114</v>
      </c>
      <c r="E8550" t="s">
        <v>10</v>
      </c>
      <c r="F8550" t="s">
        <v>719</v>
      </c>
    </row>
    <row r="8551" spans="1:6" x14ac:dyDescent="0.4">
      <c r="A8551" t="s">
        <v>736</v>
      </c>
      <c r="B8551" s="36" t="s">
        <v>737</v>
      </c>
      <c r="C8551" t="s">
        <v>115</v>
      </c>
      <c r="D8551" s="36" t="s">
        <v>116</v>
      </c>
      <c r="E8551" t="s">
        <v>10</v>
      </c>
      <c r="F8551" t="s">
        <v>719</v>
      </c>
    </row>
    <row r="8552" spans="1:6" x14ac:dyDescent="0.4">
      <c r="A8552" t="s">
        <v>736</v>
      </c>
      <c r="B8552" s="36" t="s">
        <v>737</v>
      </c>
      <c r="C8552" t="s">
        <v>117</v>
      </c>
      <c r="D8552" s="36" t="s">
        <v>118</v>
      </c>
      <c r="E8552" t="s">
        <v>10</v>
      </c>
      <c r="F8552" t="s">
        <v>719</v>
      </c>
    </row>
    <row r="8553" spans="1:6" x14ac:dyDescent="0.4">
      <c r="A8553" t="s">
        <v>736</v>
      </c>
      <c r="B8553" s="36" t="s">
        <v>737</v>
      </c>
      <c r="C8553" t="s">
        <v>119</v>
      </c>
      <c r="D8553" s="36" t="s">
        <v>120</v>
      </c>
      <c r="E8553" t="s">
        <v>10</v>
      </c>
      <c r="F8553" t="s">
        <v>719</v>
      </c>
    </row>
    <row r="8554" spans="1:6" x14ac:dyDescent="0.4">
      <c r="A8554" t="s">
        <v>736</v>
      </c>
      <c r="B8554" s="36" t="s">
        <v>737</v>
      </c>
      <c r="C8554" t="s">
        <v>121</v>
      </c>
      <c r="D8554" s="36" t="s">
        <v>122</v>
      </c>
      <c r="E8554" t="s">
        <v>10</v>
      </c>
      <c r="F8554" t="s">
        <v>719</v>
      </c>
    </row>
    <row r="8555" spans="1:6" x14ac:dyDescent="0.4">
      <c r="A8555" t="s">
        <v>736</v>
      </c>
      <c r="B8555" s="36" t="s">
        <v>737</v>
      </c>
      <c r="C8555" t="s">
        <v>123</v>
      </c>
      <c r="D8555" s="36" t="s">
        <v>124</v>
      </c>
      <c r="E8555" t="s">
        <v>10</v>
      </c>
      <c r="F8555" t="s">
        <v>719</v>
      </c>
    </row>
    <row r="8556" spans="1:6" x14ac:dyDescent="0.4">
      <c r="A8556" t="s">
        <v>736</v>
      </c>
      <c r="B8556" s="36" t="s">
        <v>737</v>
      </c>
      <c r="C8556" t="s">
        <v>125</v>
      </c>
      <c r="D8556" s="36" t="s">
        <v>126</v>
      </c>
      <c r="E8556" t="s">
        <v>10</v>
      </c>
      <c r="F8556" t="s">
        <v>719</v>
      </c>
    </row>
    <row r="8557" spans="1:6" x14ac:dyDescent="0.4">
      <c r="A8557" t="s">
        <v>736</v>
      </c>
      <c r="B8557" s="36" t="s">
        <v>737</v>
      </c>
      <c r="C8557" t="s">
        <v>127</v>
      </c>
      <c r="D8557" s="36" t="s">
        <v>128</v>
      </c>
      <c r="E8557" t="s">
        <v>10</v>
      </c>
      <c r="F8557" t="s">
        <v>719</v>
      </c>
    </row>
    <row r="8558" spans="1:6" x14ac:dyDescent="0.4">
      <c r="A8558" t="s">
        <v>736</v>
      </c>
      <c r="B8558" s="36" t="s">
        <v>737</v>
      </c>
      <c r="C8558" t="s">
        <v>129</v>
      </c>
      <c r="D8558" s="36" t="s">
        <v>130</v>
      </c>
      <c r="E8558" t="s">
        <v>10</v>
      </c>
      <c r="F8558" t="s">
        <v>719</v>
      </c>
    </row>
    <row r="8559" spans="1:6" x14ac:dyDescent="0.4">
      <c r="A8559" t="s">
        <v>736</v>
      </c>
      <c r="B8559" s="36" t="s">
        <v>737</v>
      </c>
      <c r="C8559" t="s">
        <v>131</v>
      </c>
      <c r="D8559" s="36" t="s">
        <v>132</v>
      </c>
      <c r="E8559" t="s">
        <v>10</v>
      </c>
      <c r="F8559" t="s">
        <v>719</v>
      </c>
    </row>
    <row r="8560" spans="1:6" x14ac:dyDescent="0.4">
      <c r="A8560" t="s">
        <v>736</v>
      </c>
      <c r="B8560" s="36" t="s">
        <v>737</v>
      </c>
      <c r="C8560" t="s">
        <v>133</v>
      </c>
      <c r="D8560" s="36" t="s">
        <v>134</v>
      </c>
      <c r="E8560" t="s">
        <v>10</v>
      </c>
      <c r="F8560" t="s">
        <v>719</v>
      </c>
    </row>
    <row r="8561" spans="1:6" x14ac:dyDescent="0.4">
      <c r="A8561" t="s">
        <v>736</v>
      </c>
      <c r="B8561" s="36" t="s">
        <v>737</v>
      </c>
      <c r="C8561" t="s">
        <v>135</v>
      </c>
      <c r="D8561" s="36" t="s">
        <v>136</v>
      </c>
      <c r="E8561" t="s">
        <v>10</v>
      </c>
      <c r="F8561" t="s">
        <v>719</v>
      </c>
    </row>
    <row r="8562" spans="1:6" x14ac:dyDescent="0.4">
      <c r="A8562" t="s">
        <v>736</v>
      </c>
      <c r="B8562" s="36" t="s">
        <v>737</v>
      </c>
      <c r="C8562" t="s">
        <v>137</v>
      </c>
      <c r="D8562" s="36" t="s">
        <v>138</v>
      </c>
      <c r="E8562" t="s">
        <v>10</v>
      </c>
      <c r="F8562" t="s">
        <v>719</v>
      </c>
    </row>
    <row r="8563" spans="1:6" x14ac:dyDescent="0.4">
      <c r="A8563" t="s">
        <v>736</v>
      </c>
      <c r="B8563" s="36" t="s">
        <v>737</v>
      </c>
      <c r="C8563" t="s">
        <v>139</v>
      </c>
      <c r="D8563" s="36" t="s">
        <v>140</v>
      </c>
      <c r="E8563" t="s">
        <v>10</v>
      </c>
      <c r="F8563" t="s">
        <v>719</v>
      </c>
    </row>
    <row r="8564" spans="1:6" x14ac:dyDescent="0.4">
      <c r="A8564" t="s">
        <v>736</v>
      </c>
      <c r="B8564" s="36" t="s">
        <v>737</v>
      </c>
      <c r="C8564" t="s">
        <v>141</v>
      </c>
      <c r="D8564" s="36" t="s">
        <v>142</v>
      </c>
      <c r="E8564" t="s">
        <v>10</v>
      </c>
      <c r="F8564" t="s">
        <v>719</v>
      </c>
    </row>
    <row r="8565" spans="1:6" x14ac:dyDescent="0.4">
      <c r="A8565" t="s">
        <v>736</v>
      </c>
      <c r="B8565" s="36" t="s">
        <v>737</v>
      </c>
      <c r="C8565" t="s">
        <v>143</v>
      </c>
      <c r="D8565" s="36" t="s">
        <v>144</v>
      </c>
      <c r="E8565" t="s">
        <v>10</v>
      </c>
      <c r="F8565" t="s">
        <v>719</v>
      </c>
    </row>
    <row r="8566" spans="1:6" x14ac:dyDescent="0.4">
      <c r="A8566" t="s">
        <v>736</v>
      </c>
      <c r="B8566" s="36" t="s">
        <v>737</v>
      </c>
      <c r="C8566" t="s">
        <v>145</v>
      </c>
      <c r="D8566" s="36" t="s">
        <v>146</v>
      </c>
      <c r="E8566" t="s">
        <v>10</v>
      </c>
      <c r="F8566" t="s">
        <v>719</v>
      </c>
    </row>
    <row r="8567" spans="1:6" x14ac:dyDescent="0.4">
      <c r="A8567" t="s">
        <v>736</v>
      </c>
      <c r="B8567" s="36" t="s">
        <v>737</v>
      </c>
      <c r="C8567" t="s">
        <v>147</v>
      </c>
      <c r="D8567" s="36" t="s">
        <v>148</v>
      </c>
      <c r="E8567" t="s">
        <v>10</v>
      </c>
      <c r="F8567" t="s">
        <v>719</v>
      </c>
    </row>
    <row r="8568" spans="1:6" x14ac:dyDescent="0.4">
      <c r="A8568" t="s">
        <v>736</v>
      </c>
      <c r="B8568" s="36" t="s">
        <v>737</v>
      </c>
      <c r="C8568" t="s">
        <v>149</v>
      </c>
      <c r="D8568" s="36" t="s">
        <v>150</v>
      </c>
      <c r="E8568" t="s">
        <v>10</v>
      </c>
      <c r="F8568" t="s">
        <v>719</v>
      </c>
    </row>
    <row r="8569" spans="1:6" x14ac:dyDescent="0.4">
      <c r="A8569" t="s">
        <v>736</v>
      </c>
      <c r="B8569" s="36" t="s">
        <v>737</v>
      </c>
      <c r="C8569" t="s">
        <v>151</v>
      </c>
      <c r="D8569" s="36" t="s">
        <v>152</v>
      </c>
      <c r="E8569" t="s">
        <v>10</v>
      </c>
      <c r="F8569" t="s">
        <v>719</v>
      </c>
    </row>
    <row r="8570" spans="1:6" x14ac:dyDescent="0.4">
      <c r="A8570" t="s">
        <v>736</v>
      </c>
      <c r="B8570" s="36" t="s">
        <v>737</v>
      </c>
      <c r="C8570" t="s">
        <v>153</v>
      </c>
      <c r="D8570" s="36" t="s">
        <v>154</v>
      </c>
      <c r="E8570" t="s">
        <v>10</v>
      </c>
      <c r="F8570" t="s">
        <v>719</v>
      </c>
    </row>
    <row r="8571" spans="1:6" x14ac:dyDescent="0.4">
      <c r="A8571" t="s">
        <v>736</v>
      </c>
      <c r="B8571" s="36" t="s">
        <v>737</v>
      </c>
      <c r="C8571" t="s">
        <v>155</v>
      </c>
      <c r="D8571" s="36" t="s">
        <v>156</v>
      </c>
      <c r="E8571" t="s">
        <v>10</v>
      </c>
      <c r="F8571" t="s">
        <v>719</v>
      </c>
    </row>
    <row r="8572" spans="1:6" x14ac:dyDescent="0.4">
      <c r="A8572" t="s">
        <v>736</v>
      </c>
      <c r="B8572" s="36" t="s">
        <v>737</v>
      </c>
      <c r="C8572" t="s">
        <v>157</v>
      </c>
      <c r="D8572" s="36" t="s">
        <v>158</v>
      </c>
      <c r="E8572" t="s">
        <v>10</v>
      </c>
      <c r="F8572" t="s">
        <v>719</v>
      </c>
    </row>
    <row r="8573" spans="1:6" x14ac:dyDescent="0.4">
      <c r="A8573" t="s">
        <v>736</v>
      </c>
      <c r="B8573" s="36" t="s">
        <v>737</v>
      </c>
      <c r="C8573" t="s">
        <v>159</v>
      </c>
      <c r="D8573" s="36" t="s">
        <v>160</v>
      </c>
      <c r="E8573" t="s">
        <v>10</v>
      </c>
      <c r="F8573" t="s">
        <v>719</v>
      </c>
    </row>
    <row r="8574" spans="1:6" x14ac:dyDescent="0.4">
      <c r="A8574" t="s">
        <v>736</v>
      </c>
      <c r="B8574" s="36" t="s">
        <v>737</v>
      </c>
      <c r="C8574" t="s">
        <v>161</v>
      </c>
      <c r="D8574" s="36" t="s">
        <v>162</v>
      </c>
      <c r="E8574" t="s">
        <v>10</v>
      </c>
      <c r="F8574" t="s">
        <v>719</v>
      </c>
    </row>
    <row r="8575" spans="1:6" x14ac:dyDescent="0.4">
      <c r="A8575" t="s">
        <v>736</v>
      </c>
      <c r="B8575" s="36" t="s">
        <v>737</v>
      </c>
      <c r="C8575" t="s">
        <v>163</v>
      </c>
      <c r="D8575" s="36" t="s">
        <v>164</v>
      </c>
      <c r="E8575" t="s">
        <v>10</v>
      </c>
      <c r="F8575" t="s">
        <v>719</v>
      </c>
    </row>
    <row r="8576" spans="1:6" x14ac:dyDescent="0.4">
      <c r="A8576" t="s">
        <v>736</v>
      </c>
      <c r="B8576" s="36" t="s">
        <v>737</v>
      </c>
      <c r="C8576" t="s">
        <v>165</v>
      </c>
      <c r="D8576" s="36" t="s">
        <v>166</v>
      </c>
      <c r="E8576" t="s">
        <v>10</v>
      </c>
      <c r="F8576" t="s">
        <v>719</v>
      </c>
    </row>
    <row r="8577" spans="1:6" x14ac:dyDescent="0.4">
      <c r="A8577" t="s">
        <v>736</v>
      </c>
      <c r="B8577" s="36" t="s">
        <v>737</v>
      </c>
      <c r="C8577" t="s">
        <v>167</v>
      </c>
      <c r="D8577" s="36" t="s">
        <v>168</v>
      </c>
      <c r="E8577" t="s">
        <v>10</v>
      </c>
      <c r="F8577" t="s">
        <v>719</v>
      </c>
    </row>
    <row r="8578" spans="1:6" x14ac:dyDescent="0.4">
      <c r="A8578" t="s">
        <v>736</v>
      </c>
      <c r="B8578" s="36" t="s">
        <v>737</v>
      </c>
      <c r="C8578" t="s">
        <v>169</v>
      </c>
      <c r="D8578" s="36" t="s">
        <v>170</v>
      </c>
      <c r="E8578" t="s">
        <v>10</v>
      </c>
      <c r="F8578" t="s">
        <v>719</v>
      </c>
    </row>
    <row r="8579" spans="1:6" x14ac:dyDescent="0.4">
      <c r="A8579" t="s">
        <v>736</v>
      </c>
      <c r="B8579" s="36" t="s">
        <v>737</v>
      </c>
      <c r="C8579" t="s">
        <v>171</v>
      </c>
      <c r="D8579" s="36" t="s">
        <v>172</v>
      </c>
      <c r="E8579" t="s">
        <v>10</v>
      </c>
      <c r="F8579" t="s">
        <v>719</v>
      </c>
    </row>
    <row r="8580" spans="1:6" x14ac:dyDescent="0.4">
      <c r="A8580" t="s">
        <v>736</v>
      </c>
      <c r="B8580" s="36" t="s">
        <v>737</v>
      </c>
      <c r="C8580" t="s">
        <v>173</v>
      </c>
      <c r="D8580" s="36" t="s">
        <v>174</v>
      </c>
      <c r="E8580" t="s">
        <v>10</v>
      </c>
      <c r="F8580" t="s">
        <v>719</v>
      </c>
    </row>
    <row r="8581" spans="1:6" x14ac:dyDescent="0.4">
      <c r="A8581" t="s">
        <v>736</v>
      </c>
      <c r="B8581" s="36" t="s">
        <v>737</v>
      </c>
      <c r="C8581" t="s">
        <v>175</v>
      </c>
      <c r="D8581" s="36" t="s">
        <v>176</v>
      </c>
      <c r="E8581" t="s">
        <v>10</v>
      </c>
      <c r="F8581" t="s">
        <v>719</v>
      </c>
    </row>
    <row r="8582" spans="1:6" x14ac:dyDescent="0.4">
      <c r="A8582" t="s">
        <v>736</v>
      </c>
      <c r="B8582" s="36" t="s">
        <v>737</v>
      </c>
      <c r="C8582" t="s">
        <v>177</v>
      </c>
      <c r="D8582" s="36" t="s">
        <v>178</v>
      </c>
      <c r="E8582" t="s">
        <v>10</v>
      </c>
      <c r="F8582" t="s">
        <v>719</v>
      </c>
    </row>
    <row r="8583" spans="1:6" x14ac:dyDescent="0.4">
      <c r="A8583" t="s">
        <v>736</v>
      </c>
      <c r="B8583" s="36" t="s">
        <v>737</v>
      </c>
      <c r="C8583" t="s">
        <v>179</v>
      </c>
      <c r="D8583" s="36" t="s">
        <v>180</v>
      </c>
      <c r="E8583" t="s">
        <v>10</v>
      </c>
      <c r="F8583" t="s">
        <v>719</v>
      </c>
    </row>
    <row r="8584" spans="1:6" x14ac:dyDescent="0.4">
      <c r="A8584" t="s">
        <v>736</v>
      </c>
      <c r="B8584" s="36" t="s">
        <v>737</v>
      </c>
      <c r="C8584" t="s">
        <v>181</v>
      </c>
      <c r="D8584" s="36" t="s">
        <v>182</v>
      </c>
      <c r="E8584" t="s">
        <v>10</v>
      </c>
      <c r="F8584" t="s">
        <v>719</v>
      </c>
    </row>
    <row r="8585" spans="1:6" x14ac:dyDescent="0.4">
      <c r="A8585" t="s">
        <v>736</v>
      </c>
      <c r="B8585" s="36" t="s">
        <v>737</v>
      </c>
      <c r="C8585" t="s">
        <v>183</v>
      </c>
      <c r="D8585" s="36" t="s">
        <v>184</v>
      </c>
      <c r="E8585" t="s">
        <v>10</v>
      </c>
      <c r="F8585" t="s">
        <v>719</v>
      </c>
    </row>
    <row r="8586" spans="1:6" x14ac:dyDescent="0.4">
      <c r="A8586" t="s">
        <v>736</v>
      </c>
      <c r="B8586" s="36" t="s">
        <v>737</v>
      </c>
      <c r="C8586" t="s">
        <v>185</v>
      </c>
      <c r="D8586" s="36" t="s">
        <v>186</v>
      </c>
      <c r="E8586" t="s">
        <v>10</v>
      </c>
      <c r="F8586" t="s">
        <v>719</v>
      </c>
    </row>
    <row r="8587" spans="1:6" x14ac:dyDescent="0.4">
      <c r="A8587" t="s">
        <v>736</v>
      </c>
      <c r="B8587" s="36" t="s">
        <v>737</v>
      </c>
      <c r="C8587" t="s">
        <v>187</v>
      </c>
      <c r="D8587" s="36" t="s">
        <v>188</v>
      </c>
      <c r="E8587" t="s">
        <v>10</v>
      </c>
      <c r="F8587" t="s">
        <v>719</v>
      </c>
    </row>
    <row r="8588" spans="1:6" x14ac:dyDescent="0.4">
      <c r="A8588" t="s">
        <v>736</v>
      </c>
      <c r="B8588" s="36" t="s">
        <v>737</v>
      </c>
      <c r="C8588" t="s">
        <v>189</v>
      </c>
      <c r="D8588" s="36" t="s">
        <v>190</v>
      </c>
      <c r="E8588" t="s">
        <v>10</v>
      </c>
      <c r="F8588" t="s">
        <v>719</v>
      </c>
    </row>
    <row r="8589" spans="1:6" x14ac:dyDescent="0.4">
      <c r="A8589" t="s">
        <v>736</v>
      </c>
      <c r="B8589" s="36" t="s">
        <v>737</v>
      </c>
      <c r="C8589" t="s">
        <v>191</v>
      </c>
      <c r="D8589" s="36" t="s">
        <v>192</v>
      </c>
      <c r="E8589" t="s">
        <v>10</v>
      </c>
      <c r="F8589" t="s">
        <v>719</v>
      </c>
    </row>
    <row r="8590" spans="1:6" x14ac:dyDescent="0.4">
      <c r="A8590" t="s">
        <v>736</v>
      </c>
      <c r="B8590" s="36" t="s">
        <v>737</v>
      </c>
      <c r="C8590" t="s">
        <v>193</v>
      </c>
      <c r="D8590" s="36" t="s">
        <v>194</v>
      </c>
      <c r="E8590" t="s">
        <v>10</v>
      </c>
      <c r="F8590" t="s">
        <v>719</v>
      </c>
    </row>
    <row r="8591" spans="1:6" x14ac:dyDescent="0.4">
      <c r="A8591" t="s">
        <v>736</v>
      </c>
      <c r="B8591" s="36" t="s">
        <v>737</v>
      </c>
      <c r="C8591" t="s">
        <v>195</v>
      </c>
      <c r="D8591" s="36" t="s">
        <v>196</v>
      </c>
      <c r="E8591" t="s">
        <v>10</v>
      </c>
      <c r="F8591" t="s">
        <v>719</v>
      </c>
    </row>
    <row r="8592" spans="1:6" x14ac:dyDescent="0.4">
      <c r="A8592" t="s">
        <v>736</v>
      </c>
      <c r="B8592" s="36" t="s">
        <v>737</v>
      </c>
      <c r="C8592" t="s">
        <v>197</v>
      </c>
      <c r="D8592" s="36" t="s">
        <v>198</v>
      </c>
      <c r="E8592" t="s">
        <v>10</v>
      </c>
      <c r="F8592" t="s">
        <v>719</v>
      </c>
    </row>
    <row r="8593" spans="1:6" x14ac:dyDescent="0.4">
      <c r="A8593" t="s">
        <v>736</v>
      </c>
      <c r="B8593" s="36" t="s">
        <v>737</v>
      </c>
      <c r="C8593" t="s">
        <v>199</v>
      </c>
      <c r="D8593" s="36" t="s">
        <v>200</v>
      </c>
      <c r="E8593" t="s">
        <v>10</v>
      </c>
      <c r="F8593" t="s">
        <v>719</v>
      </c>
    </row>
    <row r="8594" spans="1:6" x14ac:dyDescent="0.4">
      <c r="A8594" t="s">
        <v>736</v>
      </c>
      <c r="B8594" s="36" t="s">
        <v>737</v>
      </c>
      <c r="C8594" t="s">
        <v>201</v>
      </c>
      <c r="D8594" s="36" t="s">
        <v>202</v>
      </c>
      <c r="E8594" t="s">
        <v>10</v>
      </c>
      <c r="F8594" t="s">
        <v>719</v>
      </c>
    </row>
    <row r="8595" spans="1:6" x14ac:dyDescent="0.4">
      <c r="A8595" t="s">
        <v>736</v>
      </c>
      <c r="B8595" s="36" t="s">
        <v>737</v>
      </c>
      <c r="C8595" t="s">
        <v>203</v>
      </c>
      <c r="D8595" s="36" t="s">
        <v>204</v>
      </c>
      <c r="E8595" t="s">
        <v>10</v>
      </c>
      <c r="F8595" t="s">
        <v>719</v>
      </c>
    </row>
    <row r="8596" spans="1:6" x14ac:dyDescent="0.4">
      <c r="A8596" t="s">
        <v>736</v>
      </c>
      <c r="B8596" s="36" t="s">
        <v>737</v>
      </c>
      <c r="C8596" t="s">
        <v>205</v>
      </c>
      <c r="D8596" s="36" t="s">
        <v>206</v>
      </c>
      <c r="E8596" t="s">
        <v>10</v>
      </c>
      <c r="F8596" t="s">
        <v>719</v>
      </c>
    </row>
    <row r="8597" spans="1:6" x14ac:dyDescent="0.4">
      <c r="A8597" t="s">
        <v>736</v>
      </c>
      <c r="B8597" s="36" t="s">
        <v>737</v>
      </c>
      <c r="C8597" t="s">
        <v>207</v>
      </c>
      <c r="D8597" s="36" t="s">
        <v>208</v>
      </c>
      <c r="E8597" t="s">
        <v>10</v>
      </c>
      <c r="F8597" t="s">
        <v>719</v>
      </c>
    </row>
    <row r="8598" spans="1:6" x14ac:dyDescent="0.4">
      <c r="A8598" t="s">
        <v>736</v>
      </c>
      <c r="B8598" s="36" t="s">
        <v>737</v>
      </c>
      <c r="C8598" t="s">
        <v>209</v>
      </c>
      <c r="D8598" s="36" t="s">
        <v>210</v>
      </c>
      <c r="E8598" t="s">
        <v>10</v>
      </c>
      <c r="F8598" t="s">
        <v>719</v>
      </c>
    </row>
    <row r="8599" spans="1:6" x14ac:dyDescent="0.4">
      <c r="A8599" t="s">
        <v>736</v>
      </c>
      <c r="B8599" s="36" t="s">
        <v>737</v>
      </c>
      <c r="C8599" t="s">
        <v>211</v>
      </c>
      <c r="D8599" s="36" t="s">
        <v>212</v>
      </c>
      <c r="E8599" t="s">
        <v>10</v>
      </c>
      <c r="F8599" t="s">
        <v>719</v>
      </c>
    </row>
    <row r="8600" spans="1:6" x14ac:dyDescent="0.4">
      <c r="A8600" t="s">
        <v>736</v>
      </c>
      <c r="B8600" s="36" t="s">
        <v>737</v>
      </c>
      <c r="C8600" t="s">
        <v>213</v>
      </c>
      <c r="D8600" s="36" t="s">
        <v>214</v>
      </c>
      <c r="E8600" t="s">
        <v>10</v>
      </c>
      <c r="F8600" t="s">
        <v>719</v>
      </c>
    </row>
    <row r="8601" spans="1:6" x14ac:dyDescent="0.4">
      <c r="A8601" t="s">
        <v>736</v>
      </c>
      <c r="B8601" s="36" t="s">
        <v>737</v>
      </c>
      <c r="C8601" t="s">
        <v>215</v>
      </c>
      <c r="D8601" s="36" t="s">
        <v>216</v>
      </c>
      <c r="E8601" t="s">
        <v>10</v>
      </c>
      <c r="F8601" t="s">
        <v>719</v>
      </c>
    </row>
    <row r="8602" spans="1:6" x14ac:dyDescent="0.4">
      <c r="A8602" t="s">
        <v>736</v>
      </c>
      <c r="B8602" s="36" t="s">
        <v>737</v>
      </c>
      <c r="C8602" t="s">
        <v>217</v>
      </c>
      <c r="D8602" s="36" t="s">
        <v>218</v>
      </c>
      <c r="E8602" t="s">
        <v>10</v>
      </c>
      <c r="F8602" t="s">
        <v>719</v>
      </c>
    </row>
    <row r="8603" spans="1:6" x14ac:dyDescent="0.4">
      <c r="A8603" t="s">
        <v>736</v>
      </c>
      <c r="B8603" s="36" t="s">
        <v>737</v>
      </c>
      <c r="C8603" t="s">
        <v>219</v>
      </c>
      <c r="D8603" s="36" t="s">
        <v>220</v>
      </c>
      <c r="E8603" t="s">
        <v>10</v>
      </c>
      <c r="F8603" t="s">
        <v>719</v>
      </c>
    </row>
    <row r="8604" spans="1:6" x14ac:dyDescent="0.4">
      <c r="A8604" t="s">
        <v>736</v>
      </c>
      <c r="B8604" s="36" t="s">
        <v>737</v>
      </c>
      <c r="C8604" t="s">
        <v>221</v>
      </c>
      <c r="D8604" s="36" t="s">
        <v>222</v>
      </c>
      <c r="E8604" t="s">
        <v>10</v>
      </c>
      <c r="F8604" t="s">
        <v>719</v>
      </c>
    </row>
    <row r="8605" spans="1:6" x14ac:dyDescent="0.4">
      <c r="A8605" t="s">
        <v>736</v>
      </c>
      <c r="B8605" s="36" t="s">
        <v>737</v>
      </c>
      <c r="C8605" t="s">
        <v>223</v>
      </c>
      <c r="D8605" s="36" t="s">
        <v>224</v>
      </c>
      <c r="E8605" t="s">
        <v>10</v>
      </c>
      <c r="F8605" t="s">
        <v>719</v>
      </c>
    </row>
    <row r="8606" spans="1:6" x14ac:dyDescent="0.4">
      <c r="A8606" t="s">
        <v>736</v>
      </c>
      <c r="B8606" s="36" t="s">
        <v>737</v>
      </c>
      <c r="C8606" t="s">
        <v>225</v>
      </c>
      <c r="D8606" s="36" t="s">
        <v>226</v>
      </c>
      <c r="E8606" t="s">
        <v>10</v>
      </c>
      <c r="F8606" t="s">
        <v>719</v>
      </c>
    </row>
    <row r="8607" spans="1:6" x14ac:dyDescent="0.4">
      <c r="A8607" t="s">
        <v>736</v>
      </c>
      <c r="B8607" s="36" t="s">
        <v>737</v>
      </c>
      <c r="C8607" t="s">
        <v>227</v>
      </c>
      <c r="D8607" s="36" t="s">
        <v>228</v>
      </c>
      <c r="E8607" t="s">
        <v>10</v>
      </c>
      <c r="F8607" t="s">
        <v>719</v>
      </c>
    </row>
    <row r="8608" spans="1:6" x14ac:dyDescent="0.4">
      <c r="A8608" t="s">
        <v>736</v>
      </c>
      <c r="B8608" s="36" t="s">
        <v>737</v>
      </c>
      <c r="C8608" t="s">
        <v>229</v>
      </c>
      <c r="D8608" s="36" t="s">
        <v>230</v>
      </c>
      <c r="E8608" t="s">
        <v>10</v>
      </c>
      <c r="F8608" t="s">
        <v>719</v>
      </c>
    </row>
    <row r="8609" spans="1:6" x14ac:dyDescent="0.4">
      <c r="A8609" t="s">
        <v>736</v>
      </c>
      <c r="B8609" s="36" t="s">
        <v>737</v>
      </c>
      <c r="C8609" t="s">
        <v>231</v>
      </c>
      <c r="D8609" s="36" t="s">
        <v>232</v>
      </c>
      <c r="E8609" t="s">
        <v>10</v>
      </c>
      <c r="F8609" t="s">
        <v>719</v>
      </c>
    </row>
    <row r="8610" spans="1:6" x14ac:dyDescent="0.4">
      <c r="A8610" t="s">
        <v>736</v>
      </c>
      <c r="B8610" s="36" t="s">
        <v>737</v>
      </c>
      <c r="C8610" t="s">
        <v>233</v>
      </c>
      <c r="D8610" s="36" t="s">
        <v>234</v>
      </c>
      <c r="E8610" t="s">
        <v>10</v>
      </c>
      <c r="F8610" t="s">
        <v>719</v>
      </c>
    </row>
    <row r="8611" spans="1:6" x14ac:dyDescent="0.4">
      <c r="A8611" t="s">
        <v>736</v>
      </c>
      <c r="B8611" s="36" t="s">
        <v>737</v>
      </c>
      <c r="C8611" t="s">
        <v>235</v>
      </c>
      <c r="D8611" s="36" t="s">
        <v>236</v>
      </c>
      <c r="E8611" t="s">
        <v>10</v>
      </c>
      <c r="F8611" t="s">
        <v>719</v>
      </c>
    </row>
    <row r="8612" spans="1:6" x14ac:dyDescent="0.4">
      <c r="A8612" t="s">
        <v>736</v>
      </c>
      <c r="B8612" s="36" t="s">
        <v>737</v>
      </c>
      <c r="C8612" t="s">
        <v>237</v>
      </c>
      <c r="D8612" s="36" t="s">
        <v>238</v>
      </c>
      <c r="E8612" t="s">
        <v>10</v>
      </c>
      <c r="F8612" t="s">
        <v>719</v>
      </c>
    </row>
    <row r="8613" spans="1:6" x14ac:dyDescent="0.4">
      <c r="A8613" t="s">
        <v>736</v>
      </c>
      <c r="B8613" s="36" t="s">
        <v>737</v>
      </c>
      <c r="C8613" t="s">
        <v>239</v>
      </c>
      <c r="D8613" s="36" t="s">
        <v>240</v>
      </c>
      <c r="E8613" t="s">
        <v>10</v>
      </c>
      <c r="F8613" t="s">
        <v>719</v>
      </c>
    </row>
    <row r="8614" spans="1:6" x14ac:dyDescent="0.4">
      <c r="A8614" t="s">
        <v>736</v>
      </c>
      <c r="B8614" s="36" t="s">
        <v>737</v>
      </c>
      <c r="C8614" t="s">
        <v>241</v>
      </c>
      <c r="D8614" s="36" t="s">
        <v>242</v>
      </c>
      <c r="E8614" t="s">
        <v>10</v>
      </c>
      <c r="F8614" t="s">
        <v>719</v>
      </c>
    </row>
    <row r="8615" spans="1:6" x14ac:dyDescent="0.4">
      <c r="A8615" t="s">
        <v>736</v>
      </c>
      <c r="B8615" s="36" t="s">
        <v>737</v>
      </c>
      <c r="C8615" t="s">
        <v>243</v>
      </c>
      <c r="D8615" s="36" t="s">
        <v>244</v>
      </c>
      <c r="E8615" t="s">
        <v>10</v>
      </c>
      <c r="F8615" t="s">
        <v>719</v>
      </c>
    </row>
    <row r="8616" spans="1:6" x14ac:dyDescent="0.4">
      <c r="A8616" t="s">
        <v>736</v>
      </c>
      <c r="B8616" s="36" t="s">
        <v>737</v>
      </c>
      <c r="C8616" t="s">
        <v>245</v>
      </c>
      <c r="D8616" s="36" t="s">
        <v>246</v>
      </c>
      <c r="E8616" t="s">
        <v>10</v>
      </c>
      <c r="F8616" t="s">
        <v>719</v>
      </c>
    </row>
    <row r="8617" spans="1:6" x14ac:dyDescent="0.4">
      <c r="A8617" t="s">
        <v>736</v>
      </c>
      <c r="B8617" s="36" t="s">
        <v>737</v>
      </c>
      <c r="C8617" t="s">
        <v>247</v>
      </c>
      <c r="D8617" s="36" t="s">
        <v>248</v>
      </c>
      <c r="E8617" t="s">
        <v>10</v>
      </c>
      <c r="F8617" t="s">
        <v>719</v>
      </c>
    </row>
    <row r="8618" spans="1:6" x14ac:dyDescent="0.4">
      <c r="A8618" t="s">
        <v>736</v>
      </c>
      <c r="B8618" s="36" t="s">
        <v>737</v>
      </c>
      <c r="C8618" t="s">
        <v>249</v>
      </c>
      <c r="D8618" s="36" t="s">
        <v>250</v>
      </c>
      <c r="E8618" t="s">
        <v>10</v>
      </c>
      <c r="F8618" t="s">
        <v>719</v>
      </c>
    </row>
    <row r="8619" spans="1:6" x14ac:dyDescent="0.4">
      <c r="A8619" t="s">
        <v>736</v>
      </c>
      <c r="B8619" s="36" t="s">
        <v>737</v>
      </c>
      <c r="C8619" t="s">
        <v>251</v>
      </c>
      <c r="D8619" s="36" t="s">
        <v>252</v>
      </c>
      <c r="E8619" t="s">
        <v>10</v>
      </c>
      <c r="F8619" t="s">
        <v>719</v>
      </c>
    </row>
    <row r="8620" spans="1:6" x14ac:dyDescent="0.4">
      <c r="A8620" t="s">
        <v>736</v>
      </c>
      <c r="B8620" s="36" t="s">
        <v>737</v>
      </c>
      <c r="C8620" t="s">
        <v>253</v>
      </c>
      <c r="D8620" s="36" t="s">
        <v>254</v>
      </c>
      <c r="E8620" t="s">
        <v>10</v>
      </c>
      <c r="F8620" t="s">
        <v>719</v>
      </c>
    </row>
    <row r="8621" spans="1:6" x14ac:dyDescent="0.4">
      <c r="A8621" t="s">
        <v>736</v>
      </c>
      <c r="B8621" s="36" t="s">
        <v>737</v>
      </c>
      <c r="C8621" t="s">
        <v>255</v>
      </c>
      <c r="D8621" s="36" t="s">
        <v>256</v>
      </c>
      <c r="E8621" t="s">
        <v>10</v>
      </c>
      <c r="F8621" t="s">
        <v>719</v>
      </c>
    </row>
    <row r="8622" spans="1:6" x14ac:dyDescent="0.4">
      <c r="A8622" t="s">
        <v>736</v>
      </c>
      <c r="B8622" s="36" t="s">
        <v>737</v>
      </c>
      <c r="C8622" t="s">
        <v>257</v>
      </c>
      <c r="D8622" s="36" t="s">
        <v>258</v>
      </c>
      <c r="E8622" t="s">
        <v>10</v>
      </c>
      <c r="F8622" t="s">
        <v>719</v>
      </c>
    </row>
    <row r="8623" spans="1:6" x14ac:dyDescent="0.4">
      <c r="A8623" t="s">
        <v>736</v>
      </c>
      <c r="B8623" s="36" t="s">
        <v>737</v>
      </c>
      <c r="C8623" t="s">
        <v>259</v>
      </c>
      <c r="D8623" s="36" t="s">
        <v>260</v>
      </c>
      <c r="E8623" t="s">
        <v>10</v>
      </c>
      <c r="F8623" t="s">
        <v>719</v>
      </c>
    </row>
    <row r="8624" spans="1:6" x14ac:dyDescent="0.4">
      <c r="A8624" t="s">
        <v>736</v>
      </c>
      <c r="B8624" s="36" t="s">
        <v>737</v>
      </c>
      <c r="C8624" t="s">
        <v>261</v>
      </c>
      <c r="D8624" s="36" t="s">
        <v>262</v>
      </c>
      <c r="E8624" t="s">
        <v>10</v>
      </c>
      <c r="F8624" t="s">
        <v>719</v>
      </c>
    </row>
    <row r="8625" spans="1:6" x14ac:dyDescent="0.4">
      <c r="A8625" t="s">
        <v>736</v>
      </c>
      <c r="B8625" s="36" t="s">
        <v>737</v>
      </c>
      <c r="C8625" t="s">
        <v>263</v>
      </c>
      <c r="D8625" s="36" t="s">
        <v>264</v>
      </c>
      <c r="E8625" t="s">
        <v>10</v>
      </c>
      <c r="F8625" t="s">
        <v>719</v>
      </c>
    </row>
    <row r="8626" spans="1:6" x14ac:dyDescent="0.4">
      <c r="A8626" t="s">
        <v>736</v>
      </c>
      <c r="B8626" s="36" t="s">
        <v>737</v>
      </c>
      <c r="C8626" t="s">
        <v>265</v>
      </c>
      <c r="D8626" s="36" t="s">
        <v>266</v>
      </c>
      <c r="E8626" t="s">
        <v>10</v>
      </c>
      <c r="F8626" t="s">
        <v>719</v>
      </c>
    </row>
    <row r="8627" spans="1:6" x14ac:dyDescent="0.4">
      <c r="A8627" t="s">
        <v>736</v>
      </c>
      <c r="B8627" s="36" t="s">
        <v>737</v>
      </c>
      <c r="C8627" t="s">
        <v>267</v>
      </c>
      <c r="D8627" s="36" t="s">
        <v>268</v>
      </c>
      <c r="E8627" t="s">
        <v>10</v>
      </c>
      <c r="F8627" t="s">
        <v>719</v>
      </c>
    </row>
    <row r="8628" spans="1:6" x14ac:dyDescent="0.4">
      <c r="A8628" t="s">
        <v>736</v>
      </c>
      <c r="B8628" s="36" t="s">
        <v>737</v>
      </c>
      <c r="C8628" t="s">
        <v>269</v>
      </c>
      <c r="D8628" s="36" t="s">
        <v>270</v>
      </c>
      <c r="E8628" t="s">
        <v>10</v>
      </c>
      <c r="F8628" t="s">
        <v>719</v>
      </c>
    </row>
    <row r="8629" spans="1:6" x14ac:dyDescent="0.4">
      <c r="A8629" t="s">
        <v>736</v>
      </c>
      <c r="B8629" s="36" t="s">
        <v>737</v>
      </c>
      <c r="C8629" t="s">
        <v>271</v>
      </c>
      <c r="D8629" s="36" t="s">
        <v>272</v>
      </c>
      <c r="E8629" t="s">
        <v>10</v>
      </c>
      <c r="F8629" t="s">
        <v>719</v>
      </c>
    </row>
    <row r="8630" spans="1:6" x14ac:dyDescent="0.4">
      <c r="A8630" t="s">
        <v>736</v>
      </c>
      <c r="B8630" s="36" t="s">
        <v>737</v>
      </c>
      <c r="C8630" t="s">
        <v>273</v>
      </c>
      <c r="D8630" s="36" t="s">
        <v>274</v>
      </c>
      <c r="E8630" t="s">
        <v>10</v>
      </c>
      <c r="F8630" t="s">
        <v>719</v>
      </c>
    </row>
    <row r="8631" spans="1:6" x14ac:dyDescent="0.4">
      <c r="A8631" t="s">
        <v>736</v>
      </c>
      <c r="B8631" s="36" t="s">
        <v>737</v>
      </c>
      <c r="C8631" t="s">
        <v>275</v>
      </c>
      <c r="D8631" s="36" t="s">
        <v>276</v>
      </c>
      <c r="E8631" t="s">
        <v>10</v>
      </c>
      <c r="F8631" t="s">
        <v>719</v>
      </c>
    </row>
    <row r="8632" spans="1:6" x14ac:dyDescent="0.4">
      <c r="A8632" t="s">
        <v>736</v>
      </c>
      <c r="B8632" s="36" t="s">
        <v>737</v>
      </c>
      <c r="C8632" t="s">
        <v>277</v>
      </c>
      <c r="D8632" s="36" t="s">
        <v>278</v>
      </c>
      <c r="E8632" t="s">
        <v>10</v>
      </c>
      <c r="F8632" t="s">
        <v>719</v>
      </c>
    </row>
    <row r="8633" spans="1:6" x14ac:dyDescent="0.4">
      <c r="A8633" t="s">
        <v>736</v>
      </c>
      <c r="B8633" s="36" t="s">
        <v>737</v>
      </c>
      <c r="C8633" t="s">
        <v>279</v>
      </c>
      <c r="D8633" s="36" t="s">
        <v>280</v>
      </c>
      <c r="E8633" t="s">
        <v>10</v>
      </c>
      <c r="F8633" t="s">
        <v>719</v>
      </c>
    </row>
    <row r="8634" spans="1:6" x14ac:dyDescent="0.4">
      <c r="A8634" t="s">
        <v>736</v>
      </c>
      <c r="B8634" s="36" t="s">
        <v>737</v>
      </c>
      <c r="C8634" t="s">
        <v>281</v>
      </c>
      <c r="D8634" s="36" t="s">
        <v>282</v>
      </c>
      <c r="E8634" t="s">
        <v>10</v>
      </c>
      <c r="F8634" t="s">
        <v>719</v>
      </c>
    </row>
    <row r="8635" spans="1:6" x14ac:dyDescent="0.4">
      <c r="A8635" t="s">
        <v>736</v>
      </c>
      <c r="B8635" s="36" t="s">
        <v>737</v>
      </c>
      <c r="C8635" t="s">
        <v>283</v>
      </c>
      <c r="D8635" s="36" t="s">
        <v>284</v>
      </c>
      <c r="E8635" t="s">
        <v>10</v>
      </c>
      <c r="F8635" t="s">
        <v>719</v>
      </c>
    </row>
    <row r="8636" spans="1:6" x14ac:dyDescent="0.4">
      <c r="A8636" t="s">
        <v>736</v>
      </c>
      <c r="B8636" s="36" t="s">
        <v>737</v>
      </c>
      <c r="C8636" t="s">
        <v>285</v>
      </c>
      <c r="D8636" s="36" t="s">
        <v>286</v>
      </c>
      <c r="E8636" t="s">
        <v>10</v>
      </c>
      <c r="F8636" t="s">
        <v>719</v>
      </c>
    </row>
    <row r="8637" spans="1:6" x14ac:dyDescent="0.4">
      <c r="A8637" t="s">
        <v>736</v>
      </c>
      <c r="B8637" s="36" t="s">
        <v>737</v>
      </c>
      <c r="C8637" t="s">
        <v>287</v>
      </c>
      <c r="D8637" s="36" t="s">
        <v>288</v>
      </c>
      <c r="E8637" t="s">
        <v>10</v>
      </c>
      <c r="F8637" t="s">
        <v>719</v>
      </c>
    </row>
    <row r="8638" spans="1:6" x14ac:dyDescent="0.4">
      <c r="A8638" t="s">
        <v>736</v>
      </c>
      <c r="B8638" s="36" t="s">
        <v>737</v>
      </c>
      <c r="C8638" t="s">
        <v>289</v>
      </c>
      <c r="D8638" s="36" t="s">
        <v>290</v>
      </c>
      <c r="E8638" t="s">
        <v>10</v>
      </c>
      <c r="F8638" t="s">
        <v>719</v>
      </c>
    </row>
    <row r="8639" spans="1:6" x14ac:dyDescent="0.4">
      <c r="A8639" t="s">
        <v>736</v>
      </c>
      <c r="B8639" s="36" t="s">
        <v>737</v>
      </c>
      <c r="C8639" t="s">
        <v>291</v>
      </c>
      <c r="D8639" s="36" t="s">
        <v>292</v>
      </c>
      <c r="E8639" t="s">
        <v>10</v>
      </c>
      <c r="F8639" t="s">
        <v>719</v>
      </c>
    </row>
    <row r="8640" spans="1:6" x14ac:dyDescent="0.4">
      <c r="A8640" t="s">
        <v>736</v>
      </c>
      <c r="B8640" s="36" t="s">
        <v>737</v>
      </c>
      <c r="C8640" t="s">
        <v>293</v>
      </c>
      <c r="D8640" s="36" t="s">
        <v>294</v>
      </c>
      <c r="E8640" t="s">
        <v>10</v>
      </c>
      <c r="F8640" t="s">
        <v>719</v>
      </c>
    </row>
    <row r="8641" spans="1:6" x14ac:dyDescent="0.4">
      <c r="A8641" t="s">
        <v>736</v>
      </c>
      <c r="B8641" s="36" t="s">
        <v>737</v>
      </c>
      <c r="C8641" t="s">
        <v>295</v>
      </c>
      <c r="D8641" s="36" t="s">
        <v>296</v>
      </c>
      <c r="E8641" t="s">
        <v>10</v>
      </c>
      <c r="F8641" t="s">
        <v>719</v>
      </c>
    </row>
    <row r="8642" spans="1:6" x14ac:dyDescent="0.4">
      <c r="A8642" t="s">
        <v>736</v>
      </c>
      <c r="B8642" s="36" t="s">
        <v>737</v>
      </c>
      <c r="C8642" t="s">
        <v>297</v>
      </c>
      <c r="D8642" s="36" t="s">
        <v>298</v>
      </c>
      <c r="E8642" t="s">
        <v>10</v>
      </c>
      <c r="F8642" t="s">
        <v>719</v>
      </c>
    </row>
    <row r="8643" spans="1:6" x14ac:dyDescent="0.4">
      <c r="A8643" t="s">
        <v>736</v>
      </c>
      <c r="B8643" s="36" t="s">
        <v>737</v>
      </c>
      <c r="C8643" t="s">
        <v>299</v>
      </c>
      <c r="D8643" s="36" t="s">
        <v>300</v>
      </c>
      <c r="E8643" t="s">
        <v>10</v>
      </c>
      <c r="F8643" t="s">
        <v>719</v>
      </c>
    </row>
    <row r="8644" spans="1:6" x14ac:dyDescent="0.4">
      <c r="A8644" t="s">
        <v>736</v>
      </c>
      <c r="B8644" s="36" t="s">
        <v>737</v>
      </c>
      <c r="C8644" t="s">
        <v>301</v>
      </c>
      <c r="D8644" s="36" t="s">
        <v>302</v>
      </c>
      <c r="E8644" t="s">
        <v>10</v>
      </c>
      <c r="F8644" t="s">
        <v>719</v>
      </c>
    </row>
    <row r="8645" spans="1:6" x14ac:dyDescent="0.4">
      <c r="A8645" t="s">
        <v>736</v>
      </c>
      <c r="B8645" s="36" t="s">
        <v>737</v>
      </c>
      <c r="C8645" t="s">
        <v>303</v>
      </c>
      <c r="D8645" s="36" t="s">
        <v>304</v>
      </c>
      <c r="E8645" t="s">
        <v>10</v>
      </c>
      <c r="F8645" t="s">
        <v>719</v>
      </c>
    </row>
    <row r="8646" spans="1:6" x14ac:dyDescent="0.4">
      <c r="A8646" t="s">
        <v>736</v>
      </c>
      <c r="B8646" s="36" t="s">
        <v>737</v>
      </c>
      <c r="C8646" t="s">
        <v>305</v>
      </c>
      <c r="D8646" s="36" t="s">
        <v>306</v>
      </c>
      <c r="E8646" t="s">
        <v>10</v>
      </c>
      <c r="F8646" t="s">
        <v>719</v>
      </c>
    </row>
    <row r="8647" spans="1:6" x14ac:dyDescent="0.4">
      <c r="A8647" t="s">
        <v>736</v>
      </c>
      <c r="B8647" s="36" t="s">
        <v>737</v>
      </c>
      <c r="C8647" t="s">
        <v>307</v>
      </c>
      <c r="D8647" s="36" t="s">
        <v>308</v>
      </c>
      <c r="E8647" t="s">
        <v>10</v>
      </c>
      <c r="F8647" t="s">
        <v>719</v>
      </c>
    </row>
    <row r="8648" spans="1:6" x14ac:dyDescent="0.4">
      <c r="A8648" t="s">
        <v>736</v>
      </c>
      <c r="B8648" s="36" t="s">
        <v>737</v>
      </c>
      <c r="C8648" t="s">
        <v>309</v>
      </c>
      <c r="D8648" s="36" t="s">
        <v>310</v>
      </c>
      <c r="E8648" t="s">
        <v>10</v>
      </c>
      <c r="F8648" t="s">
        <v>719</v>
      </c>
    </row>
    <row r="8649" spans="1:6" x14ac:dyDescent="0.4">
      <c r="A8649" t="s">
        <v>736</v>
      </c>
      <c r="B8649" s="36" t="s">
        <v>737</v>
      </c>
      <c r="C8649" t="s">
        <v>311</v>
      </c>
      <c r="D8649" s="36" t="s">
        <v>312</v>
      </c>
      <c r="E8649" t="s">
        <v>10</v>
      </c>
      <c r="F8649" t="s">
        <v>719</v>
      </c>
    </row>
    <row r="8650" spans="1:6" x14ac:dyDescent="0.4">
      <c r="A8650" t="s">
        <v>736</v>
      </c>
      <c r="B8650" s="36" t="s">
        <v>737</v>
      </c>
      <c r="C8650" t="s">
        <v>313</v>
      </c>
      <c r="D8650" s="36" t="s">
        <v>314</v>
      </c>
      <c r="E8650" t="s">
        <v>10</v>
      </c>
      <c r="F8650" t="s">
        <v>719</v>
      </c>
    </row>
    <row r="8651" spans="1:6" x14ac:dyDescent="0.4">
      <c r="A8651" t="s">
        <v>736</v>
      </c>
      <c r="B8651" s="36" t="s">
        <v>737</v>
      </c>
      <c r="C8651" t="s">
        <v>315</v>
      </c>
      <c r="D8651" s="36" t="s">
        <v>316</v>
      </c>
      <c r="E8651" t="s">
        <v>10</v>
      </c>
      <c r="F8651" t="s">
        <v>719</v>
      </c>
    </row>
    <row r="8652" spans="1:6" x14ac:dyDescent="0.4">
      <c r="A8652" t="s">
        <v>736</v>
      </c>
      <c r="B8652" s="36" t="s">
        <v>737</v>
      </c>
      <c r="C8652" t="s">
        <v>317</v>
      </c>
      <c r="D8652" s="36" t="s">
        <v>318</v>
      </c>
      <c r="E8652" t="s">
        <v>10</v>
      </c>
      <c r="F8652" t="s">
        <v>719</v>
      </c>
    </row>
    <row r="8653" spans="1:6" x14ac:dyDescent="0.4">
      <c r="A8653" t="s">
        <v>736</v>
      </c>
      <c r="B8653" s="36" t="s">
        <v>737</v>
      </c>
      <c r="C8653" t="s">
        <v>319</v>
      </c>
      <c r="D8653" s="36" t="s">
        <v>320</v>
      </c>
      <c r="E8653" t="s">
        <v>10</v>
      </c>
      <c r="F8653" t="s">
        <v>719</v>
      </c>
    </row>
    <row r="8654" spans="1:6" x14ac:dyDescent="0.4">
      <c r="A8654" t="s">
        <v>736</v>
      </c>
      <c r="B8654" s="36" t="s">
        <v>737</v>
      </c>
      <c r="C8654" t="s">
        <v>321</v>
      </c>
      <c r="D8654" s="36" t="s">
        <v>322</v>
      </c>
      <c r="E8654" t="s">
        <v>10</v>
      </c>
      <c r="F8654" t="s">
        <v>719</v>
      </c>
    </row>
    <row r="8655" spans="1:6" x14ac:dyDescent="0.4">
      <c r="A8655" t="s">
        <v>736</v>
      </c>
      <c r="B8655" s="36" t="s">
        <v>737</v>
      </c>
      <c r="C8655" t="s">
        <v>323</v>
      </c>
      <c r="D8655" s="36" t="s">
        <v>324</v>
      </c>
      <c r="E8655" t="s">
        <v>10</v>
      </c>
      <c r="F8655" t="s">
        <v>719</v>
      </c>
    </row>
    <row r="8656" spans="1:6" x14ac:dyDescent="0.4">
      <c r="A8656" t="s">
        <v>736</v>
      </c>
      <c r="B8656" s="36" t="s">
        <v>737</v>
      </c>
      <c r="C8656" t="s">
        <v>325</v>
      </c>
      <c r="D8656" s="36" t="s">
        <v>326</v>
      </c>
      <c r="E8656" t="s">
        <v>10</v>
      </c>
      <c r="F8656" t="s">
        <v>719</v>
      </c>
    </row>
    <row r="8657" spans="1:6" x14ac:dyDescent="0.4">
      <c r="A8657" t="s">
        <v>736</v>
      </c>
      <c r="B8657" s="36" t="s">
        <v>737</v>
      </c>
      <c r="C8657" t="s">
        <v>327</v>
      </c>
      <c r="D8657" s="36" t="s">
        <v>328</v>
      </c>
      <c r="E8657" t="s">
        <v>10</v>
      </c>
      <c r="F8657" t="s">
        <v>719</v>
      </c>
    </row>
    <row r="8658" spans="1:6" x14ac:dyDescent="0.4">
      <c r="A8658" t="s">
        <v>736</v>
      </c>
      <c r="B8658" s="36" t="s">
        <v>737</v>
      </c>
      <c r="C8658" t="s">
        <v>329</v>
      </c>
      <c r="D8658" s="36" t="s">
        <v>330</v>
      </c>
      <c r="E8658" t="s">
        <v>10</v>
      </c>
      <c r="F8658" t="s">
        <v>719</v>
      </c>
    </row>
    <row r="8659" spans="1:6" x14ac:dyDescent="0.4">
      <c r="A8659" t="s">
        <v>736</v>
      </c>
      <c r="B8659" s="36" t="s">
        <v>737</v>
      </c>
      <c r="C8659" t="s">
        <v>331</v>
      </c>
      <c r="D8659" s="36" t="s">
        <v>332</v>
      </c>
      <c r="E8659" t="s">
        <v>10</v>
      </c>
      <c r="F8659" t="s">
        <v>719</v>
      </c>
    </row>
    <row r="8660" spans="1:6" x14ac:dyDescent="0.4">
      <c r="A8660" t="s">
        <v>736</v>
      </c>
      <c r="B8660" s="36" t="s">
        <v>737</v>
      </c>
      <c r="C8660" t="s">
        <v>333</v>
      </c>
      <c r="D8660" s="36" t="s">
        <v>334</v>
      </c>
      <c r="E8660" t="s">
        <v>10</v>
      </c>
      <c r="F8660" t="s">
        <v>719</v>
      </c>
    </row>
    <row r="8661" spans="1:6" x14ac:dyDescent="0.4">
      <c r="A8661" t="s">
        <v>736</v>
      </c>
      <c r="B8661" s="36" t="s">
        <v>737</v>
      </c>
      <c r="C8661" t="s">
        <v>335</v>
      </c>
      <c r="D8661" s="36" t="s">
        <v>336</v>
      </c>
      <c r="E8661" t="s">
        <v>10</v>
      </c>
      <c r="F8661" t="s">
        <v>719</v>
      </c>
    </row>
    <row r="8662" spans="1:6" x14ac:dyDescent="0.4">
      <c r="A8662" t="s">
        <v>736</v>
      </c>
      <c r="B8662" s="36" t="s">
        <v>737</v>
      </c>
      <c r="C8662" t="s">
        <v>337</v>
      </c>
      <c r="D8662" s="36" t="s">
        <v>338</v>
      </c>
      <c r="E8662" t="s">
        <v>10</v>
      </c>
      <c r="F8662" t="s">
        <v>719</v>
      </c>
    </row>
    <row r="8663" spans="1:6" x14ac:dyDescent="0.4">
      <c r="A8663" t="s">
        <v>736</v>
      </c>
      <c r="B8663" s="36" t="s">
        <v>737</v>
      </c>
      <c r="C8663" t="s">
        <v>339</v>
      </c>
      <c r="D8663" s="36" t="s">
        <v>340</v>
      </c>
      <c r="E8663" t="s">
        <v>10</v>
      </c>
      <c r="F8663" t="s">
        <v>719</v>
      </c>
    </row>
    <row r="8664" spans="1:6" x14ac:dyDescent="0.4">
      <c r="A8664" t="s">
        <v>736</v>
      </c>
      <c r="B8664" s="36" t="s">
        <v>737</v>
      </c>
      <c r="C8664" t="s">
        <v>341</v>
      </c>
      <c r="D8664" s="36" t="s">
        <v>342</v>
      </c>
      <c r="E8664" t="s">
        <v>10</v>
      </c>
      <c r="F8664" t="s">
        <v>719</v>
      </c>
    </row>
    <row r="8665" spans="1:6" x14ac:dyDescent="0.4">
      <c r="A8665" t="s">
        <v>736</v>
      </c>
      <c r="B8665" s="36" t="s">
        <v>737</v>
      </c>
      <c r="C8665" t="s">
        <v>343</v>
      </c>
      <c r="D8665" s="36" t="s">
        <v>344</v>
      </c>
      <c r="E8665" t="s">
        <v>10</v>
      </c>
      <c r="F8665" t="s">
        <v>719</v>
      </c>
    </row>
    <row r="8666" spans="1:6" x14ac:dyDescent="0.4">
      <c r="A8666" t="s">
        <v>736</v>
      </c>
      <c r="B8666" s="36" t="s">
        <v>737</v>
      </c>
      <c r="C8666" t="s">
        <v>345</v>
      </c>
      <c r="D8666" s="36" t="s">
        <v>346</v>
      </c>
      <c r="E8666" t="s">
        <v>10</v>
      </c>
      <c r="F8666" t="s">
        <v>719</v>
      </c>
    </row>
    <row r="8667" spans="1:6" x14ac:dyDescent="0.4">
      <c r="A8667" t="s">
        <v>736</v>
      </c>
      <c r="B8667" s="36" t="s">
        <v>737</v>
      </c>
      <c r="C8667" t="s">
        <v>347</v>
      </c>
      <c r="D8667" s="36" t="s">
        <v>348</v>
      </c>
      <c r="E8667" t="s">
        <v>10</v>
      </c>
      <c r="F8667" t="s">
        <v>719</v>
      </c>
    </row>
    <row r="8668" spans="1:6" x14ac:dyDescent="0.4">
      <c r="A8668" t="s">
        <v>736</v>
      </c>
      <c r="B8668" s="36" t="s">
        <v>737</v>
      </c>
      <c r="C8668" t="s">
        <v>349</v>
      </c>
      <c r="D8668" s="36" t="s">
        <v>350</v>
      </c>
      <c r="E8668" t="s">
        <v>10</v>
      </c>
      <c r="F8668" t="s">
        <v>719</v>
      </c>
    </row>
    <row r="8669" spans="1:6" x14ac:dyDescent="0.4">
      <c r="A8669" t="s">
        <v>736</v>
      </c>
      <c r="B8669" s="36" t="s">
        <v>737</v>
      </c>
      <c r="C8669" t="s">
        <v>351</v>
      </c>
      <c r="D8669" s="36" t="s">
        <v>352</v>
      </c>
      <c r="E8669" t="s">
        <v>10</v>
      </c>
      <c r="F8669" t="s">
        <v>719</v>
      </c>
    </row>
    <row r="8670" spans="1:6" x14ac:dyDescent="0.4">
      <c r="A8670" t="s">
        <v>736</v>
      </c>
      <c r="B8670" s="36" t="s">
        <v>737</v>
      </c>
      <c r="C8670" t="s">
        <v>353</v>
      </c>
      <c r="D8670" s="36" t="s">
        <v>354</v>
      </c>
      <c r="E8670" t="s">
        <v>10</v>
      </c>
      <c r="F8670" t="s">
        <v>719</v>
      </c>
    </row>
    <row r="8671" spans="1:6" x14ac:dyDescent="0.4">
      <c r="A8671" t="s">
        <v>736</v>
      </c>
      <c r="B8671" s="36" t="s">
        <v>737</v>
      </c>
      <c r="C8671" t="s">
        <v>355</v>
      </c>
      <c r="D8671" s="36" t="s">
        <v>356</v>
      </c>
      <c r="E8671" t="s">
        <v>10</v>
      </c>
      <c r="F8671" t="s">
        <v>719</v>
      </c>
    </row>
    <row r="8672" spans="1:6" x14ac:dyDescent="0.4">
      <c r="A8672" t="s">
        <v>736</v>
      </c>
      <c r="B8672" s="36" t="s">
        <v>737</v>
      </c>
      <c r="C8672" t="s">
        <v>357</v>
      </c>
      <c r="D8672" s="36" t="s">
        <v>358</v>
      </c>
      <c r="E8672" t="s">
        <v>10</v>
      </c>
      <c r="F8672" t="s">
        <v>719</v>
      </c>
    </row>
    <row r="8673" spans="1:6" x14ac:dyDescent="0.4">
      <c r="A8673" t="s">
        <v>736</v>
      </c>
      <c r="B8673" s="36" t="s">
        <v>737</v>
      </c>
      <c r="C8673" t="s">
        <v>359</v>
      </c>
      <c r="D8673" s="36" t="s">
        <v>360</v>
      </c>
      <c r="E8673" t="s">
        <v>10</v>
      </c>
      <c r="F8673" t="s">
        <v>719</v>
      </c>
    </row>
    <row r="8674" spans="1:6" x14ac:dyDescent="0.4">
      <c r="A8674" t="s">
        <v>736</v>
      </c>
      <c r="B8674" s="36" t="s">
        <v>737</v>
      </c>
      <c r="C8674" t="s">
        <v>361</v>
      </c>
      <c r="D8674" s="36" t="s">
        <v>362</v>
      </c>
      <c r="E8674" t="s">
        <v>10</v>
      </c>
      <c r="F8674" t="s">
        <v>719</v>
      </c>
    </row>
    <row r="8675" spans="1:6" x14ac:dyDescent="0.4">
      <c r="A8675" t="s">
        <v>736</v>
      </c>
      <c r="B8675" s="36" t="s">
        <v>737</v>
      </c>
      <c r="C8675" t="s">
        <v>363</v>
      </c>
      <c r="D8675" s="36" t="s">
        <v>364</v>
      </c>
      <c r="E8675" t="s">
        <v>10</v>
      </c>
      <c r="F8675" t="s">
        <v>719</v>
      </c>
    </row>
    <row r="8676" spans="1:6" x14ac:dyDescent="0.4">
      <c r="A8676" t="s">
        <v>736</v>
      </c>
      <c r="B8676" s="36" t="s">
        <v>737</v>
      </c>
      <c r="C8676" t="s">
        <v>365</v>
      </c>
      <c r="D8676" s="36" t="s">
        <v>366</v>
      </c>
      <c r="E8676" t="s">
        <v>10</v>
      </c>
      <c r="F8676" t="s">
        <v>719</v>
      </c>
    </row>
    <row r="8677" spans="1:6" x14ac:dyDescent="0.4">
      <c r="A8677" t="s">
        <v>736</v>
      </c>
      <c r="B8677" s="36" t="s">
        <v>737</v>
      </c>
      <c r="C8677" t="s">
        <v>367</v>
      </c>
      <c r="D8677" s="36" t="s">
        <v>368</v>
      </c>
      <c r="E8677" t="s">
        <v>10</v>
      </c>
      <c r="F8677" t="s">
        <v>719</v>
      </c>
    </row>
    <row r="8678" spans="1:6" x14ac:dyDescent="0.4">
      <c r="A8678" t="s">
        <v>736</v>
      </c>
      <c r="B8678" s="36" t="s">
        <v>737</v>
      </c>
      <c r="C8678" t="s">
        <v>369</v>
      </c>
      <c r="D8678" s="36" t="s">
        <v>370</v>
      </c>
      <c r="E8678" t="s">
        <v>10</v>
      </c>
      <c r="F8678" t="s">
        <v>719</v>
      </c>
    </row>
    <row r="8679" spans="1:6" x14ac:dyDescent="0.4">
      <c r="A8679" t="s">
        <v>736</v>
      </c>
      <c r="B8679" s="36" t="s">
        <v>737</v>
      </c>
      <c r="C8679" t="s">
        <v>371</v>
      </c>
      <c r="D8679" s="36" t="s">
        <v>372</v>
      </c>
      <c r="E8679" t="s">
        <v>10</v>
      </c>
      <c r="F8679" t="s">
        <v>719</v>
      </c>
    </row>
    <row r="8680" spans="1:6" x14ac:dyDescent="0.4">
      <c r="A8680" t="s">
        <v>736</v>
      </c>
      <c r="B8680" s="36" t="s">
        <v>737</v>
      </c>
      <c r="C8680" t="s">
        <v>373</v>
      </c>
      <c r="D8680" s="36" t="s">
        <v>374</v>
      </c>
      <c r="E8680" t="s">
        <v>10</v>
      </c>
      <c r="F8680" t="s">
        <v>719</v>
      </c>
    </row>
    <row r="8681" spans="1:6" x14ac:dyDescent="0.4">
      <c r="A8681" t="s">
        <v>736</v>
      </c>
      <c r="B8681" s="36" t="s">
        <v>737</v>
      </c>
      <c r="C8681" t="s">
        <v>375</v>
      </c>
      <c r="D8681" s="36" t="s">
        <v>376</v>
      </c>
      <c r="E8681" t="s">
        <v>10</v>
      </c>
      <c r="F8681" t="s">
        <v>719</v>
      </c>
    </row>
    <row r="8682" spans="1:6" x14ac:dyDescent="0.4">
      <c r="A8682" t="s">
        <v>736</v>
      </c>
      <c r="B8682" s="36" t="s">
        <v>737</v>
      </c>
      <c r="C8682" t="s">
        <v>377</v>
      </c>
      <c r="D8682" s="36" t="s">
        <v>378</v>
      </c>
      <c r="E8682" t="s">
        <v>10</v>
      </c>
      <c r="F8682" t="s">
        <v>719</v>
      </c>
    </row>
    <row r="8683" spans="1:6" x14ac:dyDescent="0.4">
      <c r="A8683" t="s">
        <v>736</v>
      </c>
      <c r="B8683" s="36" t="s">
        <v>737</v>
      </c>
      <c r="C8683" t="s">
        <v>379</v>
      </c>
      <c r="D8683" s="36" t="s">
        <v>380</v>
      </c>
      <c r="E8683" t="s">
        <v>10</v>
      </c>
      <c r="F8683" t="s">
        <v>719</v>
      </c>
    </row>
    <row r="8684" spans="1:6" x14ac:dyDescent="0.4">
      <c r="A8684" t="s">
        <v>736</v>
      </c>
      <c r="B8684" s="36" t="s">
        <v>737</v>
      </c>
      <c r="C8684" t="s">
        <v>381</v>
      </c>
      <c r="D8684" s="36" t="s">
        <v>382</v>
      </c>
      <c r="E8684" t="s">
        <v>10</v>
      </c>
      <c r="F8684" t="s">
        <v>719</v>
      </c>
    </row>
    <row r="8685" spans="1:6" x14ac:dyDescent="0.4">
      <c r="A8685" t="s">
        <v>736</v>
      </c>
      <c r="B8685" s="36" t="s">
        <v>737</v>
      </c>
      <c r="C8685" t="s">
        <v>383</v>
      </c>
      <c r="D8685" s="36" t="s">
        <v>384</v>
      </c>
      <c r="E8685" t="s">
        <v>10</v>
      </c>
      <c r="F8685" t="s">
        <v>719</v>
      </c>
    </row>
    <row r="8686" spans="1:6" x14ac:dyDescent="0.4">
      <c r="A8686" t="s">
        <v>736</v>
      </c>
      <c r="B8686" s="36" t="s">
        <v>737</v>
      </c>
      <c r="C8686" t="s">
        <v>385</v>
      </c>
      <c r="D8686" s="36" t="s">
        <v>386</v>
      </c>
      <c r="E8686" t="s">
        <v>10</v>
      </c>
      <c r="F8686" t="s">
        <v>719</v>
      </c>
    </row>
    <row r="8687" spans="1:6" x14ac:dyDescent="0.4">
      <c r="A8687" t="s">
        <v>736</v>
      </c>
      <c r="B8687" s="36" t="s">
        <v>737</v>
      </c>
      <c r="C8687" t="s">
        <v>387</v>
      </c>
      <c r="D8687" s="36" t="s">
        <v>388</v>
      </c>
      <c r="E8687" t="s">
        <v>10</v>
      </c>
      <c r="F8687" t="s">
        <v>719</v>
      </c>
    </row>
    <row r="8688" spans="1:6" x14ac:dyDescent="0.4">
      <c r="A8688" t="s">
        <v>736</v>
      </c>
      <c r="B8688" s="36" t="s">
        <v>737</v>
      </c>
      <c r="C8688" t="s">
        <v>389</v>
      </c>
      <c r="D8688" s="36" t="s">
        <v>390</v>
      </c>
      <c r="E8688" t="s">
        <v>10</v>
      </c>
      <c r="F8688" t="s">
        <v>719</v>
      </c>
    </row>
    <row r="8689" spans="1:6" x14ac:dyDescent="0.4">
      <c r="A8689" t="s">
        <v>736</v>
      </c>
      <c r="B8689" s="36" t="s">
        <v>737</v>
      </c>
      <c r="C8689" t="s">
        <v>391</v>
      </c>
      <c r="D8689" s="36" t="s">
        <v>392</v>
      </c>
      <c r="E8689" t="s">
        <v>10</v>
      </c>
      <c r="F8689" t="s">
        <v>719</v>
      </c>
    </row>
    <row r="8690" spans="1:6" x14ac:dyDescent="0.4">
      <c r="A8690" t="s">
        <v>736</v>
      </c>
      <c r="B8690" s="36" t="s">
        <v>737</v>
      </c>
      <c r="C8690" t="s">
        <v>393</v>
      </c>
      <c r="D8690" s="36" t="s">
        <v>394</v>
      </c>
      <c r="E8690" t="s">
        <v>10</v>
      </c>
      <c r="F8690" t="s">
        <v>719</v>
      </c>
    </row>
    <row r="8691" spans="1:6" x14ac:dyDescent="0.4">
      <c r="A8691" t="s">
        <v>736</v>
      </c>
      <c r="B8691" s="36" t="s">
        <v>737</v>
      </c>
      <c r="C8691" t="s">
        <v>395</v>
      </c>
      <c r="D8691" s="36" t="s">
        <v>396</v>
      </c>
      <c r="E8691" t="s">
        <v>10</v>
      </c>
      <c r="F8691" t="s">
        <v>719</v>
      </c>
    </row>
    <row r="8692" spans="1:6" x14ac:dyDescent="0.4">
      <c r="A8692" t="s">
        <v>736</v>
      </c>
      <c r="B8692" s="36" t="s">
        <v>737</v>
      </c>
      <c r="C8692" t="s">
        <v>397</v>
      </c>
      <c r="D8692" s="36" t="s">
        <v>398</v>
      </c>
      <c r="E8692" t="s">
        <v>10</v>
      </c>
      <c r="F8692" t="s">
        <v>719</v>
      </c>
    </row>
    <row r="8693" spans="1:6" x14ac:dyDescent="0.4">
      <c r="A8693" t="s">
        <v>736</v>
      </c>
      <c r="B8693" s="36" t="s">
        <v>737</v>
      </c>
      <c r="C8693" t="s">
        <v>399</v>
      </c>
      <c r="D8693" s="36" t="s">
        <v>400</v>
      </c>
      <c r="E8693" t="s">
        <v>10</v>
      </c>
      <c r="F8693" t="s">
        <v>719</v>
      </c>
    </row>
    <row r="8694" spans="1:6" x14ac:dyDescent="0.4">
      <c r="A8694" t="s">
        <v>736</v>
      </c>
      <c r="B8694" s="36" t="s">
        <v>737</v>
      </c>
      <c r="C8694" t="s">
        <v>401</v>
      </c>
      <c r="D8694" s="36" t="s">
        <v>402</v>
      </c>
      <c r="E8694" t="s">
        <v>10</v>
      </c>
      <c r="F8694" t="s">
        <v>719</v>
      </c>
    </row>
    <row r="8695" spans="1:6" x14ac:dyDescent="0.4">
      <c r="A8695" t="s">
        <v>736</v>
      </c>
      <c r="B8695" s="36" t="s">
        <v>737</v>
      </c>
      <c r="C8695" t="s">
        <v>403</v>
      </c>
      <c r="D8695" s="36" t="s">
        <v>404</v>
      </c>
      <c r="E8695" t="s">
        <v>10</v>
      </c>
      <c r="F8695" t="s">
        <v>719</v>
      </c>
    </row>
    <row r="8696" spans="1:6" x14ac:dyDescent="0.4">
      <c r="A8696" t="s">
        <v>736</v>
      </c>
      <c r="B8696" s="36" t="s">
        <v>737</v>
      </c>
      <c r="C8696" t="s">
        <v>405</v>
      </c>
      <c r="D8696" s="36" t="s">
        <v>406</v>
      </c>
      <c r="E8696" t="s">
        <v>10</v>
      </c>
      <c r="F8696" t="s">
        <v>719</v>
      </c>
    </row>
    <row r="8697" spans="1:6" x14ac:dyDescent="0.4">
      <c r="A8697" t="s">
        <v>736</v>
      </c>
      <c r="B8697" s="36" t="s">
        <v>737</v>
      </c>
      <c r="C8697" t="s">
        <v>407</v>
      </c>
      <c r="D8697" s="36" t="s">
        <v>408</v>
      </c>
      <c r="E8697" t="s">
        <v>10</v>
      </c>
      <c r="F8697" t="s">
        <v>719</v>
      </c>
    </row>
    <row r="8698" spans="1:6" x14ac:dyDescent="0.4">
      <c r="A8698" t="s">
        <v>736</v>
      </c>
      <c r="B8698" s="36" t="s">
        <v>737</v>
      </c>
      <c r="C8698" t="s">
        <v>409</v>
      </c>
      <c r="D8698" s="36" t="s">
        <v>410</v>
      </c>
      <c r="E8698" t="s">
        <v>10</v>
      </c>
      <c r="F8698" t="s">
        <v>719</v>
      </c>
    </row>
    <row r="8699" spans="1:6" x14ac:dyDescent="0.4">
      <c r="A8699" t="s">
        <v>736</v>
      </c>
      <c r="B8699" s="36" t="s">
        <v>737</v>
      </c>
      <c r="C8699" t="s">
        <v>411</v>
      </c>
      <c r="D8699" s="36" t="s">
        <v>412</v>
      </c>
      <c r="E8699" t="s">
        <v>10</v>
      </c>
      <c r="F8699" t="s">
        <v>719</v>
      </c>
    </row>
    <row r="8700" spans="1:6" x14ac:dyDescent="0.4">
      <c r="A8700" t="s">
        <v>736</v>
      </c>
      <c r="B8700" s="36" t="s">
        <v>737</v>
      </c>
      <c r="C8700" t="s">
        <v>413</v>
      </c>
      <c r="D8700" s="36" t="s">
        <v>414</v>
      </c>
      <c r="E8700" t="s">
        <v>10</v>
      </c>
      <c r="F8700" t="s">
        <v>719</v>
      </c>
    </row>
    <row r="8701" spans="1:6" x14ac:dyDescent="0.4">
      <c r="A8701" t="s">
        <v>736</v>
      </c>
      <c r="B8701" s="36" t="s">
        <v>737</v>
      </c>
      <c r="C8701" t="s">
        <v>415</v>
      </c>
      <c r="D8701" s="36" t="s">
        <v>416</v>
      </c>
      <c r="E8701" t="s">
        <v>10</v>
      </c>
      <c r="F8701" t="s">
        <v>719</v>
      </c>
    </row>
    <row r="8702" spans="1:6" x14ac:dyDescent="0.4">
      <c r="A8702" t="s">
        <v>736</v>
      </c>
      <c r="B8702" s="36" t="s">
        <v>737</v>
      </c>
      <c r="C8702" t="s">
        <v>417</v>
      </c>
      <c r="D8702" s="36" t="s">
        <v>418</v>
      </c>
      <c r="E8702" t="s">
        <v>10</v>
      </c>
      <c r="F8702" t="s">
        <v>719</v>
      </c>
    </row>
    <row r="8703" spans="1:6" x14ac:dyDescent="0.4">
      <c r="A8703" t="s">
        <v>736</v>
      </c>
      <c r="B8703" s="36" t="s">
        <v>737</v>
      </c>
      <c r="C8703" t="s">
        <v>419</v>
      </c>
      <c r="D8703" s="36" t="s">
        <v>420</v>
      </c>
      <c r="E8703" t="s">
        <v>10</v>
      </c>
      <c r="F8703" t="s">
        <v>719</v>
      </c>
    </row>
    <row r="8704" spans="1:6" x14ac:dyDescent="0.4">
      <c r="A8704" t="s">
        <v>736</v>
      </c>
      <c r="B8704" s="36" t="s">
        <v>737</v>
      </c>
      <c r="C8704" t="s">
        <v>421</v>
      </c>
      <c r="D8704" s="36" t="s">
        <v>422</v>
      </c>
      <c r="E8704" t="s">
        <v>10</v>
      </c>
      <c r="F8704" t="s">
        <v>719</v>
      </c>
    </row>
    <row r="8705" spans="1:6" x14ac:dyDescent="0.4">
      <c r="A8705" t="s">
        <v>736</v>
      </c>
      <c r="B8705" s="36" t="s">
        <v>737</v>
      </c>
      <c r="C8705" t="s">
        <v>423</v>
      </c>
      <c r="D8705" s="36" t="s">
        <v>424</v>
      </c>
      <c r="E8705" t="s">
        <v>10</v>
      </c>
      <c r="F8705" t="s">
        <v>719</v>
      </c>
    </row>
    <row r="8706" spans="1:6" x14ac:dyDescent="0.4">
      <c r="A8706" t="s">
        <v>736</v>
      </c>
      <c r="B8706" s="36" t="s">
        <v>737</v>
      </c>
      <c r="C8706" t="s">
        <v>425</v>
      </c>
      <c r="D8706" s="36" t="s">
        <v>426</v>
      </c>
      <c r="E8706" t="s">
        <v>10</v>
      </c>
      <c r="F8706" t="s">
        <v>719</v>
      </c>
    </row>
    <row r="8707" spans="1:6" x14ac:dyDescent="0.4">
      <c r="A8707" t="s">
        <v>736</v>
      </c>
      <c r="B8707" s="36" t="s">
        <v>737</v>
      </c>
      <c r="C8707" t="s">
        <v>427</v>
      </c>
      <c r="D8707" s="36" t="s">
        <v>428</v>
      </c>
      <c r="E8707" t="s">
        <v>10</v>
      </c>
      <c r="F8707" t="s">
        <v>719</v>
      </c>
    </row>
    <row r="8708" spans="1:6" x14ac:dyDescent="0.4">
      <c r="A8708" t="s">
        <v>736</v>
      </c>
      <c r="B8708" s="36" t="s">
        <v>737</v>
      </c>
      <c r="C8708" t="s">
        <v>429</v>
      </c>
      <c r="D8708" s="36" t="s">
        <v>430</v>
      </c>
      <c r="E8708" t="s">
        <v>10</v>
      </c>
      <c r="F8708" t="s">
        <v>719</v>
      </c>
    </row>
    <row r="8709" spans="1:6" x14ac:dyDescent="0.4">
      <c r="A8709" t="s">
        <v>736</v>
      </c>
      <c r="B8709" s="36" t="s">
        <v>737</v>
      </c>
      <c r="C8709" t="s">
        <v>431</v>
      </c>
      <c r="D8709" s="36" t="s">
        <v>432</v>
      </c>
      <c r="E8709" t="s">
        <v>10</v>
      </c>
      <c r="F8709" t="s">
        <v>719</v>
      </c>
    </row>
    <row r="8710" spans="1:6" x14ac:dyDescent="0.4">
      <c r="A8710" t="s">
        <v>736</v>
      </c>
      <c r="B8710" s="36" t="s">
        <v>737</v>
      </c>
      <c r="C8710" t="s">
        <v>433</v>
      </c>
      <c r="D8710" s="36" t="s">
        <v>434</v>
      </c>
      <c r="E8710" t="s">
        <v>10</v>
      </c>
      <c r="F8710" t="s">
        <v>719</v>
      </c>
    </row>
    <row r="8711" spans="1:6" x14ac:dyDescent="0.4">
      <c r="A8711" t="s">
        <v>736</v>
      </c>
      <c r="B8711" s="36" t="s">
        <v>737</v>
      </c>
      <c r="C8711" t="s">
        <v>435</v>
      </c>
      <c r="D8711" s="36" t="s">
        <v>436</v>
      </c>
      <c r="E8711" t="s">
        <v>10</v>
      </c>
      <c r="F8711" t="s">
        <v>719</v>
      </c>
    </row>
    <row r="8712" spans="1:6" x14ac:dyDescent="0.4">
      <c r="A8712" t="s">
        <v>736</v>
      </c>
      <c r="B8712" s="36" t="s">
        <v>737</v>
      </c>
      <c r="C8712" t="s">
        <v>437</v>
      </c>
      <c r="D8712" s="36" t="s">
        <v>438</v>
      </c>
      <c r="E8712" t="s">
        <v>10</v>
      </c>
      <c r="F8712" t="s">
        <v>719</v>
      </c>
    </row>
    <row r="8713" spans="1:6" x14ac:dyDescent="0.4">
      <c r="A8713" t="s">
        <v>736</v>
      </c>
      <c r="B8713" s="36" t="s">
        <v>737</v>
      </c>
      <c r="C8713" t="s">
        <v>439</v>
      </c>
      <c r="D8713" s="36" t="s">
        <v>440</v>
      </c>
      <c r="E8713" t="s">
        <v>10</v>
      </c>
      <c r="F8713" t="s">
        <v>719</v>
      </c>
    </row>
    <row r="8714" spans="1:6" x14ac:dyDescent="0.4">
      <c r="A8714" t="s">
        <v>736</v>
      </c>
      <c r="B8714" s="36" t="s">
        <v>737</v>
      </c>
      <c r="C8714" t="s">
        <v>441</v>
      </c>
      <c r="D8714" s="36" t="s">
        <v>442</v>
      </c>
      <c r="E8714" t="s">
        <v>10</v>
      </c>
      <c r="F8714" t="s">
        <v>719</v>
      </c>
    </row>
    <row r="8715" spans="1:6" x14ac:dyDescent="0.4">
      <c r="A8715" t="s">
        <v>736</v>
      </c>
      <c r="B8715" s="36" t="s">
        <v>737</v>
      </c>
      <c r="C8715" t="s">
        <v>443</v>
      </c>
      <c r="D8715" s="36" t="s">
        <v>444</v>
      </c>
      <c r="E8715" t="s">
        <v>10</v>
      </c>
      <c r="F8715" t="s">
        <v>719</v>
      </c>
    </row>
    <row r="8716" spans="1:6" x14ac:dyDescent="0.4">
      <c r="A8716" t="s">
        <v>736</v>
      </c>
      <c r="B8716" s="36" t="s">
        <v>737</v>
      </c>
      <c r="C8716" t="s">
        <v>445</v>
      </c>
      <c r="D8716" s="36" t="s">
        <v>446</v>
      </c>
      <c r="E8716" t="s">
        <v>10</v>
      </c>
      <c r="F8716" t="s">
        <v>719</v>
      </c>
    </row>
    <row r="8717" spans="1:6" x14ac:dyDescent="0.4">
      <c r="A8717" t="s">
        <v>736</v>
      </c>
      <c r="B8717" s="36" t="s">
        <v>737</v>
      </c>
      <c r="C8717" t="s">
        <v>447</v>
      </c>
      <c r="D8717" s="36" t="s">
        <v>448</v>
      </c>
      <c r="E8717" t="s">
        <v>10</v>
      </c>
      <c r="F8717" t="s">
        <v>719</v>
      </c>
    </row>
    <row r="8718" spans="1:6" x14ac:dyDescent="0.4">
      <c r="A8718" t="s">
        <v>736</v>
      </c>
      <c r="B8718" s="36" t="s">
        <v>737</v>
      </c>
      <c r="C8718" t="s">
        <v>449</v>
      </c>
      <c r="D8718" s="36" t="s">
        <v>450</v>
      </c>
      <c r="E8718" t="s">
        <v>10</v>
      </c>
      <c r="F8718" t="s">
        <v>719</v>
      </c>
    </row>
    <row r="8719" spans="1:6" x14ac:dyDescent="0.4">
      <c r="A8719" t="s">
        <v>736</v>
      </c>
      <c r="B8719" s="36" t="s">
        <v>737</v>
      </c>
      <c r="C8719" t="s">
        <v>451</v>
      </c>
      <c r="D8719" s="36" t="s">
        <v>452</v>
      </c>
      <c r="E8719" t="s">
        <v>10</v>
      </c>
      <c r="F8719" t="s">
        <v>719</v>
      </c>
    </row>
    <row r="8720" spans="1:6" x14ac:dyDescent="0.4">
      <c r="A8720" t="s">
        <v>736</v>
      </c>
      <c r="B8720" s="36" t="s">
        <v>737</v>
      </c>
      <c r="C8720" t="s">
        <v>453</v>
      </c>
      <c r="D8720" s="36" t="s">
        <v>454</v>
      </c>
      <c r="E8720" t="s">
        <v>10</v>
      </c>
      <c r="F8720" t="s">
        <v>719</v>
      </c>
    </row>
    <row r="8721" spans="1:6" x14ac:dyDescent="0.4">
      <c r="A8721" t="s">
        <v>736</v>
      </c>
      <c r="B8721" s="36" t="s">
        <v>737</v>
      </c>
      <c r="C8721" t="s">
        <v>455</v>
      </c>
      <c r="D8721" s="36" t="s">
        <v>456</v>
      </c>
      <c r="E8721" t="s">
        <v>10</v>
      </c>
      <c r="F8721" t="s">
        <v>719</v>
      </c>
    </row>
    <row r="8722" spans="1:6" x14ac:dyDescent="0.4">
      <c r="A8722" t="s">
        <v>736</v>
      </c>
      <c r="B8722" s="36" t="s">
        <v>737</v>
      </c>
      <c r="C8722" t="s">
        <v>457</v>
      </c>
      <c r="D8722" s="36" t="s">
        <v>458</v>
      </c>
      <c r="E8722" t="s">
        <v>10</v>
      </c>
      <c r="F8722" t="s">
        <v>719</v>
      </c>
    </row>
    <row r="8723" spans="1:6" x14ac:dyDescent="0.4">
      <c r="A8723" t="s">
        <v>736</v>
      </c>
      <c r="B8723" s="36" t="s">
        <v>737</v>
      </c>
      <c r="C8723" t="s">
        <v>459</v>
      </c>
      <c r="D8723" s="36" t="s">
        <v>460</v>
      </c>
      <c r="E8723" t="s">
        <v>10</v>
      </c>
      <c r="F8723" t="s">
        <v>719</v>
      </c>
    </row>
    <row r="8724" spans="1:6" x14ac:dyDescent="0.4">
      <c r="A8724" t="s">
        <v>736</v>
      </c>
      <c r="B8724" s="36" t="s">
        <v>737</v>
      </c>
      <c r="C8724" t="s">
        <v>461</v>
      </c>
      <c r="D8724" s="36" t="s">
        <v>462</v>
      </c>
      <c r="E8724" t="s">
        <v>10</v>
      </c>
      <c r="F8724" t="s">
        <v>719</v>
      </c>
    </row>
    <row r="8725" spans="1:6" x14ac:dyDescent="0.4">
      <c r="A8725" t="s">
        <v>736</v>
      </c>
      <c r="B8725" s="36" t="s">
        <v>737</v>
      </c>
      <c r="C8725" t="s">
        <v>463</v>
      </c>
      <c r="D8725" s="36" t="s">
        <v>464</v>
      </c>
      <c r="E8725" t="s">
        <v>10</v>
      </c>
      <c r="F8725" t="s">
        <v>719</v>
      </c>
    </row>
    <row r="8726" spans="1:6" x14ac:dyDescent="0.4">
      <c r="A8726" t="s">
        <v>736</v>
      </c>
      <c r="B8726" s="36" t="s">
        <v>737</v>
      </c>
      <c r="C8726" t="s">
        <v>465</v>
      </c>
      <c r="D8726" s="36" t="s">
        <v>466</v>
      </c>
      <c r="E8726" t="s">
        <v>10</v>
      </c>
      <c r="F8726" t="s">
        <v>719</v>
      </c>
    </row>
    <row r="8727" spans="1:6" x14ac:dyDescent="0.4">
      <c r="A8727" t="s">
        <v>736</v>
      </c>
      <c r="B8727" s="36" t="s">
        <v>737</v>
      </c>
      <c r="C8727" t="s">
        <v>467</v>
      </c>
      <c r="D8727" s="36" t="s">
        <v>468</v>
      </c>
      <c r="E8727" t="s">
        <v>10</v>
      </c>
      <c r="F8727" t="s">
        <v>719</v>
      </c>
    </row>
    <row r="8728" spans="1:6" x14ac:dyDescent="0.4">
      <c r="A8728" t="s">
        <v>736</v>
      </c>
      <c r="B8728" s="36" t="s">
        <v>737</v>
      </c>
      <c r="C8728" t="s">
        <v>469</v>
      </c>
      <c r="D8728" s="36" t="s">
        <v>470</v>
      </c>
      <c r="E8728" t="s">
        <v>10</v>
      </c>
      <c r="F8728" t="s">
        <v>719</v>
      </c>
    </row>
    <row r="8729" spans="1:6" x14ac:dyDescent="0.4">
      <c r="A8729" t="s">
        <v>736</v>
      </c>
      <c r="B8729" s="36" t="s">
        <v>737</v>
      </c>
      <c r="C8729" t="s">
        <v>471</v>
      </c>
      <c r="D8729" s="36" t="s">
        <v>472</v>
      </c>
      <c r="E8729" t="s">
        <v>10</v>
      </c>
      <c r="F8729" t="s">
        <v>719</v>
      </c>
    </row>
    <row r="8730" spans="1:6" x14ac:dyDescent="0.4">
      <c r="A8730" t="s">
        <v>736</v>
      </c>
      <c r="B8730" s="36" t="s">
        <v>737</v>
      </c>
      <c r="C8730" t="s">
        <v>473</v>
      </c>
      <c r="D8730" s="36" t="s">
        <v>474</v>
      </c>
      <c r="E8730" t="s">
        <v>10</v>
      </c>
      <c r="F8730" t="s">
        <v>719</v>
      </c>
    </row>
    <row r="8731" spans="1:6" x14ac:dyDescent="0.4">
      <c r="A8731" t="s">
        <v>736</v>
      </c>
      <c r="B8731" s="36" t="s">
        <v>737</v>
      </c>
      <c r="C8731" t="s">
        <v>475</v>
      </c>
      <c r="D8731" s="36" t="s">
        <v>476</v>
      </c>
      <c r="E8731" t="s">
        <v>10</v>
      </c>
      <c r="F8731" t="s">
        <v>719</v>
      </c>
    </row>
    <row r="8732" spans="1:6" x14ac:dyDescent="0.4">
      <c r="A8732" t="s">
        <v>736</v>
      </c>
      <c r="B8732" s="36" t="s">
        <v>737</v>
      </c>
      <c r="C8732" t="s">
        <v>477</v>
      </c>
      <c r="D8732" s="36" t="s">
        <v>478</v>
      </c>
      <c r="E8732" t="s">
        <v>10</v>
      </c>
      <c r="F8732" t="s">
        <v>719</v>
      </c>
    </row>
    <row r="8733" spans="1:6" x14ac:dyDescent="0.4">
      <c r="A8733" t="s">
        <v>736</v>
      </c>
      <c r="B8733" s="36" t="s">
        <v>737</v>
      </c>
      <c r="C8733" t="s">
        <v>479</v>
      </c>
      <c r="D8733" s="36" t="s">
        <v>480</v>
      </c>
      <c r="E8733" t="s">
        <v>10</v>
      </c>
      <c r="F8733" t="s">
        <v>719</v>
      </c>
    </row>
    <row r="8734" spans="1:6" x14ac:dyDescent="0.4">
      <c r="A8734" t="s">
        <v>736</v>
      </c>
      <c r="B8734" s="36" t="s">
        <v>737</v>
      </c>
      <c r="C8734" t="s">
        <v>481</v>
      </c>
      <c r="D8734" s="36" t="s">
        <v>482</v>
      </c>
      <c r="E8734" t="s">
        <v>10</v>
      </c>
      <c r="F8734" t="s">
        <v>719</v>
      </c>
    </row>
    <row r="8735" spans="1:6" x14ac:dyDescent="0.4">
      <c r="A8735" t="s">
        <v>736</v>
      </c>
      <c r="B8735" s="36" t="s">
        <v>737</v>
      </c>
      <c r="C8735" t="s">
        <v>483</v>
      </c>
      <c r="D8735" s="36" t="s">
        <v>484</v>
      </c>
      <c r="E8735" t="s">
        <v>10</v>
      </c>
      <c r="F8735" t="s">
        <v>719</v>
      </c>
    </row>
    <row r="8736" spans="1:6" x14ac:dyDescent="0.4">
      <c r="A8736" t="s">
        <v>736</v>
      </c>
      <c r="B8736" s="36" t="s">
        <v>737</v>
      </c>
      <c r="C8736" t="s">
        <v>485</v>
      </c>
      <c r="D8736" s="36" t="s">
        <v>486</v>
      </c>
      <c r="E8736" t="s">
        <v>10</v>
      </c>
      <c r="F8736" t="s">
        <v>719</v>
      </c>
    </row>
    <row r="8737" spans="1:6" x14ac:dyDescent="0.4">
      <c r="A8737" t="s">
        <v>736</v>
      </c>
      <c r="B8737" s="36" t="s">
        <v>737</v>
      </c>
      <c r="C8737" t="s">
        <v>487</v>
      </c>
      <c r="D8737" s="36" t="s">
        <v>488</v>
      </c>
      <c r="E8737" t="s">
        <v>10</v>
      </c>
      <c r="F8737" t="s">
        <v>719</v>
      </c>
    </row>
    <row r="8738" spans="1:6" x14ac:dyDescent="0.4">
      <c r="A8738" t="s">
        <v>736</v>
      </c>
      <c r="B8738" s="36" t="s">
        <v>737</v>
      </c>
      <c r="C8738" t="s">
        <v>489</v>
      </c>
      <c r="D8738" s="36" t="s">
        <v>490</v>
      </c>
      <c r="E8738" t="s">
        <v>10</v>
      </c>
      <c r="F8738" t="s">
        <v>719</v>
      </c>
    </row>
    <row r="8739" spans="1:6" x14ac:dyDescent="0.4">
      <c r="A8739" t="s">
        <v>736</v>
      </c>
      <c r="B8739" s="36" t="s">
        <v>737</v>
      </c>
      <c r="C8739" t="s">
        <v>491</v>
      </c>
      <c r="D8739" s="36" t="s">
        <v>492</v>
      </c>
      <c r="E8739" t="s">
        <v>10</v>
      </c>
      <c r="F8739" t="s">
        <v>719</v>
      </c>
    </row>
    <row r="8740" spans="1:6" x14ac:dyDescent="0.4">
      <c r="A8740" t="s">
        <v>736</v>
      </c>
      <c r="B8740" s="36" t="s">
        <v>737</v>
      </c>
      <c r="C8740" t="s">
        <v>493</v>
      </c>
      <c r="D8740" s="36" t="s">
        <v>494</v>
      </c>
      <c r="E8740" t="s">
        <v>10</v>
      </c>
      <c r="F8740" t="s">
        <v>719</v>
      </c>
    </row>
    <row r="8741" spans="1:6" x14ac:dyDescent="0.4">
      <c r="A8741" t="s">
        <v>736</v>
      </c>
      <c r="B8741" s="36" t="s">
        <v>737</v>
      </c>
      <c r="C8741" t="s">
        <v>495</v>
      </c>
      <c r="D8741" s="36" t="s">
        <v>496</v>
      </c>
      <c r="E8741" t="s">
        <v>10</v>
      </c>
      <c r="F8741" t="s">
        <v>719</v>
      </c>
    </row>
    <row r="8742" spans="1:6" x14ac:dyDescent="0.4">
      <c r="A8742" t="s">
        <v>736</v>
      </c>
      <c r="B8742" s="36" t="s">
        <v>737</v>
      </c>
      <c r="C8742" t="s">
        <v>497</v>
      </c>
      <c r="D8742" s="36" t="s">
        <v>498</v>
      </c>
      <c r="E8742" t="s">
        <v>10</v>
      </c>
      <c r="F8742" t="s">
        <v>719</v>
      </c>
    </row>
    <row r="8743" spans="1:6" x14ac:dyDescent="0.4">
      <c r="A8743" t="s">
        <v>736</v>
      </c>
      <c r="B8743" s="36" t="s">
        <v>737</v>
      </c>
      <c r="C8743" t="s">
        <v>499</v>
      </c>
      <c r="D8743" s="36" t="s">
        <v>500</v>
      </c>
      <c r="E8743" t="s">
        <v>10</v>
      </c>
      <c r="F8743" t="s">
        <v>719</v>
      </c>
    </row>
    <row r="8744" spans="1:6" x14ac:dyDescent="0.4">
      <c r="A8744" t="s">
        <v>736</v>
      </c>
      <c r="B8744" s="36" t="s">
        <v>737</v>
      </c>
      <c r="C8744" t="s">
        <v>501</v>
      </c>
      <c r="D8744" s="36" t="s">
        <v>502</v>
      </c>
      <c r="E8744" t="s">
        <v>10</v>
      </c>
      <c r="F8744" t="s">
        <v>719</v>
      </c>
    </row>
    <row r="8745" spans="1:6" x14ac:dyDescent="0.4">
      <c r="A8745" t="s">
        <v>736</v>
      </c>
      <c r="B8745" s="36" t="s">
        <v>737</v>
      </c>
      <c r="C8745" t="s">
        <v>503</v>
      </c>
      <c r="D8745" s="36" t="s">
        <v>504</v>
      </c>
      <c r="E8745" t="s">
        <v>10</v>
      </c>
      <c r="F8745" t="s">
        <v>719</v>
      </c>
    </row>
    <row r="8746" spans="1:6" x14ac:dyDescent="0.4">
      <c r="A8746" t="s">
        <v>736</v>
      </c>
      <c r="B8746" s="36" t="s">
        <v>737</v>
      </c>
      <c r="C8746" t="s">
        <v>505</v>
      </c>
      <c r="D8746" s="36" t="s">
        <v>506</v>
      </c>
      <c r="E8746" t="s">
        <v>10</v>
      </c>
      <c r="F8746" t="s">
        <v>719</v>
      </c>
    </row>
    <row r="8747" spans="1:6" x14ac:dyDescent="0.4">
      <c r="A8747" t="s">
        <v>736</v>
      </c>
      <c r="B8747" s="36" t="s">
        <v>737</v>
      </c>
      <c r="C8747" t="s">
        <v>507</v>
      </c>
      <c r="D8747" s="36" t="s">
        <v>508</v>
      </c>
      <c r="E8747" t="s">
        <v>10</v>
      </c>
      <c r="F8747" t="s">
        <v>719</v>
      </c>
    </row>
    <row r="8748" spans="1:6" x14ac:dyDescent="0.4">
      <c r="A8748" t="s">
        <v>736</v>
      </c>
      <c r="B8748" s="36" t="s">
        <v>737</v>
      </c>
      <c r="C8748" t="s">
        <v>509</v>
      </c>
      <c r="D8748" s="36" t="s">
        <v>510</v>
      </c>
      <c r="E8748" t="s">
        <v>10</v>
      </c>
      <c r="F8748" t="s">
        <v>719</v>
      </c>
    </row>
    <row r="8749" spans="1:6" x14ac:dyDescent="0.4">
      <c r="A8749" t="s">
        <v>736</v>
      </c>
      <c r="B8749" s="36" t="s">
        <v>737</v>
      </c>
      <c r="C8749" t="s">
        <v>511</v>
      </c>
      <c r="D8749" s="36" t="s">
        <v>512</v>
      </c>
      <c r="E8749" t="s">
        <v>10</v>
      </c>
      <c r="F8749" t="s">
        <v>719</v>
      </c>
    </row>
    <row r="8750" spans="1:6" x14ac:dyDescent="0.4">
      <c r="A8750" t="s">
        <v>736</v>
      </c>
      <c r="B8750" s="36" t="s">
        <v>737</v>
      </c>
      <c r="C8750" t="s">
        <v>513</v>
      </c>
      <c r="D8750" s="36" t="s">
        <v>514</v>
      </c>
      <c r="E8750" t="s">
        <v>10</v>
      </c>
      <c r="F8750" t="s">
        <v>719</v>
      </c>
    </row>
    <row r="8751" spans="1:6" x14ac:dyDescent="0.4">
      <c r="A8751" t="s">
        <v>736</v>
      </c>
      <c r="B8751" s="36" t="s">
        <v>737</v>
      </c>
      <c r="C8751" t="s">
        <v>515</v>
      </c>
      <c r="D8751" s="36" t="s">
        <v>516</v>
      </c>
      <c r="E8751" t="s">
        <v>10</v>
      </c>
      <c r="F8751" t="s">
        <v>719</v>
      </c>
    </row>
    <row r="8752" spans="1:6" x14ac:dyDescent="0.4">
      <c r="A8752" t="s">
        <v>736</v>
      </c>
      <c r="B8752" s="36" t="s">
        <v>737</v>
      </c>
      <c r="C8752" t="s">
        <v>517</v>
      </c>
      <c r="D8752" s="36" t="s">
        <v>518</v>
      </c>
      <c r="E8752" t="s">
        <v>10</v>
      </c>
      <c r="F8752" t="s">
        <v>719</v>
      </c>
    </row>
    <row r="8753" spans="1:6" x14ac:dyDescent="0.4">
      <c r="A8753" t="s">
        <v>736</v>
      </c>
      <c r="B8753" s="36" t="s">
        <v>737</v>
      </c>
      <c r="C8753" t="s">
        <v>519</v>
      </c>
      <c r="D8753" s="36" t="s">
        <v>520</v>
      </c>
      <c r="E8753" t="s">
        <v>10</v>
      </c>
      <c r="F8753" t="s">
        <v>719</v>
      </c>
    </row>
    <row r="8754" spans="1:6" x14ac:dyDescent="0.4">
      <c r="A8754" t="s">
        <v>736</v>
      </c>
      <c r="B8754" s="36" t="s">
        <v>737</v>
      </c>
      <c r="C8754" t="s">
        <v>521</v>
      </c>
      <c r="D8754" s="36" t="s">
        <v>522</v>
      </c>
      <c r="E8754" t="s">
        <v>10</v>
      </c>
      <c r="F8754" t="s">
        <v>719</v>
      </c>
    </row>
    <row r="8755" spans="1:6" x14ac:dyDescent="0.4">
      <c r="A8755" t="s">
        <v>736</v>
      </c>
      <c r="B8755" s="36" t="s">
        <v>737</v>
      </c>
      <c r="C8755" t="s">
        <v>523</v>
      </c>
      <c r="D8755" s="36" t="s">
        <v>524</v>
      </c>
      <c r="E8755" t="s">
        <v>10</v>
      </c>
      <c r="F8755" t="s">
        <v>719</v>
      </c>
    </row>
    <row r="8756" spans="1:6" x14ac:dyDescent="0.4">
      <c r="A8756" t="s">
        <v>736</v>
      </c>
      <c r="B8756" s="36" t="s">
        <v>737</v>
      </c>
      <c r="C8756" t="s">
        <v>525</v>
      </c>
      <c r="D8756" s="36" t="s">
        <v>526</v>
      </c>
      <c r="E8756" t="s">
        <v>10</v>
      </c>
      <c r="F8756" t="s">
        <v>719</v>
      </c>
    </row>
    <row r="8757" spans="1:6" x14ac:dyDescent="0.4">
      <c r="A8757" t="s">
        <v>736</v>
      </c>
      <c r="B8757" s="36" t="s">
        <v>737</v>
      </c>
      <c r="C8757" t="s">
        <v>527</v>
      </c>
      <c r="D8757" s="36" t="s">
        <v>528</v>
      </c>
      <c r="E8757" t="s">
        <v>10</v>
      </c>
      <c r="F8757" t="s">
        <v>719</v>
      </c>
    </row>
    <row r="8758" spans="1:6" x14ac:dyDescent="0.4">
      <c r="A8758" t="s">
        <v>736</v>
      </c>
      <c r="B8758" s="36" t="s">
        <v>737</v>
      </c>
      <c r="C8758" t="s">
        <v>529</v>
      </c>
      <c r="D8758" s="36" t="s">
        <v>530</v>
      </c>
      <c r="E8758" t="s">
        <v>10</v>
      </c>
      <c r="F8758" t="s">
        <v>719</v>
      </c>
    </row>
    <row r="8759" spans="1:6" x14ac:dyDescent="0.4">
      <c r="A8759" t="s">
        <v>736</v>
      </c>
      <c r="B8759" s="36" t="s">
        <v>737</v>
      </c>
      <c r="C8759" t="s">
        <v>531</v>
      </c>
      <c r="D8759" s="36" t="s">
        <v>532</v>
      </c>
      <c r="E8759" t="s">
        <v>10</v>
      </c>
      <c r="F8759" t="s">
        <v>719</v>
      </c>
    </row>
    <row r="8760" spans="1:6" x14ac:dyDescent="0.4">
      <c r="A8760" t="s">
        <v>736</v>
      </c>
      <c r="B8760" s="36" t="s">
        <v>737</v>
      </c>
      <c r="C8760" t="s">
        <v>533</v>
      </c>
      <c r="D8760" s="36" t="s">
        <v>534</v>
      </c>
      <c r="E8760" t="s">
        <v>10</v>
      </c>
      <c r="F8760" t="s">
        <v>719</v>
      </c>
    </row>
    <row r="8761" spans="1:6" x14ac:dyDescent="0.4">
      <c r="A8761" t="s">
        <v>736</v>
      </c>
      <c r="B8761" s="36" t="s">
        <v>737</v>
      </c>
      <c r="C8761" t="s">
        <v>535</v>
      </c>
      <c r="D8761" s="36" t="s">
        <v>536</v>
      </c>
      <c r="E8761" t="s">
        <v>10</v>
      </c>
      <c r="F8761" t="s">
        <v>719</v>
      </c>
    </row>
    <row r="8762" spans="1:6" x14ac:dyDescent="0.4">
      <c r="A8762" t="s">
        <v>736</v>
      </c>
      <c r="B8762" s="36" t="s">
        <v>737</v>
      </c>
      <c r="C8762" t="s">
        <v>537</v>
      </c>
      <c r="D8762" s="36" t="s">
        <v>538</v>
      </c>
      <c r="E8762" t="s">
        <v>10</v>
      </c>
      <c r="F8762" t="s">
        <v>719</v>
      </c>
    </row>
    <row r="8763" spans="1:6" x14ac:dyDescent="0.4">
      <c r="A8763" t="s">
        <v>736</v>
      </c>
      <c r="B8763" s="36" t="s">
        <v>737</v>
      </c>
      <c r="C8763" t="s">
        <v>539</v>
      </c>
      <c r="D8763" s="36" t="s">
        <v>540</v>
      </c>
      <c r="E8763" t="s">
        <v>10</v>
      </c>
      <c r="F8763" t="s">
        <v>719</v>
      </c>
    </row>
    <row r="8764" spans="1:6" x14ac:dyDescent="0.4">
      <c r="A8764" t="s">
        <v>736</v>
      </c>
      <c r="B8764" s="36" t="s">
        <v>737</v>
      </c>
      <c r="C8764" t="s">
        <v>541</v>
      </c>
      <c r="D8764" s="36" t="s">
        <v>542</v>
      </c>
      <c r="E8764" t="s">
        <v>10</v>
      </c>
      <c r="F8764" t="s">
        <v>719</v>
      </c>
    </row>
    <row r="8765" spans="1:6" x14ac:dyDescent="0.4">
      <c r="A8765" t="s">
        <v>736</v>
      </c>
      <c r="B8765" s="36" t="s">
        <v>737</v>
      </c>
      <c r="C8765" t="s">
        <v>543</v>
      </c>
      <c r="D8765" s="36" t="s">
        <v>544</v>
      </c>
      <c r="E8765" t="s">
        <v>10</v>
      </c>
      <c r="F8765" t="s">
        <v>719</v>
      </c>
    </row>
    <row r="8766" spans="1:6" x14ac:dyDescent="0.4">
      <c r="A8766" t="s">
        <v>736</v>
      </c>
      <c r="B8766" s="36" t="s">
        <v>737</v>
      </c>
      <c r="C8766" t="s">
        <v>545</v>
      </c>
      <c r="D8766" s="36" t="s">
        <v>546</v>
      </c>
      <c r="E8766" t="s">
        <v>10</v>
      </c>
      <c r="F8766" t="s">
        <v>719</v>
      </c>
    </row>
    <row r="8767" spans="1:6" x14ac:dyDescent="0.4">
      <c r="A8767" t="s">
        <v>736</v>
      </c>
      <c r="B8767" s="36" t="s">
        <v>737</v>
      </c>
      <c r="C8767" t="s">
        <v>547</v>
      </c>
      <c r="D8767" s="36" t="s">
        <v>548</v>
      </c>
      <c r="E8767" t="s">
        <v>10</v>
      </c>
      <c r="F8767" t="s">
        <v>719</v>
      </c>
    </row>
    <row r="8768" spans="1:6" x14ac:dyDescent="0.4">
      <c r="A8768" t="s">
        <v>736</v>
      </c>
      <c r="B8768" s="36" t="s">
        <v>737</v>
      </c>
      <c r="C8768" t="s">
        <v>549</v>
      </c>
      <c r="D8768" s="36" t="s">
        <v>550</v>
      </c>
      <c r="E8768" t="s">
        <v>10</v>
      </c>
      <c r="F8768" t="s">
        <v>719</v>
      </c>
    </row>
    <row r="8769" spans="1:6" x14ac:dyDescent="0.4">
      <c r="A8769" t="s">
        <v>736</v>
      </c>
      <c r="B8769" s="36" t="s">
        <v>737</v>
      </c>
      <c r="C8769" t="s">
        <v>551</v>
      </c>
      <c r="D8769" s="36" t="s">
        <v>552</v>
      </c>
      <c r="E8769" t="s">
        <v>10</v>
      </c>
      <c r="F8769" t="s">
        <v>719</v>
      </c>
    </row>
    <row r="8770" spans="1:6" x14ac:dyDescent="0.4">
      <c r="A8770" t="s">
        <v>736</v>
      </c>
      <c r="B8770" s="36" t="s">
        <v>737</v>
      </c>
      <c r="C8770" t="s">
        <v>553</v>
      </c>
      <c r="D8770" s="36" t="s">
        <v>554</v>
      </c>
      <c r="E8770" t="s">
        <v>10</v>
      </c>
      <c r="F8770" t="s">
        <v>719</v>
      </c>
    </row>
    <row r="8771" spans="1:6" x14ac:dyDescent="0.4">
      <c r="A8771" t="s">
        <v>736</v>
      </c>
      <c r="B8771" s="36" t="s">
        <v>737</v>
      </c>
      <c r="C8771" t="s">
        <v>555</v>
      </c>
      <c r="D8771" s="36" t="s">
        <v>556</v>
      </c>
      <c r="E8771" t="s">
        <v>10</v>
      </c>
      <c r="F8771" t="s">
        <v>719</v>
      </c>
    </row>
    <row r="8772" spans="1:6" x14ac:dyDescent="0.4">
      <c r="A8772" t="s">
        <v>736</v>
      </c>
      <c r="B8772" s="36" t="s">
        <v>737</v>
      </c>
      <c r="C8772" t="s">
        <v>557</v>
      </c>
      <c r="D8772" s="36" t="s">
        <v>558</v>
      </c>
      <c r="E8772" t="s">
        <v>10</v>
      </c>
      <c r="F8772" t="s">
        <v>719</v>
      </c>
    </row>
    <row r="8773" spans="1:6" x14ac:dyDescent="0.4">
      <c r="A8773" t="s">
        <v>736</v>
      </c>
      <c r="B8773" s="36" t="s">
        <v>737</v>
      </c>
      <c r="C8773" t="s">
        <v>559</v>
      </c>
      <c r="D8773" s="36" t="s">
        <v>560</v>
      </c>
      <c r="E8773" t="s">
        <v>10</v>
      </c>
      <c r="F8773" t="s">
        <v>719</v>
      </c>
    </row>
    <row r="8774" spans="1:6" x14ac:dyDescent="0.4">
      <c r="A8774" t="s">
        <v>736</v>
      </c>
      <c r="B8774" s="36" t="s">
        <v>737</v>
      </c>
      <c r="C8774" t="s">
        <v>561</v>
      </c>
      <c r="D8774" s="36" t="s">
        <v>562</v>
      </c>
      <c r="E8774" t="s">
        <v>10</v>
      </c>
      <c r="F8774" t="s">
        <v>719</v>
      </c>
    </row>
    <row r="8775" spans="1:6" x14ac:dyDescent="0.4">
      <c r="A8775" t="s">
        <v>736</v>
      </c>
      <c r="B8775" s="36" t="s">
        <v>737</v>
      </c>
      <c r="C8775" t="s">
        <v>563</v>
      </c>
      <c r="D8775" s="36" t="s">
        <v>564</v>
      </c>
      <c r="E8775" t="s">
        <v>10</v>
      </c>
      <c r="F8775" t="s">
        <v>719</v>
      </c>
    </row>
    <row r="8776" spans="1:6" x14ac:dyDescent="0.4">
      <c r="A8776" t="s">
        <v>736</v>
      </c>
      <c r="B8776" s="36" t="s">
        <v>737</v>
      </c>
      <c r="C8776" t="s">
        <v>565</v>
      </c>
      <c r="D8776" s="36" t="s">
        <v>566</v>
      </c>
      <c r="E8776" t="s">
        <v>10</v>
      </c>
      <c r="F8776" t="s">
        <v>719</v>
      </c>
    </row>
    <row r="8777" spans="1:6" x14ac:dyDescent="0.4">
      <c r="A8777" t="s">
        <v>736</v>
      </c>
      <c r="B8777" s="36" t="s">
        <v>737</v>
      </c>
      <c r="C8777" t="s">
        <v>567</v>
      </c>
      <c r="D8777" s="36" t="s">
        <v>568</v>
      </c>
      <c r="E8777" t="s">
        <v>10</v>
      </c>
      <c r="F8777" t="s">
        <v>719</v>
      </c>
    </row>
    <row r="8778" spans="1:6" x14ac:dyDescent="0.4">
      <c r="A8778" t="s">
        <v>736</v>
      </c>
      <c r="B8778" s="36" t="s">
        <v>737</v>
      </c>
      <c r="C8778" t="s">
        <v>569</v>
      </c>
      <c r="D8778" s="36" t="s">
        <v>570</v>
      </c>
      <c r="E8778" t="s">
        <v>10</v>
      </c>
      <c r="F8778" t="s">
        <v>719</v>
      </c>
    </row>
    <row r="8779" spans="1:6" x14ac:dyDescent="0.4">
      <c r="A8779" t="s">
        <v>736</v>
      </c>
      <c r="B8779" s="36" t="s">
        <v>737</v>
      </c>
      <c r="C8779" t="s">
        <v>571</v>
      </c>
      <c r="D8779" s="36" t="s">
        <v>572</v>
      </c>
      <c r="E8779" t="s">
        <v>10</v>
      </c>
      <c r="F8779" t="s">
        <v>719</v>
      </c>
    </row>
    <row r="8780" spans="1:6" x14ac:dyDescent="0.4">
      <c r="A8780" t="s">
        <v>736</v>
      </c>
      <c r="B8780" s="36" t="s">
        <v>737</v>
      </c>
      <c r="C8780" t="s">
        <v>573</v>
      </c>
      <c r="D8780" s="36" t="s">
        <v>574</v>
      </c>
      <c r="E8780" t="s">
        <v>10</v>
      </c>
      <c r="F8780" t="s">
        <v>719</v>
      </c>
    </row>
    <row r="8781" spans="1:6" x14ac:dyDescent="0.4">
      <c r="A8781" t="s">
        <v>736</v>
      </c>
      <c r="B8781" s="36" t="s">
        <v>737</v>
      </c>
      <c r="C8781" t="s">
        <v>575</v>
      </c>
      <c r="D8781" s="36" t="s">
        <v>576</v>
      </c>
      <c r="E8781" t="s">
        <v>10</v>
      </c>
      <c r="F8781" t="s">
        <v>719</v>
      </c>
    </row>
    <row r="8782" spans="1:6" x14ac:dyDescent="0.4">
      <c r="A8782" t="s">
        <v>736</v>
      </c>
      <c r="B8782" s="36" t="s">
        <v>737</v>
      </c>
      <c r="C8782" t="s">
        <v>577</v>
      </c>
      <c r="D8782" s="36" t="s">
        <v>578</v>
      </c>
      <c r="E8782" t="s">
        <v>10</v>
      </c>
      <c r="F8782" t="s">
        <v>719</v>
      </c>
    </row>
    <row r="8783" spans="1:6" x14ac:dyDescent="0.4">
      <c r="A8783" t="s">
        <v>736</v>
      </c>
      <c r="B8783" s="36" t="s">
        <v>737</v>
      </c>
      <c r="C8783" t="s">
        <v>579</v>
      </c>
      <c r="D8783" s="36" t="s">
        <v>580</v>
      </c>
      <c r="E8783" t="s">
        <v>10</v>
      </c>
      <c r="F8783" t="s">
        <v>719</v>
      </c>
    </row>
    <row r="8784" spans="1:6" x14ac:dyDescent="0.4">
      <c r="A8784" t="s">
        <v>736</v>
      </c>
      <c r="B8784" s="36" t="s">
        <v>737</v>
      </c>
      <c r="C8784" t="s">
        <v>581</v>
      </c>
      <c r="D8784" s="36" t="s">
        <v>582</v>
      </c>
      <c r="E8784" t="s">
        <v>10</v>
      </c>
      <c r="F8784" t="s">
        <v>719</v>
      </c>
    </row>
    <row r="8785" spans="1:6" x14ac:dyDescent="0.4">
      <c r="A8785" t="s">
        <v>736</v>
      </c>
      <c r="B8785" s="36" t="s">
        <v>737</v>
      </c>
      <c r="C8785" t="s">
        <v>583</v>
      </c>
      <c r="D8785" s="36" t="s">
        <v>584</v>
      </c>
      <c r="E8785" t="s">
        <v>10</v>
      </c>
      <c r="F8785" t="s">
        <v>719</v>
      </c>
    </row>
    <row r="8786" spans="1:6" x14ac:dyDescent="0.4">
      <c r="A8786" t="s">
        <v>736</v>
      </c>
      <c r="B8786" s="36" t="s">
        <v>737</v>
      </c>
      <c r="C8786" t="s">
        <v>585</v>
      </c>
      <c r="D8786" s="36" t="s">
        <v>586</v>
      </c>
      <c r="E8786" t="s">
        <v>10</v>
      </c>
      <c r="F8786" t="s">
        <v>719</v>
      </c>
    </row>
    <row r="8787" spans="1:6" x14ac:dyDescent="0.4">
      <c r="A8787" t="s">
        <v>736</v>
      </c>
      <c r="B8787" s="36" t="s">
        <v>737</v>
      </c>
      <c r="C8787" t="s">
        <v>587</v>
      </c>
      <c r="D8787" s="36" t="s">
        <v>588</v>
      </c>
      <c r="E8787" t="s">
        <v>10</v>
      </c>
      <c r="F8787" t="s">
        <v>719</v>
      </c>
    </row>
    <row r="8788" spans="1:6" x14ac:dyDescent="0.4">
      <c r="A8788" t="s">
        <v>736</v>
      </c>
      <c r="B8788" s="36" t="s">
        <v>737</v>
      </c>
      <c r="C8788" t="s">
        <v>589</v>
      </c>
      <c r="D8788" s="36" t="s">
        <v>590</v>
      </c>
      <c r="E8788" t="s">
        <v>10</v>
      </c>
      <c r="F8788" t="s">
        <v>719</v>
      </c>
    </row>
    <row r="8789" spans="1:6" x14ac:dyDescent="0.4">
      <c r="A8789" t="s">
        <v>736</v>
      </c>
      <c r="B8789" s="36" t="s">
        <v>737</v>
      </c>
      <c r="C8789" t="s">
        <v>591</v>
      </c>
      <c r="D8789" s="36" t="s">
        <v>592</v>
      </c>
      <c r="E8789" t="s">
        <v>10</v>
      </c>
      <c r="F8789" t="s">
        <v>719</v>
      </c>
    </row>
    <row r="8790" spans="1:6" x14ac:dyDescent="0.4">
      <c r="A8790" t="s">
        <v>736</v>
      </c>
      <c r="B8790" s="36" t="s">
        <v>737</v>
      </c>
      <c r="C8790" t="s">
        <v>593</v>
      </c>
      <c r="D8790" s="36" t="s">
        <v>594</v>
      </c>
      <c r="E8790" t="s">
        <v>10</v>
      </c>
      <c r="F8790" t="s">
        <v>719</v>
      </c>
    </row>
    <row r="8791" spans="1:6" x14ac:dyDescent="0.4">
      <c r="A8791" t="s">
        <v>736</v>
      </c>
      <c r="B8791" s="36" t="s">
        <v>737</v>
      </c>
      <c r="C8791" t="s">
        <v>595</v>
      </c>
      <c r="D8791" s="36" t="s">
        <v>596</v>
      </c>
      <c r="E8791" t="s">
        <v>10</v>
      </c>
      <c r="F8791" t="s">
        <v>719</v>
      </c>
    </row>
    <row r="8792" spans="1:6" x14ac:dyDescent="0.4">
      <c r="A8792" t="s">
        <v>736</v>
      </c>
      <c r="B8792" s="36" t="s">
        <v>737</v>
      </c>
      <c r="C8792" t="s">
        <v>597</v>
      </c>
      <c r="D8792" s="36" t="s">
        <v>598</v>
      </c>
      <c r="E8792" t="s">
        <v>10</v>
      </c>
      <c r="F8792" t="s">
        <v>719</v>
      </c>
    </row>
    <row r="8793" spans="1:6" x14ac:dyDescent="0.4">
      <c r="A8793" t="s">
        <v>736</v>
      </c>
      <c r="B8793" s="36" t="s">
        <v>737</v>
      </c>
      <c r="C8793" t="s">
        <v>599</v>
      </c>
      <c r="D8793" s="36" t="s">
        <v>600</v>
      </c>
      <c r="E8793" t="s">
        <v>10</v>
      </c>
      <c r="F8793" t="s">
        <v>719</v>
      </c>
    </row>
    <row r="8794" spans="1:6" x14ac:dyDescent="0.4">
      <c r="A8794" t="s">
        <v>736</v>
      </c>
      <c r="B8794" s="36" t="s">
        <v>737</v>
      </c>
      <c r="C8794" t="s">
        <v>601</v>
      </c>
      <c r="D8794" s="36" t="s">
        <v>602</v>
      </c>
      <c r="E8794" t="s">
        <v>10</v>
      </c>
      <c r="F8794" t="s">
        <v>719</v>
      </c>
    </row>
    <row r="8795" spans="1:6" x14ac:dyDescent="0.4">
      <c r="A8795" t="s">
        <v>736</v>
      </c>
      <c r="B8795" s="36" t="s">
        <v>737</v>
      </c>
      <c r="C8795" t="s">
        <v>603</v>
      </c>
      <c r="D8795" s="36" t="s">
        <v>604</v>
      </c>
      <c r="E8795" t="s">
        <v>10</v>
      </c>
      <c r="F8795" t="s">
        <v>719</v>
      </c>
    </row>
    <row r="8796" spans="1:6" x14ac:dyDescent="0.4">
      <c r="A8796" t="s">
        <v>736</v>
      </c>
      <c r="B8796" s="36" t="s">
        <v>737</v>
      </c>
      <c r="C8796" t="s">
        <v>605</v>
      </c>
      <c r="D8796" s="36" t="s">
        <v>606</v>
      </c>
      <c r="E8796" t="s">
        <v>10</v>
      </c>
      <c r="F8796" t="s">
        <v>719</v>
      </c>
    </row>
    <row r="8797" spans="1:6" x14ac:dyDescent="0.4">
      <c r="A8797" t="s">
        <v>736</v>
      </c>
      <c r="B8797" s="36" t="s">
        <v>737</v>
      </c>
      <c r="C8797" t="s">
        <v>607</v>
      </c>
      <c r="D8797" s="36" t="s">
        <v>608</v>
      </c>
      <c r="E8797" t="s">
        <v>10</v>
      </c>
      <c r="F8797" t="s">
        <v>719</v>
      </c>
    </row>
    <row r="8798" spans="1:6" x14ac:dyDescent="0.4">
      <c r="A8798" t="s">
        <v>736</v>
      </c>
      <c r="B8798" s="36" t="s">
        <v>737</v>
      </c>
      <c r="C8798" t="s">
        <v>609</v>
      </c>
      <c r="D8798" s="36" t="s">
        <v>610</v>
      </c>
      <c r="E8798" t="s">
        <v>10</v>
      </c>
      <c r="F8798" t="s">
        <v>719</v>
      </c>
    </row>
    <row r="8799" spans="1:6" x14ac:dyDescent="0.4">
      <c r="A8799" t="s">
        <v>736</v>
      </c>
      <c r="B8799" s="36" t="s">
        <v>737</v>
      </c>
      <c r="C8799" t="s">
        <v>611</v>
      </c>
      <c r="D8799" s="36" t="s">
        <v>612</v>
      </c>
      <c r="E8799" t="s">
        <v>10</v>
      </c>
      <c r="F8799" t="s">
        <v>719</v>
      </c>
    </row>
    <row r="8800" spans="1:6" x14ac:dyDescent="0.4">
      <c r="A8800" t="s">
        <v>736</v>
      </c>
      <c r="B8800" s="36" t="s">
        <v>737</v>
      </c>
      <c r="C8800" t="s">
        <v>613</v>
      </c>
      <c r="D8800" s="36" t="s">
        <v>614</v>
      </c>
      <c r="E8800" t="s">
        <v>10</v>
      </c>
      <c r="F8800" t="s">
        <v>719</v>
      </c>
    </row>
    <row r="8801" spans="1:6" x14ac:dyDescent="0.4">
      <c r="A8801" t="s">
        <v>736</v>
      </c>
      <c r="B8801" s="36" t="s">
        <v>737</v>
      </c>
      <c r="C8801" t="s">
        <v>615</v>
      </c>
      <c r="D8801" s="36" t="s">
        <v>616</v>
      </c>
      <c r="E8801" t="s">
        <v>10</v>
      </c>
      <c r="F8801" t="s">
        <v>719</v>
      </c>
    </row>
    <row r="8802" spans="1:6" x14ac:dyDescent="0.4">
      <c r="A8802" t="s">
        <v>736</v>
      </c>
      <c r="B8802" s="36" t="s">
        <v>737</v>
      </c>
      <c r="C8802" t="s">
        <v>617</v>
      </c>
      <c r="D8802" s="36" t="s">
        <v>618</v>
      </c>
      <c r="E8802" t="s">
        <v>10</v>
      </c>
      <c r="F8802" t="s">
        <v>719</v>
      </c>
    </row>
    <row r="8803" spans="1:6" x14ac:dyDescent="0.4">
      <c r="A8803" t="s">
        <v>736</v>
      </c>
      <c r="B8803" s="36" t="s">
        <v>737</v>
      </c>
      <c r="C8803" t="s">
        <v>619</v>
      </c>
      <c r="D8803" s="36" t="s">
        <v>620</v>
      </c>
      <c r="E8803" t="s">
        <v>10</v>
      </c>
      <c r="F8803" t="s">
        <v>719</v>
      </c>
    </row>
    <row r="8804" spans="1:6" x14ac:dyDescent="0.4">
      <c r="A8804" t="s">
        <v>736</v>
      </c>
      <c r="B8804" s="36" t="s">
        <v>737</v>
      </c>
      <c r="C8804" t="s">
        <v>621</v>
      </c>
      <c r="D8804" s="36" t="s">
        <v>622</v>
      </c>
      <c r="E8804" t="s">
        <v>10</v>
      </c>
      <c r="F8804" t="s">
        <v>719</v>
      </c>
    </row>
    <row r="8805" spans="1:6" x14ac:dyDescent="0.4">
      <c r="A8805" t="s">
        <v>736</v>
      </c>
      <c r="B8805" s="36" t="s">
        <v>737</v>
      </c>
      <c r="C8805" t="s">
        <v>623</v>
      </c>
      <c r="D8805" s="36" t="s">
        <v>624</v>
      </c>
      <c r="E8805" t="s">
        <v>10</v>
      </c>
      <c r="F8805" t="s">
        <v>719</v>
      </c>
    </row>
    <row r="8806" spans="1:6" x14ac:dyDescent="0.4">
      <c r="A8806" t="s">
        <v>736</v>
      </c>
      <c r="B8806" s="36" t="s">
        <v>737</v>
      </c>
      <c r="C8806" t="s">
        <v>625</v>
      </c>
      <c r="D8806" s="36" t="s">
        <v>626</v>
      </c>
      <c r="E8806" t="s">
        <v>10</v>
      </c>
      <c r="F8806" t="s">
        <v>719</v>
      </c>
    </row>
    <row r="8807" spans="1:6" x14ac:dyDescent="0.4">
      <c r="A8807" t="s">
        <v>736</v>
      </c>
      <c r="B8807" s="36" t="s">
        <v>737</v>
      </c>
      <c r="C8807" t="s">
        <v>627</v>
      </c>
      <c r="D8807" s="36" t="s">
        <v>628</v>
      </c>
      <c r="E8807" t="s">
        <v>10</v>
      </c>
      <c r="F8807" t="s">
        <v>719</v>
      </c>
    </row>
    <row r="8808" spans="1:6" x14ac:dyDescent="0.4">
      <c r="A8808" t="s">
        <v>736</v>
      </c>
      <c r="B8808" s="36" t="s">
        <v>737</v>
      </c>
      <c r="C8808" t="s">
        <v>629</v>
      </c>
      <c r="D8808" s="36" t="s">
        <v>630</v>
      </c>
      <c r="E8808" t="s">
        <v>10</v>
      </c>
      <c r="F8808" t="s">
        <v>719</v>
      </c>
    </row>
    <row r="8809" spans="1:6" x14ac:dyDescent="0.4">
      <c r="A8809" t="s">
        <v>736</v>
      </c>
      <c r="B8809" s="36" t="s">
        <v>737</v>
      </c>
      <c r="C8809" t="s">
        <v>631</v>
      </c>
      <c r="D8809" s="36" t="s">
        <v>632</v>
      </c>
      <c r="E8809" t="s">
        <v>10</v>
      </c>
      <c r="F8809" t="s">
        <v>719</v>
      </c>
    </row>
    <row r="8810" spans="1:6" x14ac:dyDescent="0.4">
      <c r="A8810" t="s">
        <v>736</v>
      </c>
      <c r="B8810" s="36" t="s">
        <v>737</v>
      </c>
      <c r="C8810" t="s">
        <v>633</v>
      </c>
      <c r="D8810" s="36" t="s">
        <v>634</v>
      </c>
      <c r="E8810" t="s">
        <v>10</v>
      </c>
      <c r="F8810" t="s">
        <v>719</v>
      </c>
    </row>
    <row r="8811" spans="1:6" x14ac:dyDescent="0.4">
      <c r="A8811" t="s">
        <v>736</v>
      </c>
      <c r="B8811" s="36" t="s">
        <v>737</v>
      </c>
      <c r="C8811" t="s">
        <v>635</v>
      </c>
      <c r="D8811" s="36" t="s">
        <v>636</v>
      </c>
      <c r="E8811" t="s">
        <v>10</v>
      </c>
      <c r="F8811" t="s">
        <v>719</v>
      </c>
    </row>
    <row r="8812" spans="1:6" x14ac:dyDescent="0.4">
      <c r="A8812" t="s">
        <v>736</v>
      </c>
      <c r="B8812" s="36" t="s">
        <v>737</v>
      </c>
      <c r="C8812" t="s">
        <v>637</v>
      </c>
      <c r="D8812" s="36" t="s">
        <v>638</v>
      </c>
      <c r="E8812" t="s">
        <v>10</v>
      </c>
      <c r="F8812" t="s">
        <v>719</v>
      </c>
    </row>
    <row r="8813" spans="1:6" x14ac:dyDescent="0.4">
      <c r="A8813" t="s">
        <v>736</v>
      </c>
      <c r="B8813" s="36" t="s">
        <v>737</v>
      </c>
      <c r="C8813" t="s">
        <v>639</v>
      </c>
      <c r="D8813" s="36" t="s">
        <v>640</v>
      </c>
      <c r="E8813" t="s">
        <v>10</v>
      </c>
      <c r="F8813" t="s">
        <v>719</v>
      </c>
    </row>
    <row r="8814" spans="1:6" x14ac:dyDescent="0.4">
      <c r="A8814" t="s">
        <v>736</v>
      </c>
      <c r="B8814" s="36" t="s">
        <v>737</v>
      </c>
      <c r="C8814" t="s">
        <v>641</v>
      </c>
      <c r="D8814" s="36" t="s">
        <v>642</v>
      </c>
      <c r="E8814" t="s">
        <v>10</v>
      </c>
      <c r="F8814" t="s">
        <v>719</v>
      </c>
    </row>
    <row r="8815" spans="1:6" x14ac:dyDescent="0.4">
      <c r="A8815" t="s">
        <v>736</v>
      </c>
      <c r="B8815" s="36" t="s">
        <v>737</v>
      </c>
      <c r="C8815" t="s">
        <v>643</v>
      </c>
      <c r="D8815" s="36" t="s">
        <v>644</v>
      </c>
      <c r="E8815" t="s">
        <v>10</v>
      </c>
      <c r="F8815" t="s">
        <v>719</v>
      </c>
    </row>
    <row r="8816" spans="1:6" x14ac:dyDescent="0.4">
      <c r="A8816" t="s">
        <v>736</v>
      </c>
      <c r="B8816" s="36" t="s">
        <v>737</v>
      </c>
      <c r="C8816" t="s">
        <v>645</v>
      </c>
      <c r="D8816" s="36" t="s">
        <v>646</v>
      </c>
      <c r="E8816" t="s">
        <v>10</v>
      </c>
      <c r="F8816" t="s">
        <v>719</v>
      </c>
    </row>
    <row r="8817" spans="1:6" x14ac:dyDescent="0.4">
      <c r="A8817" t="s">
        <v>736</v>
      </c>
      <c r="B8817" s="36" t="s">
        <v>737</v>
      </c>
      <c r="C8817" t="s">
        <v>647</v>
      </c>
      <c r="D8817" s="36" t="s">
        <v>648</v>
      </c>
      <c r="E8817" t="s">
        <v>10</v>
      </c>
      <c r="F8817" t="s">
        <v>719</v>
      </c>
    </row>
    <row r="8818" spans="1:6" x14ac:dyDescent="0.4">
      <c r="A8818" t="s">
        <v>736</v>
      </c>
      <c r="B8818" s="36" t="s">
        <v>737</v>
      </c>
      <c r="C8818" t="s">
        <v>649</v>
      </c>
      <c r="D8818" s="36" t="s">
        <v>650</v>
      </c>
      <c r="E8818" t="s">
        <v>10</v>
      </c>
      <c r="F8818" t="s">
        <v>719</v>
      </c>
    </row>
    <row r="8819" spans="1:6" x14ac:dyDescent="0.4">
      <c r="A8819" t="s">
        <v>736</v>
      </c>
      <c r="B8819" s="36" t="s">
        <v>737</v>
      </c>
      <c r="C8819" t="s">
        <v>651</v>
      </c>
      <c r="D8819" s="36" t="s">
        <v>652</v>
      </c>
      <c r="E8819" t="s">
        <v>10</v>
      </c>
      <c r="F8819" t="s">
        <v>719</v>
      </c>
    </row>
    <row r="8820" spans="1:6" x14ac:dyDescent="0.4">
      <c r="A8820" t="s">
        <v>736</v>
      </c>
      <c r="B8820" s="36" t="s">
        <v>737</v>
      </c>
      <c r="C8820" t="s">
        <v>653</v>
      </c>
      <c r="D8820" s="36" t="s">
        <v>654</v>
      </c>
      <c r="E8820" t="s">
        <v>10</v>
      </c>
      <c r="F8820" t="s">
        <v>719</v>
      </c>
    </row>
    <row r="8821" spans="1:6" x14ac:dyDescent="0.4">
      <c r="A8821" t="s">
        <v>736</v>
      </c>
      <c r="B8821" s="36" t="s">
        <v>737</v>
      </c>
      <c r="C8821" t="s">
        <v>655</v>
      </c>
      <c r="D8821" s="36" t="s">
        <v>656</v>
      </c>
      <c r="E8821" t="s">
        <v>10</v>
      </c>
      <c r="F8821" t="s">
        <v>719</v>
      </c>
    </row>
    <row r="8822" spans="1:6" x14ac:dyDescent="0.4">
      <c r="A8822" t="s">
        <v>736</v>
      </c>
      <c r="B8822" s="36" t="s">
        <v>737</v>
      </c>
      <c r="C8822" t="s">
        <v>657</v>
      </c>
      <c r="D8822" s="36" t="s">
        <v>658</v>
      </c>
      <c r="E8822" t="s">
        <v>10</v>
      </c>
      <c r="F8822" t="s">
        <v>719</v>
      </c>
    </row>
    <row r="8823" spans="1:6" x14ac:dyDescent="0.4">
      <c r="A8823" t="s">
        <v>736</v>
      </c>
      <c r="B8823" s="36" t="s">
        <v>737</v>
      </c>
      <c r="C8823" t="s">
        <v>659</v>
      </c>
      <c r="D8823" s="36" t="s">
        <v>660</v>
      </c>
      <c r="E8823" t="s">
        <v>10</v>
      </c>
      <c r="F8823" t="s">
        <v>719</v>
      </c>
    </row>
    <row r="8824" spans="1:6" x14ac:dyDescent="0.4">
      <c r="A8824" t="s">
        <v>736</v>
      </c>
      <c r="B8824" s="36" t="s">
        <v>737</v>
      </c>
      <c r="C8824" t="s">
        <v>661</v>
      </c>
      <c r="D8824" s="36" t="s">
        <v>662</v>
      </c>
      <c r="E8824" t="s">
        <v>10</v>
      </c>
      <c r="F8824" t="s">
        <v>719</v>
      </c>
    </row>
    <row r="8825" spans="1:6" x14ac:dyDescent="0.4">
      <c r="A8825" t="s">
        <v>736</v>
      </c>
      <c r="B8825" s="36" t="s">
        <v>737</v>
      </c>
      <c r="C8825" t="s">
        <v>663</v>
      </c>
      <c r="D8825" s="36" t="s">
        <v>664</v>
      </c>
      <c r="E8825" t="s">
        <v>10</v>
      </c>
      <c r="F8825" t="s">
        <v>719</v>
      </c>
    </row>
    <row r="8826" spans="1:6" x14ac:dyDescent="0.4">
      <c r="A8826" t="s">
        <v>736</v>
      </c>
      <c r="B8826" s="36" t="s">
        <v>737</v>
      </c>
      <c r="C8826" t="s">
        <v>665</v>
      </c>
      <c r="D8826" s="36" t="s">
        <v>666</v>
      </c>
      <c r="E8826" t="s">
        <v>10</v>
      </c>
      <c r="F8826" t="s">
        <v>719</v>
      </c>
    </row>
    <row r="8827" spans="1:6" x14ac:dyDescent="0.4">
      <c r="A8827" t="s">
        <v>736</v>
      </c>
      <c r="B8827" s="36" t="s">
        <v>737</v>
      </c>
      <c r="C8827" t="s">
        <v>667</v>
      </c>
      <c r="D8827" s="36" t="s">
        <v>668</v>
      </c>
      <c r="E8827" t="s">
        <v>10</v>
      </c>
      <c r="F8827" t="s">
        <v>719</v>
      </c>
    </row>
    <row r="8828" spans="1:6" x14ac:dyDescent="0.4">
      <c r="A8828" t="s">
        <v>736</v>
      </c>
      <c r="B8828" s="36" t="s">
        <v>737</v>
      </c>
      <c r="C8828" t="s">
        <v>669</v>
      </c>
      <c r="D8828" s="36" t="s">
        <v>670</v>
      </c>
      <c r="E8828" t="s">
        <v>10</v>
      </c>
      <c r="F8828" t="s">
        <v>719</v>
      </c>
    </row>
    <row r="8829" spans="1:6" x14ac:dyDescent="0.4">
      <c r="A8829" t="s">
        <v>736</v>
      </c>
      <c r="B8829" s="36" t="s">
        <v>737</v>
      </c>
      <c r="C8829" t="s">
        <v>671</v>
      </c>
      <c r="D8829" s="36" t="s">
        <v>672</v>
      </c>
      <c r="E8829" t="s">
        <v>10</v>
      </c>
      <c r="F8829" t="s">
        <v>719</v>
      </c>
    </row>
    <row r="8830" spans="1:6" x14ac:dyDescent="0.4">
      <c r="A8830" t="s">
        <v>736</v>
      </c>
      <c r="B8830" s="36" t="s">
        <v>737</v>
      </c>
      <c r="C8830" t="s">
        <v>673</v>
      </c>
      <c r="D8830" s="36" t="s">
        <v>674</v>
      </c>
      <c r="E8830" t="s">
        <v>10</v>
      </c>
      <c r="F8830" t="s">
        <v>719</v>
      </c>
    </row>
    <row r="8831" spans="1:6" x14ac:dyDescent="0.4">
      <c r="A8831" t="s">
        <v>736</v>
      </c>
      <c r="B8831" s="36" t="s">
        <v>737</v>
      </c>
      <c r="C8831" t="s">
        <v>675</v>
      </c>
      <c r="D8831" s="36" t="s">
        <v>676</v>
      </c>
      <c r="E8831" t="s">
        <v>10</v>
      </c>
      <c r="F8831" t="s">
        <v>719</v>
      </c>
    </row>
    <row r="8832" spans="1:6" x14ac:dyDescent="0.4">
      <c r="A8832" t="s">
        <v>736</v>
      </c>
      <c r="B8832" s="36" t="s">
        <v>737</v>
      </c>
      <c r="C8832" t="s">
        <v>677</v>
      </c>
      <c r="D8832" s="36" t="s">
        <v>678</v>
      </c>
      <c r="E8832" t="s">
        <v>10</v>
      </c>
      <c r="F8832" t="s">
        <v>719</v>
      </c>
    </row>
    <row r="8833" spans="1:6" x14ac:dyDescent="0.4">
      <c r="A8833" t="s">
        <v>736</v>
      </c>
      <c r="B8833" s="36" t="s">
        <v>737</v>
      </c>
      <c r="C8833" t="s">
        <v>679</v>
      </c>
      <c r="D8833" s="36" t="s">
        <v>680</v>
      </c>
      <c r="E8833" t="s">
        <v>10</v>
      </c>
      <c r="F8833" t="s">
        <v>719</v>
      </c>
    </row>
    <row r="8834" spans="1:6" x14ac:dyDescent="0.4">
      <c r="A8834" t="s">
        <v>736</v>
      </c>
      <c r="B8834" s="36" t="s">
        <v>737</v>
      </c>
      <c r="C8834" t="s">
        <v>681</v>
      </c>
      <c r="D8834" s="36" t="s">
        <v>682</v>
      </c>
      <c r="E8834" t="s">
        <v>10</v>
      </c>
      <c r="F8834" t="s">
        <v>719</v>
      </c>
    </row>
    <row r="8835" spans="1:6" x14ac:dyDescent="0.4">
      <c r="A8835" t="s">
        <v>736</v>
      </c>
      <c r="B8835" s="36" t="s">
        <v>737</v>
      </c>
      <c r="C8835" t="s">
        <v>683</v>
      </c>
      <c r="D8835" s="36" t="s">
        <v>684</v>
      </c>
      <c r="E8835" t="s">
        <v>10</v>
      </c>
      <c r="F8835" t="s">
        <v>719</v>
      </c>
    </row>
    <row r="8836" spans="1:6" x14ac:dyDescent="0.4">
      <c r="A8836" t="s">
        <v>736</v>
      </c>
      <c r="B8836" s="36" t="s">
        <v>737</v>
      </c>
      <c r="C8836" t="s">
        <v>685</v>
      </c>
      <c r="D8836" s="36" t="s">
        <v>686</v>
      </c>
      <c r="E8836" t="s">
        <v>10</v>
      </c>
      <c r="F8836" t="s">
        <v>719</v>
      </c>
    </row>
    <row r="8837" spans="1:6" x14ac:dyDescent="0.4">
      <c r="A8837" t="s">
        <v>736</v>
      </c>
      <c r="B8837" s="36" t="s">
        <v>737</v>
      </c>
      <c r="C8837" t="s">
        <v>687</v>
      </c>
      <c r="D8837" s="36" t="s">
        <v>688</v>
      </c>
      <c r="E8837" t="s">
        <v>10</v>
      </c>
      <c r="F8837" t="s">
        <v>719</v>
      </c>
    </row>
    <row r="8838" spans="1:6" x14ac:dyDescent="0.4">
      <c r="A8838" t="s">
        <v>736</v>
      </c>
      <c r="B8838" s="36" t="s">
        <v>737</v>
      </c>
      <c r="C8838" t="s">
        <v>689</v>
      </c>
      <c r="D8838" s="36" t="s">
        <v>690</v>
      </c>
      <c r="E8838" t="s">
        <v>10</v>
      </c>
      <c r="F8838" t="s">
        <v>719</v>
      </c>
    </row>
    <row r="8839" spans="1:6" x14ac:dyDescent="0.4">
      <c r="A8839" t="s">
        <v>736</v>
      </c>
      <c r="B8839" s="36" t="s">
        <v>737</v>
      </c>
      <c r="C8839" t="s">
        <v>691</v>
      </c>
      <c r="D8839" s="36" t="s">
        <v>692</v>
      </c>
      <c r="E8839" t="s">
        <v>10</v>
      </c>
      <c r="F8839" t="s">
        <v>719</v>
      </c>
    </row>
    <row r="8840" spans="1:6" x14ac:dyDescent="0.4">
      <c r="A8840" t="s">
        <v>736</v>
      </c>
      <c r="B8840" s="36" t="s">
        <v>737</v>
      </c>
      <c r="C8840" t="s">
        <v>693</v>
      </c>
      <c r="D8840" s="36" t="s">
        <v>694</v>
      </c>
      <c r="E8840" t="s">
        <v>10</v>
      </c>
      <c r="F8840" t="s">
        <v>719</v>
      </c>
    </row>
    <row r="8841" spans="1:6" x14ac:dyDescent="0.4">
      <c r="A8841" t="s">
        <v>736</v>
      </c>
      <c r="B8841" s="36" t="s">
        <v>737</v>
      </c>
      <c r="C8841" t="s">
        <v>695</v>
      </c>
      <c r="D8841" s="36" t="s">
        <v>696</v>
      </c>
      <c r="E8841" t="s">
        <v>10</v>
      </c>
      <c r="F8841" t="s">
        <v>719</v>
      </c>
    </row>
    <row r="8842" spans="1:6" x14ac:dyDescent="0.4">
      <c r="A8842" t="s">
        <v>736</v>
      </c>
      <c r="B8842" s="36" t="s">
        <v>737</v>
      </c>
      <c r="C8842" t="s">
        <v>697</v>
      </c>
      <c r="D8842" s="36" t="s">
        <v>698</v>
      </c>
      <c r="E8842" t="s">
        <v>10</v>
      </c>
      <c r="F8842" t="s">
        <v>719</v>
      </c>
    </row>
    <row r="8843" spans="1:6" x14ac:dyDescent="0.4">
      <c r="A8843" t="s">
        <v>736</v>
      </c>
      <c r="B8843" s="36" t="s">
        <v>737</v>
      </c>
      <c r="C8843" t="s">
        <v>699</v>
      </c>
      <c r="D8843" s="36" t="s">
        <v>700</v>
      </c>
      <c r="E8843" t="s">
        <v>10</v>
      </c>
      <c r="F8843" t="s">
        <v>719</v>
      </c>
    </row>
    <row r="8844" spans="1:6" x14ac:dyDescent="0.4">
      <c r="A8844" t="s">
        <v>736</v>
      </c>
      <c r="B8844" s="36" t="s">
        <v>737</v>
      </c>
      <c r="C8844" t="s">
        <v>701</v>
      </c>
      <c r="D8844" s="36" t="s">
        <v>702</v>
      </c>
      <c r="E8844" t="s">
        <v>10</v>
      </c>
      <c r="F8844" t="s">
        <v>719</v>
      </c>
    </row>
    <row r="8845" spans="1:6" x14ac:dyDescent="0.4">
      <c r="A8845" t="s">
        <v>736</v>
      </c>
      <c r="B8845" s="36" t="s">
        <v>737</v>
      </c>
      <c r="C8845" t="s">
        <v>703</v>
      </c>
      <c r="D8845" s="36" t="s">
        <v>704</v>
      </c>
      <c r="E8845" t="s">
        <v>10</v>
      </c>
      <c r="F8845" t="s">
        <v>719</v>
      </c>
    </row>
    <row r="8846" spans="1:6" x14ac:dyDescent="0.4">
      <c r="A8846" t="s">
        <v>736</v>
      </c>
      <c r="B8846" s="36" t="s">
        <v>737</v>
      </c>
      <c r="C8846" t="s">
        <v>705</v>
      </c>
      <c r="D8846" s="36" t="s">
        <v>706</v>
      </c>
      <c r="E8846" t="s">
        <v>10</v>
      </c>
      <c r="F8846" t="s">
        <v>719</v>
      </c>
    </row>
    <row r="8847" spans="1:6" x14ac:dyDescent="0.4">
      <c r="A8847" t="s">
        <v>736</v>
      </c>
      <c r="B8847" s="36" t="s">
        <v>737</v>
      </c>
      <c r="C8847" t="s">
        <v>707</v>
      </c>
      <c r="D8847" s="36" t="s">
        <v>708</v>
      </c>
      <c r="E8847" t="s">
        <v>10</v>
      </c>
      <c r="F8847" t="s">
        <v>719</v>
      </c>
    </row>
    <row r="8848" spans="1:6" x14ac:dyDescent="0.4">
      <c r="A8848" t="s">
        <v>736</v>
      </c>
      <c r="B8848" s="36" t="s">
        <v>737</v>
      </c>
      <c r="C8848" t="s">
        <v>709</v>
      </c>
      <c r="D8848" s="36" t="s">
        <v>710</v>
      </c>
      <c r="E8848" t="s">
        <v>10</v>
      </c>
      <c r="F8848" t="s">
        <v>719</v>
      </c>
    </row>
    <row r="8849" spans="1:6" x14ac:dyDescent="0.4">
      <c r="A8849" t="s">
        <v>736</v>
      </c>
      <c r="B8849" s="36" t="s">
        <v>737</v>
      </c>
      <c r="C8849" t="s">
        <v>711</v>
      </c>
      <c r="D8849" s="36" t="s">
        <v>712</v>
      </c>
      <c r="E8849" t="s">
        <v>10</v>
      </c>
      <c r="F8849" t="s">
        <v>719</v>
      </c>
    </row>
    <row r="8850" spans="1:6" x14ac:dyDescent="0.4">
      <c r="A8850" t="s">
        <v>736</v>
      </c>
      <c r="B8850" s="36" t="s">
        <v>737</v>
      </c>
      <c r="C8850" t="s">
        <v>713</v>
      </c>
      <c r="D8850" s="36" t="s">
        <v>714</v>
      </c>
      <c r="E8850" t="s">
        <v>10</v>
      </c>
      <c r="F8850" t="s">
        <v>719</v>
      </c>
    </row>
    <row r="8851" spans="1:6" x14ac:dyDescent="0.4">
      <c r="A8851" t="s">
        <v>736</v>
      </c>
      <c r="B8851" s="36" t="s">
        <v>737</v>
      </c>
      <c r="C8851" t="s">
        <v>715</v>
      </c>
      <c r="D8851" s="36" t="s">
        <v>716</v>
      </c>
      <c r="E8851" t="s">
        <v>10</v>
      </c>
      <c r="F8851" t="s">
        <v>719</v>
      </c>
    </row>
    <row r="8852" spans="1:6" x14ac:dyDescent="0.4">
      <c r="A8852" t="s">
        <v>736</v>
      </c>
      <c r="B8852" s="36" t="s">
        <v>737</v>
      </c>
      <c r="C8852" t="s">
        <v>8</v>
      </c>
      <c r="D8852" s="36" t="s">
        <v>9</v>
      </c>
      <c r="E8852" t="s">
        <v>10</v>
      </c>
      <c r="F8852" t="s">
        <v>719</v>
      </c>
    </row>
    <row r="8853" spans="1:6" x14ac:dyDescent="0.4">
      <c r="A8853" t="s">
        <v>736</v>
      </c>
      <c r="B8853" s="36" t="s">
        <v>737</v>
      </c>
      <c r="C8853" t="s">
        <v>11</v>
      </c>
      <c r="D8853" s="36" t="s">
        <v>12</v>
      </c>
      <c r="E8853" t="s">
        <v>10</v>
      </c>
      <c r="F8853" t="s">
        <v>719</v>
      </c>
    </row>
    <row r="8854" spans="1:6" x14ac:dyDescent="0.4">
      <c r="A8854" t="s">
        <v>736</v>
      </c>
      <c r="B8854" s="36" t="s">
        <v>737</v>
      </c>
      <c r="C8854" t="s">
        <v>13</v>
      </c>
      <c r="D8854" s="36" t="s">
        <v>14</v>
      </c>
      <c r="E8854" t="s">
        <v>10</v>
      </c>
      <c r="F8854" t="s">
        <v>719</v>
      </c>
    </row>
    <row r="8855" spans="1:6" x14ac:dyDescent="0.4">
      <c r="A8855" t="s">
        <v>736</v>
      </c>
      <c r="B8855" s="36" t="s">
        <v>737</v>
      </c>
      <c r="C8855" t="s">
        <v>15</v>
      </c>
      <c r="D8855" s="36" t="s">
        <v>16</v>
      </c>
      <c r="E8855" t="s">
        <v>10</v>
      </c>
      <c r="F8855" t="s">
        <v>719</v>
      </c>
    </row>
    <row r="8856" spans="1:6" x14ac:dyDescent="0.4">
      <c r="A8856" t="s">
        <v>736</v>
      </c>
      <c r="B8856" s="36" t="s">
        <v>737</v>
      </c>
      <c r="C8856" t="s">
        <v>17</v>
      </c>
      <c r="D8856" s="36" t="s">
        <v>18</v>
      </c>
      <c r="E8856" t="s">
        <v>10</v>
      </c>
      <c r="F8856" t="s">
        <v>719</v>
      </c>
    </row>
    <row r="8857" spans="1:6" x14ac:dyDescent="0.4">
      <c r="A8857" t="s">
        <v>736</v>
      </c>
      <c r="B8857" s="36" t="s">
        <v>737</v>
      </c>
      <c r="C8857" t="s">
        <v>19</v>
      </c>
      <c r="D8857" s="36" t="s">
        <v>20</v>
      </c>
      <c r="E8857" t="s">
        <v>10</v>
      </c>
      <c r="F8857" t="s">
        <v>719</v>
      </c>
    </row>
    <row r="8858" spans="1:6" x14ac:dyDescent="0.4">
      <c r="A8858" t="s">
        <v>736</v>
      </c>
      <c r="B8858" s="36" t="s">
        <v>737</v>
      </c>
      <c r="C8858" t="s">
        <v>21</v>
      </c>
      <c r="D8858" s="36" t="s">
        <v>22</v>
      </c>
      <c r="E8858" t="s">
        <v>10</v>
      </c>
      <c r="F8858" t="s">
        <v>719</v>
      </c>
    </row>
    <row r="8859" spans="1:6" x14ac:dyDescent="0.4">
      <c r="A8859" t="s">
        <v>736</v>
      </c>
      <c r="B8859" s="36" t="s">
        <v>737</v>
      </c>
      <c r="C8859" t="s">
        <v>23</v>
      </c>
      <c r="D8859" s="36" t="s">
        <v>24</v>
      </c>
      <c r="E8859" t="s">
        <v>10</v>
      </c>
      <c r="F8859" t="s">
        <v>719</v>
      </c>
    </row>
    <row r="8860" spans="1:6" x14ac:dyDescent="0.4">
      <c r="A8860" t="s">
        <v>736</v>
      </c>
      <c r="B8860" s="36" t="s">
        <v>737</v>
      </c>
      <c r="C8860" t="s">
        <v>25</v>
      </c>
      <c r="D8860" s="36" t="s">
        <v>26</v>
      </c>
      <c r="E8860" t="s">
        <v>10</v>
      </c>
      <c r="F8860" t="s">
        <v>719</v>
      </c>
    </row>
    <row r="8861" spans="1:6" x14ac:dyDescent="0.4">
      <c r="A8861" t="s">
        <v>736</v>
      </c>
      <c r="B8861" s="36" t="s">
        <v>737</v>
      </c>
      <c r="C8861" t="s">
        <v>27</v>
      </c>
      <c r="D8861" s="36" t="s">
        <v>28</v>
      </c>
      <c r="E8861" t="s">
        <v>10</v>
      </c>
      <c r="F8861" t="s">
        <v>719</v>
      </c>
    </row>
    <row r="8862" spans="1:6" x14ac:dyDescent="0.4">
      <c r="A8862" t="s">
        <v>736</v>
      </c>
      <c r="B8862" s="36" t="s">
        <v>737</v>
      </c>
      <c r="C8862" t="s">
        <v>29</v>
      </c>
      <c r="D8862" s="36" t="s">
        <v>30</v>
      </c>
      <c r="E8862" t="s">
        <v>10</v>
      </c>
      <c r="F8862" t="s">
        <v>719</v>
      </c>
    </row>
    <row r="8863" spans="1:6" x14ac:dyDescent="0.4">
      <c r="A8863" t="s">
        <v>736</v>
      </c>
      <c r="B8863" s="36" t="s">
        <v>737</v>
      </c>
      <c r="C8863" t="s">
        <v>31</v>
      </c>
      <c r="D8863" s="36" t="s">
        <v>32</v>
      </c>
      <c r="E8863" t="s">
        <v>10</v>
      </c>
      <c r="F8863" t="s">
        <v>719</v>
      </c>
    </row>
    <row r="8864" spans="1:6" x14ac:dyDescent="0.4">
      <c r="A8864" t="s">
        <v>736</v>
      </c>
      <c r="B8864" s="36" t="s">
        <v>737</v>
      </c>
      <c r="C8864" t="s">
        <v>33</v>
      </c>
      <c r="D8864" s="36" t="s">
        <v>34</v>
      </c>
      <c r="E8864" t="s">
        <v>10</v>
      </c>
      <c r="F8864" t="s">
        <v>719</v>
      </c>
    </row>
    <row r="8865" spans="1:6" x14ac:dyDescent="0.4">
      <c r="A8865" t="s">
        <v>736</v>
      </c>
      <c r="B8865" s="36" t="s">
        <v>737</v>
      </c>
      <c r="C8865" t="s">
        <v>35</v>
      </c>
      <c r="D8865" s="36" t="s">
        <v>36</v>
      </c>
      <c r="E8865" t="s">
        <v>10</v>
      </c>
      <c r="F8865" t="s">
        <v>719</v>
      </c>
    </row>
    <row r="8866" spans="1:6" x14ac:dyDescent="0.4">
      <c r="A8866" t="s">
        <v>736</v>
      </c>
      <c r="B8866" s="36" t="s">
        <v>737</v>
      </c>
      <c r="C8866" t="s">
        <v>37</v>
      </c>
      <c r="D8866" s="36" t="s">
        <v>38</v>
      </c>
      <c r="E8866" t="s">
        <v>10</v>
      </c>
      <c r="F8866" t="s">
        <v>719</v>
      </c>
    </row>
    <row r="8867" spans="1:6" x14ac:dyDescent="0.4">
      <c r="A8867" t="s">
        <v>736</v>
      </c>
      <c r="B8867" s="36" t="s">
        <v>737</v>
      </c>
      <c r="C8867" t="s">
        <v>39</v>
      </c>
      <c r="D8867" s="36" t="s">
        <v>40</v>
      </c>
      <c r="E8867" t="s">
        <v>10</v>
      </c>
      <c r="F8867" t="s">
        <v>719</v>
      </c>
    </row>
    <row r="8868" spans="1:6" x14ac:dyDescent="0.4">
      <c r="A8868" t="s">
        <v>736</v>
      </c>
      <c r="B8868" s="36" t="s">
        <v>737</v>
      </c>
      <c r="C8868" t="s">
        <v>41</v>
      </c>
      <c r="D8868" s="36" t="s">
        <v>42</v>
      </c>
      <c r="E8868" t="s">
        <v>10</v>
      </c>
      <c r="F8868" t="s">
        <v>719</v>
      </c>
    </row>
    <row r="8869" spans="1:6" x14ac:dyDescent="0.4">
      <c r="A8869" t="s">
        <v>736</v>
      </c>
      <c r="B8869" s="36" t="s">
        <v>737</v>
      </c>
      <c r="C8869" t="s">
        <v>43</v>
      </c>
      <c r="D8869" s="36" t="s">
        <v>44</v>
      </c>
      <c r="E8869" t="s">
        <v>10</v>
      </c>
      <c r="F8869" t="s">
        <v>719</v>
      </c>
    </row>
    <row r="8870" spans="1:6" x14ac:dyDescent="0.4">
      <c r="A8870" t="s">
        <v>736</v>
      </c>
      <c r="B8870" s="36" t="s">
        <v>737</v>
      </c>
      <c r="C8870" t="s">
        <v>45</v>
      </c>
      <c r="D8870" s="36" t="s">
        <v>46</v>
      </c>
      <c r="E8870" t="s">
        <v>10</v>
      </c>
      <c r="F8870" t="s">
        <v>719</v>
      </c>
    </row>
    <row r="8871" spans="1:6" x14ac:dyDescent="0.4">
      <c r="A8871" t="s">
        <v>736</v>
      </c>
      <c r="B8871" s="36" t="s">
        <v>737</v>
      </c>
      <c r="C8871" t="s">
        <v>47</v>
      </c>
      <c r="D8871" s="36" t="s">
        <v>48</v>
      </c>
      <c r="E8871" t="s">
        <v>10</v>
      </c>
      <c r="F8871" t="s">
        <v>719</v>
      </c>
    </row>
    <row r="8872" spans="1:6" x14ac:dyDescent="0.4">
      <c r="A8872" t="s">
        <v>736</v>
      </c>
      <c r="B8872" s="36" t="s">
        <v>737</v>
      </c>
      <c r="C8872" t="s">
        <v>49</v>
      </c>
      <c r="D8872" s="36" t="s">
        <v>50</v>
      </c>
      <c r="E8872" t="s">
        <v>10</v>
      </c>
      <c r="F8872" t="s">
        <v>719</v>
      </c>
    </row>
    <row r="8873" spans="1:6" x14ac:dyDescent="0.4">
      <c r="A8873" t="s">
        <v>736</v>
      </c>
      <c r="B8873" s="36" t="s">
        <v>737</v>
      </c>
      <c r="C8873" t="s">
        <v>51</v>
      </c>
      <c r="D8873" s="36" t="s">
        <v>52</v>
      </c>
      <c r="E8873" t="s">
        <v>10</v>
      </c>
      <c r="F8873" t="s">
        <v>719</v>
      </c>
    </row>
    <row r="8874" spans="1:6" x14ac:dyDescent="0.4">
      <c r="A8874" t="s">
        <v>736</v>
      </c>
      <c r="B8874" s="36" t="s">
        <v>737</v>
      </c>
      <c r="C8874" t="s">
        <v>53</v>
      </c>
      <c r="D8874" s="36" t="s">
        <v>54</v>
      </c>
      <c r="E8874" t="s">
        <v>10</v>
      </c>
      <c r="F8874" t="s">
        <v>719</v>
      </c>
    </row>
    <row r="8875" spans="1:6" x14ac:dyDescent="0.4">
      <c r="A8875" t="s">
        <v>736</v>
      </c>
      <c r="B8875" s="36" t="s">
        <v>737</v>
      </c>
      <c r="C8875" t="s">
        <v>55</v>
      </c>
      <c r="D8875" s="36" t="s">
        <v>56</v>
      </c>
      <c r="E8875" t="s">
        <v>10</v>
      </c>
      <c r="F8875" t="s">
        <v>719</v>
      </c>
    </row>
    <row r="8876" spans="1:6" x14ac:dyDescent="0.4">
      <c r="A8876" t="s">
        <v>736</v>
      </c>
      <c r="B8876" s="36" t="s">
        <v>737</v>
      </c>
      <c r="C8876" t="s">
        <v>57</v>
      </c>
      <c r="D8876" s="36" t="s">
        <v>58</v>
      </c>
      <c r="E8876" t="s">
        <v>10</v>
      </c>
      <c r="F8876" t="s">
        <v>719</v>
      </c>
    </row>
    <row r="8877" spans="1:6" x14ac:dyDescent="0.4">
      <c r="A8877" t="s">
        <v>736</v>
      </c>
      <c r="B8877" s="36" t="s">
        <v>737</v>
      </c>
      <c r="C8877" t="s">
        <v>59</v>
      </c>
      <c r="D8877" s="36" t="s">
        <v>60</v>
      </c>
      <c r="E8877" t="s">
        <v>10</v>
      </c>
      <c r="F8877" t="s">
        <v>719</v>
      </c>
    </row>
    <row r="8878" spans="1:6" x14ac:dyDescent="0.4">
      <c r="A8878" t="s">
        <v>736</v>
      </c>
      <c r="B8878" s="36" t="s">
        <v>737</v>
      </c>
      <c r="C8878" t="s">
        <v>61</v>
      </c>
      <c r="D8878" s="36" t="s">
        <v>62</v>
      </c>
      <c r="E8878" t="s">
        <v>10</v>
      </c>
      <c r="F8878" t="s">
        <v>719</v>
      </c>
    </row>
    <row r="8879" spans="1:6" x14ac:dyDescent="0.4">
      <c r="A8879" t="s">
        <v>736</v>
      </c>
      <c r="B8879" s="36" t="s">
        <v>737</v>
      </c>
      <c r="C8879" t="s">
        <v>63</v>
      </c>
      <c r="D8879" s="36" t="s">
        <v>64</v>
      </c>
      <c r="E8879" t="s">
        <v>10</v>
      </c>
      <c r="F8879" t="s">
        <v>719</v>
      </c>
    </row>
    <row r="8880" spans="1:6" x14ac:dyDescent="0.4">
      <c r="A8880" t="s">
        <v>736</v>
      </c>
      <c r="B8880" s="36" t="s">
        <v>737</v>
      </c>
      <c r="C8880" t="s">
        <v>65</v>
      </c>
      <c r="D8880" s="36" t="s">
        <v>66</v>
      </c>
      <c r="E8880" t="s">
        <v>10</v>
      </c>
      <c r="F8880" t="s">
        <v>719</v>
      </c>
    </row>
    <row r="8881" spans="1:6" x14ac:dyDescent="0.4">
      <c r="A8881" t="s">
        <v>736</v>
      </c>
      <c r="B8881" s="36" t="s">
        <v>737</v>
      </c>
      <c r="C8881" t="s">
        <v>67</v>
      </c>
      <c r="D8881" s="36" t="s">
        <v>68</v>
      </c>
      <c r="E8881" t="s">
        <v>10</v>
      </c>
      <c r="F8881" t="s">
        <v>719</v>
      </c>
    </row>
    <row r="8882" spans="1:6" x14ac:dyDescent="0.4">
      <c r="A8882" t="s">
        <v>736</v>
      </c>
      <c r="B8882" s="36" t="s">
        <v>737</v>
      </c>
      <c r="C8882" t="s">
        <v>69</v>
      </c>
      <c r="D8882" s="36" t="s">
        <v>70</v>
      </c>
      <c r="E8882" t="s">
        <v>10</v>
      </c>
      <c r="F8882" t="s">
        <v>719</v>
      </c>
    </row>
    <row r="8883" spans="1:6" x14ac:dyDescent="0.4">
      <c r="A8883" t="s">
        <v>736</v>
      </c>
      <c r="B8883" s="36" t="s">
        <v>737</v>
      </c>
      <c r="C8883" t="s">
        <v>71</v>
      </c>
      <c r="D8883" s="36" t="s">
        <v>72</v>
      </c>
      <c r="E8883" t="s">
        <v>10</v>
      </c>
      <c r="F8883" t="s">
        <v>719</v>
      </c>
    </row>
    <row r="8884" spans="1:6" x14ac:dyDescent="0.4">
      <c r="A8884" t="s">
        <v>736</v>
      </c>
      <c r="B8884" s="36" t="s">
        <v>737</v>
      </c>
      <c r="C8884" t="s">
        <v>73</v>
      </c>
      <c r="D8884" s="36" t="s">
        <v>74</v>
      </c>
      <c r="E8884" t="s">
        <v>10</v>
      </c>
      <c r="F8884" t="s">
        <v>719</v>
      </c>
    </row>
    <row r="8885" spans="1:6" x14ac:dyDescent="0.4">
      <c r="A8885" t="s">
        <v>736</v>
      </c>
      <c r="B8885" s="36" t="s">
        <v>737</v>
      </c>
      <c r="C8885" t="s">
        <v>75</v>
      </c>
      <c r="D8885" s="36" t="s">
        <v>76</v>
      </c>
      <c r="E8885" t="s">
        <v>10</v>
      </c>
      <c r="F8885" t="s">
        <v>719</v>
      </c>
    </row>
    <row r="8886" spans="1:6" x14ac:dyDescent="0.4">
      <c r="A8886" t="s">
        <v>736</v>
      </c>
      <c r="B8886" s="36" t="s">
        <v>737</v>
      </c>
      <c r="C8886" t="s">
        <v>77</v>
      </c>
      <c r="D8886" s="36" t="s">
        <v>78</v>
      </c>
      <c r="E8886" t="s">
        <v>10</v>
      </c>
      <c r="F8886" t="s">
        <v>719</v>
      </c>
    </row>
    <row r="8887" spans="1:6" x14ac:dyDescent="0.4">
      <c r="A8887" t="s">
        <v>736</v>
      </c>
      <c r="B8887" s="36" t="s">
        <v>737</v>
      </c>
      <c r="C8887" t="s">
        <v>79</v>
      </c>
      <c r="D8887" s="36" t="s">
        <v>80</v>
      </c>
      <c r="E8887" t="s">
        <v>10</v>
      </c>
      <c r="F8887" t="s">
        <v>719</v>
      </c>
    </row>
    <row r="8888" spans="1:6" x14ac:dyDescent="0.4">
      <c r="A8888" t="s">
        <v>736</v>
      </c>
      <c r="B8888" s="36" t="s">
        <v>737</v>
      </c>
      <c r="C8888" t="s">
        <v>81</v>
      </c>
      <c r="D8888" s="36" t="s">
        <v>82</v>
      </c>
      <c r="E8888" t="s">
        <v>10</v>
      </c>
      <c r="F8888" t="s">
        <v>719</v>
      </c>
    </row>
    <row r="8889" spans="1:6" x14ac:dyDescent="0.4">
      <c r="A8889" t="s">
        <v>736</v>
      </c>
      <c r="B8889" s="36" t="s">
        <v>737</v>
      </c>
      <c r="C8889" t="s">
        <v>83</v>
      </c>
      <c r="D8889" s="36" t="s">
        <v>84</v>
      </c>
      <c r="E8889" t="s">
        <v>10</v>
      </c>
      <c r="F8889" t="s">
        <v>719</v>
      </c>
    </row>
    <row r="8890" spans="1:6" x14ac:dyDescent="0.4">
      <c r="A8890" t="s">
        <v>736</v>
      </c>
      <c r="B8890" s="36" t="s">
        <v>737</v>
      </c>
      <c r="C8890" t="s">
        <v>85</v>
      </c>
      <c r="D8890" s="36" t="s">
        <v>86</v>
      </c>
      <c r="E8890" t="s">
        <v>10</v>
      </c>
      <c r="F8890" t="s">
        <v>719</v>
      </c>
    </row>
    <row r="8891" spans="1:6" x14ac:dyDescent="0.4">
      <c r="A8891" t="s">
        <v>736</v>
      </c>
      <c r="B8891" s="36" t="s">
        <v>737</v>
      </c>
      <c r="C8891" t="s">
        <v>87</v>
      </c>
      <c r="D8891" s="36" t="s">
        <v>88</v>
      </c>
      <c r="E8891" t="s">
        <v>10</v>
      </c>
      <c r="F8891" t="s">
        <v>719</v>
      </c>
    </row>
    <row r="8892" spans="1:6" x14ac:dyDescent="0.4">
      <c r="A8892" t="s">
        <v>736</v>
      </c>
      <c r="B8892" s="36" t="s">
        <v>737</v>
      </c>
      <c r="C8892" t="s">
        <v>89</v>
      </c>
      <c r="D8892" s="36" t="s">
        <v>90</v>
      </c>
      <c r="E8892" t="s">
        <v>10</v>
      </c>
      <c r="F8892" t="s">
        <v>719</v>
      </c>
    </row>
    <row r="8893" spans="1:6" x14ac:dyDescent="0.4">
      <c r="A8893" t="s">
        <v>736</v>
      </c>
      <c r="B8893" s="36" t="s">
        <v>737</v>
      </c>
      <c r="C8893" t="s">
        <v>91</v>
      </c>
      <c r="D8893" s="36" t="s">
        <v>92</v>
      </c>
      <c r="E8893" t="s">
        <v>10</v>
      </c>
      <c r="F8893" t="s">
        <v>719</v>
      </c>
    </row>
    <row r="8894" spans="1:6" x14ac:dyDescent="0.4">
      <c r="A8894" t="s">
        <v>736</v>
      </c>
      <c r="B8894" s="36" t="s">
        <v>737</v>
      </c>
      <c r="C8894" t="s">
        <v>93</v>
      </c>
      <c r="D8894" s="36" t="s">
        <v>94</v>
      </c>
      <c r="E8894" t="s">
        <v>10</v>
      </c>
      <c r="F8894" t="s">
        <v>719</v>
      </c>
    </row>
    <row r="8895" spans="1:6" x14ac:dyDescent="0.4">
      <c r="A8895" t="s">
        <v>736</v>
      </c>
      <c r="B8895" s="36" t="s">
        <v>737</v>
      </c>
      <c r="C8895" t="s">
        <v>95</v>
      </c>
      <c r="D8895" s="36" t="s">
        <v>96</v>
      </c>
      <c r="E8895" t="s">
        <v>10</v>
      </c>
      <c r="F8895" t="s">
        <v>719</v>
      </c>
    </row>
    <row r="8896" spans="1:6" x14ac:dyDescent="0.4">
      <c r="A8896" t="s">
        <v>736</v>
      </c>
      <c r="B8896" s="36" t="s">
        <v>737</v>
      </c>
      <c r="C8896" t="s">
        <v>97</v>
      </c>
      <c r="D8896" s="36" t="s">
        <v>98</v>
      </c>
      <c r="E8896" t="s">
        <v>10</v>
      </c>
      <c r="F8896" t="s">
        <v>719</v>
      </c>
    </row>
    <row r="8897" spans="1:6" x14ac:dyDescent="0.4">
      <c r="A8897" t="s">
        <v>736</v>
      </c>
      <c r="B8897" s="36" t="s">
        <v>737</v>
      </c>
      <c r="C8897" t="s">
        <v>99</v>
      </c>
      <c r="D8897" s="36" t="s">
        <v>100</v>
      </c>
      <c r="E8897" t="s">
        <v>10</v>
      </c>
      <c r="F8897" t="s">
        <v>719</v>
      </c>
    </row>
    <row r="8898" spans="1:6" x14ac:dyDescent="0.4">
      <c r="A8898" t="s">
        <v>736</v>
      </c>
      <c r="B8898" s="36" t="s">
        <v>737</v>
      </c>
      <c r="C8898" t="s">
        <v>101</v>
      </c>
      <c r="D8898" s="36" t="s">
        <v>102</v>
      </c>
      <c r="E8898" t="s">
        <v>10</v>
      </c>
      <c r="F8898" t="s">
        <v>719</v>
      </c>
    </row>
    <row r="8899" spans="1:6" x14ac:dyDescent="0.4">
      <c r="A8899" t="s">
        <v>736</v>
      </c>
      <c r="B8899" s="36" t="s">
        <v>737</v>
      </c>
      <c r="C8899" t="s">
        <v>103</v>
      </c>
      <c r="D8899" s="36" t="s">
        <v>104</v>
      </c>
      <c r="E8899" t="s">
        <v>10</v>
      </c>
      <c r="F8899" t="s">
        <v>719</v>
      </c>
    </row>
    <row r="8900" spans="1:6" x14ac:dyDescent="0.4">
      <c r="A8900" t="s">
        <v>736</v>
      </c>
      <c r="B8900" s="36" t="s">
        <v>737</v>
      </c>
      <c r="C8900" t="s">
        <v>105</v>
      </c>
      <c r="D8900" s="36" t="s">
        <v>106</v>
      </c>
      <c r="E8900" t="s">
        <v>10</v>
      </c>
      <c r="F8900" t="s">
        <v>719</v>
      </c>
    </row>
    <row r="8901" spans="1:6" x14ac:dyDescent="0.4">
      <c r="A8901" t="s">
        <v>736</v>
      </c>
      <c r="B8901" s="36" t="s">
        <v>737</v>
      </c>
      <c r="C8901" t="s">
        <v>107</v>
      </c>
      <c r="D8901" s="36" t="s">
        <v>108</v>
      </c>
      <c r="E8901" t="s">
        <v>10</v>
      </c>
      <c r="F8901" t="s">
        <v>719</v>
      </c>
    </row>
    <row r="8902" spans="1:6" x14ac:dyDescent="0.4">
      <c r="A8902" t="s">
        <v>736</v>
      </c>
      <c r="B8902" s="36" t="s">
        <v>737</v>
      </c>
      <c r="C8902" t="s">
        <v>109</v>
      </c>
      <c r="D8902" s="36" t="s">
        <v>110</v>
      </c>
      <c r="E8902" t="s">
        <v>10</v>
      </c>
      <c r="F8902" t="s">
        <v>719</v>
      </c>
    </row>
    <row r="8903" spans="1:6" x14ac:dyDescent="0.4">
      <c r="A8903" t="s">
        <v>736</v>
      </c>
      <c r="B8903" s="36" t="s">
        <v>737</v>
      </c>
      <c r="C8903" t="s">
        <v>111</v>
      </c>
      <c r="D8903" s="36" t="s">
        <v>112</v>
      </c>
      <c r="E8903" t="s">
        <v>10</v>
      </c>
      <c r="F8903" t="s">
        <v>719</v>
      </c>
    </row>
    <row r="8904" spans="1:6" x14ac:dyDescent="0.4">
      <c r="A8904" t="s">
        <v>736</v>
      </c>
      <c r="B8904" s="36" t="s">
        <v>737</v>
      </c>
      <c r="C8904" t="s">
        <v>113</v>
      </c>
      <c r="D8904" s="36" t="s">
        <v>114</v>
      </c>
      <c r="E8904" t="s">
        <v>10</v>
      </c>
      <c r="F8904" t="s">
        <v>719</v>
      </c>
    </row>
    <row r="8905" spans="1:6" x14ac:dyDescent="0.4">
      <c r="A8905" t="s">
        <v>736</v>
      </c>
      <c r="B8905" s="36" t="s">
        <v>737</v>
      </c>
      <c r="C8905" t="s">
        <v>115</v>
      </c>
      <c r="D8905" s="36" t="s">
        <v>116</v>
      </c>
      <c r="E8905" t="s">
        <v>10</v>
      </c>
      <c r="F8905" t="s">
        <v>719</v>
      </c>
    </row>
    <row r="8906" spans="1:6" x14ac:dyDescent="0.4">
      <c r="A8906" t="s">
        <v>736</v>
      </c>
      <c r="B8906" s="36" t="s">
        <v>737</v>
      </c>
      <c r="C8906" t="s">
        <v>117</v>
      </c>
      <c r="D8906" s="36" t="s">
        <v>118</v>
      </c>
      <c r="E8906" t="s">
        <v>10</v>
      </c>
      <c r="F8906" t="s">
        <v>719</v>
      </c>
    </row>
    <row r="8907" spans="1:6" x14ac:dyDescent="0.4">
      <c r="A8907" t="s">
        <v>736</v>
      </c>
      <c r="B8907" s="36" t="s">
        <v>737</v>
      </c>
      <c r="C8907" t="s">
        <v>119</v>
      </c>
      <c r="D8907" s="36" t="s">
        <v>120</v>
      </c>
      <c r="E8907" t="s">
        <v>10</v>
      </c>
      <c r="F8907" t="s">
        <v>719</v>
      </c>
    </row>
    <row r="8908" spans="1:6" x14ac:dyDescent="0.4">
      <c r="A8908" t="s">
        <v>736</v>
      </c>
      <c r="B8908" s="36" t="s">
        <v>737</v>
      </c>
      <c r="C8908" t="s">
        <v>121</v>
      </c>
      <c r="D8908" s="36" t="s">
        <v>122</v>
      </c>
      <c r="E8908" t="s">
        <v>10</v>
      </c>
      <c r="F8908" t="s">
        <v>719</v>
      </c>
    </row>
    <row r="8909" spans="1:6" x14ac:dyDescent="0.4">
      <c r="A8909" t="s">
        <v>736</v>
      </c>
      <c r="B8909" s="36" t="s">
        <v>737</v>
      </c>
      <c r="C8909" t="s">
        <v>123</v>
      </c>
      <c r="D8909" s="36" t="s">
        <v>124</v>
      </c>
      <c r="E8909" t="s">
        <v>10</v>
      </c>
      <c r="F8909" t="s">
        <v>719</v>
      </c>
    </row>
    <row r="8910" spans="1:6" x14ac:dyDescent="0.4">
      <c r="A8910" t="s">
        <v>736</v>
      </c>
      <c r="B8910" s="36" t="s">
        <v>737</v>
      </c>
      <c r="C8910" t="s">
        <v>125</v>
      </c>
      <c r="D8910" s="36" t="s">
        <v>126</v>
      </c>
      <c r="E8910" t="s">
        <v>10</v>
      </c>
      <c r="F8910" t="s">
        <v>719</v>
      </c>
    </row>
    <row r="8911" spans="1:6" x14ac:dyDescent="0.4">
      <c r="A8911" t="s">
        <v>736</v>
      </c>
      <c r="B8911" s="36" t="s">
        <v>737</v>
      </c>
      <c r="C8911" t="s">
        <v>127</v>
      </c>
      <c r="D8911" s="36" t="s">
        <v>128</v>
      </c>
      <c r="E8911" t="s">
        <v>10</v>
      </c>
      <c r="F8911" t="s">
        <v>719</v>
      </c>
    </row>
    <row r="8912" spans="1:6" x14ac:dyDescent="0.4">
      <c r="A8912" t="s">
        <v>736</v>
      </c>
      <c r="B8912" s="36" t="s">
        <v>737</v>
      </c>
      <c r="C8912" t="s">
        <v>129</v>
      </c>
      <c r="D8912" s="36" t="s">
        <v>130</v>
      </c>
      <c r="E8912" t="s">
        <v>10</v>
      </c>
      <c r="F8912" t="s">
        <v>719</v>
      </c>
    </row>
    <row r="8913" spans="1:6" x14ac:dyDescent="0.4">
      <c r="A8913" t="s">
        <v>736</v>
      </c>
      <c r="B8913" s="36" t="s">
        <v>737</v>
      </c>
      <c r="C8913" t="s">
        <v>131</v>
      </c>
      <c r="D8913" s="36" t="s">
        <v>132</v>
      </c>
      <c r="E8913" t="s">
        <v>10</v>
      </c>
      <c r="F8913" t="s">
        <v>719</v>
      </c>
    </row>
    <row r="8914" spans="1:6" x14ac:dyDescent="0.4">
      <c r="A8914" t="s">
        <v>736</v>
      </c>
      <c r="B8914" s="36" t="s">
        <v>737</v>
      </c>
      <c r="C8914" t="s">
        <v>133</v>
      </c>
      <c r="D8914" s="36" t="s">
        <v>134</v>
      </c>
      <c r="E8914" t="s">
        <v>10</v>
      </c>
      <c r="F8914" t="s">
        <v>719</v>
      </c>
    </row>
    <row r="8915" spans="1:6" x14ac:dyDescent="0.4">
      <c r="A8915" t="s">
        <v>736</v>
      </c>
      <c r="B8915" s="36" t="s">
        <v>737</v>
      </c>
      <c r="C8915" t="s">
        <v>135</v>
      </c>
      <c r="D8915" s="36" t="s">
        <v>136</v>
      </c>
      <c r="E8915" t="s">
        <v>10</v>
      </c>
      <c r="F8915" t="s">
        <v>719</v>
      </c>
    </row>
    <row r="8916" spans="1:6" x14ac:dyDescent="0.4">
      <c r="A8916" t="s">
        <v>736</v>
      </c>
      <c r="B8916" s="36" t="s">
        <v>737</v>
      </c>
      <c r="C8916" t="s">
        <v>137</v>
      </c>
      <c r="D8916" s="36" t="s">
        <v>138</v>
      </c>
      <c r="E8916" t="s">
        <v>10</v>
      </c>
      <c r="F8916" t="s">
        <v>719</v>
      </c>
    </row>
    <row r="8917" spans="1:6" x14ac:dyDescent="0.4">
      <c r="A8917" t="s">
        <v>736</v>
      </c>
      <c r="B8917" s="36" t="s">
        <v>737</v>
      </c>
      <c r="C8917" t="s">
        <v>139</v>
      </c>
      <c r="D8917" s="36" t="s">
        <v>140</v>
      </c>
      <c r="E8917" t="s">
        <v>10</v>
      </c>
      <c r="F8917" t="s">
        <v>719</v>
      </c>
    </row>
    <row r="8918" spans="1:6" x14ac:dyDescent="0.4">
      <c r="A8918" t="s">
        <v>736</v>
      </c>
      <c r="B8918" s="36" t="s">
        <v>737</v>
      </c>
      <c r="C8918" t="s">
        <v>141</v>
      </c>
      <c r="D8918" s="36" t="s">
        <v>142</v>
      </c>
      <c r="E8918" t="s">
        <v>10</v>
      </c>
      <c r="F8918" t="s">
        <v>719</v>
      </c>
    </row>
    <row r="8919" spans="1:6" x14ac:dyDescent="0.4">
      <c r="A8919" t="s">
        <v>736</v>
      </c>
      <c r="B8919" s="36" t="s">
        <v>737</v>
      </c>
      <c r="C8919" t="s">
        <v>143</v>
      </c>
      <c r="D8919" s="36" t="s">
        <v>144</v>
      </c>
      <c r="E8919" t="s">
        <v>10</v>
      </c>
      <c r="F8919" t="s">
        <v>719</v>
      </c>
    </row>
    <row r="8920" spans="1:6" x14ac:dyDescent="0.4">
      <c r="A8920" t="s">
        <v>736</v>
      </c>
      <c r="B8920" s="36" t="s">
        <v>737</v>
      </c>
      <c r="C8920" t="s">
        <v>145</v>
      </c>
      <c r="D8920" s="36" t="s">
        <v>146</v>
      </c>
      <c r="E8920" t="s">
        <v>10</v>
      </c>
      <c r="F8920" t="s">
        <v>719</v>
      </c>
    </row>
    <row r="8921" spans="1:6" x14ac:dyDescent="0.4">
      <c r="A8921" t="s">
        <v>736</v>
      </c>
      <c r="B8921" s="36" t="s">
        <v>737</v>
      </c>
      <c r="C8921" t="s">
        <v>147</v>
      </c>
      <c r="D8921" s="36" t="s">
        <v>148</v>
      </c>
      <c r="E8921" t="s">
        <v>10</v>
      </c>
      <c r="F8921" t="s">
        <v>719</v>
      </c>
    </row>
    <row r="8922" spans="1:6" x14ac:dyDescent="0.4">
      <c r="A8922" t="s">
        <v>736</v>
      </c>
      <c r="B8922" s="36" t="s">
        <v>737</v>
      </c>
      <c r="C8922" t="s">
        <v>149</v>
      </c>
      <c r="D8922" s="36" t="s">
        <v>150</v>
      </c>
      <c r="E8922" t="s">
        <v>10</v>
      </c>
      <c r="F8922" t="s">
        <v>719</v>
      </c>
    </row>
    <row r="8923" spans="1:6" x14ac:dyDescent="0.4">
      <c r="A8923" t="s">
        <v>736</v>
      </c>
      <c r="B8923" s="36" t="s">
        <v>737</v>
      </c>
      <c r="C8923" t="s">
        <v>151</v>
      </c>
      <c r="D8923" s="36" t="s">
        <v>152</v>
      </c>
      <c r="E8923" t="s">
        <v>10</v>
      </c>
      <c r="F8923" t="s">
        <v>719</v>
      </c>
    </row>
    <row r="8924" spans="1:6" x14ac:dyDescent="0.4">
      <c r="A8924" t="s">
        <v>736</v>
      </c>
      <c r="B8924" s="36" t="s">
        <v>737</v>
      </c>
      <c r="C8924" t="s">
        <v>153</v>
      </c>
      <c r="D8924" s="36" t="s">
        <v>154</v>
      </c>
      <c r="E8924" t="s">
        <v>10</v>
      </c>
      <c r="F8924" t="s">
        <v>719</v>
      </c>
    </row>
    <row r="8925" spans="1:6" x14ac:dyDescent="0.4">
      <c r="A8925" t="s">
        <v>736</v>
      </c>
      <c r="B8925" s="36" t="s">
        <v>737</v>
      </c>
      <c r="C8925" t="s">
        <v>155</v>
      </c>
      <c r="D8925" s="36" t="s">
        <v>156</v>
      </c>
      <c r="E8925" t="s">
        <v>10</v>
      </c>
      <c r="F8925" t="s">
        <v>719</v>
      </c>
    </row>
    <row r="8926" spans="1:6" x14ac:dyDescent="0.4">
      <c r="A8926" t="s">
        <v>736</v>
      </c>
      <c r="B8926" s="36" t="s">
        <v>737</v>
      </c>
      <c r="C8926" t="s">
        <v>157</v>
      </c>
      <c r="D8926" s="36" t="s">
        <v>158</v>
      </c>
      <c r="E8926" t="s">
        <v>10</v>
      </c>
      <c r="F8926" t="s">
        <v>719</v>
      </c>
    </row>
    <row r="8927" spans="1:6" x14ac:dyDescent="0.4">
      <c r="A8927" t="s">
        <v>736</v>
      </c>
      <c r="B8927" s="36" t="s">
        <v>737</v>
      </c>
      <c r="C8927" t="s">
        <v>159</v>
      </c>
      <c r="D8927" s="36" t="s">
        <v>160</v>
      </c>
      <c r="E8927" t="s">
        <v>10</v>
      </c>
      <c r="F8927" t="s">
        <v>719</v>
      </c>
    </row>
    <row r="8928" spans="1:6" x14ac:dyDescent="0.4">
      <c r="A8928" t="s">
        <v>736</v>
      </c>
      <c r="B8928" s="36" t="s">
        <v>737</v>
      </c>
      <c r="C8928" t="s">
        <v>161</v>
      </c>
      <c r="D8928" s="36" t="s">
        <v>162</v>
      </c>
      <c r="E8928" t="s">
        <v>10</v>
      </c>
      <c r="F8928" t="s">
        <v>719</v>
      </c>
    </row>
    <row r="8929" spans="1:6" x14ac:dyDescent="0.4">
      <c r="A8929" t="s">
        <v>736</v>
      </c>
      <c r="B8929" s="36" t="s">
        <v>737</v>
      </c>
      <c r="C8929" t="s">
        <v>163</v>
      </c>
      <c r="D8929" s="36" t="s">
        <v>164</v>
      </c>
      <c r="E8929" t="s">
        <v>10</v>
      </c>
      <c r="F8929" t="s">
        <v>719</v>
      </c>
    </row>
    <row r="8930" spans="1:6" x14ac:dyDescent="0.4">
      <c r="A8930" t="s">
        <v>736</v>
      </c>
      <c r="B8930" s="36" t="s">
        <v>737</v>
      </c>
      <c r="C8930" t="s">
        <v>165</v>
      </c>
      <c r="D8930" s="36" t="s">
        <v>166</v>
      </c>
      <c r="E8930" t="s">
        <v>10</v>
      </c>
      <c r="F8930" t="s">
        <v>719</v>
      </c>
    </row>
    <row r="8931" spans="1:6" x14ac:dyDescent="0.4">
      <c r="A8931" t="s">
        <v>736</v>
      </c>
      <c r="B8931" s="36" t="s">
        <v>737</v>
      </c>
      <c r="C8931" t="s">
        <v>167</v>
      </c>
      <c r="D8931" s="36" t="s">
        <v>168</v>
      </c>
      <c r="E8931" t="s">
        <v>10</v>
      </c>
      <c r="F8931" t="s">
        <v>719</v>
      </c>
    </row>
    <row r="8932" spans="1:6" x14ac:dyDescent="0.4">
      <c r="A8932" t="s">
        <v>736</v>
      </c>
      <c r="B8932" s="36" t="s">
        <v>737</v>
      </c>
      <c r="C8932" t="s">
        <v>169</v>
      </c>
      <c r="D8932" s="36" t="s">
        <v>170</v>
      </c>
      <c r="E8932" t="s">
        <v>10</v>
      </c>
      <c r="F8932" t="s">
        <v>719</v>
      </c>
    </row>
    <row r="8933" spans="1:6" x14ac:dyDescent="0.4">
      <c r="A8933" t="s">
        <v>736</v>
      </c>
      <c r="B8933" s="36" t="s">
        <v>737</v>
      </c>
      <c r="C8933" t="s">
        <v>171</v>
      </c>
      <c r="D8933" s="36" t="s">
        <v>172</v>
      </c>
      <c r="E8933" t="s">
        <v>10</v>
      </c>
      <c r="F8933" t="s">
        <v>719</v>
      </c>
    </row>
    <row r="8934" spans="1:6" x14ac:dyDescent="0.4">
      <c r="A8934" t="s">
        <v>736</v>
      </c>
      <c r="B8934" s="36" t="s">
        <v>737</v>
      </c>
      <c r="C8934" t="s">
        <v>173</v>
      </c>
      <c r="D8934" s="36" t="s">
        <v>174</v>
      </c>
      <c r="E8934" t="s">
        <v>10</v>
      </c>
      <c r="F8934" t="s">
        <v>719</v>
      </c>
    </row>
    <row r="8935" spans="1:6" x14ac:dyDescent="0.4">
      <c r="A8935" t="s">
        <v>736</v>
      </c>
      <c r="B8935" s="36" t="s">
        <v>737</v>
      </c>
      <c r="C8935" t="s">
        <v>175</v>
      </c>
      <c r="D8935" s="36" t="s">
        <v>176</v>
      </c>
      <c r="E8935" t="s">
        <v>10</v>
      </c>
      <c r="F8935" t="s">
        <v>719</v>
      </c>
    </row>
    <row r="8936" spans="1:6" x14ac:dyDescent="0.4">
      <c r="A8936" t="s">
        <v>736</v>
      </c>
      <c r="B8936" s="36" t="s">
        <v>737</v>
      </c>
      <c r="C8936" t="s">
        <v>177</v>
      </c>
      <c r="D8936" s="36" t="s">
        <v>178</v>
      </c>
      <c r="E8936" t="s">
        <v>10</v>
      </c>
      <c r="F8936" t="s">
        <v>719</v>
      </c>
    </row>
    <row r="8937" spans="1:6" x14ac:dyDescent="0.4">
      <c r="A8937" t="s">
        <v>736</v>
      </c>
      <c r="B8937" s="36" t="s">
        <v>737</v>
      </c>
      <c r="C8937" t="s">
        <v>179</v>
      </c>
      <c r="D8937" s="36" t="s">
        <v>180</v>
      </c>
      <c r="E8937" t="s">
        <v>10</v>
      </c>
      <c r="F8937" t="s">
        <v>719</v>
      </c>
    </row>
    <row r="8938" spans="1:6" x14ac:dyDescent="0.4">
      <c r="A8938" t="s">
        <v>736</v>
      </c>
      <c r="B8938" s="36" t="s">
        <v>737</v>
      </c>
      <c r="C8938" t="s">
        <v>181</v>
      </c>
      <c r="D8938" s="36" t="s">
        <v>182</v>
      </c>
      <c r="E8938" t="s">
        <v>10</v>
      </c>
      <c r="F8938" t="s">
        <v>719</v>
      </c>
    </row>
    <row r="8939" spans="1:6" x14ac:dyDescent="0.4">
      <c r="A8939" t="s">
        <v>736</v>
      </c>
      <c r="B8939" s="36" t="s">
        <v>737</v>
      </c>
      <c r="C8939" t="s">
        <v>183</v>
      </c>
      <c r="D8939" s="36" t="s">
        <v>184</v>
      </c>
      <c r="E8939" t="s">
        <v>10</v>
      </c>
      <c r="F8939" t="s">
        <v>719</v>
      </c>
    </row>
    <row r="8940" spans="1:6" x14ac:dyDescent="0.4">
      <c r="A8940" t="s">
        <v>736</v>
      </c>
      <c r="B8940" s="36" t="s">
        <v>737</v>
      </c>
      <c r="C8940" t="s">
        <v>185</v>
      </c>
      <c r="D8940" s="36" t="s">
        <v>186</v>
      </c>
      <c r="E8940" t="s">
        <v>10</v>
      </c>
      <c r="F8940" t="s">
        <v>719</v>
      </c>
    </row>
    <row r="8941" spans="1:6" x14ac:dyDescent="0.4">
      <c r="A8941" t="s">
        <v>736</v>
      </c>
      <c r="B8941" s="36" t="s">
        <v>737</v>
      </c>
      <c r="C8941" t="s">
        <v>187</v>
      </c>
      <c r="D8941" s="36" t="s">
        <v>188</v>
      </c>
      <c r="E8941" t="s">
        <v>10</v>
      </c>
      <c r="F8941" t="s">
        <v>719</v>
      </c>
    </row>
    <row r="8942" spans="1:6" x14ac:dyDescent="0.4">
      <c r="A8942" t="s">
        <v>736</v>
      </c>
      <c r="B8942" s="36" t="s">
        <v>737</v>
      </c>
      <c r="C8942" t="s">
        <v>189</v>
      </c>
      <c r="D8942" s="36" t="s">
        <v>190</v>
      </c>
      <c r="E8942" t="s">
        <v>10</v>
      </c>
      <c r="F8942" t="s">
        <v>719</v>
      </c>
    </row>
    <row r="8943" spans="1:6" x14ac:dyDescent="0.4">
      <c r="A8943" t="s">
        <v>736</v>
      </c>
      <c r="B8943" s="36" t="s">
        <v>737</v>
      </c>
      <c r="C8943" t="s">
        <v>191</v>
      </c>
      <c r="D8943" s="36" t="s">
        <v>192</v>
      </c>
      <c r="E8943" t="s">
        <v>10</v>
      </c>
      <c r="F8943" t="s">
        <v>719</v>
      </c>
    </row>
    <row r="8944" spans="1:6" x14ac:dyDescent="0.4">
      <c r="A8944" t="s">
        <v>736</v>
      </c>
      <c r="B8944" s="36" t="s">
        <v>737</v>
      </c>
      <c r="C8944" t="s">
        <v>193</v>
      </c>
      <c r="D8944" s="36" t="s">
        <v>194</v>
      </c>
      <c r="E8944" t="s">
        <v>10</v>
      </c>
      <c r="F8944" t="s">
        <v>719</v>
      </c>
    </row>
    <row r="8945" spans="1:6" x14ac:dyDescent="0.4">
      <c r="A8945" t="s">
        <v>736</v>
      </c>
      <c r="B8945" s="36" t="s">
        <v>737</v>
      </c>
      <c r="C8945" t="s">
        <v>195</v>
      </c>
      <c r="D8945" s="36" t="s">
        <v>196</v>
      </c>
      <c r="E8945" t="s">
        <v>10</v>
      </c>
      <c r="F8945" t="s">
        <v>719</v>
      </c>
    </row>
    <row r="8946" spans="1:6" x14ac:dyDescent="0.4">
      <c r="A8946" t="s">
        <v>736</v>
      </c>
      <c r="B8946" s="36" t="s">
        <v>737</v>
      </c>
      <c r="C8946" t="s">
        <v>197</v>
      </c>
      <c r="D8946" s="36" t="s">
        <v>198</v>
      </c>
      <c r="E8946" t="s">
        <v>10</v>
      </c>
      <c r="F8946" t="s">
        <v>719</v>
      </c>
    </row>
    <row r="8947" spans="1:6" x14ac:dyDescent="0.4">
      <c r="A8947" t="s">
        <v>736</v>
      </c>
      <c r="B8947" s="36" t="s">
        <v>737</v>
      </c>
      <c r="C8947" t="s">
        <v>199</v>
      </c>
      <c r="D8947" s="36" t="s">
        <v>200</v>
      </c>
      <c r="E8947" t="s">
        <v>10</v>
      </c>
      <c r="F8947" t="s">
        <v>719</v>
      </c>
    </row>
    <row r="8948" spans="1:6" x14ac:dyDescent="0.4">
      <c r="A8948" t="s">
        <v>736</v>
      </c>
      <c r="B8948" s="36" t="s">
        <v>737</v>
      </c>
      <c r="C8948" t="s">
        <v>201</v>
      </c>
      <c r="D8948" s="36" t="s">
        <v>202</v>
      </c>
      <c r="E8948" t="s">
        <v>10</v>
      </c>
      <c r="F8948" t="s">
        <v>719</v>
      </c>
    </row>
    <row r="8949" spans="1:6" x14ac:dyDescent="0.4">
      <c r="A8949" t="s">
        <v>736</v>
      </c>
      <c r="B8949" s="36" t="s">
        <v>737</v>
      </c>
      <c r="C8949" t="s">
        <v>203</v>
      </c>
      <c r="D8949" s="36" t="s">
        <v>204</v>
      </c>
      <c r="E8949" t="s">
        <v>10</v>
      </c>
      <c r="F8949" t="s">
        <v>719</v>
      </c>
    </row>
    <row r="8950" spans="1:6" x14ac:dyDescent="0.4">
      <c r="A8950" t="s">
        <v>736</v>
      </c>
      <c r="B8950" s="36" t="s">
        <v>737</v>
      </c>
      <c r="C8950" t="s">
        <v>205</v>
      </c>
      <c r="D8950" s="36" t="s">
        <v>206</v>
      </c>
      <c r="E8950" t="s">
        <v>10</v>
      </c>
      <c r="F8950" t="s">
        <v>719</v>
      </c>
    </row>
    <row r="8951" spans="1:6" x14ac:dyDescent="0.4">
      <c r="A8951" t="s">
        <v>736</v>
      </c>
      <c r="B8951" s="36" t="s">
        <v>737</v>
      </c>
      <c r="C8951" t="s">
        <v>207</v>
      </c>
      <c r="D8951" s="36" t="s">
        <v>208</v>
      </c>
      <c r="E8951" t="s">
        <v>10</v>
      </c>
      <c r="F8951" t="s">
        <v>719</v>
      </c>
    </row>
    <row r="8952" spans="1:6" x14ac:dyDescent="0.4">
      <c r="A8952" t="s">
        <v>736</v>
      </c>
      <c r="B8952" s="36" t="s">
        <v>737</v>
      </c>
      <c r="C8952" t="s">
        <v>209</v>
      </c>
      <c r="D8952" s="36" t="s">
        <v>210</v>
      </c>
      <c r="E8952" t="s">
        <v>10</v>
      </c>
      <c r="F8952" t="s">
        <v>719</v>
      </c>
    </row>
    <row r="8953" spans="1:6" x14ac:dyDescent="0.4">
      <c r="A8953" t="s">
        <v>736</v>
      </c>
      <c r="B8953" s="36" t="s">
        <v>737</v>
      </c>
      <c r="C8953" t="s">
        <v>211</v>
      </c>
      <c r="D8953" s="36" t="s">
        <v>212</v>
      </c>
      <c r="E8953" t="s">
        <v>10</v>
      </c>
      <c r="F8953" t="s">
        <v>719</v>
      </c>
    </row>
    <row r="8954" spans="1:6" x14ac:dyDescent="0.4">
      <c r="A8954" t="s">
        <v>736</v>
      </c>
      <c r="B8954" s="36" t="s">
        <v>737</v>
      </c>
      <c r="C8954" t="s">
        <v>213</v>
      </c>
      <c r="D8954" s="36" t="s">
        <v>214</v>
      </c>
      <c r="E8954" t="s">
        <v>10</v>
      </c>
      <c r="F8954" t="s">
        <v>719</v>
      </c>
    </row>
    <row r="8955" spans="1:6" x14ac:dyDescent="0.4">
      <c r="A8955" t="s">
        <v>736</v>
      </c>
      <c r="B8955" s="36" t="s">
        <v>737</v>
      </c>
      <c r="C8955" t="s">
        <v>215</v>
      </c>
      <c r="D8955" s="36" t="s">
        <v>216</v>
      </c>
      <c r="E8955" t="s">
        <v>10</v>
      </c>
      <c r="F8955" t="s">
        <v>719</v>
      </c>
    </row>
    <row r="8956" spans="1:6" x14ac:dyDescent="0.4">
      <c r="A8956" t="s">
        <v>736</v>
      </c>
      <c r="B8956" s="36" t="s">
        <v>737</v>
      </c>
      <c r="C8956" t="s">
        <v>217</v>
      </c>
      <c r="D8956" s="36" t="s">
        <v>218</v>
      </c>
      <c r="E8956" t="s">
        <v>10</v>
      </c>
      <c r="F8956" t="s">
        <v>719</v>
      </c>
    </row>
    <row r="8957" spans="1:6" x14ac:dyDescent="0.4">
      <c r="A8957" t="s">
        <v>736</v>
      </c>
      <c r="B8957" s="36" t="s">
        <v>737</v>
      </c>
      <c r="C8957" t="s">
        <v>219</v>
      </c>
      <c r="D8957" s="36" t="s">
        <v>220</v>
      </c>
      <c r="E8957" t="s">
        <v>10</v>
      </c>
      <c r="F8957" t="s">
        <v>719</v>
      </c>
    </row>
    <row r="8958" spans="1:6" x14ac:dyDescent="0.4">
      <c r="A8958" t="s">
        <v>736</v>
      </c>
      <c r="B8958" s="36" t="s">
        <v>737</v>
      </c>
      <c r="C8958" t="s">
        <v>221</v>
      </c>
      <c r="D8958" s="36" t="s">
        <v>222</v>
      </c>
      <c r="E8958" t="s">
        <v>10</v>
      </c>
      <c r="F8958" t="s">
        <v>719</v>
      </c>
    </row>
    <row r="8959" spans="1:6" x14ac:dyDescent="0.4">
      <c r="A8959" t="s">
        <v>736</v>
      </c>
      <c r="B8959" s="36" t="s">
        <v>737</v>
      </c>
      <c r="C8959" t="s">
        <v>223</v>
      </c>
      <c r="D8959" s="36" t="s">
        <v>224</v>
      </c>
      <c r="E8959" t="s">
        <v>10</v>
      </c>
      <c r="F8959" t="s">
        <v>719</v>
      </c>
    </row>
    <row r="8960" spans="1:6" x14ac:dyDescent="0.4">
      <c r="A8960" t="s">
        <v>736</v>
      </c>
      <c r="B8960" s="36" t="s">
        <v>737</v>
      </c>
      <c r="C8960" t="s">
        <v>225</v>
      </c>
      <c r="D8960" s="36" t="s">
        <v>226</v>
      </c>
      <c r="E8960" t="s">
        <v>10</v>
      </c>
      <c r="F8960" t="s">
        <v>719</v>
      </c>
    </row>
    <row r="8961" spans="1:6" x14ac:dyDescent="0.4">
      <c r="A8961" t="s">
        <v>736</v>
      </c>
      <c r="B8961" s="36" t="s">
        <v>737</v>
      </c>
      <c r="C8961" t="s">
        <v>227</v>
      </c>
      <c r="D8961" s="36" t="s">
        <v>228</v>
      </c>
      <c r="E8961" t="s">
        <v>10</v>
      </c>
      <c r="F8961" t="s">
        <v>719</v>
      </c>
    </row>
    <row r="8962" spans="1:6" x14ac:dyDescent="0.4">
      <c r="A8962" t="s">
        <v>736</v>
      </c>
      <c r="B8962" s="36" t="s">
        <v>737</v>
      </c>
      <c r="C8962" t="s">
        <v>229</v>
      </c>
      <c r="D8962" s="36" t="s">
        <v>230</v>
      </c>
      <c r="E8962" t="s">
        <v>10</v>
      </c>
      <c r="F8962" t="s">
        <v>719</v>
      </c>
    </row>
    <row r="8963" spans="1:6" x14ac:dyDescent="0.4">
      <c r="A8963" t="s">
        <v>736</v>
      </c>
      <c r="B8963" s="36" t="s">
        <v>737</v>
      </c>
      <c r="C8963" t="s">
        <v>231</v>
      </c>
      <c r="D8963" s="36" t="s">
        <v>232</v>
      </c>
      <c r="E8963" t="s">
        <v>10</v>
      </c>
      <c r="F8963" t="s">
        <v>719</v>
      </c>
    </row>
    <row r="8964" spans="1:6" x14ac:dyDescent="0.4">
      <c r="A8964" t="s">
        <v>736</v>
      </c>
      <c r="B8964" s="36" t="s">
        <v>737</v>
      </c>
      <c r="C8964" t="s">
        <v>233</v>
      </c>
      <c r="D8964" s="36" t="s">
        <v>234</v>
      </c>
      <c r="E8964" t="s">
        <v>10</v>
      </c>
      <c r="F8964" t="s">
        <v>719</v>
      </c>
    </row>
    <row r="8965" spans="1:6" x14ac:dyDescent="0.4">
      <c r="A8965" t="s">
        <v>736</v>
      </c>
      <c r="B8965" s="36" t="s">
        <v>737</v>
      </c>
      <c r="C8965" t="s">
        <v>235</v>
      </c>
      <c r="D8965" s="36" t="s">
        <v>236</v>
      </c>
      <c r="E8965" t="s">
        <v>10</v>
      </c>
      <c r="F8965" t="s">
        <v>719</v>
      </c>
    </row>
    <row r="8966" spans="1:6" x14ac:dyDescent="0.4">
      <c r="A8966" t="s">
        <v>736</v>
      </c>
      <c r="B8966" s="36" t="s">
        <v>737</v>
      </c>
      <c r="C8966" t="s">
        <v>237</v>
      </c>
      <c r="D8966" s="36" t="s">
        <v>238</v>
      </c>
      <c r="E8966" t="s">
        <v>10</v>
      </c>
      <c r="F8966" t="s">
        <v>719</v>
      </c>
    </row>
    <row r="8967" spans="1:6" x14ac:dyDescent="0.4">
      <c r="A8967" t="s">
        <v>736</v>
      </c>
      <c r="B8967" s="36" t="s">
        <v>737</v>
      </c>
      <c r="C8967" t="s">
        <v>239</v>
      </c>
      <c r="D8967" s="36" t="s">
        <v>240</v>
      </c>
      <c r="E8967" t="s">
        <v>10</v>
      </c>
      <c r="F8967" t="s">
        <v>719</v>
      </c>
    </row>
    <row r="8968" spans="1:6" x14ac:dyDescent="0.4">
      <c r="A8968" t="s">
        <v>736</v>
      </c>
      <c r="B8968" s="36" t="s">
        <v>737</v>
      </c>
      <c r="C8968" t="s">
        <v>241</v>
      </c>
      <c r="D8968" s="36" t="s">
        <v>242</v>
      </c>
      <c r="E8968" t="s">
        <v>10</v>
      </c>
      <c r="F8968" t="s">
        <v>719</v>
      </c>
    </row>
    <row r="8969" spans="1:6" x14ac:dyDescent="0.4">
      <c r="A8969" t="s">
        <v>736</v>
      </c>
      <c r="B8969" s="36" t="s">
        <v>737</v>
      </c>
      <c r="C8969" t="s">
        <v>243</v>
      </c>
      <c r="D8969" s="36" t="s">
        <v>244</v>
      </c>
      <c r="E8969" t="s">
        <v>10</v>
      </c>
      <c r="F8969" t="s">
        <v>719</v>
      </c>
    </row>
    <row r="8970" spans="1:6" x14ac:dyDescent="0.4">
      <c r="A8970" t="s">
        <v>736</v>
      </c>
      <c r="B8970" s="36" t="s">
        <v>737</v>
      </c>
      <c r="C8970" t="s">
        <v>245</v>
      </c>
      <c r="D8970" s="36" t="s">
        <v>246</v>
      </c>
      <c r="E8970" t="s">
        <v>10</v>
      </c>
      <c r="F8970" t="s">
        <v>719</v>
      </c>
    </row>
    <row r="8971" spans="1:6" x14ac:dyDescent="0.4">
      <c r="A8971" t="s">
        <v>736</v>
      </c>
      <c r="B8971" s="36" t="s">
        <v>737</v>
      </c>
      <c r="C8971" t="s">
        <v>247</v>
      </c>
      <c r="D8971" s="36" t="s">
        <v>248</v>
      </c>
      <c r="E8971" t="s">
        <v>10</v>
      </c>
      <c r="F8971" t="s">
        <v>719</v>
      </c>
    </row>
    <row r="8972" spans="1:6" x14ac:dyDescent="0.4">
      <c r="A8972" t="s">
        <v>736</v>
      </c>
      <c r="B8972" s="36" t="s">
        <v>737</v>
      </c>
      <c r="C8972" t="s">
        <v>249</v>
      </c>
      <c r="D8972" s="36" t="s">
        <v>250</v>
      </c>
      <c r="E8972" t="s">
        <v>10</v>
      </c>
      <c r="F8972" t="s">
        <v>719</v>
      </c>
    </row>
    <row r="8973" spans="1:6" x14ac:dyDescent="0.4">
      <c r="A8973" t="s">
        <v>736</v>
      </c>
      <c r="B8973" s="36" t="s">
        <v>737</v>
      </c>
      <c r="C8973" t="s">
        <v>251</v>
      </c>
      <c r="D8973" s="36" t="s">
        <v>252</v>
      </c>
      <c r="E8973" t="s">
        <v>10</v>
      </c>
      <c r="F8973" t="s">
        <v>719</v>
      </c>
    </row>
    <row r="8974" spans="1:6" x14ac:dyDescent="0.4">
      <c r="A8974" t="s">
        <v>736</v>
      </c>
      <c r="B8974" s="36" t="s">
        <v>737</v>
      </c>
      <c r="C8974" t="s">
        <v>253</v>
      </c>
      <c r="D8974" s="36" t="s">
        <v>254</v>
      </c>
      <c r="E8974" t="s">
        <v>10</v>
      </c>
      <c r="F8974" t="s">
        <v>719</v>
      </c>
    </row>
    <row r="8975" spans="1:6" x14ac:dyDescent="0.4">
      <c r="A8975" t="s">
        <v>736</v>
      </c>
      <c r="B8975" s="36" t="s">
        <v>737</v>
      </c>
      <c r="C8975" t="s">
        <v>255</v>
      </c>
      <c r="D8975" s="36" t="s">
        <v>256</v>
      </c>
      <c r="E8975" t="s">
        <v>10</v>
      </c>
      <c r="F8975" t="s">
        <v>719</v>
      </c>
    </row>
    <row r="8976" spans="1:6" x14ac:dyDescent="0.4">
      <c r="A8976" t="s">
        <v>736</v>
      </c>
      <c r="B8976" s="36" t="s">
        <v>737</v>
      </c>
      <c r="C8976" t="s">
        <v>257</v>
      </c>
      <c r="D8976" s="36" t="s">
        <v>258</v>
      </c>
      <c r="E8976" t="s">
        <v>10</v>
      </c>
      <c r="F8976" t="s">
        <v>719</v>
      </c>
    </row>
    <row r="8977" spans="1:6" x14ac:dyDescent="0.4">
      <c r="A8977" t="s">
        <v>736</v>
      </c>
      <c r="B8977" s="36" t="s">
        <v>737</v>
      </c>
      <c r="C8977" t="s">
        <v>259</v>
      </c>
      <c r="D8977" s="36" t="s">
        <v>260</v>
      </c>
      <c r="E8977" t="s">
        <v>10</v>
      </c>
      <c r="F8977" t="s">
        <v>719</v>
      </c>
    </row>
    <row r="8978" spans="1:6" x14ac:dyDescent="0.4">
      <c r="A8978" t="s">
        <v>736</v>
      </c>
      <c r="B8978" s="36" t="s">
        <v>737</v>
      </c>
      <c r="C8978" t="s">
        <v>261</v>
      </c>
      <c r="D8978" s="36" t="s">
        <v>262</v>
      </c>
      <c r="E8978" t="s">
        <v>10</v>
      </c>
      <c r="F8978" t="s">
        <v>719</v>
      </c>
    </row>
    <row r="8979" spans="1:6" x14ac:dyDescent="0.4">
      <c r="A8979" t="s">
        <v>736</v>
      </c>
      <c r="B8979" s="36" t="s">
        <v>737</v>
      </c>
      <c r="C8979" t="s">
        <v>263</v>
      </c>
      <c r="D8979" s="36" t="s">
        <v>264</v>
      </c>
      <c r="E8979" t="s">
        <v>10</v>
      </c>
      <c r="F8979" t="s">
        <v>719</v>
      </c>
    </row>
    <row r="8980" spans="1:6" x14ac:dyDescent="0.4">
      <c r="A8980" t="s">
        <v>736</v>
      </c>
      <c r="B8980" s="36" t="s">
        <v>737</v>
      </c>
      <c r="C8980" t="s">
        <v>265</v>
      </c>
      <c r="D8980" s="36" t="s">
        <v>266</v>
      </c>
      <c r="E8980" t="s">
        <v>10</v>
      </c>
      <c r="F8980" t="s">
        <v>719</v>
      </c>
    </row>
    <row r="8981" spans="1:6" x14ac:dyDescent="0.4">
      <c r="A8981" t="s">
        <v>736</v>
      </c>
      <c r="B8981" s="36" t="s">
        <v>737</v>
      </c>
      <c r="C8981" t="s">
        <v>267</v>
      </c>
      <c r="D8981" s="36" t="s">
        <v>268</v>
      </c>
      <c r="E8981" t="s">
        <v>10</v>
      </c>
      <c r="F8981" t="s">
        <v>719</v>
      </c>
    </row>
    <row r="8982" spans="1:6" x14ac:dyDescent="0.4">
      <c r="A8982" t="s">
        <v>736</v>
      </c>
      <c r="B8982" s="36" t="s">
        <v>737</v>
      </c>
      <c r="C8982" t="s">
        <v>269</v>
      </c>
      <c r="D8982" s="36" t="s">
        <v>270</v>
      </c>
      <c r="E8982" t="s">
        <v>10</v>
      </c>
      <c r="F8982" t="s">
        <v>719</v>
      </c>
    </row>
    <row r="8983" spans="1:6" x14ac:dyDescent="0.4">
      <c r="A8983" t="s">
        <v>736</v>
      </c>
      <c r="B8983" s="36" t="s">
        <v>737</v>
      </c>
      <c r="C8983" t="s">
        <v>271</v>
      </c>
      <c r="D8983" s="36" t="s">
        <v>272</v>
      </c>
      <c r="E8983" t="s">
        <v>10</v>
      </c>
      <c r="F8983" t="s">
        <v>719</v>
      </c>
    </row>
    <row r="8984" spans="1:6" x14ac:dyDescent="0.4">
      <c r="A8984" t="s">
        <v>736</v>
      </c>
      <c r="B8984" s="36" t="s">
        <v>737</v>
      </c>
      <c r="C8984" t="s">
        <v>273</v>
      </c>
      <c r="D8984" s="36" t="s">
        <v>274</v>
      </c>
      <c r="E8984" t="s">
        <v>10</v>
      </c>
      <c r="F8984" t="s">
        <v>719</v>
      </c>
    </row>
    <row r="8985" spans="1:6" x14ac:dyDescent="0.4">
      <c r="A8985" t="s">
        <v>736</v>
      </c>
      <c r="B8985" s="36" t="s">
        <v>737</v>
      </c>
      <c r="C8985" t="s">
        <v>275</v>
      </c>
      <c r="D8985" s="36" t="s">
        <v>276</v>
      </c>
      <c r="E8985" t="s">
        <v>10</v>
      </c>
      <c r="F8985" t="s">
        <v>719</v>
      </c>
    </row>
    <row r="8986" spans="1:6" x14ac:dyDescent="0.4">
      <c r="A8986" t="s">
        <v>736</v>
      </c>
      <c r="B8986" s="36" t="s">
        <v>737</v>
      </c>
      <c r="C8986" t="s">
        <v>277</v>
      </c>
      <c r="D8986" s="36" t="s">
        <v>278</v>
      </c>
      <c r="E8986" t="s">
        <v>10</v>
      </c>
      <c r="F8986" t="s">
        <v>719</v>
      </c>
    </row>
    <row r="8987" spans="1:6" x14ac:dyDescent="0.4">
      <c r="A8987" t="s">
        <v>736</v>
      </c>
      <c r="B8987" s="36" t="s">
        <v>737</v>
      </c>
      <c r="C8987" t="s">
        <v>279</v>
      </c>
      <c r="D8987" s="36" t="s">
        <v>280</v>
      </c>
      <c r="E8987" t="s">
        <v>10</v>
      </c>
      <c r="F8987" t="s">
        <v>719</v>
      </c>
    </row>
    <row r="8988" spans="1:6" x14ac:dyDescent="0.4">
      <c r="A8988" t="s">
        <v>736</v>
      </c>
      <c r="B8988" s="36" t="s">
        <v>737</v>
      </c>
      <c r="C8988" t="s">
        <v>281</v>
      </c>
      <c r="D8988" s="36" t="s">
        <v>282</v>
      </c>
      <c r="E8988" t="s">
        <v>10</v>
      </c>
      <c r="F8988" t="s">
        <v>719</v>
      </c>
    </row>
    <row r="8989" spans="1:6" x14ac:dyDescent="0.4">
      <c r="A8989" t="s">
        <v>736</v>
      </c>
      <c r="B8989" s="36" t="s">
        <v>737</v>
      </c>
      <c r="C8989" t="s">
        <v>283</v>
      </c>
      <c r="D8989" s="36" t="s">
        <v>284</v>
      </c>
      <c r="E8989" t="s">
        <v>10</v>
      </c>
      <c r="F8989" t="s">
        <v>719</v>
      </c>
    </row>
    <row r="8990" spans="1:6" x14ac:dyDescent="0.4">
      <c r="A8990" t="s">
        <v>736</v>
      </c>
      <c r="B8990" s="36" t="s">
        <v>737</v>
      </c>
      <c r="C8990" t="s">
        <v>285</v>
      </c>
      <c r="D8990" s="36" t="s">
        <v>286</v>
      </c>
      <c r="E8990" t="s">
        <v>10</v>
      </c>
      <c r="F8990" t="s">
        <v>719</v>
      </c>
    </row>
    <row r="8991" spans="1:6" x14ac:dyDescent="0.4">
      <c r="A8991" t="s">
        <v>736</v>
      </c>
      <c r="B8991" s="36" t="s">
        <v>737</v>
      </c>
      <c r="C8991" t="s">
        <v>287</v>
      </c>
      <c r="D8991" s="36" t="s">
        <v>288</v>
      </c>
      <c r="E8991" t="s">
        <v>10</v>
      </c>
      <c r="F8991" t="s">
        <v>719</v>
      </c>
    </row>
    <row r="8992" spans="1:6" x14ac:dyDescent="0.4">
      <c r="A8992" t="s">
        <v>736</v>
      </c>
      <c r="B8992" s="36" t="s">
        <v>737</v>
      </c>
      <c r="C8992" t="s">
        <v>289</v>
      </c>
      <c r="D8992" s="36" t="s">
        <v>290</v>
      </c>
      <c r="E8992" t="s">
        <v>10</v>
      </c>
      <c r="F8992" t="s">
        <v>719</v>
      </c>
    </row>
    <row r="8993" spans="1:6" x14ac:dyDescent="0.4">
      <c r="A8993" t="s">
        <v>736</v>
      </c>
      <c r="B8993" s="36" t="s">
        <v>737</v>
      </c>
      <c r="C8993" t="s">
        <v>291</v>
      </c>
      <c r="D8993" s="36" t="s">
        <v>292</v>
      </c>
      <c r="E8993" t="s">
        <v>10</v>
      </c>
      <c r="F8993" t="s">
        <v>719</v>
      </c>
    </row>
    <row r="8994" spans="1:6" x14ac:dyDescent="0.4">
      <c r="A8994" t="s">
        <v>736</v>
      </c>
      <c r="B8994" s="36" t="s">
        <v>737</v>
      </c>
      <c r="C8994" t="s">
        <v>293</v>
      </c>
      <c r="D8994" s="36" t="s">
        <v>294</v>
      </c>
      <c r="E8994" t="s">
        <v>10</v>
      </c>
      <c r="F8994" t="s">
        <v>719</v>
      </c>
    </row>
    <row r="8995" spans="1:6" x14ac:dyDescent="0.4">
      <c r="A8995" t="s">
        <v>736</v>
      </c>
      <c r="B8995" s="36" t="s">
        <v>737</v>
      </c>
      <c r="C8995" t="s">
        <v>295</v>
      </c>
      <c r="D8995" s="36" t="s">
        <v>296</v>
      </c>
      <c r="E8995" t="s">
        <v>10</v>
      </c>
      <c r="F8995" t="s">
        <v>719</v>
      </c>
    </row>
    <row r="8996" spans="1:6" x14ac:dyDescent="0.4">
      <c r="A8996" t="s">
        <v>736</v>
      </c>
      <c r="B8996" s="36" t="s">
        <v>737</v>
      </c>
      <c r="C8996" t="s">
        <v>297</v>
      </c>
      <c r="D8996" s="36" t="s">
        <v>298</v>
      </c>
      <c r="E8996" t="s">
        <v>10</v>
      </c>
      <c r="F8996" t="s">
        <v>719</v>
      </c>
    </row>
    <row r="8997" spans="1:6" x14ac:dyDescent="0.4">
      <c r="A8997" t="s">
        <v>736</v>
      </c>
      <c r="B8997" s="36" t="s">
        <v>737</v>
      </c>
      <c r="C8997" t="s">
        <v>299</v>
      </c>
      <c r="D8997" s="36" t="s">
        <v>300</v>
      </c>
      <c r="E8997" t="s">
        <v>10</v>
      </c>
      <c r="F8997" t="s">
        <v>719</v>
      </c>
    </row>
    <row r="8998" spans="1:6" x14ac:dyDescent="0.4">
      <c r="A8998" t="s">
        <v>736</v>
      </c>
      <c r="B8998" s="36" t="s">
        <v>737</v>
      </c>
      <c r="C8998" t="s">
        <v>301</v>
      </c>
      <c r="D8998" s="36" t="s">
        <v>302</v>
      </c>
      <c r="E8998" t="s">
        <v>10</v>
      </c>
      <c r="F8998" t="s">
        <v>719</v>
      </c>
    </row>
    <row r="8999" spans="1:6" x14ac:dyDescent="0.4">
      <c r="A8999" t="s">
        <v>736</v>
      </c>
      <c r="B8999" s="36" t="s">
        <v>737</v>
      </c>
      <c r="C8999" t="s">
        <v>303</v>
      </c>
      <c r="D8999" s="36" t="s">
        <v>304</v>
      </c>
      <c r="E8999" t="s">
        <v>10</v>
      </c>
      <c r="F8999" t="s">
        <v>719</v>
      </c>
    </row>
    <row r="9000" spans="1:6" x14ac:dyDescent="0.4">
      <c r="A9000" t="s">
        <v>736</v>
      </c>
      <c r="B9000" s="36" t="s">
        <v>737</v>
      </c>
      <c r="C9000" t="s">
        <v>305</v>
      </c>
      <c r="D9000" s="36" t="s">
        <v>306</v>
      </c>
      <c r="E9000" t="s">
        <v>10</v>
      </c>
      <c r="F9000" t="s">
        <v>719</v>
      </c>
    </row>
    <row r="9001" spans="1:6" x14ac:dyDescent="0.4">
      <c r="A9001" t="s">
        <v>736</v>
      </c>
      <c r="B9001" s="36" t="s">
        <v>737</v>
      </c>
      <c r="C9001" t="s">
        <v>307</v>
      </c>
      <c r="D9001" s="36" t="s">
        <v>308</v>
      </c>
      <c r="E9001" t="s">
        <v>10</v>
      </c>
      <c r="F9001" t="s">
        <v>719</v>
      </c>
    </row>
    <row r="9002" spans="1:6" x14ac:dyDescent="0.4">
      <c r="A9002" t="s">
        <v>736</v>
      </c>
      <c r="B9002" s="36" t="s">
        <v>737</v>
      </c>
      <c r="C9002" t="s">
        <v>309</v>
      </c>
      <c r="D9002" s="36" t="s">
        <v>310</v>
      </c>
      <c r="E9002" t="s">
        <v>10</v>
      </c>
      <c r="F9002" t="s">
        <v>719</v>
      </c>
    </row>
    <row r="9003" spans="1:6" x14ac:dyDescent="0.4">
      <c r="A9003" t="s">
        <v>736</v>
      </c>
      <c r="B9003" s="36" t="s">
        <v>737</v>
      </c>
      <c r="C9003" t="s">
        <v>311</v>
      </c>
      <c r="D9003" s="36" t="s">
        <v>312</v>
      </c>
      <c r="E9003" t="s">
        <v>10</v>
      </c>
      <c r="F9003" t="s">
        <v>719</v>
      </c>
    </row>
    <row r="9004" spans="1:6" x14ac:dyDescent="0.4">
      <c r="A9004" t="s">
        <v>736</v>
      </c>
      <c r="B9004" s="36" t="s">
        <v>737</v>
      </c>
      <c r="C9004" t="s">
        <v>313</v>
      </c>
      <c r="D9004" s="36" t="s">
        <v>314</v>
      </c>
      <c r="E9004" t="s">
        <v>10</v>
      </c>
      <c r="F9004" t="s">
        <v>719</v>
      </c>
    </row>
    <row r="9005" spans="1:6" x14ac:dyDescent="0.4">
      <c r="A9005" t="s">
        <v>736</v>
      </c>
      <c r="B9005" s="36" t="s">
        <v>737</v>
      </c>
      <c r="C9005" t="s">
        <v>315</v>
      </c>
      <c r="D9005" s="36" t="s">
        <v>316</v>
      </c>
      <c r="E9005" t="s">
        <v>10</v>
      </c>
      <c r="F9005" t="s">
        <v>719</v>
      </c>
    </row>
    <row r="9006" spans="1:6" x14ac:dyDescent="0.4">
      <c r="A9006" t="s">
        <v>736</v>
      </c>
      <c r="B9006" s="36" t="s">
        <v>737</v>
      </c>
      <c r="C9006" t="s">
        <v>317</v>
      </c>
      <c r="D9006" s="36" t="s">
        <v>318</v>
      </c>
      <c r="E9006" t="s">
        <v>10</v>
      </c>
      <c r="F9006" t="s">
        <v>719</v>
      </c>
    </row>
    <row r="9007" spans="1:6" x14ac:dyDescent="0.4">
      <c r="A9007" t="s">
        <v>736</v>
      </c>
      <c r="B9007" s="36" t="s">
        <v>737</v>
      </c>
      <c r="C9007" t="s">
        <v>319</v>
      </c>
      <c r="D9007" s="36" t="s">
        <v>320</v>
      </c>
      <c r="E9007" t="s">
        <v>10</v>
      </c>
      <c r="F9007" t="s">
        <v>719</v>
      </c>
    </row>
    <row r="9008" spans="1:6" x14ac:dyDescent="0.4">
      <c r="A9008" t="s">
        <v>736</v>
      </c>
      <c r="B9008" s="36" t="s">
        <v>737</v>
      </c>
      <c r="C9008" t="s">
        <v>321</v>
      </c>
      <c r="D9008" s="36" t="s">
        <v>322</v>
      </c>
      <c r="E9008" t="s">
        <v>10</v>
      </c>
      <c r="F9008" t="s">
        <v>719</v>
      </c>
    </row>
    <row r="9009" spans="1:6" x14ac:dyDescent="0.4">
      <c r="A9009" t="s">
        <v>736</v>
      </c>
      <c r="B9009" s="36" t="s">
        <v>737</v>
      </c>
      <c r="C9009" t="s">
        <v>323</v>
      </c>
      <c r="D9009" s="36" t="s">
        <v>324</v>
      </c>
      <c r="E9009" t="s">
        <v>10</v>
      </c>
      <c r="F9009" t="s">
        <v>719</v>
      </c>
    </row>
    <row r="9010" spans="1:6" x14ac:dyDescent="0.4">
      <c r="A9010" t="s">
        <v>736</v>
      </c>
      <c r="B9010" s="36" t="s">
        <v>737</v>
      </c>
      <c r="C9010" t="s">
        <v>325</v>
      </c>
      <c r="D9010" s="36" t="s">
        <v>326</v>
      </c>
      <c r="E9010" t="s">
        <v>10</v>
      </c>
      <c r="F9010" t="s">
        <v>719</v>
      </c>
    </row>
    <row r="9011" spans="1:6" x14ac:dyDescent="0.4">
      <c r="A9011" t="s">
        <v>736</v>
      </c>
      <c r="B9011" s="36" t="s">
        <v>737</v>
      </c>
      <c r="C9011" t="s">
        <v>327</v>
      </c>
      <c r="D9011" s="36" t="s">
        <v>328</v>
      </c>
      <c r="E9011" t="s">
        <v>10</v>
      </c>
      <c r="F9011" t="s">
        <v>719</v>
      </c>
    </row>
    <row r="9012" spans="1:6" x14ac:dyDescent="0.4">
      <c r="A9012" t="s">
        <v>736</v>
      </c>
      <c r="B9012" s="36" t="s">
        <v>737</v>
      </c>
      <c r="C9012" t="s">
        <v>329</v>
      </c>
      <c r="D9012" s="36" t="s">
        <v>330</v>
      </c>
      <c r="E9012" t="s">
        <v>10</v>
      </c>
      <c r="F9012" t="s">
        <v>719</v>
      </c>
    </row>
    <row r="9013" spans="1:6" x14ac:dyDescent="0.4">
      <c r="A9013" t="s">
        <v>736</v>
      </c>
      <c r="B9013" s="36" t="s">
        <v>737</v>
      </c>
      <c r="C9013" t="s">
        <v>331</v>
      </c>
      <c r="D9013" s="36" t="s">
        <v>332</v>
      </c>
      <c r="E9013" t="s">
        <v>10</v>
      </c>
      <c r="F9013" t="s">
        <v>719</v>
      </c>
    </row>
    <row r="9014" spans="1:6" x14ac:dyDescent="0.4">
      <c r="A9014" t="s">
        <v>736</v>
      </c>
      <c r="B9014" s="36" t="s">
        <v>737</v>
      </c>
      <c r="C9014" t="s">
        <v>333</v>
      </c>
      <c r="D9014" s="36" t="s">
        <v>334</v>
      </c>
      <c r="E9014" t="s">
        <v>10</v>
      </c>
      <c r="F9014" t="s">
        <v>719</v>
      </c>
    </row>
    <row r="9015" spans="1:6" x14ac:dyDescent="0.4">
      <c r="A9015" t="s">
        <v>736</v>
      </c>
      <c r="B9015" s="36" t="s">
        <v>737</v>
      </c>
      <c r="C9015" t="s">
        <v>335</v>
      </c>
      <c r="D9015" s="36" t="s">
        <v>336</v>
      </c>
      <c r="E9015" t="s">
        <v>10</v>
      </c>
      <c r="F9015" t="s">
        <v>719</v>
      </c>
    </row>
    <row r="9016" spans="1:6" x14ac:dyDescent="0.4">
      <c r="A9016" t="s">
        <v>736</v>
      </c>
      <c r="B9016" s="36" t="s">
        <v>737</v>
      </c>
      <c r="C9016" t="s">
        <v>337</v>
      </c>
      <c r="D9016" s="36" t="s">
        <v>338</v>
      </c>
      <c r="E9016" t="s">
        <v>10</v>
      </c>
      <c r="F9016" t="s">
        <v>719</v>
      </c>
    </row>
    <row r="9017" spans="1:6" x14ac:dyDescent="0.4">
      <c r="A9017" t="s">
        <v>736</v>
      </c>
      <c r="B9017" s="36" t="s">
        <v>737</v>
      </c>
      <c r="C9017" t="s">
        <v>339</v>
      </c>
      <c r="D9017" s="36" t="s">
        <v>340</v>
      </c>
      <c r="E9017" t="s">
        <v>10</v>
      </c>
      <c r="F9017" t="s">
        <v>719</v>
      </c>
    </row>
    <row r="9018" spans="1:6" x14ac:dyDescent="0.4">
      <c r="A9018" t="s">
        <v>736</v>
      </c>
      <c r="B9018" s="36" t="s">
        <v>737</v>
      </c>
      <c r="C9018" t="s">
        <v>341</v>
      </c>
      <c r="D9018" s="36" t="s">
        <v>342</v>
      </c>
      <c r="E9018" t="s">
        <v>10</v>
      </c>
      <c r="F9018" t="s">
        <v>719</v>
      </c>
    </row>
    <row r="9019" spans="1:6" x14ac:dyDescent="0.4">
      <c r="A9019" t="s">
        <v>736</v>
      </c>
      <c r="B9019" s="36" t="s">
        <v>737</v>
      </c>
      <c r="C9019" t="s">
        <v>343</v>
      </c>
      <c r="D9019" s="36" t="s">
        <v>344</v>
      </c>
      <c r="E9019" t="s">
        <v>10</v>
      </c>
      <c r="F9019" t="s">
        <v>719</v>
      </c>
    </row>
    <row r="9020" spans="1:6" x14ac:dyDescent="0.4">
      <c r="A9020" t="s">
        <v>736</v>
      </c>
      <c r="B9020" s="36" t="s">
        <v>737</v>
      </c>
      <c r="C9020" t="s">
        <v>345</v>
      </c>
      <c r="D9020" s="36" t="s">
        <v>346</v>
      </c>
      <c r="E9020" t="s">
        <v>10</v>
      </c>
      <c r="F9020" t="s">
        <v>719</v>
      </c>
    </row>
    <row r="9021" spans="1:6" x14ac:dyDescent="0.4">
      <c r="A9021" t="s">
        <v>736</v>
      </c>
      <c r="B9021" s="36" t="s">
        <v>737</v>
      </c>
      <c r="C9021" t="s">
        <v>347</v>
      </c>
      <c r="D9021" s="36" t="s">
        <v>348</v>
      </c>
      <c r="E9021" t="s">
        <v>10</v>
      </c>
      <c r="F9021" t="s">
        <v>719</v>
      </c>
    </row>
    <row r="9022" spans="1:6" x14ac:dyDescent="0.4">
      <c r="A9022" t="s">
        <v>736</v>
      </c>
      <c r="B9022" s="36" t="s">
        <v>737</v>
      </c>
      <c r="C9022" t="s">
        <v>349</v>
      </c>
      <c r="D9022" s="36" t="s">
        <v>350</v>
      </c>
      <c r="E9022" t="s">
        <v>10</v>
      </c>
      <c r="F9022" t="s">
        <v>719</v>
      </c>
    </row>
    <row r="9023" spans="1:6" x14ac:dyDescent="0.4">
      <c r="A9023" t="s">
        <v>736</v>
      </c>
      <c r="B9023" s="36" t="s">
        <v>737</v>
      </c>
      <c r="C9023" t="s">
        <v>351</v>
      </c>
      <c r="D9023" s="36" t="s">
        <v>352</v>
      </c>
      <c r="E9023" t="s">
        <v>10</v>
      </c>
      <c r="F9023" t="s">
        <v>719</v>
      </c>
    </row>
    <row r="9024" spans="1:6" x14ac:dyDescent="0.4">
      <c r="A9024" t="s">
        <v>736</v>
      </c>
      <c r="B9024" s="36" t="s">
        <v>737</v>
      </c>
      <c r="C9024" t="s">
        <v>353</v>
      </c>
      <c r="D9024" s="36" t="s">
        <v>354</v>
      </c>
      <c r="E9024" t="s">
        <v>10</v>
      </c>
      <c r="F9024" t="s">
        <v>719</v>
      </c>
    </row>
    <row r="9025" spans="1:6" x14ac:dyDescent="0.4">
      <c r="A9025" t="s">
        <v>736</v>
      </c>
      <c r="B9025" s="36" t="s">
        <v>737</v>
      </c>
      <c r="C9025" t="s">
        <v>355</v>
      </c>
      <c r="D9025" s="36" t="s">
        <v>356</v>
      </c>
      <c r="E9025" t="s">
        <v>10</v>
      </c>
      <c r="F9025" t="s">
        <v>719</v>
      </c>
    </row>
    <row r="9026" spans="1:6" x14ac:dyDescent="0.4">
      <c r="A9026" t="s">
        <v>736</v>
      </c>
      <c r="B9026" s="36" t="s">
        <v>737</v>
      </c>
      <c r="C9026" t="s">
        <v>357</v>
      </c>
      <c r="D9026" s="36" t="s">
        <v>358</v>
      </c>
      <c r="E9026" t="s">
        <v>10</v>
      </c>
      <c r="F9026" t="s">
        <v>719</v>
      </c>
    </row>
    <row r="9027" spans="1:6" x14ac:dyDescent="0.4">
      <c r="A9027" t="s">
        <v>736</v>
      </c>
      <c r="B9027" s="36" t="s">
        <v>737</v>
      </c>
      <c r="C9027" t="s">
        <v>359</v>
      </c>
      <c r="D9027" s="36" t="s">
        <v>360</v>
      </c>
      <c r="E9027" t="s">
        <v>10</v>
      </c>
      <c r="F9027" t="s">
        <v>719</v>
      </c>
    </row>
    <row r="9028" spans="1:6" x14ac:dyDescent="0.4">
      <c r="A9028" t="s">
        <v>736</v>
      </c>
      <c r="B9028" s="36" t="s">
        <v>737</v>
      </c>
      <c r="C9028" t="s">
        <v>361</v>
      </c>
      <c r="D9028" s="36" t="s">
        <v>362</v>
      </c>
      <c r="E9028" t="s">
        <v>10</v>
      </c>
      <c r="F9028" t="s">
        <v>719</v>
      </c>
    </row>
    <row r="9029" spans="1:6" x14ac:dyDescent="0.4">
      <c r="A9029" t="s">
        <v>736</v>
      </c>
      <c r="B9029" s="36" t="s">
        <v>737</v>
      </c>
      <c r="C9029" t="s">
        <v>363</v>
      </c>
      <c r="D9029" s="36" t="s">
        <v>364</v>
      </c>
      <c r="E9029" t="s">
        <v>10</v>
      </c>
      <c r="F9029" t="s">
        <v>719</v>
      </c>
    </row>
    <row r="9030" spans="1:6" x14ac:dyDescent="0.4">
      <c r="A9030" t="s">
        <v>736</v>
      </c>
      <c r="B9030" s="36" t="s">
        <v>737</v>
      </c>
      <c r="C9030" t="s">
        <v>365</v>
      </c>
      <c r="D9030" s="36" t="s">
        <v>366</v>
      </c>
      <c r="E9030" t="s">
        <v>10</v>
      </c>
      <c r="F9030" t="s">
        <v>719</v>
      </c>
    </row>
    <row r="9031" spans="1:6" x14ac:dyDescent="0.4">
      <c r="A9031" t="s">
        <v>736</v>
      </c>
      <c r="B9031" s="36" t="s">
        <v>737</v>
      </c>
      <c r="C9031" t="s">
        <v>367</v>
      </c>
      <c r="D9031" s="36" t="s">
        <v>368</v>
      </c>
      <c r="E9031" t="s">
        <v>10</v>
      </c>
      <c r="F9031" t="s">
        <v>719</v>
      </c>
    </row>
    <row r="9032" spans="1:6" x14ac:dyDescent="0.4">
      <c r="A9032" t="s">
        <v>736</v>
      </c>
      <c r="B9032" s="36" t="s">
        <v>737</v>
      </c>
      <c r="C9032" t="s">
        <v>369</v>
      </c>
      <c r="D9032" s="36" t="s">
        <v>370</v>
      </c>
      <c r="E9032" t="s">
        <v>10</v>
      </c>
      <c r="F9032" t="s">
        <v>719</v>
      </c>
    </row>
    <row r="9033" spans="1:6" x14ac:dyDescent="0.4">
      <c r="A9033" t="s">
        <v>736</v>
      </c>
      <c r="B9033" s="36" t="s">
        <v>737</v>
      </c>
      <c r="C9033" t="s">
        <v>371</v>
      </c>
      <c r="D9033" s="36" t="s">
        <v>372</v>
      </c>
      <c r="E9033" t="s">
        <v>10</v>
      </c>
      <c r="F9033" t="s">
        <v>719</v>
      </c>
    </row>
    <row r="9034" spans="1:6" x14ac:dyDescent="0.4">
      <c r="A9034" t="s">
        <v>736</v>
      </c>
      <c r="B9034" s="36" t="s">
        <v>737</v>
      </c>
      <c r="C9034" t="s">
        <v>373</v>
      </c>
      <c r="D9034" s="36" t="s">
        <v>374</v>
      </c>
      <c r="E9034" t="s">
        <v>10</v>
      </c>
      <c r="F9034" t="s">
        <v>719</v>
      </c>
    </row>
    <row r="9035" spans="1:6" x14ac:dyDescent="0.4">
      <c r="A9035" t="s">
        <v>736</v>
      </c>
      <c r="B9035" s="36" t="s">
        <v>737</v>
      </c>
      <c r="C9035" t="s">
        <v>375</v>
      </c>
      <c r="D9035" s="36" t="s">
        <v>376</v>
      </c>
      <c r="E9035" t="s">
        <v>10</v>
      </c>
      <c r="F9035" t="s">
        <v>719</v>
      </c>
    </row>
    <row r="9036" spans="1:6" x14ac:dyDescent="0.4">
      <c r="A9036" t="s">
        <v>736</v>
      </c>
      <c r="B9036" s="36" t="s">
        <v>737</v>
      </c>
      <c r="C9036" t="s">
        <v>377</v>
      </c>
      <c r="D9036" s="36" t="s">
        <v>378</v>
      </c>
      <c r="E9036" t="s">
        <v>10</v>
      </c>
      <c r="F9036" t="s">
        <v>719</v>
      </c>
    </row>
    <row r="9037" spans="1:6" x14ac:dyDescent="0.4">
      <c r="A9037" t="s">
        <v>736</v>
      </c>
      <c r="B9037" s="36" t="s">
        <v>737</v>
      </c>
      <c r="C9037" t="s">
        <v>379</v>
      </c>
      <c r="D9037" s="36" t="s">
        <v>380</v>
      </c>
      <c r="E9037" t="s">
        <v>10</v>
      </c>
      <c r="F9037" t="s">
        <v>719</v>
      </c>
    </row>
    <row r="9038" spans="1:6" x14ac:dyDescent="0.4">
      <c r="A9038" t="s">
        <v>736</v>
      </c>
      <c r="B9038" s="36" t="s">
        <v>737</v>
      </c>
      <c r="C9038" t="s">
        <v>381</v>
      </c>
      <c r="D9038" s="36" t="s">
        <v>382</v>
      </c>
      <c r="E9038" t="s">
        <v>10</v>
      </c>
      <c r="F9038" t="s">
        <v>719</v>
      </c>
    </row>
    <row r="9039" spans="1:6" x14ac:dyDescent="0.4">
      <c r="A9039" t="s">
        <v>736</v>
      </c>
      <c r="B9039" s="36" t="s">
        <v>737</v>
      </c>
      <c r="C9039" t="s">
        <v>383</v>
      </c>
      <c r="D9039" s="36" t="s">
        <v>384</v>
      </c>
      <c r="E9039" t="s">
        <v>10</v>
      </c>
      <c r="F9039" t="s">
        <v>719</v>
      </c>
    </row>
    <row r="9040" spans="1:6" x14ac:dyDescent="0.4">
      <c r="A9040" t="s">
        <v>736</v>
      </c>
      <c r="B9040" s="36" t="s">
        <v>737</v>
      </c>
      <c r="C9040" t="s">
        <v>385</v>
      </c>
      <c r="D9040" s="36" t="s">
        <v>386</v>
      </c>
      <c r="E9040" t="s">
        <v>10</v>
      </c>
      <c r="F9040" t="s">
        <v>719</v>
      </c>
    </row>
    <row r="9041" spans="1:6" x14ac:dyDescent="0.4">
      <c r="A9041" t="s">
        <v>736</v>
      </c>
      <c r="B9041" s="36" t="s">
        <v>737</v>
      </c>
      <c r="C9041" t="s">
        <v>387</v>
      </c>
      <c r="D9041" s="36" t="s">
        <v>388</v>
      </c>
      <c r="E9041" t="s">
        <v>10</v>
      </c>
      <c r="F9041" t="s">
        <v>719</v>
      </c>
    </row>
    <row r="9042" spans="1:6" x14ac:dyDescent="0.4">
      <c r="A9042" t="s">
        <v>736</v>
      </c>
      <c r="B9042" s="36" t="s">
        <v>737</v>
      </c>
      <c r="C9042" t="s">
        <v>389</v>
      </c>
      <c r="D9042" s="36" t="s">
        <v>390</v>
      </c>
      <c r="E9042" t="s">
        <v>10</v>
      </c>
      <c r="F9042" t="s">
        <v>719</v>
      </c>
    </row>
    <row r="9043" spans="1:6" x14ac:dyDescent="0.4">
      <c r="A9043" t="s">
        <v>736</v>
      </c>
      <c r="B9043" s="36" t="s">
        <v>737</v>
      </c>
      <c r="C9043" t="s">
        <v>391</v>
      </c>
      <c r="D9043" s="36" t="s">
        <v>392</v>
      </c>
      <c r="E9043" t="s">
        <v>10</v>
      </c>
      <c r="F9043" t="s">
        <v>719</v>
      </c>
    </row>
    <row r="9044" spans="1:6" x14ac:dyDescent="0.4">
      <c r="A9044" t="s">
        <v>736</v>
      </c>
      <c r="B9044" s="36" t="s">
        <v>737</v>
      </c>
      <c r="C9044" t="s">
        <v>393</v>
      </c>
      <c r="D9044" s="36" t="s">
        <v>394</v>
      </c>
      <c r="E9044" t="s">
        <v>10</v>
      </c>
      <c r="F9044" t="s">
        <v>719</v>
      </c>
    </row>
    <row r="9045" spans="1:6" x14ac:dyDescent="0.4">
      <c r="A9045" t="s">
        <v>736</v>
      </c>
      <c r="B9045" s="36" t="s">
        <v>737</v>
      </c>
      <c r="C9045" t="s">
        <v>395</v>
      </c>
      <c r="D9045" s="36" t="s">
        <v>396</v>
      </c>
      <c r="E9045" t="s">
        <v>10</v>
      </c>
      <c r="F9045" t="s">
        <v>719</v>
      </c>
    </row>
    <row r="9046" spans="1:6" x14ac:dyDescent="0.4">
      <c r="A9046" t="s">
        <v>736</v>
      </c>
      <c r="B9046" s="36" t="s">
        <v>737</v>
      </c>
      <c r="C9046" t="s">
        <v>397</v>
      </c>
      <c r="D9046" s="36" t="s">
        <v>398</v>
      </c>
      <c r="E9046" t="s">
        <v>10</v>
      </c>
      <c r="F9046" t="s">
        <v>719</v>
      </c>
    </row>
    <row r="9047" spans="1:6" x14ac:dyDescent="0.4">
      <c r="A9047" t="s">
        <v>736</v>
      </c>
      <c r="B9047" s="36" t="s">
        <v>737</v>
      </c>
      <c r="C9047" t="s">
        <v>399</v>
      </c>
      <c r="D9047" s="36" t="s">
        <v>400</v>
      </c>
      <c r="E9047" t="s">
        <v>10</v>
      </c>
      <c r="F9047" t="s">
        <v>719</v>
      </c>
    </row>
    <row r="9048" spans="1:6" x14ac:dyDescent="0.4">
      <c r="A9048" t="s">
        <v>736</v>
      </c>
      <c r="B9048" s="36" t="s">
        <v>737</v>
      </c>
      <c r="C9048" t="s">
        <v>401</v>
      </c>
      <c r="D9048" s="36" t="s">
        <v>402</v>
      </c>
      <c r="E9048" t="s">
        <v>10</v>
      </c>
      <c r="F9048" t="s">
        <v>719</v>
      </c>
    </row>
    <row r="9049" spans="1:6" x14ac:dyDescent="0.4">
      <c r="A9049" t="s">
        <v>736</v>
      </c>
      <c r="B9049" s="36" t="s">
        <v>737</v>
      </c>
      <c r="C9049" t="s">
        <v>403</v>
      </c>
      <c r="D9049" s="36" t="s">
        <v>404</v>
      </c>
      <c r="E9049" t="s">
        <v>10</v>
      </c>
      <c r="F9049" t="s">
        <v>719</v>
      </c>
    </row>
    <row r="9050" spans="1:6" x14ac:dyDescent="0.4">
      <c r="A9050" t="s">
        <v>736</v>
      </c>
      <c r="B9050" s="36" t="s">
        <v>737</v>
      </c>
      <c r="C9050" t="s">
        <v>405</v>
      </c>
      <c r="D9050" s="36" t="s">
        <v>406</v>
      </c>
      <c r="E9050" t="s">
        <v>10</v>
      </c>
      <c r="F9050" t="s">
        <v>719</v>
      </c>
    </row>
    <row r="9051" spans="1:6" x14ac:dyDescent="0.4">
      <c r="A9051" t="s">
        <v>736</v>
      </c>
      <c r="B9051" s="36" t="s">
        <v>737</v>
      </c>
      <c r="C9051" t="s">
        <v>407</v>
      </c>
      <c r="D9051" s="36" t="s">
        <v>408</v>
      </c>
      <c r="E9051" t="s">
        <v>10</v>
      </c>
      <c r="F9051" t="s">
        <v>719</v>
      </c>
    </row>
    <row r="9052" spans="1:6" x14ac:dyDescent="0.4">
      <c r="A9052" t="s">
        <v>736</v>
      </c>
      <c r="B9052" s="36" t="s">
        <v>737</v>
      </c>
      <c r="C9052" t="s">
        <v>409</v>
      </c>
      <c r="D9052" s="36" t="s">
        <v>410</v>
      </c>
      <c r="E9052" t="s">
        <v>10</v>
      </c>
      <c r="F9052" t="s">
        <v>719</v>
      </c>
    </row>
    <row r="9053" spans="1:6" x14ac:dyDescent="0.4">
      <c r="A9053" t="s">
        <v>736</v>
      </c>
      <c r="B9053" s="36" t="s">
        <v>737</v>
      </c>
      <c r="C9053" t="s">
        <v>411</v>
      </c>
      <c r="D9053" s="36" t="s">
        <v>412</v>
      </c>
      <c r="E9053" t="s">
        <v>10</v>
      </c>
      <c r="F9053" t="s">
        <v>719</v>
      </c>
    </row>
    <row r="9054" spans="1:6" x14ac:dyDescent="0.4">
      <c r="A9054" t="s">
        <v>736</v>
      </c>
      <c r="B9054" s="36" t="s">
        <v>737</v>
      </c>
      <c r="C9054" t="s">
        <v>413</v>
      </c>
      <c r="D9054" s="36" t="s">
        <v>414</v>
      </c>
      <c r="E9054" t="s">
        <v>10</v>
      </c>
      <c r="F9054" t="s">
        <v>719</v>
      </c>
    </row>
    <row r="9055" spans="1:6" x14ac:dyDescent="0.4">
      <c r="A9055" t="s">
        <v>736</v>
      </c>
      <c r="B9055" s="36" t="s">
        <v>737</v>
      </c>
      <c r="C9055" t="s">
        <v>415</v>
      </c>
      <c r="D9055" s="36" t="s">
        <v>416</v>
      </c>
      <c r="E9055" t="s">
        <v>10</v>
      </c>
      <c r="F9055" t="s">
        <v>719</v>
      </c>
    </row>
    <row r="9056" spans="1:6" x14ac:dyDescent="0.4">
      <c r="A9056" t="s">
        <v>736</v>
      </c>
      <c r="B9056" s="36" t="s">
        <v>737</v>
      </c>
      <c r="C9056" t="s">
        <v>417</v>
      </c>
      <c r="D9056" s="36" t="s">
        <v>418</v>
      </c>
      <c r="E9056" t="s">
        <v>10</v>
      </c>
      <c r="F9056" t="s">
        <v>719</v>
      </c>
    </row>
    <row r="9057" spans="1:6" x14ac:dyDescent="0.4">
      <c r="A9057" t="s">
        <v>736</v>
      </c>
      <c r="B9057" s="36" t="s">
        <v>737</v>
      </c>
      <c r="C9057" t="s">
        <v>419</v>
      </c>
      <c r="D9057" s="36" t="s">
        <v>420</v>
      </c>
      <c r="E9057" t="s">
        <v>10</v>
      </c>
      <c r="F9057" t="s">
        <v>719</v>
      </c>
    </row>
    <row r="9058" spans="1:6" x14ac:dyDescent="0.4">
      <c r="A9058" t="s">
        <v>736</v>
      </c>
      <c r="B9058" s="36" t="s">
        <v>737</v>
      </c>
      <c r="C9058" t="s">
        <v>421</v>
      </c>
      <c r="D9058" s="36" t="s">
        <v>422</v>
      </c>
      <c r="E9058" t="s">
        <v>10</v>
      </c>
      <c r="F9058" t="s">
        <v>719</v>
      </c>
    </row>
    <row r="9059" spans="1:6" x14ac:dyDescent="0.4">
      <c r="A9059" t="s">
        <v>736</v>
      </c>
      <c r="B9059" s="36" t="s">
        <v>737</v>
      </c>
      <c r="C9059" t="s">
        <v>423</v>
      </c>
      <c r="D9059" s="36" t="s">
        <v>424</v>
      </c>
      <c r="E9059" t="s">
        <v>10</v>
      </c>
      <c r="F9059" t="s">
        <v>719</v>
      </c>
    </row>
    <row r="9060" spans="1:6" x14ac:dyDescent="0.4">
      <c r="A9060" t="s">
        <v>736</v>
      </c>
      <c r="B9060" s="36" t="s">
        <v>737</v>
      </c>
      <c r="C9060" t="s">
        <v>425</v>
      </c>
      <c r="D9060" s="36" t="s">
        <v>426</v>
      </c>
      <c r="E9060" t="s">
        <v>10</v>
      </c>
      <c r="F9060" t="s">
        <v>719</v>
      </c>
    </row>
    <row r="9061" spans="1:6" x14ac:dyDescent="0.4">
      <c r="A9061" t="s">
        <v>736</v>
      </c>
      <c r="B9061" s="36" t="s">
        <v>737</v>
      </c>
      <c r="C9061" t="s">
        <v>427</v>
      </c>
      <c r="D9061" s="36" t="s">
        <v>428</v>
      </c>
      <c r="E9061" t="s">
        <v>10</v>
      </c>
      <c r="F9061" t="s">
        <v>719</v>
      </c>
    </row>
    <row r="9062" spans="1:6" x14ac:dyDescent="0.4">
      <c r="A9062" t="s">
        <v>736</v>
      </c>
      <c r="B9062" s="36" t="s">
        <v>737</v>
      </c>
      <c r="C9062" t="s">
        <v>429</v>
      </c>
      <c r="D9062" s="36" t="s">
        <v>430</v>
      </c>
      <c r="E9062" t="s">
        <v>10</v>
      </c>
      <c r="F9062" t="s">
        <v>719</v>
      </c>
    </row>
    <row r="9063" spans="1:6" x14ac:dyDescent="0.4">
      <c r="A9063" t="s">
        <v>736</v>
      </c>
      <c r="B9063" s="36" t="s">
        <v>737</v>
      </c>
      <c r="C9063" t="s">
        <v>431</v>
      </c>
      <c r="D9063" s="36" t="s">
        <v>432</v>
      </c>
      <c r="E9063" t="s">
        <v>10</v>
      </c>
      <c r="F9063" t="s">
        <v>719</v>
      </c>
    </row>
    <row r="9064" spans="1:6" x14ac:dyDescent="0.4">
      <c r="A9064" t="s">
        <v>736</v>
      </c>
      <c r="B9064" s="36" t="s">
        <v>737</v>
      </c>
      <c r="C9064" t="s">
        <v>433</v>
      </c>
      <c r="D9064" s="36" t="s">
        <v>434</v>
      </c>
      <c r="E9064" t="s">
        <v>10</v>
      </c>
      <c r="F9064" t="s">
        <v>719</v>
      </c>
    </row>
    <row r="9065" spans="1:6" x14ac:dyDescent="0.4">
      <c r="A9065" t="s">
        <v>736</v>
      </c>
      <c r="B9065" s="36" t="s">
        <v>737</v>
      </c>
      <c r="C9065" t="s">
        <v>435</v>
      </c>
      <c r="D9065" s="36" t="s">
        <v>436</v>
      </c>
      <c r="E9065" t="s">
        <v>10</v>
      </c>
      <c r="F9065" t="s">
        <v>719</v>
      </c>
    </row>
    <row r="9066" spans="1:6" x14ac:dyDescent="0.4">
      <c r="A9066" t="s">
        <v>736</v>
      </c>
      <c r="B9066" s="36" t="s">
        <v>737</v>
      </c>
      <c r="C9066" t="s">
        <v>437</v>
      </c>
      <c r="D9066" s="36" t="s">
        <v>438</v>
      </c>
      <c r="E9066" t="s">
        <v>10</v>
      </c>
      <c r="F9066" t="s">
        <v>719</v>
      </c>
    </row>
    <row r="9067" spans="1:6" x14ac:dyDescent="0.4">
      <c r="A9067" t="s">
        <v>736</v>
      </c>
      <c r="B9067" s="36" t="s">
        <v>737</v>
      </c>
      <c r="C9067" t="s">
        <v>439</v>
      </c>
      <c r="D9067" s="36" t="s">
        <v>440</v>
      </c>
      <c r="E9067" t="s">
        <v>10</v>
      </c>
      <c r="F9067" t="s">
        <v>719</v>
      </c>
    </row>
    <row r="9068" spans="1:6" x14ac:dyDescent="0.4">
      <c r="A9068" t="s">
        <v>736</v>
      </c>
      <c r="B9068" s="36" t="s">
        <v>737</v>
      </c>
      <c r="C9068" t="s">
        <v>441</v>
      </c>
      <c r="D9068" s="36" t="s">
        <v>442</v>
      </c>
      <c r="E9068" t="s">
        <v>10</v>
      </c>
      <c r="F9068" t="s">
        <v>719</v>
      </c>
    </row>
    <row r="9069" spans="1:6" x14ac:dyDescent="0.4">
      <c r="A9069" t="s">
        <v>736</v>
      </c>
      <c r="B9069" s="36" t="s">
        <v>737</v>
      </c>
      <c r="C9069" t="s">
        <v>443</v>
      </c>
      <c r="D9069" s="36" t="s">
        <v>444</v>
      </c>
      <c r="E9069" t="s">
        <v>10</v>
      </c>
      <c r="F9069" t="s">
        <v>719</v>
      </c>
    </row>
    <row r="9070" spans="1:6" x14ac:dyDescent="0.4">
      <c r="A9070" t="s">
        <v>736</v>
      </c>
      <c r="B9070" s="36" t="s">
        <v>737</v>
      </c>
      <c r="C9070" t="s">
        <v>445</v>
      </c>
      <c r="D9070" s="36" t="s">
        <v>446</v>
      </c>
      <c r="E9070" t="s">
        <v>10</v>
      </c>
      <c r="F9070" t="s">
        <v>719</v>
      </c>
    </row>
    <row r="9071" spans="1:6" x14ac:dyDescent="0.4">
      <c r="A9071" t="s">
        <v>736</v>
      </c>
      <c r="B9071" s="36" t="s">
        <v>737</v>
      </c>
      <c r="C9071" t="s">
        <v>447</v>
      </c>
      <c r="D9071" s="36" t="s">
        <v>448</v>
      </c>
      <c r="E9071" t="s">
        <v>10</v>
      </c>
      <c r="F9071" t="s">
        <v>719</v>
      </c>
    </row>
    <row r="9072" spans="1:6" x14ac:dyDescent="0.4">
      <c r="A9072" t="s">
        <v>736</v>
      </c>
      <c r="B9072" s="36" t="s">
        <v>737</v>
      </c>
      <c r="C9072" t="s">
        <v>449</v>
      </c>
      <c r="D9072" s="36" t="s">
        <v>450</v>
      </c>
      <c r="E9072" t="s">
        <v>10</v>
      </c>
      <c r="F9072" t="s">
        <v>719</v>
      </c>
    </row>
    <row r="9073" spans="1:6" x14ac:dyDescent="0.4">
      <c r="A9073" t="s">
        <v>736</v>
      </c>
      <c r="B9073" s="36" t="s">
        <v>737</v>
      </c>
      <c r="C9073" t="s">
        <v>451</v>
      </c>
      <c r="D9073" s="36" t="s">
        <v>452</v>
      </c>
      <c r="E9073" t="s">
        <v>10</v>
      </c>
      <c r="F9073" t="s">
        <v>719</v>
      </c>
    </row>
    <row r="9074" spans="1:6" x14ac:dyDescent="0.4">
      <c r="A9074" t="s">
        <v>736</v>
      </c>
      <c r="B9074" s="36" t="s">
        <v>737</v>
      </c>
      <c r="C9074" t="s">
        <v>453</v>
      </c>
      <c r="D9074" s="36" t="s">
        <v>454</v>
      </c>
      <c r="E9074" t="s">
        <v>10</v>
      </c>
      <c r="F9074" t="s">
        <v>719</v>
      </c>
    </row>
    <row r="9075" spans="1:6" x14ac:dyDescent="0.4">
      <c r="A9075" t="s">
        <v>736</v>
      </c>
      <c r="B9075" s="36" t="s">
        <v>737</v>
      </c>
      <c r="C9075" t="s">
        <v>455</v>
      </c>
      <c r="D9075" s="36" t="s">
        <v>456</v>
      </c>
      <c r="E9075" t="s">
        <v>10</v>
      </c>
      <c r="F9075" t="s">
        <v>719</v>
      </c>
    </row>
    <row r="9076" spans="1:6" x14ac:dyDescent="0.4">
      <c r="A9076" t="s">
        <v>736</v>
      </c>
      <c r="B9076" s="36" t="s">
        <v>737</v>
      </c>
      <c r="C9076" t="s">
        <v>457</v>
      </c>
      <c r="D9076" s="36" t="s">
        <v>458</v>
      </c>
      <c r="E9076" t="s">
        <v>10</v>
      </c>
      <c r="F9076" t="s">
        <v>719</v>
      </c>
    </row>
    <row r="9077" spans="1:6" x14ac:dyDescent="0.4">
      <c r="A9077" t="s">
        <v>736</v>
      </c>
      <c r="B9077" s="36" t="s">
        <v>737</v>
      </c>
      <c r="C9077" t="s">
        <v>459</v>
      </c>
      <c r="D9077" s="36" t="s">
        <v>460</v>
      </c>
      <c r="E9077" t="s">
        <v>10</v>
      </c>
      <c r="F9077" t="s">
        <v>719</v>
      </c>
    </row>
    <row r="9078" spans="1:6" x14ac:dyDescent="0.4">
      <c r="A9078" t="s">
        <v>736</v>
      </c>
      <c r="B9078" s="36" t="s">
        <v>737</v>
      </c>
      <c r="C9078" t="s">
        <v>461</v>
      </c>
      <c r="D9078" s="36" t="s">
        <v>462</v>
      </c>
      <c r="E9078" t="s">
        <v>10</v>
      </c>
      <c r="F9078" t="s">
        <v>719</v>
      </c>
    </row>
    <row r="9079" spans="1:6" x14ac:dyDescent="0.4">
      <c r="A9079" t="s">
        <v>736</v>
      </c>
      <c r="B9079" s="36" t="s">
        <v>737</v>
      </c>
      <c r="C9079" t="s">
        <v>463</v>
      </c>
      <c r="D9079" s="36" t="s">
        <v>464</v>
      </c>
      <c r="E9079" t="s">
        <v>10</v>
      </c>
      <c r="F9079" t="s">
        <v>719</v>
      </c>
    </row>
    <row r="9080" spans="1:6" x14ac:dyDescent="0.4">
      <c r="A9080" t="s">
        <v>736</v>
      </c>
      <c r="B9080" s="36" t="s">
        <v>737</v>
      </c>
      <c r="C9080" t="s">
        <v>465</v>
      </c>
      <c r="D9080" s="36" t="s">
        <v>466</v>
      </c>
      <c r="E9080" t="s">
        <v>10</v>
      </c>
      <c r="F9080" t="s">
        <v>719</v>
      </c>
    </row>
    <row r="9081" spans="1:6" x14ac:dyDescent="0.4">
      <c r="A9081" t="s">
        <v>736</v>
      </c>
      <c r="B9081" s="36" t="s">
        <v>737</v>
      </c>
      <c r="C9081" t="s">
        <v>467</v>
      </c>
      <c r="D9081" s="36" t="s">
        <v>468</v>
      </c>
      <c r="E9081" t="s">
        <v>10</v>
      </c>
      <c r="F9081" t="s">
        <v>719</v>
      </c>
    </row>
    <row r="9082" spans="1:6" x14ac:dyDescent="0.4">
      <c r="A9082" t="s">
        <v>736</v>
      </c>
      <c r="B9082" s="36" t="s">
        <v>737</v>
      </c>
      <c r="C9082" t="s">
        <v>469</v>
      </c>
      <c r="D9082" s="36" t="s">
        <v>470</v>
      </c>
      <c r="E9082" t="s">
        <v>10</v>
      </c>
      <c r="F9082" t="s">
        <v>719</v>
      </c>
    </row>
    <row r="9083" spans="1:6" x14ac:dyDescent="0.4">
      <c r="A9083" t="s">
        <v>736</v>
      </c>
      <c r="B9083" s="36" t="s">
        <v>737</v>
      </c>
      <c r="C9083" t="s">
        <v>471</v>
      </c>
      <c r="D9083" s="36" t="s">
        <v>472</v>
      </c>
      <c r="E9083" t="s">
        <v>10</v>
      </c>
      <c r="F9083" t="s">
        <v>719</v>
      </c>
    </row>
    <row r="9084" spans="1:6" x14ac:dyDescent="0.4">
      <c r="A9084" t="s">
        <v>736</v>
      </c>
      <c r="B9084" s="36" t="s">
        <v>737</v>
      </c>
      <c r="C9084" t="s">
        <v>473</v>
      </c>
      <c r="D9084" s="36" t="s">
        <v>474</v>
      </c>
      <c r="E9084" t="s">
        <v>10</v>
      </c>
      <c r="F9084" t="s">
        <v>719</v>
      </c>
    </row>
    <row r="9085" spans="1:6" x14ac:dyDescent="0.4">
      <c r="A9085" t="s">
        <v>736</v>
      </c>
      <c r="B9085" s="36" t="s">
        <v>737</v>
      </c>
      <c r="C9085" t="s">
        <v>475</v>
      </c>
      <c r="D9085" s="36" t="s">
        <v>476</v>
      </c>
      <c r="E9085" t="s">
        <v>10</v>
      </c>
      <c r="F9085" t="s">
        <v>719</v>
      </c>
    </row>
    <row r="9086" spans="1:6" x14ac:dyDescent="0.4">
      <c r="A9086" t="s">
        <v>736</v>
      </c>
      <c r="B9086" s="36" t="s">
        <v>737</v>
      </c>
      <c r="C9086" t="s">
        <v>477</v>
      </c>
      <c r="D9086" s="36" t="s">
        <v>478</v>
      </c>
      <c r="E9086" t="s">
        <v>10</v>
      </c>
      <c r="F9086" t="s">
        <v>719</v>
      </c>
    </row>
    <row r="9087" spans="1:6" x14ac:dyDescent="0.4">
      <c r="A9087" t="s">
        <v>736</v>
      </c>
      <c r="B9087" s="36" t="s">
        <v>737</v>
      </c>
      <c r="C9087" t="s">
        <v>479</v>
      </c>
      <c r="D9087" s="36" t="s">
        <v>480</v>
      </c>
      <c r="E9087" t="s">
        <v>10</v>
      </c>
      <c r="F9087" t="s">
        <v>719</v>
      </c>
    </row>
    <row r="9088" spans="1:6" x14ac:dyDescent="0.4">
      <c r="A9088" t="s">
        <v>736</v>
      </c>
      <c r="B9088" s="36" t="s">
        <v>737</v>
      </c>
      <c r="C9088" t="s">
        <v>481</v>
      </c>
      <c r="D9088" s="36" t="s">
        <v>482</v>
      </c>
      <c r="E9088" t="s">
        <v>10</v>
      </c>
      <c r="F9088" t="s">
        <v>719</v>
      </c>
    </row>
    <row r="9089" spans="1:6" x14ac:dyDescent="0.4">
      <c r="A9089" t="s">
        <v>736</v>
      </c>
      <c r="B9089" s="36" t="s">
        <v>737</v>
      </c>
      <c r="C9089" t="s">
        <v>483</v>
      </c>
      <c r="D9089" s="36" t="s">
        <v>484</v>
      </c>
      <c r="E9089" t="s">
        <v>10</v>
      </c>
      <c r="F9089" t="s">
        <v>719</v>
      </c>
    </row>
    <row r="9090" spans="1:6" x14ac:dyDescent="0.4">
      <c r="A9090" t="s">
        <v>736</v>
      </c>
      <c r="B9090" s="36" t="s">
        <v>737</v>
      </c>
      <c r="C9090" t="s">
        <v>485</v>
      </c>
      <c r="D9090" s="36" t="s">
        <v>486</v>
      </c>
      <c r="E9090" t="s">
        <v>10</v>
      </c>
      <c r="F9090" t="s">
        <v>719</v>
      </c>
    </row>
    <row r="9091" spans="1:6" x14ac:dyDescent="0.4">
      <c r="A9091" t="s">
        <v>736</v>
      </c>
      <c r="B9091" s="36" t="s">
        <v>737</v>
      </c>
      <c r="C9091" t="s">
        <v>487</v>
      </c>
      <c r="D9091" s="36" t="s">
        <v>488</v>
      </c>
      <c r="E9091" t="s">
        <v>10</v>
      </c>
      <c r="F9091" t="s">
        <v>719</v>
      </c>
    </row>
    <row r="9092" spans="1:6" x14ac:dyDescent="0.4">
      <c r="A9092" t="s">
        <v>736</v>
      </c>
      <c r="B9092" s="36" t="s">
        <v>737</v>
      </c>
      <c r="C9092" t="s">
        <v>489</v>
      </c>
      <c r="D9092" s="36" t="s">
        <v>490</v>
      </c>
      <c r="E9092" t="s">
        <v>10</v>
      </c>
      <c r="F9092" t="s">
        <v>719</v>
      </c>
    </row>
    <row r="9093" spans="1:6" x14ac:dyDescent="0.4">
      <c r="A9093" t="s">
        <v>736</v>
      </c>
      <c r="B9093" s="36" t="s">
        <v>737</v>
      </c>
      <c r="C9093" t="s">
        <v>491</v>
      </c>
      <c r="D9093" s="36" t="s">
        <v>492</v>
      </c>
      <c r="E9093" t="s">
        <v>10</v>
      </c>
      <c r="F9093" t="s">
        <v>719</v>
      </c>
    </row>
    <row r="9094" spans="1:6" x14ac:dyDescent="0.4">
      <c r="A9094" t="s">
        <v>736</v>
      </c>
      <c r="B9094" s="36" t="s">
        <v>737</v>
      </c>
      <c r="C9094" t="s">
        <v>493</v>
      </c>
      <c r="D9094" s="36" t="s">
        <v>494</v>
      </c>
      <c r="E9094" t="s">
        <v>10</v>
      </c>
      <c r="F9094" t="s">
        <v>719</v>
      </c>
    </row>
    <row r="9095" spans="1:6" x14ac:dyDescent="0.4">
      <c r="A9095" t="s">
        <v>736</v>
      </c>
      <c r="B9095" s="36" t="s">
        <v>737</v>
      </c>
      <c r="C9095" t="s">
        <v>495</v>
      </c>
      <c r="D9095" s="36" t="s">
        <v>496</v>
      </c>
      <c r="E9095" t="s">
        <v>10</v>
      </c>
      <c r="F9095" t="s">
        <v>719</v>
      </c>
    </row>
    <row r="9096" spans="1:6" x14ac:dyDescent="0.4">
      <c r="A9096" t="s">
        <v>736</v>
      </c>
      <c r="B9096" s="36" t="s">
        <v>737</v>
      </c>
      <c r="C9096" t="s">
        <v>497</v>
      </c>
      <c r="D9096" s="36" t="s">
        <v>498</v>
      </c>
      <c r="E9096" t="s">
        <v>10</v>
      </c>
      <c r="F9096" t="s">
        <v>719</v>
      </c>
    </row>
    <row r="9097" spans="1:6" x14ac:dyDescent="0.4">
      <c r="A9097" t="s">
        <v>736</v>
      </c>
      <c r="B9097" s="36" t="s">
        <v>737</v>
      </c>
      <c r="C9097" t="s">
        <v>499</v>
      </c>
      <c r="D9097" s="36" t="s">
        <v>500</v>
      </c>
      <c r="E9097" t="s">
        <v>10</v>
      </c>
      <c r="F9097" t="s">
        <v>719</v>
      </c>
    </row>
    <row r="9098" spans="1:6" x14ac:dyDescent="0.4">
      <c r="A9098" t="s">
        <v>736</v>
      </c>
      <c r="B9098" s="36" t="s">
        <v>737</v>
      </c>
      <c r="C9098" t="s">
        <v>501</v>
      </c>
      <c r="D9098" s="36" t="s">
        <v>502</v>
      </c>
      <c r="E9098" t="s">
        <v>10</v>
      </c>
      <c r="F9098" t="s">
        <v>719</v>
      </c>
    </row>
    <row r="9099" spans="1:6" x14ac:dyDescent="0.4">
      <c r="A9099" t="s">
        <v>736</v>
      </c>
      <c r="B9099" s="36" t="s">
        <v>737</v>
      </c>
      <c r="C9099" t="s">
        <v>503</v>
      </c>
      <c r="D9099" s="36" t="s">
        <v>504</v>
      </c>
      <c r="E9099" t="s">
        <v>10</v>
      </c>
      <c r="F9099" t="s">
        <v>719</v>
      </c>
    </row>
    <row r="9100" spans="1:6" x14ac:dyDescent="0.4">
      <c r="A9100" t="s">
        <v>736</v>
      </c>
      <c r="B9100" s="36" t="s">
        <v>737</v>
      </c>
      <c r="C9100" t="s">
        <v>505</v>
      </c>
      <c r="D9100" s="36" t="s">
        <v>506</v>
      </c>
      <c r="E9100" t="s">
        <v>10</v>
      </c>
      <c r="F9100" t="s">
        <v>719</v>
      </c>
    </row>
    <row r="9101" spans="1:6" x14ac:dyDescent="0.4">
      <c r="A9101" t="s">
        <v>736</v>
      </c>
      <c r="B9101" s="36" t="s">
        <v>737</v>
      </c>
      <c r="C9101" t="s">
        <v>507</v>
      </c>
      <c r="D9101" s="36" t="s">
        <v>508</v>
      </c>
      <c r="E9101" t="s">
        <v>10</v>
      </c>
      <c r="F9101" t="s">
        <v>719</v>
      </c>
    </row>
    <row r="9102" spans="1:6" x14ac:dyDescent="0.4">
      <c r="A9102" t="s">
        <v>736</v>
      </c>
      <c r="B9102" s="36" t="s">
        <v>737</v>
      </c>
      <c r="C9102" t="s">
        <v>509</v>
      </c>
      <c r="D9102" s="36" t="s">
        <v>510</v>
      </c>
      <c r="E9102" t="s">
        <v>10</v>
      </c>
      <c r="F9102" t="s">
        <v>719</v>
      </c>
    </row>
    <row r="9103" spans="1:6" x14ac:dyDescent="0.4">
      <c r="A9103" t="s">
        <v>736</v>
      </c>
      <c r="B9103" s="36" t="s">
        <v>737</v>
      </c>
      <c r="C9103" t="s">
        <v>511</v>
      </c>
      <c r="D9103" s="36" t="s">
        <v>512</v>
      </c>
      <c r="E9103" t="s">
        <v>10</v>
      </c>
      <c r="F9103" t="s">
        <v>719</v>
      </c>
    </row>
    <row r="9104" spans="1:6" x14ac:dyDescent="0.4">
      <c r="A9104" t="s">
        <v>736</v>
      </c>
      <c r="B9104" s="36" t="s">
        <v>737</v>
      </c>
      <c r="C9104" t="s">
        <v>513</v>
      </c>
      <c r="D9104" s="36" t="s">
        <v>514</v>
      </c>
      <c r="E9104" t="s">
        <v>10</v>
      </c>
      <c r="F9104" t="s">
        <v>719</v>
      </c>
    </row>
    <row r="9105" spans="1:6" x14ac:dyDescent="0.4">
      <c r="A9105" t="s">
        <v>736</v>
      </c>
      <c r="B9105" s="36" t="s">
        <v>737</v>
      </c>
      <c r="C9105" t="s">
        <v>515</v>
      </c>
      <c r="D9105" s="36" t="s">
        <v>516</v>
      </c>
      <c r="E9105" t="s">
        <v>10</v>
      </c>
      <c r="F9105" t="s">
        <v>719</v>
      </c>
    </row>
    <row r="9106" spans="1:6" x14ac:dyDescent="0.4">
      <c r="A9106" t="s">
        <v>736</v>
      </c>
      <c r="B9106" s="36" t="s">
        <v>737</v>
      </c>
      <c r="C9106" t="s">
        <v>517</v>
      </c>
      <c r="D9106" s="36" t="s">
        <v>518</v>
      </c>
      <c r="E9106" t="s">
        <v>10</v>
      </c>
      <c r="F9106" t="s">
        <v>719</v>
      </c>
    </row>
    <row r="9107" spans="1:6" x14ac:dyDescent="0.4">
      <c r="A9107" t="s">
        <v>736</v>
      </c>
      <c r="B9107" s="36" t="s">
        <v>737</v>
      </c>
      <c r="C9107" t="s">
        <v>519</v>
      </c>
      <c r="D9107" s="36" t="s">
        <v>520</v>
      </c>
      <c r="E9107" t="s">
        <v>10</v>
      </c>
      <c r="F9107" t="s">
        <v>719</v>
      </c>
    </row>
    <row r="9108" spans="1:6" x14ac:dyDescent="0.4">
      <c r="A9108" t="s">
        <v>736</v>
      </c>
      <c r="B9108" s="36" t="s">
        <v>737</v>
      </c>
      <c r="C9108" t="s">
        <v>521</v>
      </c>
      <c r="D9108" s="36" t="s">
        <v>522</v>
      </c>
      <c r="E9108" t="s">
        <v>10</v>
      </c>
      <c r="F9108" t="s">
        <v>719</v>
      </c>
    </row>
    <row r="9109" spans="1:6" x14ac:dyDescent="0.4">
      <c r="A9109" t="s">
        <v>736</v>
      </c>
      <c r="B9109" s="36" t="s">
        <v>737</v>
      </c>
      <c r="C9109" t="s">
        <v>523</v>
      </c>
      <c r="D9109" s="36" t="s">
        <v>524</v>
      </c>
      <c r="E9109" t="s">
        <v>10</v>
      </c>
      <c r="F9109" t="s">
        <v>719</v>
      </c>
    </row>
    <row r="9110" spans="1:6" x14ac:dyDescent="0.4">
      <c r="A9110" t="s">
        <v>736</v>
      </c>
      <c r="B9110" s="36" t="s">
        <v>737</v>
      </c>
      <c r="C9110" t="s">
        <v>525</v>
      </c>
      <c r="D9110" s="36" t="s">
        <v>526</v>
      </c>
      <c r="E9110" t="s">
        <v>10</v>
      </c>
      <c r="F9110" t="s">
        <v>719</v>
      </c>
    </row>
    <row r="9111" spans="1:6" x14ac:dyDescent="0.4">
      <c r="A9111" t="s">
        <v>736</v>
      </c>
      <c r="B9111" s="36" t="s">
        <v>737</v>
      </c>
      <c r="C9111" t="s">
        <v>527</v>
      </c>
      <c r="D9111" s="36" t="s">
        <v>528</v>
      </c>
      <c r="E9111" t="s">
        <v>10</v>
      </c>
      <c r="F9111" t="s">
        <v>719</v>
      </c>
    </row>
    <row r="9112" spans="1:6" x14ac:dyDescent="0.4">
      <c r="A9112" t="s">
        <v>736</v>
      </c>
      <c r="B9112" s="36" t="s">
        <v>737</v>
      </c>
      <c r="C9112" t="s">
        <v>529</v>
      </c>
      <c r="D9112" s="36" t="s">
        <v>530</v>
      </c>
      <c r="E9112" t="s">
        <v>10</v>
      </c>
      <c r="F9112" t="s">
        <v>719</v>
      </c>
    </row>
    <row r="9113" spans="1:6" x14ac:dyDescent="0.4">
      <c r="A9113" t="s">
        <v>736</v>
      </c>
      <c r="B9113" s="36" t="s">
        <v>737</v>
      </c>
      <c r="C9113" t="s">
        <v>531</v>
      </c>
      <c r="D9113" s="36" t="s">
        <v>532</v>
      </c>
      <c r="E9113" t="s">
        <v>10</v>
      </c>
      <c r="F9113" t="s">
        <v>719</v>
      </c>
    </row>
    <row r="9114" spans="1:6" x14ac:dyDescent="0.4">
      <c r="A9114" t="s">
        <v>736</v>
      </c>
      <c r="B9114" s="36" t="s">
        <v>737</v>
      </c>
      <c r="C9114" t="s">
        <v>533</v>
      </c>
      <c r="D9114" s="36" t="s">
        <v>534</v>
      </c>
      <c r="E9114" t="s">
        <v>10</v>
      </c>
      <c r="F9114" t="s">
        <v>719</v>
      </c>
    </row>
    <row r="9115" spans="1:6" x14ac:dyDescent="0.4">
      <c r="A9115" t="s">
        <v>736</v>
      </c>
      <c r="B9115" s="36" t="s">
        <v>737</v>
      </c>
      <c r="C9115" t="s">
        <v>535</v>
      </c>
      <c r="D9115" s="36" t="s">
        <v>536</v>
      </c>
      <c r="E9115" t="s">
        <v>10</v>
      </c>
      <c r="F9115" t="s">
        <v>719</v>
      </c>
    </row>
    <row r="9116" spans="1:6" x14ac:dyDescent="0.4">
      <c r="A9116" t="s">
        <v>736</v>
      </c>
      <c r="B9116" s="36" t="s">
        <v>737</v>
      </c>
      <c r="C9116" t="s">
        <v>537</v>
      </c>
      <c r="D9116" s="36" t="s">
        <v>538</v>
      </c>
      <c r="E9116" t="s">
        <v>10</v>
      </c>
      <c r="F9116" t="s">
        <v>719</v>
      </c>
    </row>
    <row r="9117" spans="1:6" x14ac:dyDescent="0.4">
      <c r="A9117" t="s">
        <v>736</v>
      </c>
      <c r="B9117" s="36" t="s">
        <v>737</v>
      </c>
      <c r="C9117" t="s">
        <v>539</v>
      </c>
      <c r="D9117" s="36" t="s">
        <v>540</v>
      </c>
      <c r="E9117" t="s">
        <v>10</v>
      </c>
      <c r="F9117" t="s">
        <v>719</v>
      </c>
    </row>
    <row r="9118" spans="1:6" x14ac:dyDescent="0.4">
      <c r="A9118" t="s">
        <v>736</v>
      </c>
      <c r="B9118" s="36" t="s">
        <v>737</v>
      </c>
      <c r="C9118" t="s">
        <v>541</v>
      </c>
      <c r="D9118" s="36" t="s">
        <v>542</v>
      </c>
      <c r="E9118" t="s">
        <v>10</v>
      </c>
      <c r="F9118" t="s">
        <v>719</v>
      </c>
    </row>
    <row r="9119" spans="1:6" x14ac:dyDescent="0.4">
      <c r="A9119" t="s">
        <v>736</v>
      </c>
      <c r="B9119" s="36" t="s">
        <v>737</v>
      </c>
      <c r="C9119" t="s">
        <v>543</v>
      </c>
      <c r="D9119" s="36" t="s">
        <v>544</v>
      </c>
      <c r="E9119" t="s">
        <v>10</v>
      </c>
      <c r="F9119" t="s">
        <v>719</v>
      </c>
    </row>
    <row r="9120" spans="1:6" x14ac:dyDescent="0.4">
      <c r="A9120" t="s">
        <v>736</v>
      </c>
      <c r="B9120" s="36" t="s">
        <v>737</v>
      </c>
      <c r="C9120" t="s">
        <v>545</v>
      </c>
      <c r="D9120" s="36" t="s">
        <v>546</v>
      </c>
      <c r="E9120" t="s">
        <v>10</v>
      </c>
      <c r="F9120" t="s">
        <v>719</v>
      </c>
    </row>
    <row r="9121" spans="1:6" x14ac:dyDescent="0.4">
      <c r="A9121" t="s">
        <v>736</v>
      </c>
      <c r="B9121" s="36" t="s">
        <v>737</v>
      </c>
      <c r="C9121" t="s">
        <v>547</v>
      </c>
      <c r="D9121" s="36" t="s">
        <v>548</v>
      </c>
      <c r="E9121" t="s">
        <v>10</v>
      </c>
      <c r="F9121" t="s">
        <v>719</v>
      </c>
    </row>
    <row r="9122" spans="1:6" x14ac:dyDescent="0.4">
      <c r="A9122" t="s">
        <v>736</v>
      </c>
      <c r="B9122" s="36" t="s">
        <v>737</v>
      </c>
      <c r="C9122" t="s">
        <v>549</v>
      </c>
      <c r="D9122" s="36" t="s">
        <v>550</v>
      </c>
      <c r="E9122" t="s">
        <v>10</v>
      </c>
      <c r="F9122" t="s">
        <v>719</v>
      </c>
    </row>
    <row r="9123" spans="1:6" x14ac:dyDescent="0.4">
      <c r="A9123" t="s">
        <v>736</v>
      </c>
      <c r="B9123" s="36" t="s">
        <v>737</v>
      </c>
      <c r="C9123" t="s">
        <v>551</v>
      </c>
      <c r="D9123" s="36" t="s">
        <v>552</v>
      </c>
      <c r="E9123" t="s">
        <v>10</v>
      </c>
      <c r="F9123" t="s">
        <v>719</v>
      </c>
    </row>
    <row r="9124" spans="1:6" x14ac:dyDescent="0.4">
      <c r="A9124" t="s">
        <v>736</v>
      </c>
      <c r="B9124" s="36" t="s">
        <v>737</v>
      </c>
      <c r="C9124" t="s">
        <v>553</v>
      </c>
      <c r="D9124" s="36" t="s">
        <v>554</v>
      </c>
      <c r="E9124" t="s">
        <v>10</v>
      </c>
      <c r="F9124" t="s">
        <v>719</v>
      </c>
    </row>
    <row r="9125" spans="1:6" x14ac:dyDescent="0.4">
      <c r="A9125" t="s">
        <v>736</v>
      </c>
      <c r="B9125" s="36" t="s">
        <v>737</v>
      </c>
      <c r="C9125" t="s">
        <v>555</v>
      </c>
      <c r="D9125" s="36" t="s">
        <v>556</v>
      </c>
      <c r="E9125" t="s">
        <v>10</v>
      </c>
      <c r="F9125" t="s">
        <v>719</v>
      </c>
    </row>
    <row r="9126" spans="1:6" x14ac:dyDescent="0.4">
      <c r="A9126" t="s">
        <v>736</v>
      </c>
      <c r="B9126" s="36" t="s">
        <v>737</v>
      </c>
      <c r="C9126" t="s">
        <v>557</v>
      </c>
      <c r="D9126" s="36" t="s">
        <v>558</v>
      </c>
      <c r="E9126" t="s">
        <v>10</v>
      </c>
      <c r="F9126" t="s">
        <v>719</v>
      </c>
    </row>
    <row r="9127" spans="1:6" x14ac:dyDescent="0.4">
      <c r="A9127" t="s">
        <v>736</v>
      </c>
      <c r="B9127" s="36" t="s">
        <v>737</v>
      </c>
      <c r="C9127" t="s">
        <v>559</v>
      </c>
      <c r="D9127" s="36" t="s">
        <v>560</v>
      </c>
      <c r="E9127" t="s">
        <v>10</v>
      </c>
      <c r="F9127" t="s">
        <v>719</v>
      </c>
    </row>
    <row r="9128" spans="1:6" x14ac:dyDescent="0.4">
      <c r="A9128" t="s">
        <v>736</v>
      </c>
      <c r="B9128" s="36" t="s">
        <v>737</v>
      </c>
      <c r="C9128" t="s">
        <v>561</v>
      </c>
      <c r="D9128" s="36" t="s">
        <v>562</v>
      </c>
      <c r="E9128" t="s">
        <v>10</v>
      </c>
      <c r="F9128" t="s">
        <v>719</v>
      </c>
    </row>
    <row r="9129" spans="1:6" x14ac:dyDescent="0.4">
      <c r="A9129" t="s">
        <v>736</v>
      </c>
      <c r="B9129" s="36" t="s">
        <v>737</v>
      </c>
      <c r="C9129" t="s">
        <v>563</v>
      </c>
      <c r="D9129" s="36" t="s">
        <v>564</v>
      </c>
      <c r="E9129" t="s">
        <v>10</v>
      </c>
      <c r="F9129" t="s">
        <v>719</v>
      </c>
    </row>
    <row r="9130" spans="1:6" x14ac:dyDescent="0.4">
      <c r="A9130" t="s">
        <v>736</v>
      </c>
      <c r="B9130" s="36" t="s">
        <v>737</v>
      </c>
      <c r="C9130" t="s">
        <v>565</v>
      </c>
      <c r="D9130" s="36" t="s">
        <v>566</v>
      </c>
      <c r="E9130" t="s">
        <v>10</v>
      </c>
      <c r="F9130" t="s">
        <v>719</v>
      </c>
    </row>
    <row r="9131" spans="1:6" x14ac:dyDescent="0.4">
      <c r="A9131" t="s">
        <v>736</v>
      </c>
      <c r="B9131" s="36" t="s">
        <v>737</v>
      </c>
      <c r="C9131" t="s">
        <v>567</v>
      </c>
      <c r="D9131" s="36" t="s">
        <v>568</v>
      </c>
      <c r="E9131" t="s">
        <v>10</v>
      </c>
      <c r="F9131" t="s">
        <v>719</v>
      </c>
    </row>
    <row r="9132" spans="1:6" x14ac:dyDescent="0.4">
      <c r="A9132" t="s">
        <v>736</v>
      </c>
      <c r="B9132" s="36" t="s">
        <v>737</v>
      </c>
      <c r="C9132" t="s">
        <v>569</v>
      </c>
      <c r="D9132" s="36" t="s">
        <v>570</v>
      </c>
      <c r="E9132" t="s">
        <v>10</v>
      </c>
      <c r="F9132" t="s">
        <v>719</v>
      </c>
    </row>
    <row r="9133" spans="1:6" x14ac:dyDescent="0.4">
      <c r="A9133" t="s">
        <v>736</v>
      </c>
      <c r="B9133" s="36" t="s">
        <v>737</v>
      </c>
      <c r="C9133" t="s">
        <v>571</v>
      </c>
      <c r="D9133" s="36" t="s">
        <v>572</v>
      </c>
      <c r="E9133" t="s">
        <v>10</v>
      </c>
      <c r="F9133" t="s">
        <v>719</v>
      </c>
    </row>
    <row r="9134" spans="1:6" x14ac:dyDescent="0.4">
      <c r="A9134" t="s">
        <v>736</v>
      </c>
      <c r="B9134" s="36" t="s">
        <v>737</v>
      </c>
      <c r="C9134" t="s">
        <v>573</v>
      </c>
      <c r="D9134" s="36" t="s">
        <v>574</v>
      </c>
      <c r="E9134" t="s">
        <v>10</v>
      </c>
      <c r="F9134" t="s">
        <v>719</v>
      </c>
    </row>
    <row r="9135" spans="1:6" x14ac:dyDescent="0.4">
      <c r="A9135" t="s">
        <v>736</v>
      </c>
      <c r="B9135" s="36" t="s">
        <v>737</v>
      </c>
      <c r="C9135" t="s">
        <v>575</v>
      </c>
      <c r="D9135" s="36" t="s">
        <v>576</v>
      </c>
      <c r="E9135" t="s">
        <v>10</v>
      </c>
      <c r="F9135" t="s">
        <v>719</v>
      </c>
    </row>
    <row r="9136" spans="1:6" x14ac:dyDescent="0.4">
      <c r="A9136" t="s">
        <v>736</v>
      </c>
      <c r="B9136" s="36" t="s">
        <v>737</v>
      </c>
      <c r="C9136" t="s">
        <v>577</v>
      </c>
      <c r="D9136" s="36" t="s">
        <v>578</v>
      </c>
      <c r="E9136" t="s">
        <v>10</v>
      </c>
      <c r="F9136" t="s">
        <v>719</v>
      </c>
    </row>
    <row r="9137" spans="1:6" x14ac:dyDescent="0.4">
      <c r="A9137" t="s">
        <v>736</v>
      </c>
      <c r="B9137" s="36" t="s">
        <v>737</v>
      </c>
      <c r="C9137" t="s">
        <v>579</v>
      </c>
      <c r="D9137" s="36" t="s">
        <v>580</v>
      </c>
      <c r="E9137" t="s">
        <v>10</v>
      </c>
      <c r="F9137" t="s">
        <v>719</v>
      </c>
    </row>
    <row r="9138" spans="1:6" x14ac:dyDescent="0.4">
      <c r="A9138" t="s">
        <v>736</v>
      </c>
      <c r="B9138" s="36" t="s">
        <v>737</v>
      </c>
      <c r="C9138" t="s">
        <v>581</v>
      </c>
      <c r="D9138" s="36" t="s">
        <v>582</v>
      </c>
      <c r="E9138" t="s">
        <v>10</v>
      </c>
      <c r="F9138" t="s">
        <v>719</v>
      </c>
    </row>
    <row r="9139" spans="1:6" x14ac:dyDescent="0.4">
      <c r="A9139" t="s">
        <v>736</v>
      </c>
      <c r="B9139" s="36" t="s">
        <v>737</v>
      </c>
      <c r="C9139" t="s">
        <v>583</v>
      </c>
      <c r="D9139" s="36" t="s">
        <v>584</v>
      </c>
      <c r="E9139" t="s">
        <v>10</v>
      </c>
      <c r="F9139" t="s">
        <v>719</v>
      </c>
    </row>
    <row r="9140" spans="1:6" x14ac:dyDescent="0.4">
      <c r="A9140" t="s">
        <v>736</v>
      </c>
      <c r="B9140" s="36" t="s">
        <v>737</v>
      </c>
      <c r="C9140" t="s">
        <v>585</v>
      </c>
      <c r="D9140" s="36" t="s">
        <v>586</v>
      </c>
      <c r="E9140" t="s">
        <v>10</v>
      </c>
      <c r="F9140" t="s">
        <v>719</v>
      </c>
    </row>
    <row r="9141" spans="1:6" x14ac:dyDescent="0.4">
      <c r="A9141" t="s">
        <v>736</v>
      </c>
      <c r="B9141" s="36" t="s">
        <v>737</v>
      </c>
      <c r="C9141" t="s">
        <v>587</v>
      </c>
      <c r="D9141" s="36" t="s">
        <v>588</v>
      </c>
      <c r="E9141" t="s">
        <v>10</v>
      </c>
      <c r="F9141" t="s">
        <v>719</v>
      </c>
    </row>
    <row r="9142" spans="1:6" x14ac:dyDescent="0.4">
      <c r="A9142" t="s">
        <v>736</v>
      </c>
      <c r="B9142" s="36" t="s">
        <v>737</v>
      </c>
      <c r="C9142" t="s">
        <v>589</v>
      </c>
      <c r="D9142" s="36" t="s">
        <v>590</v>
      </c>
      <c r="E9142" t="s">
        <v>10</v>
      </c>
      <c r="F9142" t="s">
        <v>719</v>
      </c>
    </row>
    <row r="9143" spans="1:6" x14ac:dyDescent="0.4">
      <c r="A9143" t="s">
        <v>736</v>
      </c>
      <c r="B9143" s="36" t="s">
        <v>737</v>
      </c>
      <c r="C9143" t="s">
        <v>591</v>
      </c>
      <c r="D9143" s="36" t="s">
        <v>592</v>
      </c>
      <c r="E9143" t="s">
        <v>10</v>
      </c>
      <c r="F9143" t="s">
        <v>719</v>
      </c>
    </row>
    <row r="9144" spans="1:6" x14ac:dyDescent="0.4">
      <c r="A9144" t="s">
        <v>736</v>
      </c>
      <c r="B9144" s="36" t="s">
        <v>737</v>
      </c>
      <c r="C9144" t="s">
        <v>593</v>
      </c>
      <c r="D9144" s="36" t="s">
        <v>594</v>
      </c>
      <c r="E9144" t="s">
        <v>10</v>
      </c>
      <c r="F9144" t="s">
        <v>719</v>
      </c>
    </row>
    <row r="9145" spans="1:6" x14ac:dyDescent="0.4">
      <c r="A9145" t="s">
        <v>736</v>
      </c>
      <c r="B9145" s="36" t="s">
        <v>737</v>
      </c>
      <c r="C9145" t="s">
        <v>595</v>
      </c>
      <c r="D9145" s="36" t="s">
        <v>596</v>
      </c>
      <c r="E9145" t="s">
        <v>10</v>
      </c>
      <c r="F9145" t="s">
        <v>719</v>
      </c>
    </row>
    <row r="9146" spans="1:6" x14ac:dyDescent="0.4">
      <c r="A9146" t="s">
        <v>736</v>
      </c>
      <c r="B9146" s="36" t="s">
        <v>737</v>
      </c>
      <c r="C9146" t="s">
        <v>597</v>
      </c>
      <c r="D9146" s="36" t="s">
        <v>598</v>
      </c>
      <c r="E9146" t="s">
        <v>10</v>
      </c>
      <c r="F9146" t="s">
        <v>719</v>
      </c>
    </row>
    <row r="9147" spans="1:6" x14ac:dyDescent="0.4">
      <c r="A9147" t="s">
        <v>736</v>
      </c>
      <c r="B9147" s="36" t="s">
        <v>737</v>
      </c>
      <c r="C9147" t="s">
        <v>599</v>
      </c>
      <c r="D9147" s="36" t="s">
        <v>600</v>
      </c>
      <c r="E9147" t="s">
        <v>10</v>
      </c>
      <c r="F9147" t="s">
        <v>719</v>
      </c>
    </row>
    <row r="9148" spans="1:6" x14ac:dyDescent="0.4">
      <c r="A9148" t="s">
        <v>736</v>
      </c>
      <c r="B9148" s="36" t="s">
        <v>737</v>
      </c>
      <c r="C9148" t="s">
        <v>601</v>
      </c>
      <c r="D9148" s="36" t="s">
        <v>602</v>
      </c>
      <c r="E9148" t="s">
        <v>10</v>
      </c>
      <c r="F9148" t="s">
        <v>719</v>
      </c>
    </row>
    <row r="9149" spans="1:6" x14ac:dyDescent="0.4">
      <c r="A9149" t="s">
        <v>736</v>
      </c>
      <c r="B9149" s="36" t="s">
        <v>737</v>
      </c>
      <c r="C9149" t="s">
        <v>603</v>
      </c>
      <c r="D9149" s="36" t="s">
        <v>604</v>
      </c>
      <c r="E9149" t="s">
        <v>10</v>
      </c>
      <c r="F9149" t="s">
        <v>719</v>
      </c>
    </row>
    <row r="9150" spans="1:6" x14ac:dyDescent="0.4">
      <c r="A9150" t="s">
        <v>736</v>
      </c>
      <c r="B9150" s="36" t="s">
        <v>737</v>
      </c>
      <c r="C9150" t="s">
        <v>605</v>
      </c>
      <c r="D9150" s="36" t="s">
        <v>606</v>
      </c>
      <c r="E9150" t="s">
        <v>10</v>
      </c>
      <c r="F9150" t="s">
        <v>719</v>
      </c>
    </row>
    <row r="9151" spans="1:6" x14ac:dyDescent="0.4">
      <c r="A9151" t="s">
        <v>736</v>
      </c>
      <c r="B9151" s="36" t="s">
        <v>737</v>
      </c>
      <c r="C9151" t="s">
        <v>607</v>
      </c>
      <c r="D9151" s="36" t="s">
        <v>608</v>
      </c>
      <c r="E9151" t="s">
        <v>10</v>
      </c>
      <c r="F9151" t="s">
        <v>719</v>
      </c>
    </row>
    <row r="9152" spans="1:6" x14ac:dyDescent="0.4">
      <c r="A9152" t="s">
        <v>736</v>
      </c>
      <c r="B9152" s="36" t="s">
        <v>737</v>
      </c>
      <c r="C9152" t="s">
        <v>609</v>
      </c>
      <c r="D9152" s="36" t="s">
        <v>610</v>
      </c>
      <c r="E9152" t="s">
        <v>10</v>
      </c>
      <c r="F9152" t="s">
        <v>719</v>
      </c>
    </row>
    <row r="9153" spans="1:6" x14ac:dyDescent="0.4">
      <c r="A9153" t="s">
        <v>736</v>
      </c>
      <c r="B9153" s="36" t="s">
        <v>737</v>
      </c>
      <c r="C9153" t="s">
        <v>611</v>
      </c>
      <c r="D9153" s="36" t="s">
        <v>612</v>
      </c>
      <c r="E9153" t="s">
        <v>10</v>
      </c>
      <c r="F9153" t="s">
        <v>719</v>
      </c>
    </row>
    <row r="9154" spans="1:6" x14ac:dyDescent="0.4">
      <c r="A9154" t="s">
        <v>736</v>
      </c>
      <c r="B9154" s="36" t="s">
        <v>737</v>
      </c>
      <c r="C9154" t="s">
        <v>613</v>
      </c>
      <c r="D9154" s="36" t="s">
        <v>614</v>
      </c>
      <c r="E9154" t="s">
        <v>10</v>
      </c>
      <c r="F9154" t="s">
        <v>719</v>
      </c>
    </row>
    <row r="9155" spans="1:6" x14ac:dyDescent="0.4">
      <c r="A9155" t="s">
        <v>736</v>
      </c>
      <c r="B9155" s="36" t="s">
        <v>737</v>
      </c>
      <c r="C9155" t="s">
        <v>615</v>
      </c>
      <c r="D9155" s="36" t="s">
        <v>616</v>
      </c>
      <c r="E9155" t="s">
        <v>10</v>
      </c>
      <c r="F9155" t="s">
        <v>719</v>
      </c>
    </row>
    <row r="9156" spans="1:6" x14ac:dyDescent="0.4">
      <c r="A9156" t="s">
        <v>736</v>
      </c>
      <c r="B9156" s="36" t="s">
        <v>737</v>
      </c>
      <c r="C9156" t="s">
        <v>617</v>
      </c>
      <c r="D9156" s="36" t="s">
        <v>618</v>
      </c>
      <c r="E9156" t="s">
        <v>10</v>
      </c>
      <c r="F9156" t="s">
        <v>719</v>
      </c>
    </row>
    <row r="9157" spans="1:6" x14ac:dyDescent="0.4">
      <c r="A9157" t="s">
        <v>736</v>
      </c>
      <c r="B9157" s="36" t="s">
        <v>737</v>
      </c>
      <c r="C9157" t="s">
        <v>619</v>
      </c>
      <c r="D9157" s="36" t="s">
        <v>620</v>
      </c>
      <c r="E9157" t="s">
        <v>10</v>
      </c>
      <c r="F9157" t="s">
        <v>719</v>
      </c>
    </row>
    <row r="9158" spans="1:6" x14ac:dyDescent="0.4">
      <c r="A9158" t="s">
        <v>736</v>
      </c>
      <c r="B9158" s="36" t="s">
        <v>737</v>
      </c>
      <c r="C9158" t="s">
        <v>621</v>
      </c>
      <c r="D9158" s="36" t="s">
        <v>622</v>
      </c>
      <c r="E9158" t="s">
        <v>10</v>
      </c>
      <c r="F9158" t="s">
        <v>719</v>
      </c>
    </row>
    <row r="9159" spans="1:6" x14ac:dyDescent="0.4">
      <c r="A9159" t="s">
        <v>736</v>
      </c>
      <c r="B9159" s="36" t="s">
        <v>737</v>
      </c>
      <c r="C9159" t="s">
        <v>623</v>
      </c>
      <c r="D9159" s="36" t="s">
        <v>624</v>
      </c>
      <c r="E9159" t="s">
        <v>10</v>
      </c>
      <c r="F9159" t="s">
        <v>719</v>
      </c>
    </row>
    <row r="9160" spans="1:6" x14ac:dyDescent="0.4">
      <c r="A9160" t="s">
        <v>736</v>
      </c>
      <c r="B9160" s="36" t="s">
        <v>737</v>
      </c>
      <c r="C9160" t="s">
        <v>625</v>
      </c>
      <c r="D9160" s="36" t="s">
        <v>626</v>
      </c>
      <c r="E9160" t="s">
        <v>10</v>
      </c>
      <c r="F9160" t="s">
        <v>719</v>
      </c>
    </row>
    <row r="9161" spans="1:6" x14ac:dyDescent="0.4">
      <c r="A9161" t="s">
        <v>736</v>
      </c>
      <c r="B9161" s="36" t="s">
        <v>737</v>
      </c>
      <c r="C9161" t="s">
        <v>627</v>
      </c>
      <c r="D9161" s="36" t="s">
        <v>628</v>
      </c>
      <c r="E9161" t="s">
        <v>10</v>
      </c>
      <c r="F9161" t="s">
        <v>719</v>
      </c>
    </row>
    <row r="9162" spans="1:6" x14ac:dyDescent="0.4">
      <c r="A9162" t="s">
        <v>736</v>
      </c>
      <c r="B9162" s="36" t="s">
        <v>737</v>
      </c>
      <c r="C9162" t="s">
        <v>629</v>
      </c>
      <c r="D9162" s="36" t="s">
        <v>630</v>
      </c>
      <c r="E9162" t="s">
        <v>10</v>
      </c>
      <c r="F9162" t="s">
        <v>719</v>
      </c>
    </row>
    <row r="9163" spans="1:6" x14ac:dyDescent="0.4">
      <c r="A9163" t="s">
        <v>736</v>
      </c>
      <c r="B9163" s="36" t="s">
        <v>737</v>
      </c>
      <c r="C9163" t="s">
        <v>631</v>
      </c>
      <c r="D9163" s="36" t="s">
        <v>632</v>
      </c>
      <c r="E9163" t="s">
        <v>10</v>
      </c>
      <c r="F9163" t="s">
        <v>719</v>
      </c>
    </row>
    <row r="9164" spans="1:6" x14ac:dyDescent="0.4">
      <c r="A9164" t="s">
        <v>736</v>
      </c>
      <c r="B9164" s="36" t="s">
        <v>737</v>
      </c>
      <c r="C9164" t="s">
        <v>633</v>
      </c>
      <c r="D9164" s="36" t="s">
        <v>634</v>
      </c>
      <c r="E9164" t="s">
        <v>10</v>
      </c>
      <c r="F9164" t="s">
        <v>719</v>
      </c>
    </row>
    <row r="9165" spans="1:6" x14ac:dyDescent="0.4">
      <c r="A9165" t="s">
        <v>736</v>
      </c>
      <c r="B9165" s="36" t="s">
        <v>737</v>
      </c>
      <c r="C9165" t="s">
        <v>635</v>
      </c>
      <c r="D9165" s="36" t="s">
        <v>636</v>
      </c>
      <c r="E9165" t="s">
        <v>10</v>
      </c>
      <c r="F9165" t="s">
        <v>719</v>
      </c>
    </row>
    <row r="9166" spans="1:6" x14ac:dyDescent="0.4">
      <c r="A9166" t="s">
        <v>736</v>
      </c>
      <c r="B9166" s="36" t="s">
        <v>737</v>
      </c>
      <c r="C9166" t="s">
        <v>637</v>
      </c>
      <c r="D9166" s="36" t="s">
        <v>638</v>
      </c>
      <c r="E9166" t="s">
        <v>10</v>
      </c>
      <c r="F9166" t="s">
        <v>719</v>
      </c>
    </row>
    <row r="9167" spans="1:6" x14ac:dyDescent="0.4">
      <c r="A9167" t="s">
        <v>736</v>
      </c>
      <c r="B9167" s="36" t="s">
        <v>737</v>
      </c>
      <c r="C9167" t="s">
        <v>639</v>
      </c>
      <c r="D9167" s="36" t="s">
        <v>640</v>
      </c>
      <c r="E9167" t="s">
        <v>10</v>
      </c>
      <c r="F9167" t="s">
        <v>719</v>
      </c>
    </row>
    <row r="9168" spans="1:6" x14ac:dyDescent="0.4">
      <c r="A9168" t="s">
        <v>736</v>
      </c>
      <c r="B9168" s="36" t="s">
        <v>737</v>
      </c>
      <c r="C9168" t="s">
        <v>641</v>
      </c>
      <c r="D9168" s="36" t="s">
        <v>642</v>
      </c>
      <c r="E9168" t="s">
        <v>10</v>
      </c>
      <c r="F9168" t="s">
        <v>719</v>
      </c>
    </row>
    <row r="9169" spans="1:6" x14ac:dyDescent="0.4">
      <c r="A9169" t="s">
        <v>736</v>
      </c>
      <c r="B9169" s="36" t="s">
        <v>737</v>
      </c>
      <c r="C9169" t="s">
        <v>643</v>
      </c>
      <c r="D9169" s="36" t="s">
        <v>644</v>
      </c>
      <c r="E9169" t="s">
        <v>10</v>
      </c>
      <c r="F9169" t="s">
        <v>719</v>
      </c>
    </row>
    <row r="9170" spans="1:6" x14ac:dyDescent="0.4">
      <c r="A9170" t="s">
        <v>736</v>
      </c>
      <c r="B9170" s="36" t="s">
        <v>737</v>
      </c>
      <c r="C9170" t="s">
        <v>645</v>
      </c>
      <c r="D9170" s="36" t="s">
        <v>646</v>
      </c>
      <c r="E9170" t="s">
        <v>10</v>
      </c>
      <c r="F9170" t="s">
        <v>719</v>
      </c>
    </row>
    <row r="9171" spans="1:6" x14ac:dyDescent="0.4">
      <c r="A9171" t="s">
        <v>736</v>
      </c>
      <c r="B9171" s="36" t="s">
        <v>737</v>
      </c>
      <c r="C9171" t="s">
        <v>647</v>
      </c>
      <c r="D9171" s="36" t="s">
        <v>648</v>
      </c>
      <c r="E9171" t="s">
        <v>10</v>
      </c>
      <c r="F9171" t="s">
        <v>719</v>
      </c>
    </row>
    <row r="9172" spans="1:6" x14ac:dyDescent="0.4">
      <c r="A9172" t="s">
        <v>736</v>
      </c>
      <c r="B9172" s="36" t="s">
        <v>737</v>
      </c>
      <c r="C9172" t="s">
        <v>649</v>
      </c>
      <c r="D9172" s="36" t="s">
        <v>650</v>
      </c>
      <c r="E9172" t="s">
        <v>10</v>
      </c>
      <c r="F9172" t="s">
        <v>719</v>
      </c>
    </row>
    <row r="9173" spans="1:6" x14ac:dyDescent="0.4">
      <c r="A9173" t="s">
        <v>736</v>
      </c>
      <c r="B9173" s="36" t="s">
        <v>737</v>
      </c>
      <c r="C9173" t="s">
        <v>651</v>
      </c>
      <c r="D9173" s="36" t="s">
        <v>652</v>
      </c>
      <c r="E9173" t="s">
        <v>10</v>
      </c>
      <c r="F9173" t="s">
        <v>719</v>
      </c>
    </row>
    <row r="9174" spans="1:6" x14ac:dyDescent="0.4">
      <c r="A9174" t="s">
        <v>736</v>
      </c>
      <c r="B9174" s="36" t="s">
        <v>737</v>
      </c>
      <c r="C9174" t="s">
        <v>653</v>
      </c>
      <c r="D9174" s="36" t="s">
        <v>654</v>
      </c>
      <c r="E9174" t="s">
        <v>10</v>
      </c>
      <c r="F9174" t="s">
        <v>719</v>
      </c>
    </row>
    <row r="9175" spans="1:6" x14ac:dyDescent="0.4">
      <c r="A9175" t="s">
        <v>736</v>
      </c>
      <c r="B9175" s="36" t="s">
        <v>737</v>
      </c>
      <c r="C9175" t="s">
        <v>655</v>
      </c>
      <c r="D9175" s="36" t="s">
        <v>656</v>
      </c>
      <c r="E9175" t="s">
        <v>10</v>
      </c>
      <c r="F9175" t="s">
        <v>719</v>
      </c>
    </row>
    <row r="9176" spans="1:6" x14ac:dyDescent="0.4">
      <c r="A9176" t="s">
        <v>736</v>
      </c>
      <c r="B9176" s="36" t="s">
        <v>737</v>
      </c>
      <c r="C9176" t="s">
        <v>657</v>
      </c>
      <c r="D9176" s="36" t="s">
        <v>658</v>
      </c>
      <c r="E9176" t="s">
        <v>10</v>
      </c>
      <c r="F9176" t="s">
        <v>719</v>
      </c>
    </row>
    <row r="9177" spans="1:6" x14ac:dyDescent="0.4">
      <c r="A9177" t="s">
        <v>736</v>
      </c>
      <c r="B9177" s="36" t="s">
        <v>737</v>
      </c>
      <c r="C9177" t="s">
        <v>659</v>
      </c>
      <c r="D9177" s="36" t="s">
        <v>660</v>
      </c>
      <c r="E9177" t="s">
        <v>10</v>
      </c>
      <c r="F9177" t="s">
        <v>719</v>
      </c>
    </row>
    <row r="9178" spans="1:6" x14ac:dyDescent="0.4">
      <c r="A9178" t="s">
        <v>736</v>
      </c>
      <c r="B9178" s="36" t="s">
        <v>737</v>
      </c>
      <c r="C9178" t="s">
        <v>661</v>
      </c>
      <c r="D9178" s="36" t="s">
        <v>662</v>
      </c>
      <c r="E9178" t="s">
        <v>10</v>
      </c>
      <c r="F9178" t="s">
        <v>719</v>
      </c>
    </row>
    <row r="9179" spans="1:6" x14ac:dyDescent="0.4">
      <c r="A9179" t="s">
        <v>736</v>
      </c>
      <c r="B9179" s="36" t="s">
        <v>737</v>
      </c>
      <c r="C9179" t="s">
        <v>663</v>
      </c>
      <c r="D9179" s="36" t="s">
        <v>664</v>
      </c>
      <c r="E9179" t="s">
        <v>10</v>
      </c>
      <c r="F9179" t="s">
        <v>719</v>
      </c>
    </row>
    <row r="9180" spans="1:6" x14ac:dyDescent="0.4">
      <c r="A9180" t="s">
        <v>736</v>
      </c>
      <c r="B9180" s="36" t="s">
        <v>737</v>
      </c>
      <c r="C9180" t="s">
        <v>665</v>
      </c>
      <c r="D9180" s="36" t="s">
        <v>666</v>
      </c>
      <c r="E9180" t="s">
        <v>10</v>
      </c>
      <c r="F9180" t="s">
        <v>719</v>
      </c>
    </row>
    <row r="9181" spans="1:6" x14ac:dyDescent="0.4">
      <c r="A9181" t="s">
        <v>736</v>
      </c>
      <c r="B9181" s="36" t="s">
        <v>737</v>
      </c>
      <c r="C9181" t="s">
        <v>667</v>
      </c>
      <c r="D9181" s="36" t="s">
        <v>668</v>
      </c>
      <c r="E9181" t="s">
        <v>10</v>
      </c>
      <c r="F9181" t="s">
        <v>719</v>
      </c>
    </row>
    <row r="9182" spans="1:6" x14ac:dyDescent="0.4">
      <c r="A9182" t="s">
        <v>736</v>
      </c>
      <c r="B9182" s="36" t="s">
        <v>737</v>
      </c>
      <c r="C9182" t="s">
        <v>669</v>
      </c>
      <c r="D9182" s="36" t="s">
        <v>670</v>
      </c>
      <c r="E9182" t="s">
        <v>10</v>
      </c>
      <c r="F9182" t="s">
        <v>719</v>
      </c>
    </row>
    <row r="9183" spans="1:6" x14ac:dyDescent="0.4">
      <c r="A9183" t="s">
        <v>736</v>
      </c>
      <c r="B9183" s="36" t="s">
        <v>737</v>
      </c>
      <c r="C9183" t="s">
        <v>671</v>
      </c>
      <c r="D9183" s="36" t="s">
        <v>672</v>
      </c>
      <c r="E9183" t="s">
        <v>10</v>
      </c>
      <c r="F9183" t="s">
        <v>719</v>
      </c>
    </row>
    <row r="9184" spans="1:6" x14ac:dyDescent="0.4">
      <c r="A9184" t="s">
        <v>736</v>
      </c>
      <c r="B9184" s="36" t="s">
        <v>737</v>
      </c>
      <c r="C9184" t="s">
        <v>673</v>
      </c>
      <c r="D9184" s="36" t="s">
        <v>674</v>
      </c>
      <c r="E9184" t="s">
        <v>10</v>
      </c>
      <c r="F9184" t="s">
        <v>719</v>
      </c>
    </row>
    <row r="9185" spans="1:6" x14ac:dyDescent="0.4">
      <c r="A9185" t="s">
        <v>736</v>
      </c>
      <c r="B9185" s="36" t="s">
        <v>737</v>
      </c>
      <c r="C9185" t="s">
        <v>675</v>
      </c>
      <c r="D9185" s="36" t="s">
        <v>676</v>
      </c>
      <c r="E9185" t="s">
        <v>10</v>
      </c>
      <c r="F9185" t="s">
        <v>719</v>
      </c>
    </row>
    <row r="9186" spans="1:6" x14ac:dyDescent="0.4">
      <c r="A9186" t="s">
        <v>736</v>
      </c>
      <c r="B9186" s="36" t="s">
        <v>737</v>
      </c>
      <c r="C9186" t="s">
        <v>677</v>
      </c>
      <c r="D9186" s="36" t="s">
        <v>678</v>
      </c>
      <c r="E9186" t="s">
        <v>10</v>
      </c>
      <c r="F9186" t="s">
        <v>719</v>
      </c>
    </row>
    <row r="9187" spans="1:6" x14ac:dyDescent="0.4">
      <c r="A9187" t="s">
        <v>736</v>
      </c>
      <c r="B9187" s="36" t="s">
        <v>737</v>
      </c>
      <c r="C9187" t="s">
        <v>679</v>
      </c>
      <c r="D9187" s="36" t="s">
        <v>680</v>
      </c>
      <c r="E9187" t="s">
        <v>10</v>
      </c>
      <c r="F9187" t="s">
        <v>719</v>
      </c>
    </row>
    <row r="9188" spans="1:6" x14ac:dyDescent="0.4">
      <c r="A9188" t="s">
        <v>736</v>
      </c>
      <c r="B9188" s="36" t="s">
        <v>737</v>
      </c>
      <c r="C9188" t="s">
        <v>681</v>
      </c>
      <c r="D9188" s="36" t="s">
        <v>682</v>
      </c>
      <c r="E9188" t="s">
        <v>10</v>
      </c>
      <c r="F9188" t="s">
        <v>719</v>
      </c>
    </row>
    <row r="9189" spans="1:6" x14ac:dyDescent="0.4">
      <c r="A9189" t="s">
        <v>736</v>
      </c>
      <c r="B9189" s="36" t="s">
        <v>737</v>
      </c>
      <c r="C9189" t="s">
        <v>683</v>
      </c>
      <c r="D9189" s="36" t="s">
        <v>684</v>
      </c>
      <c r="E9189" t="s">
        <v>10</v>
      </c>
      <c r="F9189" t="s">
        <v>719</v>
      </c>
    </row>
    <row r="9190" spans="1:6" x14ac:dyDescent="0.4">
      <c r="A9190" t="s">
        <v>736</v>
      </c>
      <c r="B9190" s="36" t="s">
        <v>737</v>
      </c>
      <c r="C9190" t="s">
        <v>685</v>
      </c>
      <c r="D9190" s="36" t="s">
        <v>686</v>
      </c>
      <c r="E9190" t="s">
        <v>10</v>
      </c>
      <c r="F9190" t="s">
        <v>719</v>
      </c>
    </row>
    <row r="9191" spans="1:6" x14ac:dyDescent="0.4">
      <c r="A9191" t="s">
        <v>736</v>
      </c>
      <c r="B9191" s="36" t="s">
        <v>737</v>
      </c>
      <c r="C9191" t="s">
        <v>687</v>
      </c>
      <c r="D9191" s="36" t="s">
        <v>688</v>
      </c>
      <c r="E9191" t="s">
        <v>10</v>
      </c>
      <c r="F9191" t="s">
        <v>719</v>
      </c>
    </row>
    <row r="9192" spans="1:6" x14ac:dyDescent="0.4">
      <c r="A9192" t="s">
        <v>736</v>
      </c>
      <c r="B9192" s="36" t="s">
        <v>737</v>
      </c>
      <c r="C9192" t="s">
        <v>689</v>
      </c>
      <c r="D9192" s="36" t="s">
        <v>690</v>
      </c>
      <c r="E9192" t="s">
        <v>10</v>
      </c>
      <c r="F9192" t="s">
        <v>719</v>
      </c>
    </row>
    <row r="9193" spans="1:6" x14ac:dyDescent="0.4">
      <c r="A9193" t="s">
        <v>736</v>
      </c>
      <c r="B9193" s="36" t="s">
        <v>737</v>
      </c>
      <c r="C9193" t="s">
        <v>691</v>
      </c>
      <c r="D9193" s="36" t="s">
        <v>692</v>
      </c>
      <c r="E9193" t="s">
        <v>10</v>
      </c>
      <c r="F9193" t="s">
        <v>719</v>
      </c>
    </row>
    <row r="9194" spans="1:6" x14ac:dyDescent="0.4">
      <c r="A9194" t="s">
        <v>736</v>
      </c>
      <c r="B9194" s="36" t="s">
        <v>737</v>
      </c>
      <c r="C9194" t="s">
        <v>693</v>
      </c>
      <c r="D9194" s="36" t="s">
        <v>694</v>
      </c>
      <c r="E9194" t="s">
        <v>10</v>
      </c>
      <c r="F9194" t="s">
        <v>719</v>
      </c>
    </row>
    <row r="9195" spans="1:6" x14ac:dyDescent="0.4">
      <c r="A9195" t="s">
        <v>736</v>
      </c>
      <c r="B9195" s="36" t="s">
        <v>737</v>
      </c>
      <c r="C9195" t="s">
        <v>695</v>
      </c>
      <c r="D9195" s="36" t="s">
        <v>696</v>
      </c>
      <c r="E9195" t="s">
        <v>10</v>
      </c>
      <c r="F9195" t="s">
        <v>719</v>
      </c>
    </row>
    <row r="9196" spans="1:6" x14ac:dyDescent="0.4">
      <c r="A9196" t="s">
        <v>736</v>
      </c>
      <c r="B9196" s="36" t="s">
        <v>737</v>
      </c>
      <c r="C9196" t="s">
        <v>697</v>
      </c>
      <c r="D9196" s="36" t="s">
        <v>698</v>
      </c>
      <c r="E9196" t="s">
        <v>10</v>
      </c>
      <c r="F9196" t="s">
        <v>719</v>
      </c>
    </row>
    <row r="9197" spans="1:6" x14ac:dyDescent="0.4">
      <c r="A9197" t="s">
        <v>736</v>
      </c>
      <c r="B9197" s="36" t="s">
        <v>737</v>
      </c>
      <c r="C9197" t="s">
        <v>699</v>
      </c>
      <c r="D9197" s="36" t="s">
        <v>700</v>
      </c>
      <c r="E9197" t="s">
        <v>10</v>
      </c>
      <c r="F9197" t="s">
        <v>719</v>
      </c>
    </row>
    <row r="9198" spans="1:6" x14ac:dyDescent="0.4">
      <c r="A9198" t="s">
        <v>736</v>
      </c>
      <c r="B9198" s="36" t="s">
        <v>737</v>
      </c>
      <c r="C9198" t="s">
        <v>701</v>
      </c>
      <c r="D9198" s="36" t="s">
        <v>702</v>
      </c>
      <c r="E9198" t="s">
        <v>10</v>
      </c>
      <c r="F9198" t="s">
        <v>719</v>
      </c>
    </row>
    <row r="9199" spans="1:6" x14ac:dyDescent="0.4">
      <c r="A9199" t="s">
        <v>736</v>
      </c>
      <c r="B9199" s="36" t="s">
        <v>737</v>
      </c>
      <c r="C9199" t="s">
        <v>703</v>
      </c>
      <c r="D9199" s="36" t="s">
        <v>704</v>
      </c>
      <c r="E9199" t="s">
        <v>10</v>
      </c>
      <c r="F9199" t="s">
        <v>719</v>
      </c>
    </row>
    <row r="9200" spans="1:6" x14ac:dyDescent="0.4">
      <c r="A9200" t="s">
        <v>736</v>
      </c>
      <c r="B9200" s="36" t="s">
        <v>737</v>
      </c>
      <c r="C9200" t="s">
        <v>705</v>
      </c>
      <c r="D9200" s="36" t="s">
        <v>706</v>
      </c>
      <c r="E9200" t="s">
        <v>10</v>
      </c>
      <c r="F9200" t="s">
        <v>719</v>
      </c>
    </row>
    <row r="9201" spans="1:6" x14ac:dyDescent="0.4">
      <c r="A9201" t="s">
        <v>736</v>
      </c>
      <c r="B9201" s="36" t="s">
        <v>737</v>
      </c>
      <c r="C9201" t="s">
        <v>707</v>
      </c>
      <c r="D9201" s="36" t="s">
        <v>708</v>
      </c>
      <c r="E9201" t="s">
        <v>10</v>
      </c>
      <c r="F9201" t="s">
        <v>719</v>
      </c>
    </row>
    <row r="9202" spans="1:6" x14ac:dyDescent="0.4">
      <c r="A9202" t="s">
        <v>736</v>
      </c>
      <c r="B9202" s="36" t="s">
        <v>737</v>
      </c>
      <c r="C9202" t="s">
        <v>709</v>
      </c>
      <c r="D9202" s="36" t="s">
        <v>710</v>
      </c>
      <c r="E9202" t="s">
        <v>10</v>
      </c>
      <c r="F9202" t="s">
        <v>719</v>
      </c>
    </row>
    <row r="9203" spans="1:6" x14ac:dyDescent="0.4">
      <c r="A9203" t="s">
        <v>736</v>
      </c>
      <c r="B9203" s="36" t="s">
        <v>737</v>
      </c>
      <c r="C9203" t="s">
        <v>711</v>
      </c>
      <c r="D9203" s="36" t="s">
        <v>712</v>
      </c>
      <c r="E9203" t="s">
        <v>10</v>
      </c>
      <c r="F9203" t="s">
        <v>719</v>
      </c>
    </row>
    <row r="9204" spans="1:6" x14ac:dyDescent="0.4">
      <c r="A9204" t="s">
        <v>736</v>
      </c>
      <c r="B9204" s="36" t="s">
        <v>737</v>
      </c>
      <c r="C9204" t="s">
        <v>713</v>
      </c>
      <c r="D9204" s="36" t="s">
        <v>714</v>
      </c>
      <c r="E9204" t="s">
        <v>10</v>
      </c>
      <c r="F9204" t="s">
        <v>719</v>
      </c>
    </row>
    <row r="9205" spans="1:6" x14ac:dyDescent="0.4">
      <c r="A9205" t="s">
        <v>736</v>
      </c>
      <c r="B9205" s="36" t="s">
        <v>737</v>
      </c>
      <c r="C9205" t="s">
        <v>715</v>
      </c>
      <c r="D9205" s="36" t="s">
        <v>716</v>
      </c>
      <c r="E9205" t="s">
        <v>10</v>
      </c>
      <c r="F9205" t="s">
        <v>719</v>
      </c>
    </row>
    <row r="9206" spans="1:6" x14ac:dyDescent="0.4">
      <c r="A9206" t="s">
        <v>738</v>
      </c>
      <c r="B9206" s="36" t="s">
        <v>739</v>
      </c>
      <c r="C9206" t="s">
        <v>8</v>
      </c>
      <c r="D9206" s="36" t="s">
        <v>9</v>
      </c>
      <c r="E9206" t="s">
        <v>10</v>
      </c>
      <c r="F9206">
        <v>2257</v>
      </c>
    </row>
    <row r="9207" spans="1:6" x14ac:dyDescent="0.4">
      <c r="A9207" t="s">
        <v>738</v>
      </c>
      <c r="B9207" s="36" t="s">
        <v>739</v>
      </c>
      <c r="C9207" t="s">
        <v>11</v>
      </c>
      <c r="D9207" s="36" t="s">
        <v>12</v>
      </c>
      <c r="E9207" t="s">
        <v>10</v>
      </c>
      <c r="F9207">
        <v>0</v>
      </c>
    </row>
    <row r="9208" spans="1:6" x14ac:dyDescent="0.4">
      <c r="A9208" t="s">
        <v>738</v>
      </c>
      <c r="B9208" s="36" t="s">
        <v>739</v>
      </c>
      <c r="C9208" t="s">
        <v>13</v>
      </c>
      <c r="D9208" s="36" t="s">
        <v>14</v>
      </c>
      <c r="E9208" t="s">
        <v>10</v>
      </c>
      <c r="F9208">
        <v>0</v>
      </c>
    </row>
    <row r="9209" spans="1:6" x14ac:dyDescent="0.4">
      <c r="A9209" t="s">
        <v>738</v>
      </c>
      <c r="B9209" s="36" t="s">
        <v>739</v>
      </c>
      <c r="C9209" t="s">
        <v>15</v>
      </c>
      <c r="D9209" s="36" t="s">
        <v>16</v>
      </c>
      <c r="E9209" t="s">
        <v>10</v>
      </c>
      <c r="F9209">
        <v>0</v>
      </c>
    </row>
    <row r="9210" spans="1:6" x14ac:dyDescent="0.4">
      <c r="A9210" t="s">
        <v>738</v>
      </c>
      <c r="B9210" s="36" t="s">
        <v>739</v>
      </c>
      <c r="C9210" t="s">
        <v>17</v>
      </c>
      <c r="D9210" s="36" t="s">
        <v>18</v>
      </c>
      <c r="E9210" t="s">
        <v>10</v>
      </c>
      <c r="F9210">
        <v>0</v>
      </c>
    </row>
    <row r="9211" spans="1:6" x14ac:dyDescent="0.4">
      <c r="A9211" t="s">
        <v>738</v>
      </c>
      <c r="B9211" s="36" t="s">
        <v>739</v>
      </c>
      <c r="C9211" t="s">
        <v>19</v>
      </c>
      <c r="D9211" s="36" t="s">
        <v>20</v>
      </c>
      <c r="E9211" t="s">
        <v>10</v>
      </c>
      <c r="F9211">
        <v>0</v>
      </c>
    </row>
    <row r="9212" spans="1:6" x14ac:dyDescent="0.4">
      <c r="A9212" t="s">
        <v>738</v>
      </c>
      <c r="B9212" s="36" t="s">
        <v>739</v>
      </c>
      <c r="C9212" t="s">
        <v>21</v>
      </c>
      <c r="D9212" s="36" t="s">
        <v>22</v>
      </c>
      <c r="E9212" t="s">
        <v>10</v>
      </c>
      <c r="F9212">
        <v>0</v>
      </c>
    </row>
    <row r="9213" spans="1:6" x14ac:dyDescent="0.4">
      <c r="A9213" t="s">
        <v>738</v>
      </c>
      <c r="B9213" s="36" t="s">
        <v>739</v>
      </c>
      <c r="C9213" t="s">
        <v>23</v>
      </c>
      <c r="D9213" s="36" t="s">
        <v>24</v>
      </c>
      <c r="E9213" t="s">
        <v>10</v>
      </c>
      <c r="F9213">
        <v>2257</v>
      </c>
    </row>
    <row r="9214" spans="1:6" x14ac:dyDescent="0.4">
      <c r="A9214" t="s">
        <v>738</v>
      </c>
      <c r="B9214" s="36" t="s">
        <v>739</v>
      </c>
      <c r="C9214" t="s">
        <v>25</v>
      </c>
      <c r="D9214" s="36" t="s">
        <v>26</v>
      </c>
      <c r="E9214" t="s">
        <v>10</v>
      </c>
      <c r="F9214">
        <v>166</v>
      </c>
    </row>
    <row r="9215" spans="1:6" x14ac:dyDescent="0.4">
      <c r="A9215" t="s">
        <v>738</v>
      </c>
      <c r="B9215" s="36" t="s">
        <v>739</v>
      </c>
      <c r="C9215" t="s">
        <v>27</v>
      </c>
      <c r="D9215" s="36" t="s">
        <v>28</v>
      </c>
      <c r="E9215" t="s">
        <v>10</v>
      </c>
      <c r="F9215">
        <v>0</v>
      </c>
    </row>
    <row r="9216" spans="1:6" x14ac:dyDescent="0.4">
      <c r="A9216" t="s">
        <v>738</v>
      </c>
      <c r="B9216" s="36" t="s">
        <v>739</v>
      </c>
      <c r="C9216" t="s">
        <v>29</v>
      </c>
      <c r="D9216" s="36" t="s">
        <v>30</v>
      </c>
      <c r="E9216" t="s">
        <v>10</v>
      </c>
      <c r="F9216">
        <v>0</v>
      </c>
    </row>
    <row r="9217" spans="1:6" x14ac:dyDescent="0.4">
      <c r="A9217" t="s">
        <v>738</v>
      </c>
      <c r="B9217" s="36" t="s">
        <v>739</v>
      </c>
      <c r="C9217" t="s">
        <v>31</v>
      </c>
      <c r="D9217" s="36" t="s">
        <v>32</v>
      </c>
      <c r="E9217" t="s">
        <v>10</v>
      </c>
      <c r="F9217">
        <v>2091</v>
      </c>
    </row>
    <row r="9218" spans="1:6" x14ac:dyDescent="0.4">
      <c r="A9218" t="s">
        <v>738</v>
      </c>
      <c r="B9218" s="36" t="s">
        <v>739</v>
      </c>
      <c r="C9218" t="s">
        <v>33</v>
      </c>
      <c r="D9218" s="36" t="s">
        <v>34</v>
      </c>
      <c r="E9218" t="s">
        <v>10</v>
      </c>
      <c r="F9218">
        <v>0</v>
      </c>
    </row>
    <row r="9219" spans="1:6" x14ac:dyDescent="0.4">
      <c r="A9219" t="s">
        <v>738</v>
      </c>
      <c r="B9219" s="36" t="s">
        <v>739</v>
      </c>
      <c r="C9219" t="s">
        <v>35</v>
      </c>
      <c r="D9219" s="36" t="s">
        <v>36</v>
      </c>
      <c r="E9219" t="s">
        <v>10</v>
      </c>
      <c r="F9219">
        <v>0</v>
      </c>
    </row>
    <row r="9220" spans="1:6" x14ac:dyDescent="0.4">
      <c r="A9220" t="s">
        <v>738</v>
      </c>
      <c r="B9220" s="36" t="s">
        <v>739</v>
      </c>
      <c r="C9220" t="s">
        <v>37</v>
      </c>
      <c r="D9220" s="36" t="s">
        <v>38</v>
      </c>
      <c r="E9220" t="s">
        <v>10</v>
      </c>
      <c r="F9220">
        <v>335</v>
      </c>
    </row>
    <row r="9221" spans="1:6" x14ac:dyDescent="0.4">
      <c r="A9221" t="s">
        <v>738</v>
      </c>
      <c r="B9221" s="36" t="s">
        <v>739</v>
      </c>
      <c r="C9221" t="s">
        <v>39</v>
      </c>
      <c r="D9221" s="36" t="s">
        <v>40</v>
      </c>
      <c r="E9221" t="s">
        <v>10</v>
      </c>
      <c r="F9221">
        <v>0</v>
      </c>
    </row>
    <row r="9222" spans="1:6" x14ac:dyDescent="0.4">
      <c r="A9222" t="s">
        <v>738</v>
      </c>
      <c r="B9222" s="36" t="s">
        <v>739</v>
      </c>
      <c r="C9222" t="s">
        <v>41</v>
      </c>
      <c r="D9222" s="36" t="s">
        <v>42</v>
      </c>
      <c r="E9222" t="s">
        <v>10</v>
      </c>
      <c r="F9222">
        <v>0</v>
      </c>
    </row>
    <row r="9223" spans="1:6" x14ac:dyDescent="0.4">
      <c r="A9223" t="s">
        <v>738</v>
      </c>
      <c r="B9223" s="36" t="s">
        <v>739</v>
      </c>
      <c r="C9223" t="s">
        <v>43</v>
      </c>
      <c r="D9223" s="36" t="s">
        <v>44</v>
      </c>
      <c r="E9223" t="s">
        <v>10</v>
      </c>
      <c r="F9223">
        <v>0</v>
      </c>
    </row>
    <row r="9224" spans="1:6" x14ac:dyDescent="0.4">
      <c r="A9224" t="s">
        <v>738</v>
      </c>
      <c r="B9224" s="36" t="s">
        <v>739</v>
      </c>
      <c r="C9224" t="s">
        <v>45</v>
      </c>
      <c r="D9224" s="36" t="s">
        <v>46</v>
      </c>
      <c r="E9224" t="s">
        <v>10</v>
      </c>
      <c r="F9224">
        <v>0</v>
      </c>
    </row>
    <row r="9225" spans="1:6" x14ac:dyDescent="0.4">
      <c r="A9225" t="s">
        <v>738</v>
      </c>
      <c r="B9225" s="36" t="s">
        <v>739</v>
      </c>
      <c r="C9225" t="s">
        <v>47</v>
      </c>
      <c r="D9225" s="36" t="s">
        <v>48</v>
      </c>
      <c r="E9225" t="s">
        <v>10</v>
      </c>
      <c r="F9225">
        <v>0</v>
      </c>
    </row>
    <row r="9226" spans="1:6" x14ac:dyDescent="0.4">
      <c r="A9226" t="s">
        <v>738</v>
      </c>
      <c r="B9226" s="36" t="s">
        <v>739</v>
      </c>
      <c r="C9226" t="s">
        <v>49</v>
      </c>
      <c r="D9226" s="36" t="s">
        <v>50</v>
      </c>
      <c r="E9226" t="s">
        <v>10</v>
      </c>
      <c r="F9226">
        <v>0</v>
      </c>
    </row>
    <row r="9227" spans="1:6" x14ac:dyDescent="0.4">
      <c r="A9227" t="s">
        <v>738</v>
      </c>
      <c r="B9227" s="36" t="s">
        <v>739</v>
      </c>
      <c r="C9227" t="s">
        <v>51</v>
      </c>
      <c r="D9227" s="36" t="s">
        <v>52</v>
      </c>
      <c r="E9227" t="s">
        <v>10</v>
      </c>
      <c r="F9227">
        <v>335</v>
      </c>
    </row>
    <row r="9228" spans="1:6" x14ac:dyDescent="0.4">
      <c r="A9228" t="s">
        <v>738</v>
      </c>
      <c r="B9228" s="36" t="s">
        <v>739</v>
      </c>
      <c r="C9228" t="s">
        <v>53</v>
      </c>
      <c r="D9228" s="36" t="s">
        <v>54</v>
      </c>
      <c r="E9228" t="s">
        <v>10</v>
      </c>
      <c r="F9228">
        <v>234</v>
      </c>
    </row>
    <row r="9229" spans="1:6" x14ac:dyDescent="0.4">
      <c r="A9229" t="s">
        <v>738</v>
      </c>
      <c r="B9229" s="36" t="s">
        <v>739</v>
      </c>
      <c r="C9229" t="s">
        <v>55</v>
      </c>
      <c r="D9229" s="36" t="s">
        <v>56</v>
      </c>
      <c r="E9229" t="s">
        <v>10</v>
      </c>
      <c r="F9229">
        <v>0</v>
      </c>
    </row>
    <row r="9230" spans="1:6" x14ac:dyDescent="0.4">
      <c r="A9230" t="s">
        <v>738</v>
      </c>
      <c r="B9230" s="36" t="s">
        <v>739</v>
      </c>
      <c r="C9230" t="s">
        <v>57</v>
      </c>
      <c r="D9230" s="36" t="s">
        <v>58</v>
      </c>
      <c r="E9230" t="s">
        <v>10</v>
      </c>
      <c r="F9230">
        <v>0</v>
      </c>
    </row>
    <row r="9231" spans="1:6" x14ac:dyDescent="0.4">
      <c r="A9231" t="s">
        <v>738</v>
      </c>
      <c r="B9231" s="36" t="s">
        <v>739</v>
      </c>
      <c r="C9231" t="s">
        <v>59</v>
      </c>
      <c r="D9231" s="36" t="s">
        <v>60</v>
      </c>
      <c r="E9231" t="s">
        <v>10</v>
      </c>
      <c r="F9231">
        <v>101</v>
      </c>
    </row>
    <row r="9232" spans="1:6" x14ac:dyDescent="0.4">
      <c r="A9232" t="s">
        <v>738</v>
      </c>
      <c r="B9232" s="36" t="s">
        <v>739</v>
      </c>
      <c r="C9232" t="s">
        <v>61</v>
      </c>
      <c r="D9232" s="36" t="s">
        <v>62</v>
      </c>
      <c r="E9232" t="s">
        <v>10</v>
      </c>
      <c r="F9232">
        <v>0</v>
      </c>
    </row>
    <row r="9233" spans="1:6" x14ac:dyDescent="0.4">
      <c r="A9233" t="s">
        <v>738</v>
      </c>
      <c r="B9233" s="36" t="s">
        <v>739</v>
      </c>
      <c r="C9233" t="s">
        <v>63</v>
      </c>
      <c r="D9233" s="36" t="s">
        <v>64</v>
      </c>
      <c r="E9233" t="s">
        <v>10</v>
      </c>
      <c r="F9233">
        <v>0</v>
      </c>
    </row>
    <row r="9234" spans="1:6" x14ac:dyDescent="0.4">
      <c r="A9234" t="s">
        <v>738</v>
      </c>
      <c r="B9234" s="36" t="s">
        <v>739</v>
      </c>
      <c r="C9234" t="s">
        <v>65</v>
      </c>
      <c r="D9234" s="36" t="s">
        <v>66</v>
      </c>
      <c r="E9234" t="s">
        <v>10</v>
      </c>
      <c r="F9234">
        <v>330</v>
      </c>
    </row>
    <row r="9235" spans="1:6" x14ac:dyDescent="0.4">
      <c r="A9235" t="s">
        <v>738</v>
      </c>
      <c r="B9235" s="36" t="s">
        <v>739</v>
      </c>
      <c r="C9235" t="s">
        <v>67</v>
      </c>
      <c r="D9235" s="36" t="s">
        <v>68</v>
      </c>
      <c r="E9235" t="s">
        <v>10</v>
      </c>
      <c r="F9235">
        <v>177</v>
      </c>
    </row>
    <row r="9236" spans="1:6" x14ac:dyDescent="0.4">
      <c r="A9236" t="s">
        <v>738</v>
      </c>
      <c r="B9236" s="36" t="s">
        <v>739</v>
      </c>
      <c r="C9236" t="s">
        <v>69</v>
      </c>
      <c r="D9236" s="36" t="s">
        <v>70</v>
      </c>
      <c r="E9236" t="s">
        <v>10</v>
      </c>
      <c r="F9236">
        <v>135</v>
      </c>
    </row>
    <row r="9237" spans="1:6" x14ac:dyDescent="0.4">
      <c r="A9237" t="s">
        <v>738</v>
      </c>
      <c r="B9237" s="36" t="s">
        <v>739</v>
      </c>
      <c r="C9237" t="s">
        <v>71</v>
      </c>
      <c r="D9237" s="36" t="s">
        <v>72</v>
      </c>
      <c r="E9237" t="s">
        <v>10</v>
      </c>
      <c r="F9237">
        <v>0</v>
      </c>
    </row>
    <row r="9238" spans="1:6" x14ac:dyDescent="0.4">
      <c r="A9238" t="s">
        <v>738</v>
      </c>
      <c r="B9238" s="36" t="s">
        <v>739</v>
      </c>
      <c r="C9238" t="s">
        <v>73</v>
      </c>
      <c r="D9238" s="36" t="s">
        <v>74</v>
      </c>
      <c r="E9238" t="s">
        <v>10</v>
      </c>
      <c r="F9238">
        <v>20</v>
      </c>
    </row>
    <row r="9239" spans="1:6" x14ac:dyDescent="0.4">
      <c r="A9239" t="s">
        <v>738</v>
      </c>
      <c r="B9239" s="36" t="s">
        <v>739</v>
      </c>
      <c r="C9239" t="s">
        <v>75</v>
      </c>
      <c r="D9239" s="36" t="s">
        <v>76</v>
      </c>
      <c r="E9239" t="s">
        <v>10</v>
      </c>
      <c r="F9239">
        <v>0</v>
      </c>
    </row>
    <row r="9240" spans="1:6" x14ac:dyDescent="0.4">
      <c r="A9240" t="s">
        <v>738</v>
      </c>
      <c r="B9240" s="36" t="s">
        <v>739</v>
      </c>
      <c r="C9240" t="s">
        <v>77</v>
      </c>
      <c r="D9240" s="36" t="s">
        <v>78</v>
      </c>
      <c r="E9240" t="s">
        <v>10</v>
      </c>
      <c r="F9240">
        <v>23</v>
      </c>
    </row>
    <row r="9241" spans="1:6" x14ac:dyDescent="0.4">
      <c r="A9241" t="s">
        <v>738</v>
      </c>
      <c r="B9241" s="36" t="s">
        <v>739</v>
      </c>
      <c r="C9241" t="s">
        <v>79</v>
      </c>
      <c r="D9241" s="36" t="s">
        <v>80</v>
      </c>
      <c r="E9241" t="s">
        <v>10</v>
      </c>
      <c r="F9241">
        <v>153</v>
      </c>
    </row>
    <row r="9242" spans="1:6" x14ac:dyDescent="0.4">
      <c r="A9242" t="s">
        <v>738</v>
      </c>
      <c r="B9242" s="36" t="s">
        <v>739</v>
      </c>
      <c r="C9242" t="s">
        <v>81</v>
      </c>
      <c r="D9242" s="36" t="s">
        <v>82</v>
      </c>
      <c r="E9242" t="s">
        <v>10</v>
      </c>
      <c r="F9242">
        <v>0</v>
      </c>
    </row>
    <row r="9243" spans="1:6" x14ac:dyDescent="0.4">
      <c r="A9243" t="s">
        <v>738</v>
      </c>
      <c r="B9243" s="36" t="s">
        <v>739</v>
      </c>
      <c r="C9243" t="s">
        <v>83</v>
      </c>
      <c r="D9243" s="36" t="s">
        <v>84</v>
      </c>
      <c r="E9243" t="s">
        <v>10</v>
      </c>
      <c r="F9243">
        <v>0</v>
      </c>
    </row>
    <row r="9244" spans="1:6" x14ac:dyDescent="0.4">
      <c r="A9244" t="s">
        <v>738</v>
      </c>
      <c r="B9244" s="36" t="s">
        <v>739</v>
      </c>
      <c r="C9244" t="s">
        <v>85</v>
      </c>
      <c r="D9244" s="36" t="s">
        <v>86</v>
      </c>
      <c r="E9244" t="s">
        <v>10</v>
      </c>
      <c r="F9244">
        <v>153</v>
      </c>
    </row>
    <row r="9245" spans="1:6" x14ac:dyDescent="0.4">
      <c r="A9245" t="s">
        <v>738</v>
      </c>
      <c r="B9245" s="36" t="s">
        <v>739</v>
      </c>
      <c r="C9245" t="s">
        <v>87</v>
      </c>
      <c r="D9245" s="36" t="s">
        <v>88</v>
      </c>
      <c r="E9245" t="s">
        <v>10</v>
      </c>
      <c r="F9245">
        <v>0</v>
      </c>
    </row>
    <row r="9246" spans="1:6" x14ac:dyDescent="0.4">
      <c r="A9246" t="s">
        <v>738</v>
      </c>
      <c r="B9246" s="36" t="s">
        <v>739</v>
      </c>
      <c r="C9246" t="s">
        <v>89</v>
      </c>
      <c r="D9246" s="36" t="s">
        <v>90</v>
      </c>
      <c r="E9246" t="s">
        <v>10</v>
      </c>
      <c r="F9246">
        <v>0</v>
      </c>
    </row>
    <row r="9247" spans="1:6" x14ac:dyDescent="0.4">
      <c r="A9247" t="s">
        <v>738</v>
      </c>
      <c r="B9247" s="36" t="s">
        <v>739</v>
      </c>
      <c r="C9247" t="s">
        <v>91</v>
      </c>
      <c r="D9247" s="36" t="s">
        <v>92</v>
      </c>
      <c r="E9247" t="s">
        <v>10</v>
      </c>
      <c r="F9247">
        <v>3986</v>
      </c>
    </row>
    <row r="9248" spans="1:6" x14ac:dyDescent="0.4">
      <c r="A9248" t="s">
        <v>738</v>
      </c>
      <c r="B9248" s="36" t="s">
        <v>739</v>
      </c>
      <c r="C9248" t="s">
        <v>93</v>
      </c>
      <c r="D9248" s="36" t="s">
        <v>94</v>
      </c>
      <c r="E9248" t="s">
        <v>10</v>
      </c>
      <c r="F9248">
        <v>2285</v>
      </c>
    </row>
    <row r="9249" spans="1:6" x14ac:dyDescent="0.4">
      <c r="A9249" t="s">
        <v>738</v>
      </c>
      <c r="B9249" s="36" t="s">
        <v>739</v>
      </c>
      <c r="C9249" t="s">
        <v>95</v>
      </c>
      <c r="D9249" s="36" t="s">
        <v>96</v>
      </c>
      <c r="E9249" t="s">
        <v>10</v>
      </c>
      <c r="F9249">
        <v>7</v>
      </c>
    </row>
    <row r="9250" spans="1:6" x14ac:dyDescent="0.4">
      <c r="A9250" t="s">
        <v>738</v>
      </c>
      <c r="B9250" s="36" t="s">
        <v>739</v>
      </c>
      <c r="C9250" t="s">
        <v>97</v>
      </c>
      <c r="D9250" s="36" t="s">
        <v>98</v>
      </c>
      <c r="E9250" t="s">
        <v>10</v>
      </c>
      <c r="F9250">
        <v>0</v>
      </c>
    </row>
    <row r="9251" spans="1:6" x14ac:dyDescent="0.4">
      <c r="A9251" t="s">
        <v>738</v>
      </c>
      <c r="B9251" s="36" t="s">
        <v>739</v>
      </c>
      <c r="C9251" t="s">
        <v>99</v>
      </c>
      <c r="D9251" s="36" t="s">
        <v>100</v>
      </c>
      <c r="E9251" t="s">
        <v>10</v>
      </c>
      <c r="F9251">
        <v>68</v>
      </c>
    </row>
    <row r="9252" spans="1:6" x14ac:dyDescent="0.4">
      <c r="A9252" t="s">
        <v>738</v>
      </c>
      <c r="B9252" s="36" t="s">
        <v>739</v>
      </c>
      <c r="C9252" t="s">
        <v>101</v>
      </c>
      <c r="D9252" s="36" t="s">
        <v>102</v>
      </c>
      <c r="E9252" t="s">
        <v>10</v>
      </c>
      <c r="F9252">
        <v>2149</v>
      </c>
    </row>
    <row r="9253" spans="1:6" x14ac:dyDescent="0.4">
      <c r="A9253" t="s">
        <v>738</v>
      </c>
      <c r="B9253" s="36" t="s">
        <v>739</v>
      </c>
      <c r="C9253" t="s">
        <v>103</v>
      </c>
      <c r="D9253" s="36" t="s">
        <v>104</v>
      </c>
      <c r="E9253" t="s">
        <v>10</v>
      </c>
      <c r="F9253">
        <v>61</v>
      </c>
    </row>
    <row r="9254" spans="1:6" x14ac:dyDescent="0.4">
      <c r="A9254" t="s">
        <v>738</v>
      </c>
      <c r="B9254" s="36" t="s">
        <v>739</v>
      </c>
      <c r="C9254" t="s">
        <v>105</v>
      </c>
      <c r="D9254" s="36" t="s">
        <v>106</v>
      </c>
      <c r="E9254" t="s">
        <v>10</v>
      </c>
      <c r="F9254">
        <v>1701</v>
      </c>
    </row>
    <row r="9255" spans="1:6" x14ac:dyDescent="0.4">
      <c r="A9255" t="s">
        <v>738</v>
      </c>
      <c r="B9255" s="36" t="s">
        <v>739</v>
      </c>
      <c r="C9255" t="s">
        <v>107</v>
      </c>
      <c r="D9255" s="36" t="s">
        <v>108</v>
      </c>
      <c r="E9255" t="s">
        <v>10</v>
      </c>
      <c r="F9255">
        <v>0</v>
      </c>
    </row>
    <row r="9256" spans="1:6" x14ac:dyDescent="0.4">
      <c r="A9256" t="s">
        <v>738</v>
      </c>
      <c r="B9256" s="36" t="s">
        <v>739</v>
      </c>
      <c r="C9256" t="s">
        <v>109</v>
      </c>
      <c r="D9256" s="36" t="s">
        <v>110</v>
      </c>
      <c r="E9256" t="s">
        <v>10</v>
      </c>
      <c r="F9256">
        <v>0</v>
      </c>
    </row>
    <row r="9257" spans="1:6" x14ac:dyDescent="0.4">
      <c r="A9257" t="s">
        <v>738</v>
      </c>
      <c r="B9257" s="36" t="s">
        <v>739</v>
      </c>
      <c r="C9257" t="s">
        <v>111</v>
      </c>
      <c r="D9257" s="36" t="s">
        <v>112</v>
      </c>
      <c r="E9257" t="s">
        <v>10</v>
      </c>
      <c r="F9257">
        <v>1635</v>
      </c>
    </row>
    <row r="9258" spans="1:6" x14ac:dyDescent="0.4">
      <c r="A9258" t="s">
        <v>738</v>
      </c>
      <c r="B9258" s="36" t="s">
        <v>739</v>
      </c>
      <c r="C9258" t="s">
        <v>113</v>
      </c>
      <c r="D9258" s="36" t="s">
        <v>114</v>
      </c>
      <c r="E9258" t="s">
        <v>10</v>
      </c>
      <c r="F9258">
        <v>66</v>
      </c>
    </row>
    <row r="9259" spans="1:6" x14ac:dyDescent="0.4">
      <c r="A9259" t="s">
        <v>738</v>
      </c>
      <c r="B9259" s="36" t="s">
        <v>739</v>
      </c>
      <c r="C9259" t="s">
        <v>115</v>
      </c>
      <c r="D9259" s="36" t="s">
        <v>116</v>
      </c>
      <c r="E9259" t="s">
        <v>10</v>
      </c>
      <c r="F9259">
        <v>0</v>
      </c>
    </row>
    <row r="9260" spans="1:6" x14ac:dyDescent="0.4">
      <c r="A9260" t="s">
        <v>738</v>
      </c>
      <c r="B9260" s="36" t="s">
        <v>739</v>
      </c>
      <c r="C9260" t="s">
        <v>117</v>
      </c>
      <c r="D9260" s="36" t="s">
        <v>118</v>
      </c>
      <c r="E9260" t="s">
        <v>10</v>
      </c>
      <c r="F9260">
        <v>1902</v>
      </c>
    </row>
    <row r="9261" spans="1:6" x14ac:dyDescent="0.4">
      <c r="A9261" t="s">
        <v>738</v>
      </c>
      <c r="B9261" s="36" t="s">
        <v>739</v>
      </c>
      <c r="C9261" t="s">
        <v>119</v>
      </c>
      <c r="D9261" s="36" t="s">
        <v>120</v>
      </c>
      <c r="E9261" t="s">
        <v>10</v>
      </c>
      <c r="F9261">
        <v>1902</v>
      </c>
    </row>
    <row r="9262" spans="1:6" x14ac:dyDescent="0.4">
      <c r="A9262" t="s">
        <v>738</v>
      </c>
      <c r="B9262" s="36" t="s">
        <v>739</v>
      </c>
      <c r="C9262" t="s">
        <v>121</v>
      </c>
      <c r="D9262" s="36" t="s">
        <v>122</v>
      </c>
      <c r="E9262" t="s">
        <v>10</v>
      </c>
      <c r="F9262">
        <v>0</v>
      </c>
    </row>
    <row r="9263" spans="1:6" x14ac:dyDescent="0.4">
      <c r="A9263" t="s">
        <v>738</v>
      </c>
      <c r="B9263" s="36" t="s">
        <v>739</v>
      </c>
      <c r="C9263" t="s">
        <v>123</v>
      </c>
      <c r="D9263" s="36" t="s">
        <v>124</v>
      </c>
      <c r="E9263" t="s">
        <v>10</v>
      </c>
      <c r="F9263">
        <v>0</v>
      </c>
    </row>
    <row r="9264" spans="1:6" x14ac:dyDescent="0.4">
      <c r="A9264" t="s">
        <v>738</v>
      </c>
      <c r="B9264" s="36" t="s">
        <v>739</v>
      </c>
      <c r="C9264" t="s">
        <v>125</v>
      </c>
      <c r="D9264" s="36" t="s">
        <v>126</v>
      </c>
      <c r="E9264" t="s">
        <v>10</v>
      </c>
      <c r="F9264">
        <v>8810</v>
      </c>
    </row>
    <row r="9265" spans="1:6" x14ac:dyDescent="0.4">
      <c r="A9265" t="s">
        <v>738</v>
      </c>
      <c r="B9265" s="36" t="s">
        <v>739</v>
      </c>
      <c r="C9265" t="s">
        <v>127</v>
      </c>
      <c r="D9265" s="36" t="s">
        <v>128</v>
      </c>
      <c r="E9265" t="s">
        <v>10</v>
      </c>
      <c r="F9265">
        <v>160</v>
      </c>
    </row>
    <row r="9266" spans="1:6" x14ac:dyDescent="0.4">
      <c r="A9266" t="s">
        <v>738</v>
      </c>
      <c r="B9266" s="36" t="s">
        <v>739</v>
      </c>
      <c r="C9266" t="s">
        <v>129</v>
      </c>
      <c r="D9266" s="36" t="s">
        <v>130</v>
      </c>
      <c r="E9266" t="s">
        <v>10</v>
      </c>
      <c r="F9266">
        <v>0</v>
      </c>
    </row>
    <row r="9267" spans="1:6" x14ac:dyDescent="0.4">
      <c r="A9267" t="s">
        <v>738</v>
      </c>
      <c r="B9267" s="36" t="s">
        <v>739</v>
      </c>
      <c r="C9267" t="s">
        <v>131</v>
      </c>
      <c r="D9267" s="36" t="s">
        <v>132</v>
      </c>
      <c r="E9267" t="s">
        <v>10</v>
      </c>
      <c r="F9267" t="s">
        <v>719</v>
      </c>
    </row>
    <row r="9268" spans="1:6" x14ac:dyDescent="0.4">
      <c r="A9268" t="s">
        <v>738</v>
      </c>
      <c r="B9268" s="36" t="s">
        <v>739</v>
      </c>
      <c r="C9268" t="s">
        <v>133</v>
      </c>
      <c r="D9268" s="36" t="s">
        <v>134</v>
      </c>
      <c r="E9268" t="s">
        <v>10</v>
      </c>
      <c r="F9268" t="s">
        <v>719</v>
      </c>
    </row>
    <row r="9269" spans="1:6" x14ac:dyDescent="0.4">
      <c r="A9269" t="s">
        <v>738</v>
      </c>
      <c r="B9269" s="36" t="s">
        <v>739</v>
      </c>
      <c r="C9269" t="s">
        <v>135</v>
      </c>
      <c r="D9269" s="36" t="s">
        <v>136</v>
      </c>
      <c r="E9269" t="s">
        <v>10</v>
      </c>
      <c r="F9269" t="s">
        <v>719</v>
      </c>
    </row>
    <row r="9270" spans="1:6" x14ac:dyDescent="0.4">
      <c r="A9270" t="s">
        <v>738</v>
      </c>
      <c r="B9270" s="36" t="s">
        <v>739</v>
      </c>
      <c r="C9270" t="s">
        <v>137</v>
      </c>
      <c r="D9270" s="36" t="s">
        <v>138</v>
      </c>
      <c r="E9270" t="s">
        <v>10</v>
      </c>
      <c r="F9270" t="s">
        <v>719</v>
      </c>
    </row>
    <row r="9271" spans="1:6" x14ac:dyDescent="0.4">
      <c r="A9271" t="s">
        <v>738</v>
      </c>
      <c r="B9271" s="36" t="s">
        <v>739</v>
      </c>
      <c r="C9271" t="s">
        <v>139</v>
      </c>
      <c r="D9271" s="36" t="s">
        <v>140</v>
      </c>
      <c r="E9271" t="s">
        <v>10</v>
      </c>
      <c r="F9271" t="s">
        <v>719</v>
      </c>
    </row>
    <row r="9272" spans="1:6" x14ac:dyDescent="0.4">
      <c r="A9272" t="s">
        <v>738</v>
      </c>
      <c r="B9272" s="36" t="s">
        <v>739</v>
      </c>
      <c r="C9272" t="s">
        <v>141</v>
      </c>
      <c r="D9272" s="36" t="s">
        <v>142</v>
      </c>
      <c r="E9272" t="s">
        <v>10</v>
      </c>
      <c r="F9272">
        <v>160</v>
      </c>
    </row>
    <row r="9273" spans="1:6" x14ac:dyDescent="0.4">
      <c r="A9273" t="s">
        <v>738</v>
      </c>
      <c r="B9273" s="36" t="s">
        <v>739</v>
      </c>
      <c r="C9273" t="s">
        <v>143</v>
      </c>
      <c r="D9273" s="36" t="s">
        <v>144</v>
      </c>
      <c r="E9273" t="s">
        <v>10</v>
      </c>
      <c r="F9273" t="s">
        <v>719</v>
      </c>
    </row>
    <row r="9274" spans="1:6" x14ac:dyDescent="0.4">
      <c r="A9274" t="s">
        <v>738</v>
      </c>
      <c r="B9274" s="36" t="s">
        <v>739</v>
      </c>
      <c r="C9274" t="s">
        <v>145</v>
      </c>
      <c r="D9274" s="36" t="s">
        <v>146</v>
      </c>
      <c r="E9274" t="s">
        <v>10</v>
      </c>
      <c r="F9274" t="s">
        <v>719</v>
      </c>
    </row>
    <row r="9275" spans="1:6" x14ac:dyDescent="0.4">
      <c r="A9275" t="s">
        <v>738</v>
      </c>
      <c r="B9275" s="36" t="s">
        <v>739</v>
      </c>
      <c r="C9275" t="s">
        <v>147</v>
      </c>
      <c r="D9275" s="36" t="s">
        <v>148</v>
      </c>
      <c r="E9275" t="s">
        <v>10</v>
      </c>
      <c r="F9275" t="s">
        <v>719</v>
      </c>
    </row>
    <row r="9276" spans="1:6" x14ac:dyDescent="0.4">
      <c r="A9276" t="s">
        <v>738</v>
      </c>
      <c r="B9276" s="36" t="s">
        <v>739</v>
      </c>
      <c r="C9276" t="s">
        <v>149</v>
      </c>
      <c r="D9276" s="36" t="s">
        <v>150</v>
      </c>
      <c r="E9276" t="s">
        <v>10</v>
      </c>
      <c r="F9276">
        <v>160</v>
      </c>
    </row>
    <row r="9277" spans="1:6" x14ac:dyDescent="0.4">
      <c r="A9277" t="s">
        <v>738</v>
      </c>
      <c r="B9277" s="36" t="s">
        <v>739</v>
      </c>
      <c r="C9277" t="s">
        <v>151</v>
      </c>
      <c r="D9277" s="36" t="s">
        <v>152</v>
      </c>
      <c r="E9277" t="s">
        <v>10</v>
      </c>
      <c r="F9277" t="s">
        <v>719</v>
      </c>
    </row>
    <row r="9278" spans="1:6" x14ac:dyDescent="0.4">
      <c r="A9278" t="s">
        <v>738</v>
      </c>
      <c r="B9278" s="36" t="s">
        <v>739</v>
      </c>
      <c r="C9278" t="s">
        <v>153</v>
      </c>
      <c r="D9278" s="36" t="s">
        <v>154</v>
      </c>
      <c r="E9278" t="s">
        <v>10</v>
      </c>
      <c r="F9278" t="s">
        <v>719</v>
      </c>
    </row>
    <row r="9279" spans="1:6" x14ac:dyDescent="0.4">
      <c r="A9279" t="s">
        <v>738</v>
      </c>
      <c r="B9279" s="36" t="s">
        <v>739</v>
      </c>
      <c r="C9279" t="s">
        <v>155</v>
      </c>
      <c r="D9279" s="36" t="s">
        <v>156</v>
      </c>
      <c r="E9279" t="s">
        <v>10</v>
      </c>
      <c r="F9279">
        <v>-8</v>
      </c>
    </row>
    <row r="9280" spans="1:6" x14ac:dyDescent="0.4">
      <c r="A9280" t="s">
        <v>738</v>
      </c>
      <c r="B9280" s="36" t="s">
        <v>739</v>
      </c>
      <c r="C9280" t="s">
        <v>157</v>
      </c>
      <c r="D9280" s="36" t="s">
        <v>158</v>
      </c>
      <c r="E9280" t="s">
        <v>10</v>
      </c>
      <c r="F9280">
        <v>0</v>
      </c>
    </row>
    <row r="9281" spans="1:6" x14ac:dyDescent="0.4">
      <c r="A9281" t="s">
        <v>738</v>
      </c>
      <c r="B9281" s="36" t="s">
        <v>739</v>
      </c>
      <c r="C9281" t="s">
        <v>159</v>
      </c>
      <c r="D9281" s="36" t="s">
        <v>160</v>
      </c>
      <c r="E9281" t="s">
        <v>10</v>
      </c>
      <c r="F9281" t="s">
        <v>719</v>
      </c>
    </row>
    <row r="9282" spans="1:6" x14ac:dyDescent="0.4">
      <c r="A9282" t="s">
        <v>738</v>
      </c>
      <c r="B9282" s="36" t="s">
        <v>739</v>
      </c>
      <c r="C9282" t="s">
        <v>161</v>
      </c>
      <c r="D9282" s="36" t="s">
        <v>162</v>
      </c>
      <c r="E9282" t="s">
        <v>10</v>
      </c>
      <c r="F9282" t="s">
        <v>719</v>
      </c>
    </row>
    <row r="9283" spans="1:6" x14ac:dyDescent="0.4">
      <c r="A9283" t="s">
        <v>738</v>
      </c>
      <c r="B9283" s="36" t="s">
        <v>739</v>
      </c>
      <c r="C9283" t="s">
        <v>163</v>
      </c>
      <c r="D9283" s="36" t="s">
        <v>164</v>
      </c>
      <c r="E9283" t="s">
        <v>10</v>
      </c>
      <c r="F9283" t="s">
        <v>719</v>
      </c>
    </row>
    <row r="9284" spans="1:6" x14ac:dyDescent="0.4">
      <c r="A9284" t="s">
        <v>738</v>
      </c>
      <c r="B9284" s="36" t="s">
        <v>739</v>
      </c>
      <c r="C9284" t="s">
        <v>165</v>
      </c>
      <c r="D9284" s="36" t="s">
        <v>166</v>
      </c>
      <c r="E9284" t="s">
        <v>10</v>
      </c>
      <c r="F9284" t="s">
        <v>719</v>
      </c>
    </row>
    <row r="9285" spans="1:6" x14ac:dyDescent="0.4">
      <c r="A9285" t="s">
        <v>738</v>
      </c>
      <c r="B9285" s="36" t="s">
        <v>739</v>
      </c>
      <c r="C9285" t="s">
        <v>167</v>
      </c>
      <c r="D9285" s="36" t="s">
        <v>168</v>
      </c>
      <c r="E9285" t="s">
        <v>10</v>
      </c>
      <c r="F9285" t="s">
        <v>719</v>
      </c>
    </row>
    <row r="9286" spans="1:6" x14ac:dyDescent="0.4">
      <c r="A9286" t="s">
        <v>738</v>
      </c>
      <c r="B9286" s="36" t="s">
        <v>739</v>
      </c>
      <c r="C9286" t="s">
        <v>169</v>
      </c>
      <c r="D9286" s="36" t="s">
        <v>170</v>
      </c>
      <c r="E9286" t="s">
        <v>10</v>
      </c>
      <c r="F9286">
        <v>-8</v>
      </c>
    </row>
    <row r="9287" spans="1:6" x14ac:dyDescent="0.4">
      <c r="A9287" t="s">
        <v>738</v>
      </c>
      <c r="B9287" s="36" t="s">
        <v>739</v>
      </c>
      <c r="C9287" t="s">
        <v>171</v>
      </c>
      <c r="D9287" s="36" t="s">
        <v>172</v>
      </c>
      <c r="E9287" t="s">
        <v>10</v>
      </c>
      <c r="F9287">
        <v>0</v>
      </c>
    </row>
    <row r="9288" spans="1:6" x14ac:dyDescent="0.4">
      <c r="A9288" t="s">
        <v>738</v>
      </c>
      <c r="B9288" s="36" t="s">
        <v>739</v>
      </c>
      <c r="C9288" t="s">
        <v>173</v>
      </c>
      <c r="D9288" s="36" t="s">
        <v>174</v>
      </c>
      <c r="E9288" t="s">
        <v>10</v>
      </c>
      <c r="F9288" t="s">
        <v>719</v>
      </c>
    </row>
    <row r="9289" spans="1:6" x14ac:dyDescent="0.4">
      <c r="A9289" t="s">
        <v>738</v>
      </c>
      <c r="B9289" s="36" t="s">
        <v>739</v>
      </c>
      <c r="C9289" t="s">
        <v>175</v>
      </c>
      <c r="D9289" s="36" t="s">
        <v>176</v>
      </c>
      <c r="E9289" t="s">
        <v>10</v>
      </c>
      <c r="F9289" t="s">
        <v>719</v>
      </c>
    </row>
    <row r="9290" spans="1:6" x14ac:dyDescent="0.4">
      <c r="A9290" t="s">
        <v>738</v>
      </c>
      <c r="B9290" s="36" t="s">
        <v>739</v>
      </c>
      <c r="C9290" t="s">
        <v>177</v>
      </c>
      <c r="D9290" s="36" t="s">
        <v>178</v>
      </c>
      <c r="E9290" t="s">
        <v>10</v>
      </c>
      <c r="F9290">
        <v>-8</v>
      </c>
    </row>
    <row r="9291" spans="1:6" x14ac:dyDescent="0.4">
      <c r="A9291" t="s">
        <v>738</v>
      </c>
      <c r="B9291" s="36" t="s">
        <v>739</v>
      </c>
      <c r="C9291" t="s">
        <v>179</v>
      </c>
      <c r="D9291" s="36" t="s">
        <v>180</v>
      </c>
      <c r="E9291" t="s">
        <v>10</v>
      </c>
      <c r="F9291" t="s">
        <v>719</v>
      </c>
    </row>
    <row r="9292" spans="1:6" x14ac:dyDescent="0.4">
      <c r="A9292" t="s">
        <v>738</v>
      </c>
      <c r="B9292" s="36" t="s">
        <v>739</v>
      </c>
      <c r="C9292" t="s">
        <v>181</v>
      </c>
      <c r="D9292" s="36" t="s">
        <v>182</v>
      </c>
      <c r="E9292" t="s">
        <v>10</v>
      </c>
      <c r="F9292" t="s">
        <v>719</v>
      </c>
    </row>
    <row r="9293" spans="1:6" x14ac:dyDescent="0.4">
      <c r="A9293" t="s">
        <v>738</v>
      </c>
      <c r="B9293" s="36" t="s">
        <v>739</v>
      </c>
      <c r="C9293" t="s">
        <v>183</v>
      </c>
      <c r="D9293" s="36" t="s">
        <v>184</v>
      </c>
      <c r="E9293" t="s">
        <v>10</v>
      </c>
      <c r="F9293">
        <v>32</v>
      </c>
    </row>
    <row r="9294" spans="1:6" x14ac:dyDescent="0.4">
      <c r="A9294" t="s">
        <v>738</v>
      </c>
      <c r="B9294" s="36" t="s">
        <v>739</v>
      </c>
      <c r="C9294" t="s">
        <v>185</v>
      </c>
      <c r="D9294" s="36" t="s">
        <v>186</v>
      </c>
      <c r="E9294" t="s">
        <v>10</v>
      </c>
      <c r="F9294">
        <v>5</v>
      </c>
    </row>
    <row r="9295" spans="1:6" x14ac:dyDescent="0.4">
      <c r="A9295" t="s">
        <v>738</v>
      </c>
      <c r="B9295" s="36" t="s">
        <v>739</v>
      </c>
      <c r="C9295" t="s">
        <v>187</v>
      </c>
      <c r="D9295" s="36" t="s">
        <v>188</v>
      </c>
      <c r="E9295" t="s">
        <v>10</v>
      </c>
      <c r="F9295">
        <v>5</v>
      </c>
    </row>
    <row r="9296" spans="1:6" x14ac:dyDescent="0.4">
      <c r="A9296" t="s">
        <v>738</v>
      </c>
      <c r="B9296" s="36" t="s">
        <v>739</v>
      </c>
      <c r="C9296" t="s">
        <v>189</v>
      </c>
      <c r="D9296" s="36" t="s">
        <v>190</v>
      </c>
      <c r="E9296" t="s">
        <v>10</v>
      </c>
      <c r="F9296" t="s">
        <v>719</v>
      </c>
    </row>
    <row r="9297" spans="1:6" x14ac:dyDescent="0.4">
      <c r="A9297" t="s">
        <v>738</v>
      </c>
      <c r="B9297" s="36" t="s">
        <v>739</v>
      </c>
      <c r="C9297" t="s">
        <v>191</v>
      </c>
      <c r="D9297" s="36" t="s">
        <v>192</v>
      </c>
      <c r="E9297" t="s">
        <v>10</v>
      </c>
      <c r="F9297" t="s">
        <v>719</v>
      </c>
    </row>
    <row r="9298" spans="1:6" x14ac:dyDescent="0.4">
      <c r="A9298" t="s">
        <v>738</v>
      </c>
      <c r="B9298" s="36" t="s">
        <v>739</v>
      </c>
      <c r="C9298" t="s">
        <v>193</v>
      </c>
      <c r="D9298" s="36" t="s">
        <v>194</v>
      </c>
      <c r="E9298" t="s">
        <v>10</v>
      </c>
      <c r="F9298" t="s">
        <v>719</v>
      </c>
    </row>
    <row r="9299" spans="1:6" x14ac:dyDescent="0.4">
      <c r="A9299" t="s">
        <v>738</v>
      </c>
      <c r="B9299" s="36" t="s">
        <v>739</v>
      </c>
      <c r="C9299" t="s">
        <v>195</v>
      </c>
      <c r="D9299" s="36" t="s">
        <v>196</v>
      </c>
      <c r="E9299" t="s">
        <v>10</v>
      </c>
      <c r="F9299" t="s">
        <v>719</v>
      </c>
    </row>
    <row r="9300" spans="1:6" x14ac:dyDescent="0.4">
      <c r="A9300" t="s">
        <v>738</v>
      </c>
      <c r="B9300" s="36" t="s">
        <v>739</v>
      </c>
      <c r="C9300" t="s">
        <v>197</v>
      </c>
      <c r="D9300" s="36" t="s">
        <v>198</v>
      </c>
      <c r="E9300" t="s">
        <v>10</v>
      </c>
      <c r="F9300">
        <v>27</v>
      </c>
    </row>
    <row r="9301" spans="1:6" x14ac:dyDescent="0.4">
      <c r="A9301" t="s">
        <v>738</v>
      </c>
      <c r="B9301" s="36" t="s">
        <v>739</v>
      </c>
      <c r="C9301" t="s">
        <v>199</v>
      </c>
      <c r="D9301" s="36" t="s">
        <v>200</v>
      </c>
      <c r="E9301" t="s">
        <v>10</v>
      </c>
      <c r="F9301" t="s">
        <v>719</v>
      </c>
    </row>
    <row r="9302" spans="1:6" x14ac:dyDescent="0.4">
      <c r="A9302" t="s">
        <v>738</v>
      </c>
      <c r="B9302" s="36" t="s">
        <v>739</v>
      </c>
      <c r="C9302" t="s">
        <v>201</v>
      </c>
      <c r="D9302" s="36" t="s">
        <v>202</v>
      </c>
      <c r="E9302" t="s">
        <v>10</v>
      </c>
      <c r="F9302" t="s">
        <v>719</v>
      </c>
    </row>
    <row r="9303" spans="1:6" x14ac:dyDescent="0.4">
      <c r="A9303" t="s">
        <v>738</v>
      </c>
      <c r="B9303" s="36" t="s">
        <v>739</v>
      </c>
      <c r="C9303" t="s">
        <v>203</v>
      </c>
      <c r="D9303" s="36" t="s">
        <v>204</v>
      </c>
      <c r="E9303" t="s">
        <v>10</v>
      </c>
      <c r="F9303">
        <v>27</v>
      </c>
    </row>
    <row r="9304" spans="1:6" x14ac:dyDescent="0.4">
      <c r="A9304" t="s">
        <v>738</v>
      </c>
      <c r="B9304" s="36" t="s">
        <v>739</v>
      </c>
      <c r="C9304" t="s">
        <v>205</v>
      </c>
      <c r="D9304" s="36" t="s">
        <v>206</v>
      </c>
      <c r="E9304" t="s">
        <v>10</v>
      </c>
      <c r="F9304" t="s">
        <v>719</v>
      </c>
    </row>
    <row r="9305" spans="1:6" x14ac:dyDescent="0.4">
      <c r="A9305" t="s">
        <v>738</v>
      </c>
      <c r="B9305" s="36" t="s">
        <v>739</v>
      </c>
      <c r="C9305" t="s">
        <v>207</v>
      </c>
      <c r="D9305" s="36" t="s">
        <v>208</v>
      </c>
      <c r="E9305" t="s">
        <v>10</v>
      </c>
      <c r="F9305" t="s">
        <v>719</v>
      </c>
    </row>
    <row r="9306" spans="1:6" x14ac:dyDescent="0.4">
      <c r="A9306" t="s">
        <v>738</v>
      </c>
      <c r="B9306" s="36" t="s">
        <v>739</v>
      </c>
      <c r="C9306" t="s">
        <v>209</v>
      </c>
      <c r="D9306" s="36" t="s">
        <v>210</v>
      </c>
      <c r="E9306" t="s">
        <v>10</v>
      </c>
      <c r="F9306">
        <v>123</v>
      </c>
    </row>
    <row r="9307" spans="1:6" x14ac:dyDescent="0.4">
      <c r="A9307" t="s">
        <v>738</v>
      </c>
      <c r="B9307" s="36" t="s">
        <v>739</v>
      </c>
      <c r="C9307" t="s">
        <v>211</v>
      </c>
      <c r="D9307" s="36" t="s">
        <v>212</v>
      </c>
      <c r="E9307" t="s">
        <v>10</v>
      </c>
      <c r="F9307">
        <v>75</v>
      </c>
    </row>
    <row r="9308" spans="1:6" x14ac:dyDescent="0.4">
      <c r="A9308" t="s">
        <v>738</v>
      </c>
      <c r="B9308" s="36" t="s">
        <v>739</v>
      </c>
      <c r="C9308" t="s">
        <v>213</v>
      </c>
      <c r="D9308" s="36" t="s">
        <v>214</v>
      </c>
      <c r="E9308" t="s">
        <v>10</v>
      </c>
      <c r="F9308">
        <v>0</v>
      </c>
    </row>
    <row r="9309" spans="1:6" x14ac:dyDescent="0.4">
      <c r="A9309" t="s">
        <v>738</v>
      </c>
      <c r="B9309" s="36" t="s">
        <v>739</v>
      </c>
      <c r="C9309" t="s">
        <v>215</v>
      </c>
      <c r="D9309" s="36" t="s">
        <v>216</v>
      </c>
      <c r="E9309" t="s">
        <v>10</v>
      </c>
      <c r="F9309" t="s">
        <v>719</v>
      </c>
    </row>
    <row r="9310" spans="1:6" x14ac:dyDescent="0.4">
      <c r="A9310" t="s">
        <v>738</v>
      </c>
      <c r="B9310" s="36" t="s">
        <v>739</v>
      </c>
      <c r="C9310" t="s">
        <v>217</v>
      </c>
      <c r="D9310" s="36" t="s">
        <v>218</v>
      </c>
      <c r="E9310" t="s">
        <v>10</v>
      </c>
      <c r="F9310">
        <v>0</v>
      </c>
    </row>
    <row r="9311" spans="1:6" x14ac:dyDescent="0.4">
      <c r="A9311" t="s">
        <v>738</v>
      </c>
      <c r="B9311" s="36" t="s">
        <v>739</v>
      </c>
      <c r="C9311" t="s">
        <v>219</v>
      </c>
      <c r="D9311" s="36" t="s">
        <v>220</v>
      </c>
      <c r="E9311" t="s">
        <v>10</v>
      </c>
      <c r="F9311">
        <v>76</v>
      </c>
    </row>
    <row r="9312" spans="1:6" x14ac:dyDescent="0.4">
      <c r="A9312" t="s">
        <v>738</v>
      </c>
      <c r="B9312" s="36" t="s">
        <v>739</v>
      </c>
      <c r="C9312" t="s">
        <v>221</v>
      </c>
      <c r="D9312" s="36" t="s">
        <v>222</v>
      </c>
      <c r="E9312" t="s">
        <v>10</v>
      </c>
      <c r="F9312">
        <v>-1</v>
      </c>
    </row>
    <row r="9313" spans="1:6" x14ac:dyDescent="0.4">
      <c r="A9313" t="s">
        <v>738</v>
      </c>
      <c r="B9313" s="36" t="s">
        <v>739</v>
      </c>
      <c r="C9313" t="s">
        <v>223</v>
      </c>
      <c r="D9313" s="36" t="s">
        <v>224</v>
      </c>
      <c r="E9313" t="s">
        <v>10</v>
      </c>
      <c r="F9313">
        <v>47</v>
      </c>
    </row>
    <row r="9314" spans="1:6" x14ac:dyDescent="0.4">
      <c r="A9314" t="s">
        <v>738</v>
      </c>
      <c r="B9314" s="36" t="s">
        <v>739</v>
      </c>
      <c r="C9314" t="s">
        <v>225</v>
      </c>
      <c r="D9314" s="36" t="s">
        <v>226</v>
      </c>
      <c r="E9314" t="s">
        <v>10</v>
      </c>
      <c r="F9314" t="s">
        <v>719</v>
      </c>
    </row>
    <row r="9315" spans="1:6" x14ac:dyDescent="0.4">
      <c r="A9315" t="s">
        <v>738</v>
      </c>
      <c r="B9315" s="36" t="s">
        <v>739</v>
      </c>
      <c r="C9315" t="s">
        <v>227</v>
      </c>
      <c r="D9315" s="36" t="s">
        <v>228</v>
      </c>
      <c r="E9315" t="s">
        <v>10</v>
      </c>
      <c r="F9315" t="s">
        <v>719</v>
      </c>
    </row>
    <row r="9316" spans="1:6" x14ac:dyDescent="0.4">
      <c r="A9316" t="s">
        <v>738</v>
      </c>
      <c r="B9316" s="36" t="s">
        <v>739</v>
      </c>
      <c r="C9316" t="s">
        <v>229</v>
      </c>
      <c r="D9316" s="36" t="s">
        <v>230</v>
      </c>
      <c r="E9316" t="s">
        <v>10</v>
      </c>
      <c r="F9316">
        <v>45</v>
      </c>
    </row>
    <row r="9317" spans="1:6" x14ac:dyDescent="0.4">
      <c r="A9317" t="s">
        <v>738</v>
      </c>
      <c r="B9317" s="36" t="s">
        <v>739</v>
      </c>
      <c r="C9317" t="s">
        <v>231</v>
      </c>
      <c r="D9317" s="36" t="s">
        <v>232</v>
      </c>
      <c r="E9317" t="s">
        <v>10</v>
      </c>
      <c r="F9317">
        <v>2</v>
      </c>
    </row>
    <row r="9318" spans="1:6" x14ac:dyDescent="0.4">
      <c r="A9318" t="s">
        <v>738</v>
      </c>
      <c r="B9318" s="36" t="s">
        <v>739</v>
      </c>
      <c r="C9318" t="s">
        <v>233</v>
      </c>
      <c r="D9318" s="36" t="s">
        <v>234</v>
      </c>
      <c r="E9318" t="s">
        <v>10</v>
      </c>
      <c r="F9318" t="s">
        <v>719</v>
      </c>
    </row>
    <row r="9319" spans="1:6" x14ac:dyDescent="0.4">
      <c r="A9319" t="s">
        <v>738</v>
      </c>
      <c r="B9319" s="36" t="s">
        <v>739</v>
      </c>
      <c r="C9319" t="s">
        <v>235</v>
      </c>
      <c r="D9319" s="36" t="s">
        <v>236</v>
      </c>
      <c r="E9319" t="s">
        <v>10</v>
      </c>
      <c r="F9319">
        <v>28</v>
      </c>
    </row>
    <row r="9320" spans="1:6" x14ac:dyDescent="0.4">
      <c r="A9320" t="s">
        <v>738</v>
      </c>
      <c r="B9320" s="36" t="s">
        <v>739</v>
      </c>
      <c r="C9320" t="s">
        <v>237</v>
      </c>
      <c r="D9320" s="36" t="s">
        <v>238</v>
      </c>
      <c r="E9320" t="s">
        <v>10</v>
      </c>
      <c r="F9320">
        <v>28</v>
      </c>
    </row>
    <row r="9321" spans="1:6" x14ac:dyDescent="0.4">
      <c r="A9321" t="s">
        <v>738</v>
      </c>
      <c r="B9321" s="36" t="s">
        <v>739</v>
      </c>
      <c r="C9321" t="s">
        <v>239</v>
      </c>
      <c r="D9321" s="36" t="s">
        <v>240</v>
      </c>
      <c r="E9321" t="s">
        <v>10</v>
      </c>
      <c r="F9321" t="s">
        <v>719</v>
      </c>
    </row>
    <row r="9322" spans="1:6" x14ac:dyDescent="0.4">
      <c r="A9322" t="s">
        <v>738</v>
      </c>
      <c r="B9322" s="36" t="s">
        <v>739</v>
      </c>
      <c r="C9322" t="s">
        <v>241</v>
      </c>
      <c r="D9322" s="36" t="s">
        <v>242</v>
      </c>
      <c r="E9322" t="s">
        <v>10</v>
      </c>
      <c r="F9322" t="s">
        <v>719</v>
      </c>
    </row>
    <row r="9323" spans="1:6" x14ac:dyDescent="0.4">
      <c r="A9323" t="s">
        <v>738</v>
      </c>
      <c r="B9323" s="36" t="s">
        <v>739</v>
      </c>
      <c r="C9323" t="s">
        <v>243</v>
      </c>
      <c r="D9323" s="36" t="s">
        <v>244</v>
      </c>
      <c r="E9323" t="s">
        <v>10</v>
      </c>
      <c r="F9323">
        <v>335</v>
      </c>
    </row>
    <row r="9324" spans="1:6" x14ac:dyDescent="0.4">
      <c r="A9324" t="s">
        <v>738</v>
      </c>
      <c r="B9324" s="36" t="s">
        <v>739</v>
      </c>
      <c r="C9324" t="s">
        <v>245</v>
      </c>
      <c r="D9324" s="36" t="s">
        <v>246</v>
      </c>
      <c r="E9324" t="s">
        <v>10</v>
      </c>
      <c r="F9324">
        <v>-44</v>
      </c>
    </row>
    <row r="9325" spans="1:6" x14ac:dyDescent="0.4">
      <c r="A9325" t="s">
        <v>738</v>
      </c>
      <c r="B9325" s="36" t="s">
        <v>739</v>
      </c>
      <c r="C9325" t="s">
        <v>247</v>
      </c>
      <c r="D9325" s="36" t="s">
        <v>248</v>
      </c>
      <c r="E9325" t="s">
        <v>10</v>
      </c>
      <c r="F9325">
        <v>0</v>
      </c>
    </row>
    <row r="9326" spans="1:6" x14ac:dyDescent="0.4">
      <c r="A9326" t="s">
        <v>738</v>
      </c>
      <c r="B9326" s="36" t="s">
        <v>739</v>
      </c>
      <c r="C9326" t="s">
        <v>249</v>
      </c>
      <c r="D9326" s="36" t="s">
        <v>250</v>
      </c>
      <c r="E9326" t="s">
        <v>10</v>
      </c>
      <c r="F9326" t="s">
        <v>719</v>
      </c>
    </row>
    <row r="9327" spans="1:6" x14ac:dyDescent="0.4">
      <c r="A9327" t="s">
        <v>738</v>
      </c>
      <c r="B9327" s="36" t="s">
        <v>739</v>
      </c>
      <c r="C9327" t="s">
        <v>251</v>
      </c>
      <c r="D9327" s="36" t="s">
        <v>252</v>
      </c>
      <c r="E9327" t="s">
        <v>10</v>
      </c>
      <c r="F9327" t="s">
        <v>719</v>
      </c>
    </row>
    <row r="9328" spans="1:6" x14ac:dyDescent="0.4">
      <c r="A9328" t="s">
        <v>738</v>
      </c>
      <c r="B9328" s="36" t="s">
        <v>739</v>
      </c>
      <c r="C9328" t="s">
        <v>253</v>
      </c>
      <c r="D9328" s="36" t="s">
        <v>254</v>
      </c>
      <c r="E9328" t="s">
        <v>10</v>
      </c>
      <c r="F9328" t="s">
        <v>719</v>
      </c>
    </row>
    <row r="9329" spans="1:6" x14ac:dyDescent="0.4">
      <c r="A9329" t="s">
        <v>738</v>
      </c>
      <c r="B9329" s="36" t="s">
        <v>739</v>
      </c>
      <c r="C9329" t="s">
        <v>255</v>
      </c>
      <c r="D9329" s="36" t="s">
        <v>256</v>
      </c>
      <c r="E9329" t="s">
        <v>10</v>
      </c>
      <c r="F9329" t="s">
        <v>719</v>
      </c>
    </row>
    <row r="9330" spans="1:6" x14ac:dyDescent="0.4">
      <c r="A9330" t="s">
        <v>738</v>
      </c>
      <c r="B9330" s="36" t="s">
        <v>739</v>
      </c>
      <c r="C9330" t="s">
        <v>257</v>
      </c>
      <c r="D9330" s="36" t="s">
        <v>258</v>
      </c>
      <c r="E9330" t="s">
        <v>10</v>
      </c>
      <c r="F9330" t="s">
        <v>719</v>
      </c>
    </row>
    <row r="9331" spans="1:6" x14ac:dyDescent="0.4">
      <c r="A9331" t="s">
        <v>738</v>
      </c>
      <c r="B9331" s="36" t="s">
        <v>739</v>
      </c>
      <c r="C9331" t="s">
        <v>259</v>
      </c>
      <c r="D9331" s="36" t="s">
        <v>260</v>
      </c>
      <c r="E9331" t="s">
        <v>10</v>
      </c>
      <c r="F9331">
        <v>-44</v>
      </c>
    </row>
    <row r="9332" spans="1:6" x14ac:dyDescent="0.4">
      <c r="A9332" t="s">
        <v>738</v>
      </c>
      <c r="B9332" s="36" t="s">
        <v>739</v>
      </c>
      <c r="C9332" t="s">
        <v>261</v>
      </c>
      <c r="D9332" s="36" t="s">
        <v>262</v>
      </c>
      <c r="E9332" t="s">
        <v>10</v>
      </c>
      <c r="F9332">
        <v>-3</v>
      </c>
    </row>
    <row r="9333" spans="1:6" x14ac:dyDescent="0.4">
      <c r="A9333" t="s">
        <v>738</v>
      </c>
      <c r="B9333" s="36" t="s">
        <v>739</v>
      </c>
      <c r="C9333" t="s">
        <v>263</v>
      </c>
      <c r="D9333" s="36" t="s">
        <v>264</v>
      </c>
      <c r="E9333" t="s">
        <v>10</v>
      </c>
      <c r="F9333" t="s">
        <v>719</v>
      </c>
    </row>
    <row r="9334" spans="1:6" x14ac:dyDescent="0.4">
      <c r="A9334" t="s">
        <v>738</v>
      </c>
      <c r="B9334" s="36" t="s">
        <v>739</v>
      </c>
      <c r="C9334" t="s">
        <v>265</v>
      </c>
      <c r="D9334" s="36" t="s">
        <v>266</v>
      </c>
      <c r="E9334" t="s">
        <v>10</v>
      </c>
      <c r="F9334" t="s">
        <v>719</v>
      </c>
    </row>
    <row r="9335" spans="1:6" x14ac:dyDescent="0.4">
      <c r="A9335" t="s">
        <v>738</v>
      </c>
      <c r="B9335" s="36" t="s">
        <v>739</v>
      </c>
      <c r="C9335" t="s">
        <v>267</v>
      </c>
      <c r="D9335" s="36" t="s">
        <v>268</v>
      </c>
      <c r="E9335" t="s">
        <v>10</v>
      </c>
      <c r="F9335">
        <v>-40</v>
      </c>
    </row>
    <row r="9336" spans="1:6" x14ac:dyDescent="0.4">
      <c r="A9336" t="s">
        <v>738</v>
      </c>
      <c r="B9336" s="36" t="s">
        <v>739</v>
      </c>
      <c r="C9336" t="s">
        <v>269</v>
      </c>
      <c r="D9336" s="36" t="s">
        <v>270</v>
      </c>
      <c r="E9336" t="s">
        <v>10</v>
      </c>
      <c r="F9336" t="s">
        <v>719</v>
      </c>
    </row>
    <row r="9337" spans="1:6" x14ac:dyDescent="0.4">
      <c r="A9337" t="s">
        <v>738</v>
      </c>
      <c r="B9337" s="36" t="s">
        <v>739</v>
      </c>
      <c r="C9337" t="s">
        <v>271</v>
      </c>
      <c r="D9337" s="36" t="s">
        <v>272</v>
      </c>
      <c r="E9337" t="s">
        <v>10</v>
      </c>
      <c r="F9337" t="s">
        <v>719</v>
      </c>
    </row>
    <row r="9338" spans="1:6" x14ac:dyDescent="0.4">
      <c r="A9338" t="s">
        <v>738</v>
      </c>
      <c r="B9338" s="36" t="s">
        <v>739</v>
      </c>
      <c r="C9338" t="s">
        <v>273</v>
      </c>
      <c r="D9338" s="36" t="s">
        <v>274</v>
      </c>
      <c r="E9338" t="s">
        <v>10</v>
      </c>
      <c r="F9338">
        <v>-1</v>
      </c>
    </row>
    <row r="9339" spans="1:6" x14ac:dyDescent="0.4">
      <c r="A9339" t="s">
        <v>738</v>
      </c>
      <c r="B9339" s="36" t="s">
        <v>739</v>
      </c>
      <c r="C9339" t="s">
        <v>275</v>
      </c>
      <c r="D9339" s="36" t="s">
        <v>276</v>
      </c>
      <c r="E9339" t="s">
        <v>10</v>
      </c>
      <c r="F9339">
        <v>0</v>
      </c>
    </row>
    <row r="9340" spans="1:6" x14ac:dyDescent="0.4">
      <c r="A9340" t="s">
        <v>738</v>
      </c>
      <c r="B9340" s="36" t="s">
        <v>739</v>
      </c>
      <c r="C9340" t="s">
        <v>277</v>
      </c>
      <c r="D9340" s="36" t="s">
        <v>278</v>
      </c>
      <c r="E9340" t="s">
        <v>10</v>
      </c>
      <c r="F9340" t="s">
        <v>719</v>
      </c>
    </row>
    <row r="9341" spans="1:6" x14ac:dyDescent="0.4">
      <c r="A9341" t="s">
        <v>738</v>
      </c>
      <c r="B9341" s="36" t="s">
        <v>739</v>
      </c>
      <c r="C9341" t="s">
        <v>279</v>
      </c>
      <c r="D9341" s="36" t="s">
        <v>280</v>
      </c>
      <c r="E9341" t="s">
        <v>10</v>
      </c>
      <c r="F9341" t="s">
        <v>719</v>
      </c>
    </row>
    <row r="9342" spans="1:6" x14ac:dyDescent="0.4">
      <c r="A9342" t="s">
        <v>738</v>
      </c>
      <c r="B9342" s="36" t="s">
        <v>739</v>
      </c>
      <c r="C9342" t="s">
        <v>281</v>
      </c>
      <c r="D9342" s="36" t="s">
        <v>282</v>
      </c>
      <c r="E9342" t="s">
        <v>10</v>
      </c>
      <c r="F9342" t="s">
        <v>719</v>
      </c>
    </row>
    <row r="9343" spans="1:6" x14ac:dyDescent="0.4">
      <c r="A9343" t="s">
        <v>738</v>
      </c>
      <c r="B9343" s="36" t="s">
        <v>739</v>
      </c>
      <c r="C9343" t="s">
        <v>283</v>
      </c>
      <c r="D9343" s="36" t="s">
        <v>284</v>
      </c>
      <c r="E9343" t="s">
        <v>10</v>
      </c>
      <c r="F9343" t="s">
        <v>719</v>
      </c>
    </row>
    <row r="9344" spans="1:6" x14ac:dyDescent="0.4">
      <c r="A9344" t="s">
        <v>738</v>
      </c>
      <c r="B9344" s="36" t="s">
        <v>739</v>
      </c>
      <c r="C9344" t="s">
        <v>285</v>
      </c>
      <c r="D9344" s="36" t="s">
        <v>286</v>
      </c>
      <c r="E9344" t="s">
        <v>10</v>
      </c>
      <c r="F9344" t="s">
        <v>719</v>
      </c>
    </row>
    <row r="9345" spans="1:6" x14ac:dyDescent="0.4">
      <c r="A9345" t="s">
        <v>738</v>
      </c>
      <c r="B9345" s="36" t="s">
        <v>739</v>
      </c>
      <c r="C9345" t="s">
        <v>287</v>
      </c>
      <c r="D9345" s="36" t="s">
        <v>288</v>
      </c>
      <c r="E9345" t="s">
        <v>10</v>
      </c>
      <c r="F9345">
        <v>-1</v>
      </c>
    </row>
    <row r="9346" spans="1:6" x14ac:dyDescent="0.4">
      <c r="A9346" t="s">
        <v>738</v>
      </c>
      <c r="B9346" s="36" t="s">
        <v>739</v>
      </c>
      <c r="C9346" t="s">
        <v>289</v>
      </c>
      <c r="D9346" s="36" t="s">
        <v>290</v>
      </c>
      <c r="E9346" t="s">
        <v>10</v>
      </c>
      <c r="F9346">
        <v>0</v>
      </c>
    </row>
    <row r="9347" spans="1:6" x14ac:dyDescent="0.4">
      <c r="A9347" t="s">
        <v>738</v>
      </c>
      <c r="B9347" s="36" t="s">
        <v>739</v>
      </c>
      <c r="C9347" t="s">
        <v>291</v>
      </c>
      <c r="D9347" s="36" t="s">
        <v>292</v>
      </c>
      <c r="E9347" t="s">
        <v>10</v>
      </c>
      <c r="F9347" t="s">
        <v>719</v>
      </c>
    </row>
    <row r="9348" spans="1:6" x14ac:dyDescent="0.4">
      <c r="A9348" t="s">
        <v>738</v>
      </c>
      <c r="B9348" s="36" t="s">
        <v>739</v>
      </c>
      <c r="C9348" t="s">
        <v>293</v>
      </c>
      <c r="D9348" s="36" t="s">
        <v>294</v>
      </c>
      <c r="E9348" t="s">
        <v>10</v>
      </c>
      <c r="F9348">
        <v>-1</v>
      </c>
    </row>
    <row r="9349" spans="1:6" x14ac:dyDescent="0.4">
      <c r="A9349" t="s">
        <v>738</v>
      </c>
      <c r="B9349" s="36" t="s">
        <v>739</v>
      </c>
      <c r="C9349" t="s">
        <v>295</v>
      </c>
      <c r="D9349" s="36" t="s">
        <v>296</v>
      </c>
      <c r="E9349" t="s">
        <v>10</v>
      </c>
      <c r="F9349" t="s">
        <v>719</v>
      </c>
    </row>
    <row r="9350" spans="1:6" x14ac:dyDescent="0.4">
      <c r="A9350" t="s">
        <v>738</v>
      </c>
      <c r="B9350" s="36" t="s">
        <v>739</v>
      </c>
      <c r="C9350" t="s">
        <v>297</v>
      </c>
      <c r="D9350" s="36" t="s">
        <v>298</v>
      </c>
      <c r="E9350" t="s">
        <v>10</v>
      </c>
      <c r="F9350" t="s">
        <v>719</v>
      </c>
    </row>
    <row r="9351" spans="1:6" x14ac:dyDescent="0.4">
      <c r="A9351" t="s">
        <v>738</v>
      </c>
      <c r="B9351" s="36" t="s">
        <v>739</v>
      </c>
      <c r="C9351" t="s">
        <v>299</v>
      </c>
      <c r="D9351" s="36" t="s">
        <v>300</v>
      </c>
      <c r="E9351" t="s">
        <v>10</v>
      </c>
      <c r="F9351" t="s">
        <v>719</v>
      </c>
    </row>
    <row r="9352" spans="1:6" x14ac:dyDescent="0.4">
      <c r="A9352" t="s">
        <v>738</v>
      </c>
      <c r="B9352" s="36" t="s">
        <v>739</v>
      </c>
      <c r="C9352" t="s">
        <v>301</v>
      </c>
      <c r="D9352" s="36" t="s">
        <v>302</v>
      </c>
      <c r="E9352" t="s">
        <v>10</v>
      </c>
      <c r="F9352">
        <v>-5</v>
      </c>
    </row>
    <row r="9353" spans="1:6" x14ac:dyDescent="0.4">
      <c r="A9353" t="s">
        <v>738</v>
      </c>
      <c r="B9353" s="36" t="s">
        <v>739</v>
      </c>
      <c r="C9353" t="s">
        <v>303</v>
      </c>
      <c r="D9353" s="36" t="s">
        <v>304</v>
      </c>
      <c r="E9353" t="s">
        <v>10</v>
      </c>
      <c r="F9353">
        <v>-1</v>
      </c>
    </row>
    <row r="9354" spans="1:6" x14ac:dyDescent="0.4">
      <c r="A9354" t="s">
        <v>738</v>
      </c>
      <c r="B9354" s="36" t="s">
        <v>739</v>
      </c>
      <c r="C9354" t="s">
        <v>305</v>
      </c>
      <c r="D9354" s="36" t="s">
        <v>306</v>
      </c>
      <c r="E9354" t="s">
        <v>10</v>
      </c>
      <c r="F9354">
        <v>-1</v>
      </c>
    </row>
    <row r="9355" spans="1:6" x14ac:dyDescent="0.4">
      <c r="A9355" t="s">
        <v>738</v>
      </c>
      <c r="B9355" s="36" t="s">
        <v>739</v>
      </c>
      <c r="C9355" t="s">
        <v>307</v>
      </c>
      <c r="D9355" s="36" t="s">
        <v>308</v>
      </c>
      <c r="E9355" t="s">
        <v>10</v>
      </c>
      <c r="F9355" t="s">
        <v>719</v>
      </c>
    </row>
    <row r="9356" spans="1:6" x14ac:dyDescent="0.4">
      <c r="A9356" t="s">
        <v>738</v>
      </c>
      <c r="B9356" s="36" t="s">
        <v>739</v>
      </c>
      <c r="C9356" t="s">
        <v>309</v>
      </c>
      <c r="D9356" s="36" t="s">
        <v>310</v>
      </c>
      <c r="E9356" t="s">
        <v>10</v>
      </c>
      <c r="F9356" t="s">
        <v>719</v>
      </c>
    </row>
    <row r="9357" spans="1:6" x14ac:dyDescent="0.4">
      <c r="A9357" t="s">
        <v>738</v>
      </c>
      <c r="B9357" s="36" t="s">
        <v>739</v>
      </c>
      <c r="C9357" t="s">
        <v>311</v>
      </c>
      <c r="D9357" s="36" t="s">
        <v>312</v>
      </c>
      <c r="E9357" t="s">
        <v>10</v>
      </c>
      <c r="F9357" t="s">
        <v>719</v>
      </c>
    </row>
    <row r="9358" spans="1:6" x14ac:dyDescent="0.4">
      <c r="A9358" t="s">
        <v>738</v>
      </c>
      <c r="B9358" s="36" t="s">
        <v>739</v>
      </c>
      <c r="C9358" t="s">
        <v>313</v>
      </c>
      <c r="D9358" s="36" t="s">
        <v>314</v>
      </c>
      <c r="E9358" t="s">
        <v>10</v>
      </c>
      <c r="F9358" t="s">
        <v>719</v>
      </c>
    </row>
    <row r="9359" spans="1:6" x14ac:dyDescent="0.4">
      <c r="A9359" t="s">
        <v>738</v>
      </c>
      <c r="B9359" s="36" t="s">
        <v>739</v>
      </c>
      <c r="C9359" t="s">
        <v>315</v>
      </c>
      <c r="D9359" s="36" t="s">
        <v>316</v>
      </c>
      <c r="E9359" t="s">
        <v>10</v>
      </c>
      <c r="F9359">
        <v>-3</v>
      </c>
    </row>
    <row r="9360" spans="1:6" x14ac:dyDescent="0.4">
      <c r="A9360" t="s">
        <v>738</v>
      </c>
      <c r="B9360" s="36" t="s">
        <v>739</v>
      </c>
      <c r="C9360" t="s">
        <v>317</v>
      </c>
      <c r="D9360" s="36" t="s">
        <v>318</v>
      </c>
      <c r="E9360" t="s">
        <v>10</v>
      </c>
      <c r="F9360" t="s">
        <v>719</v>
      </c>
    </row>
    <row r="9361" spans="1:6" x14ac:dyDescent="0.4">
      <c r="A9361" t="s">
        <v>738</v>
      </c>
      <c r="B9361" s="36" t="s">
        <v>739</v>
      </c>
      <c r="C9361" t="s">
        <v>319</v>
      </c>
      <c r="D9361" s="36" t="s">
        <v>320</v>
      </c>
      <c r="E9361" t="s">
        <v>10</v>
      </c>
      <c r="F9361" t="s">
        <v>719</v>
      </c>
    </row>
    <row r="9362" spans="1:6" x14ac:dyDescent="0.4">
      <c r="A9362" t="s">
        <v>738</v>
      </c>
      <c r="B9362" s="36" t="s">
        <v>739</v>
      </c>
      <c r="C9362" t="s">
        <v>321</v>
      </c>
      <c r="D9362" s="36" t="s">
        <v>322</v>
      </c>
      <c r="E9362" t="s">
        <v>10</v>
      </c>
      <c r="F9362">
        <v>-3</v>
      </c>
    </row>
    <row r="9363" spans="1:6" x14ac:dyDescent="0.4">
      <c r="A9363" t="s">
        <v>738</v>
      </c>
      <c r="B9363" s="36" t="s">
        <v>739</v>
      </c>
      <c r="C9363" t="s">
        <v>323</v>
      </c>
      <c r="D9363" s="36" t="s">
        <v>324</v>
      </c>
      <c r="E9363" t="s">
        <v>10</v>
      </c>
      <c r="F9363" t="s">
        <v>719</v>
      </c>
    </row>
    <row r="9364" spans="1:6" x14ac:dyDescent="0.4">
      <c r="A9364" t="s">
        <v>738</v>
      </c>
      <c r="B9364" s="36" t="s">
        <v>739</v>
      </c>
      <c r="C9364" t="s">
        <v>325</v>
      </c>
      <c r="D9364" s="36" t="s">
        <v>326</v>
      </c>
      <c r="E9364" t="s">
        <v>10</v>
      </c>
      <c r="F9364" t="s">
        <v>719</v>
      </c>
    </row>
    <row r="9365" spans="1:6" x14ac:dyDescent="0.4">
      <c r="A9365" t="s">
        <v>738</v>
      </c>
      <c r="B9365" s="36" t="s">
        <v>739</v>
      </c>
      <c r="C9365" t="s">
        <v>327</v>
      </c>
      <c r="D9365" s="36" t="s">
        <v>328</v>
      </c>
      <c r="E9365" t="s">
        <v>10</v>
      </c>
      <c r="F9365">
        <v>-66</v>
      </c>
    </row>
    <row r="9366" spans="1:6" x14ac:dyDescent="0.4">
      <c r="A9366" t="s">
        <v>738</v>
      </c>
      <c r="B9366" s="36" t="s">
        <v>739</v>
      </c>
      <c r="C9366" t="s">
        <v>329</v>
      </c>
      <c r="D9366" s="36" t="s">
        <v>330</v>
      </c>
      <c r="E9366" t="s">
        <v>10</v>
      </c>
      <c r="F9366">
        <v>-32</v>
      </c>
    </row>
    <row r="9367" spans="1:6" x14ac:dyDescent="0.4">
      <c r="A9367" t="s">
        <v>738</v>
      </c>
      <c r="B9367" s="36" t="s">
        <v>739</v>
      </c>
      <c r="C9367" t="s">
        <v>331</v>
      </c>
      <c r="D9367" s="36" t="s">
        <v>332</v>
      </c>
      <c r="E9367" t="s">
        <v>10</v>
      </c>
      <c r="F9367">
        <v>0</v>
      </c>
    </row>
    <row r="9368" spans="1:6" x14ac:dyDescent="0.4">
      <c r="A9368" t="s">
        <v>738</v>
      </c>
      <c r="B9368" s="36" t="s">
        <v>739</v>
      </c>
      <c r="C9368" t="s">
        <v>333</v>
      </c>
      <c r="D9368" s="36" t="s">
        <v>334</v>
      </c>
      <c r="E9368" t="s">
        <v>10</v>
      </c>
      <c r="F9368" t="s">
        <v>719</v>
      </c>
    </row>
    <row r="9369" spans="1:6" x14ac:dyDescent="0.4">
      <c r="A9369" t="s">
        <v>738</v>
      </c>
      <c r="B9369" s="36" t="s">
        <v>739</v>
      </c>
      <c r="C9369" t="s">
        <v>335</v>
      </c>
      <c r="D9369" s="36" t="s">
        <v>336</v>
      </c>
      <c r="E9369" t="s">
        <v>10</v>
      </c>
      <c r="F9369">
        <v>-1</v>
      </c>
    </row>
    <row r="9370" spans="1:6" x14ac:dyDescent="0.4">
      <c r="A9370" t="s">
        <v>738</v>
      </c>
      <c r="B9370" s="36" t="s">
        <v>739</v>
      </c>
      <c r="C9370" t="s">
        <v>337</v>
      </c>
      <c r="D9370" s="36" t="s">
        <v>338</v>
      </c>
      <c r="E9370" t="s">
        <v>10</v>
      </c>
      <c r="F9370">
        <v>-31</v>
      </c>
    </row>
    <row r="9371" spans="1:6" x14ac:dyDescent="0.4">
      <c r="A9371" t="s">
        <v>738</v>
      </c>
      <c r="B9371" s="36" t="s">
        <v>739</v>
      </c>
      <c r="C9371" t="s">
        <v>339</v>
      </c>
      <c r="D9371" s="36" t="s">
        <v>340</v>
      </c>
      <c r="E9371" t="s">
        <v>10</v>
      </c>
      <c r="F9371">
        <v>-34</v>
      </c>
    </row>
    <row r="9372" spans="1:6" x14ac:dyDescent="0.4">
      <c r="A9372" t="s">
        <v>738</v>
      </c>
      <c r="B9372" s="36" t="s">
        <v>739</v>
      </c>
      <c r="C9372" t="s">
        <v>341</v>
      </c>
      <c r="D9372" s="36" t="s">
        <v>342</v>
      </c>
      <c r="E9372" t="s">
        <v>10</v>
      </c>
      <c r="F9372">
        <v>0</v>
      </c>
    </row>
    <row r="9373" spans="1:6" x14ac:dyDescent="0.4">
      <c r="A9373" t="s">
        <v>738</v>
      </c>
      <c r="B9373" s="36" t="s">
        <v>739</v>
      </c>
      <c r="C9373" t="s">
        <v>343</v>
      </c>
      <c r="D9373" s="36" t="s">
        <v>344</v>
      </c>
      <c r="E9373" t="s">
        <v>10</v>
      </c>
      <c r="F9373" t="s">
        <v>719</v>
      </c>
    </row>
    <row r="9374" spans="1:6" x14ac:dyDescent="0.4">
      <c r="A9374" t="s">
        <v>738</v>
      </c>
      <c r="B9374" s="36" t="s">
        <v>739</v>
      </c>
      <c r="C9374" t="s">
        <v>345</v>
      </c>
      <c r="D9374" s="36" t="s">
        <v>346</v>
      </c>
      <c r="E9374" t="s">
        <v>10</v>
      </c>
      <c r="F9374" t="s">
        <v>719</v>
      </c>
    </row>
    <row r="9375" spans="1:6" x14ac:dyDescent="0.4">
      <c r="A9375" t="s">
        <v>738</v>
      </c>
      <c r="B9375" s="36" t="s">
        <v>739</v>
      </c>
      <c r="C9375" t="s">
        <v>347</v>
      </c>
      <c r="D9375" s="36" t="s">
        <v>348</v>
      </c>
      <c r="E9375" t="s">
        <v>10</v>
      </c>
      <c r="F9375">
        <v>-33</v>
      </c>
    </row>
    <row r="9376" spans="1:6" x14ac:dyDescent="0.4">
      <c r="A9376" t="s">
        <v>738</v>
      </c>
      <c r="B9376" s="36" t="s">
        <v>739</v>
      </c>
      <c r="C9376" t="s">
        <v>349</v>
      </c>
      <c r="D9376" s="36" t="s">
        <v>350</v>
      </c>
      <c r="E9376" t="s">
        <v>10</v>
      </c>
      <c r="F9376">
        <v>-1</v>
      </c>
    </row>
    <row r="9377" spans="1:6" x14ac:dyDescent="0.4">
      <c r="A9377" t="s">
        <v>738</v>
      </c>
      <c r="B9377" s="36" t="s">
        <v>739</v>
      </c>
      <c r="C9377" t="s">
        <v>351</v>
      </c>
      <c r="D9377" s="36" t="s">
        <v>352</v>
      </c>
      <c r="E9377" t="s">
        <v>10</v>
      </c>
      <c r="F9377" t="s">
        <v>719</v>
      </c>
    </row>
    <row r="9378" spans="1:6" x14ac:dyDescent="0.4">
      <c r="A9378" t="s">
        <v>738</v>
      </c>
      <c r="B9378" s="36" t="s">
        <v>739</v>
      </c>
      <c r="C9378" t="s">
        <v>353</v>
      </c>
      <c r="D9378" s="36" t="s">
        <v>354</v>
      </c>
      <c r="E9378" t="s">
        <v>10</v>
      </c>
      <c r="F9378">
        <v>-14</v>
      </c>
    </row>
    <row r="9379" spans="1:6" x14ac:dyDescent="0.4">
      <c r="A9379" t="s">
        <v>738</v>
      </c>
      <c r="B9379" s="36" t="s">
        <v>739</v>
      </c>
      <c r="C9379" t="s">
        <v>355</v>
      </c>
      <c r="D9379" s="36" t="s">
        <v>356</v>
      </c>
      <c r="E9379" t="s">
        <v>10</v>
      </c>
      <c r="F9379">
        <v>-14</v>
      </c>
    </row>
    <row r="9380" spans="1:6" x14ac:dyDescent="0.4">
      <c r="A9380" t="s">
        <v>738</v>
      </c>
      <c r="B9380" s="36" t="s">
        <v>739</v>
      </c>
      <c r="C9380" t="s">
        <v>357</v>
      </c>
      <c r="D9380" s="36" t="s">
        <v>358</v>
      </c>
      <c r="E9380" t="s">
        <v>10</v>
      </c>
      <c r="F9380" t="s">
        <v>719</v>
      </c>
    </row>
    <row r="9381" spans="1:6" x14ac:dyDescent="0.4">
      <c r="A9381" t="s">
        <v>738</v>
      </c>
      <c r="B9381" s="36" t="s">
        <v>739</v>
      </c>
      <c r="C9381" t="s">
        <v>359</v>
      </c>
      <c r="D9381" s="36" t="s">
        <v>360</v>
      </c>
      <c r="E9381" t="s">
        <v>10</v>
      </c>
      <c r="F9381" t="s">
        <v>719</v>
      </c>
    </row>
    <row r="9382" spans="1:6" x14ac:dyDescent="0.4">
      <c r="A9382" t="s">
        <v>738</v>
      </c>
      <c r="B9382" s="36" t="s">
        <v>739</v>
      </c>
      <c r="C9382" t="s">
        <v>361</v>
      </c>
      <c r="D9382" s="36" t="s">
        <v>362</v>
      </c>
      <c r="E9382" t="s">
        <v>10</v>
      </c>
      <c r="F9382">
        <v>-130</v>
      </c>
    </row>
    <row r="9383" spans="1:6" x14ac:dyDescent="0.4">
      <c r="A9383" t="s">
        <v>738</v>
      </c>
      <c r="B9383" s="36" t="s">
        <v>739</v>
      </c>
      <c r="C9383" t="s">
        <v>363</v>
      </c>
      <c r="D9383" s="36" t="s">
        <v>364</v>
      </c>
      <c r="E9383" t="s">
        <v>10</v>
      </c>
      <c r="F9383">
        <v>0</v>
      </c>
    </row>
    <row r="9384" spans="1:6" x14ac:dyDescent="0.4">
      <c r="A9384" t="s">
        <v>738</v>
      </c>
      <c r="B9384" s="36" t="s">
        <v>739</v>
      </c>
      <c r="C9384" t="s">
        <v>365</v>
      </c>
      <c r="D9384" s="36" t="s">
        <v>366</v>
      </c>
      <c r="E9384" t="s">
        <v>10</v>
      </c>
      <c r="F9384">
        <v>0</v>
      </c>
    </row>
    <row r="9385" spans="1:6" x14ac:dyDescent="0.4">
      <c r="A9385" t="s">
        <v>738</v>
      </c>
      <c r="B9385" s="36" t="s">
        <v>739</v>
      </c>
      <c r="C9385" t="s">
        <v>367</v>
      </c>
      <c r="D9385" s="36" t="s">
        <v>368</v>
      </c>
      <c r="E9385" t="s">
        <v>10</v>
      </c>
      <c r="F9385" t="s">
        <v>719</v>
      </c>
    </row>
    <row r="9386" spans="1:6" x14ac:dyDescent="0.4">
      <c r="A9386" t="s">
        <v>738</v>
      </c>
      <c r="B9386" s="36" t="s">
        <v>739</v>
      </c>
      <c r="C9386" t="s">
        <v>369</v>
      </c>
      <c r="D9386" s="36" t="s">
        <v>370</v>
      </c>
      <c r="E9386" t="s">
        <v>10</v>
      </c>
      <c r="F9386" t="s">
        <v>719</v>
      </c>
    </row>
    <row r="9387" spans="1:6" x14ac:dyDescent="0.4">
      <c r="A9387" t="s">
        <v>738</v>
      </c>
      <c r="B9387" s="36" t="s">
        <v>739</v>
      </c>
      <c r="C9387" t="s">
        <v>371</v>
      </c>
      <c r="D9387" s="36" t="s">
        <v>372</v>
      </c>
      <c r="E9387" t="s">
        <v>10</v>
      </c>
      <c r="F9387" t="s">
        <v>719</v>
      </c>
    </row>
    <row r="9388" spans="1:6" x14ac:dyDescent="0.4">
      <c r="A9388" t="s">
        <v>738</v>
      </c>
      <c r="B9388" s="36" t="s">
        <v>739</v>
      </c>
      <c r="C9388" t="s">
        <v>373</v>
      </c>
      <c r="D9388" s="36" t="s">
        <v>374</v>
      </c>
      <c r="E9388" t="s">
        <v>10</v>
      </c>
      <c r="F9388" t="s">
        <v>719</v>
      </c>
    </row>
    <row r="9389" spans="1:6" x14ac:dyDescent="0.4">
      <c r="A9389" t="s">
        <v>738</v>
      </c>
      <c r="B9389" s="36" t="s">
        <v>739</v>
      </c>
      <c r="C9389" t="s">
        <v>375</v>
      </c>
      <c r="D9389" s="36" t="s">
        <v>376</v>
      </c>
      <c r="E9389" t="s">
        <v>10</v>
      </c>
      <c r="F9389" t="s">
        <v>719</v>
      </c>
    </row>
    <row r="9390" spans="1:6" x14ac:dyDescent="0.4">
      <c r="A9390" t="s">
        <v>738</v>
      </c>
      <c r="B9390" s="36" t="s">
        <v>739</v>
      </c>
      <c r="C9390" t="s">
        <v>377</v>
      </c>
      <c r="D9390" s="36" t="s">
        <v>378</v>
      </c>
      <c r="E9390" t="s">
        <v>10</v>
      </c>
      <c r="F9390">
        <v>0</v>
      </c>
    </row>
    <row r="9391" spans="1:6" x14ac:dyDescent="0.4">
      <c r="A9391" t="s">
        <v>738</v>
      </c>
      <c r="B9391" s="36" t="s">
        <v>739</v>
      </c>
      <c r="C9391" t="s">
        <v>379</v>
      </c>
      <c r="D9391" s="36" t="s">
        <v>380</v>
      </c>
      <c r="E9391" t="s">
        <v>10</v>
      </c>
      <c r="F9391">
        <v>0</v>
      </c>
    </row>
    <row r="9392" spans="1:6" x14ac:dyDescent="0.4">
      <c r="A9392" t="s">
        <v>738</v>
      </c>
      <c r="B9392" s="36" t="s">
        <v>739</v>
      </c>
      <c r="C9392" t="s">
        <v>381</v>
      </c>
      <c r="D9392" s="36" t="s">
        <v>382</v>
      </c>
      <c r="E9392" t="s">
        <v>10</v>
      </c>
      <c r="F9392" t="s">
        <v>719</v>
      </c>
    </row>
    <row r="9393" spans="1:6" x14ac:dyDescent="0.4">
      <c r="A9393" t="s">
        <v>738</v>
      </c>
      <c r="B9393" s="36" t="s">
        <v>739</v>
      </c>
      <c r="C9393" t="s">
        <v>383</v>
      </c>
      <c r="D9393" s="36" t="s">
        <v>384</v>
      </c>
      <c r="E9393" t="s">
        <v>10</v>
      </c>
      <c r="F9393" t="s">
        <v>719</v>
      </c>
    </row>
    <row r="9394" spans="1:6" x14ac:dyDescent="0.4">
      <c r="A9394" t="s">
        <v>738</v>
      </c>
      <c r="B9394" s="36" t="s">
        <v>739</v>
      </c>
      <c r="C9394" t="s">
        <v>385</v>
      </c>
      <c r="D9394" s="36" t="s">
        <v>386</v>
      </c>
      <c r="E9394" t="s">
        <v>10</v>
      </c>
      <c r="F9394">
        <v>0</v>
      </c>
    </row>
    <row r="9395" spans="1:6" x14ac:dyDescent="0.4">
      <c r="A9395" t="s">
        <v>738</v>
      </c>
      <c r="B9395" s="36" t="s">
        <v>739</v>
      </c>
      <c r="C9395" t="s">
        <v>387</v>
      </c>
      <c r="D9395" s="36" t="s">
        <v>388</v>
      </c>
      <c r="E9395" t="s">
        <v>10</v>
      </c>
      <c r="F9395" t="s">
        <v>719</v>
      </c>
    </row>
    <row r="9396" spans="1:6" x14ac:dyDescent="0.4">
      <c r="A9396" t="s">
        <v>738</v>
      </c>
      <c r="B9396" s="36" t="s">
        <v>739</v>
      </c>
      <c r="C9396" t="s">
        <v>389</v>
      </c>
      <c r="D9396" s="36" t="s">
        <v>390</v>
      </c>
      <c r="E9396" t="s">
        <v>10</v>
      </c>
      <c r="F9396" t="s">
        <v>719</v>
      </c>
    </row>
    <row r="9397" spans="1:6" x14ac:dyDescent="0.4">
      <c r="A9397" t="s">
        <v>738</v>
      </c>
      <c r="B9397" s="36" t="s">
        <v>739</v>
      </c>
      <c r="C9397" t="s">
        <v>391</v>
      </c>
      <c r="D9397" s="36" t="s">
        <v>392</v>
      </c>
      <c r="E9397" t="s">
        <v>10</v>
      </c>
      <c r="F9397">
        <v>0</v>
      </c>
    </row>
    <row r="9398" spans="1:6" x14ac:dyDescent="0.4">
      <c r="A9398" t="s">
        <v>738</v>
      </c>
      <c r="B9398" s="36" t="s">
        <v>739</v>
      </c>
      <c r="C9398" t="s">
        <v>393</v>
      </c>
      <c r="D9398" s="36" t="s">
        <v>394</v>
      </c>
      <c r="E9398" t="s">
        <v>10</v>
      </c>
      <c r="F9398">
        <v>0</v>
      </c>
    </row>
    <row r="9399" spans="1:6" x14ac:dyDescent="0.4">
      <c r="A9399" t="s">
        <v>738</v>
      </c>
      <c r="B9399" s="36" t="s">
        <v>739</v>
      </c>
      <c r="C9399" t="s">
        <v>395</v>
      </c>
      <c r="D9399" s="36" t="s">
        <v>396</v>
      </c>
      <c r="E9399" t="s">
        <v>10</v>
      </c>
      <c r="F9399" t="s">
        <v>719</v>
      </c>
    </row>
    <row r="9400" spans="1:6" x14ac:dyDescent="0.4">
      <c r="A9400" t="s">
        <v>738</v>
      </c>
      <c r="B9400" s="36" t="s">
        <v>739</v>
      </c>
      <c r="C9400" t="s">
        <v>397</v>
      </c>
      <c r="D9400" s="36" t="s">
        <v>398</v>
      </c>
      <c r="E9400" t="s">
        <v>10</v>
      </c>
      <c r="F9400" t="s">
        <v>719</v>
      </c>
    </row>
    <row r="9401" spans="1:6" x14ac:dyDescent="0.4">
      <c r="A9401" t="s">
        <v>738</v>
      </c>
      <c r="B9401" s="36" t="s">
        <v>739</v>
      </c>
      <c r="C9401" t="s">
        <v>399</v>
      </c>
      <c r="D9401" s="36" t="s">
        <v>400</v>
      </c>
      <c r="E9401" t="s">
        <v>10</v>
      </c>
      <c r="F9401" t="s">
        <v>719</v>
      </c>
    </row>
    <row r="9402" spans="1:6" x14ac:dyDescent="0.4">
      <c r="A9402" t="s">
        <v>738</v>
      </c>
      <c r="B9402" s="36" t="s">
        <v>739</v>
      </c>
      <c r="C9402" t="s">
        <v>401</v>
      </c>
      <c r="D9402" s="36" t="s">
        <v>402</v>
      </c>
      <c r="E9402" t="s">
        <v>10</v>
      </c>
      <c r="F9402" t="s">
        <v>719</v>
      </c>
    </row>
    <row r="9403" spans="1:6" x14ac:dyDescent="0.4">
      <c r="A9403" t="s">
        <v>738</v>
      </c>
      <c r="B9403" s="36" t="s">
        <v>739</v>
      </c>
      <c r="C9403" t="s">
        <v>403</v>
      </c>
      <c r="D9403" s="36" t="s">
        <v>404</v>
      </c>
      <c r="E9403" t="s">
        <v>10</v>
      </c>
      <c r="F9403" t="s">
        <v>719</v>
      </c>
    </row>
    <row r="9404" spans="1:6" x14ac:dyDescent="0.4">
      <c r="A9404" t="s">
        <v>738</v>
      </c>
      <c r="B9404" s="36" t="s">
        <v>739</v>
      </c>
      <c r="C9404" t="s">
        <v>405</v>
      </c>
      <c r="D9404" s="36" t="s">
        <v>406</v>
      </c>
      <c r="E9404" t="s">
        <v>10</v>
      </c>
      <c r="F9404">
        <v>0</v>
      </c>
    </row>
    <row r="9405" spans="1:6" x14ac:dyDescent="0.4">
      <c r="A9405" t="s">
        <v>738</v>
      </c>
      <c r="B9405" s="36" t="s">
        <v>739</v>
      </c>
      <c r="C9405" t="s">
        <v>407</v>
      </c>
      <c r="D9405" s="36" t="s">
        <v>408</v>
      </c>
      <c r="E9405" t="s">
        <v>10</v>
      </c>
      <c r="F9405" t="s">
        <v>719</v>
      </c>
    </row>
    <row r="9406" spans="1:6" x14ac:dyDescent="0.4">
      <c r="A9406" t="s">
        <v>738</v>
      </c>
      <c r="B9406" s="36" t="s">
        <v>739</v>
      </c>
      <c r="C9406" t="s">
        <v>409</v>
      </c>
      <c r="D9406" s="36" t="s">
        <v>410</v>
      </c>
      <c r="E9406" t="s">
        <v>10</v>
      </c>
      <c r="F9406" t="s">
        <v>719</v>
      </c>
    </row>
    <row r="9407" spans="1:6" x14ac:dyDescent="0.4">
      <c r="A9407" t="s">
        <v>738</v>
      </c>
      <c r="B9407" s="36" t="s">
        <v>739</v>
      </c>
      <c r="C9407" t="s">
        <v>411</v>
      </c>
      <c r="D9407" s="36" t="s">
        <v>412</v>
      </c>
      <c r="E9407" t="s">
        <v>10</v>
      </c>
      <c r="F9407" t="s">
        <v>719</v>
      </c>
    </row>
    <row r="9408" spans="1:6" x14ac:dyDescent="0.4">
      <c r="A9408" t="s">
        <v>738</v>
      </c>
      <c r="B9408" s="36" t="s">
        <v>739</v>
      </c>
      <c r="C9408" t="s">
        <v>413</v>
      </c>
      <c r="D9408" s="36" t="s">
        <v>414</v>
      </c>
      <c r="E9408" t="s">
        <v>10</v>
      </c>
      <c r="F9408">
        <v>0</v>
      </c>
    </row>
    <row r="9409" spans="1:6" x14ac:dyDescent="0.4">
      <c r="A9409" t="s">
        <v>738</v>
      </c>
      <c r="B9409" s="36" t="s">
        <v>739</v>
      </c>
      <c r="C9409" t="s">
        <v>415</v>
      </c>
      <c r="D9409" s="36" t="s">
        <v>416</v>
      </c>
      <c r="E9409" t="s">
        <v>10</v>
      </c>
      <c r="F9409" t="s">
        <v>719</v>
      </c>
    </row>
    <row r="9410" spans="1:6" x14ac:dyDescent="0.4">
      <c r="A9410" t="s">
        <v>738</v>
      </c>
      <c r="B9410" s="36" t="s">
        <v>739</v>
      </c>
      <c r="C9410" t="s">
        <v>417</v>
      </c>
      <c r="D9410" s="36" t="s">
        <v>418</v>
      </c>
      <c r="E9410" t="s">
        <v>10</v>
      </c>
      <c r="F9410" t="s">
        <v>719</v>
      </c>
    </row>
    <row r="9411" spans="1:6" x14ac:dyDescent="0.4">
      <c r="A9411" t="s">
        <v>738</v>
      </c>
      <c r="B9411" s="36" t="s">
        <v>739</v>
      </c>
      <c r="C9411" t="s">
        <v>419</v>
      </c>
      <c r="D9411" s="36" t="s">
        <v>420</v>
      </c>
      <c r="E9411" t="s">
        <v>10</v>
      </c>
      <c r="F9411">
        <v>0</v>
      </c>
    </row>
    <row r="9412" spans="1:6" x14ac:dyDescent="0.4">
      <c r="A9412" t="s">
        <v>738</v>
      </c>
      <c r="B9412" s="36" t="s">
        <v>739</v>
      </c>
      <c r="C9412" t="s">
        <v>421</v>
      </c>
      <c r="D9412" s="36" t="s">
        <v>422</v>
      </c>
      <c r="E9412" t="s">
        <v>10</v>
      </c>
      <c r="F9412">
        <v>0</v>
      </c>
    </row>
    <row r="9413" spans="1:6" x14ac:dyDescent="0.4">
      <c r="A9413" t="s">
        <v>738</v>
      </c>
      <c r="B9413" s="36" t="s">
        <v>739</v>
      </c>
      <c r="C9413" t="s">
        <v>423</v>
      </c>
      <c r="D9413" s="36" t="s">
        <v>424</v>
      </c>
      <c r="E9413" t="s">
        <v>10</v>
      </c>
      <c r="F9413" t="s">
        <v>719</v>
      </c>
    </row>
    <row r="9414" spans="1:6" x14ac:dyDescent="0.4">
      <c r="A9414" t="s">
        <v>738</v>
      </c>
      <c r="B9414" s="36" t="s">
        <v>739</v>
      </c>
      <c r="C9414" t="s">
        <v>425</v>
      </c>
      <c r="D9414" s="36" t="s">
        <v>426</v>
      </c>
      <c r="E9414" t="s">
        <v>10</v>
      </c>
      <c r="F9414" t="s">
        <v>719</v>
      </c>
    </row>
    <row r="9415" spans="1:6" x14ac:dyDescent="0.4">
      <c r="A9415" t="s">
        <v>738</v>
      </c>
      <c r="B9415" s="36" t="s">
        <v>739</v>
      </c>
      <c r="C9415" t="s">
        <v>427</v>
      </c>
      <c r="D9415" s="36" t="s">
        <v>428</v>
      </c>
      <c r="E9415" t="s">
        <v>10</v>
      </c>
      <c r="F9415" t="s">
        <v>719</v>
      </c>
    </row>
    <row r="9416" spans="1:6" x14ac:dyDescent="0.4">
      <c r="A9416" t="s">
        <v>738</v>
      </c>
      <c r="B9416" s="36" t="s">
        <v>739</v>
      </c>
      <c r="C9416" t="s">
        <v>429</v>
      </c>
      <c r="D9416" s="36" t="s">
        <v>430</v>
      </c>
      <c r="E9416" t="s">
        <v>10</v>
      </c>
      <c r="F9416" t="s">
        <v>719</v>
      </c>
    </row>
    <row r="9417" spans="1:6" x14ac:dyDescent="0.4">
      <c r="A9417" t="s">
        <v>738</v>
      </c>
      <c r="B9417" s="36" t="s">
        <v>739</v>
      </c>
      <c r="C9417" t="s">
        <v>431</v>
      </c>
      <c r="D9417" s="36" t="s">
        <v>432</v>
      </c>
      <c r="E9417" t="s">
        <v>10</v>
      </c>
      <c r="F9417" t="s">
        <v>719</v>
      </c>
    </row>
    <row r="9418" spans="1:6" x14ac:dyDescent="0.4">
      <c r="A9418" t="s">
        <v>738</v>
      </c>
      <c r="B9418" s="36" t="s">
        <v>739</v>
      </c>
      <c r="C9418" t="s">
        <v>433</v>
      </c>
      <c r="D9418" s="36" t="s">
        <v>434</v>
      </c>
      <c r="E9418" t="s">
        <v>10</v>
      </c>
      <c r="F9418">
        <v>0</v>
      </c>
    </row>
    <row r="9419" spans="1:6" x14ac:dyDescent="0.4">
      <c r="A9419" t="s">
        <v>738</v>
      </c>
      <c r="B9419" s="36" t="s">
        <v>739</v>
      </c>
      <c r="C9419" t="s">
        <v>435</v>
      </c>
      <c r="D9419" s="36" t="s">
        <v>436</v>
      </c>
      <c r="E9419" t="s">
        <v>10</v>
      </c>
      <c r="F9419" t="s">
        <v>719</v>
      </c>
    </row>
    <row r="9420" spans="1:6" x14ac:dyDescent="0.4">
      <c r="A9420" t="s">
        <v>738</v>
      </c>
      <c r="B9420" s="36" t="s">
        <v>739</v>
      </c>
      <c r="C9420" t="s">
        <v>437</v>
      </c>
      <c r="D9420" s="36" t="s">
        <v>438</v>
      </c>
      <c r="E9420" t="s">
        <v>10</v>
      </c>
      <c r="F9420" t="s">
        <v>719</v>
      </c>
    </row>
    <row r="9421" spans="1:6" x14ac:dyDescent="0.4">
      <c r="A9421" t="s">
        <v>738</v>
      </c>
      <c r="B9421" s="36" t="s">
        <v>739</v>
      </c>
      <c r="C9421" t="s">
        <v>439</v>
      </c>
      <c r="D9421" s="36" t="s">
        <v>440</v>
      </c>
      <c r="E9421" t="s">
        <v>10</v>
      </c>
      <c r="F9421" t="s">
        <v>719</v>
      </c>
    </row>
    <row r="9422" spans="1:6" x14ac:dyDescent="0.4">
      <c r="A9422" t="s">
        <v>738</v>
      </c>
      <c r="B9422" s="36" t="s">
        <v>739</v>
      </c>
      <c r="C9422" t="s">
        <v>441</v>
      </c>
      <c r="D9422" s="36" t="s">
        <v>442</v>
      </c>
      <c r="E9422" t="s">
        <v>10</v>
      </c>
      <c r="F9422" t="s">
        <v>719</v>
      </c>
    </row>
    <row r="9423" spans="1:6" x14ac:dyDescent="0.4">
      <c r="A9423" t="s">
        <v>738</v>
      </c>
      <c r="B9423" s="36" t="s">
        <v>739</v>
      </c>
      <c r="C9423" t="s">
        <v>443</v>
      </c>
      <c r="D9423" s="36" t="s">
        <v>444</v>
      </c>
      <c r="E9423" t="s">
        <v>10</v>
      </c>
      <c r="F9423" t="s">
        <v>719</v>
      </c>
    </row>
    <row r="9424" spans="1:6" x14ac:dyDescent="0.4">
      <c r="A9424" t="s">
        <v>738</v>
      </c>
      <c r="B9424" s="36" t="s">
        <v>739</v>
      </c>
      <c r="C9424" t="s">
        <v>445</v>
      </c>
      <c r="D9424" s="36" t="s">
        <v>446</v>
      </c>
      <c r="E9424" t="s">
        <v>10</v>
      </c>
      <c r="F9424">
        <v>0</v>
      </c>
    </row>
    <row r="9425" spans="1:6" x14ac:dyDescent="0.4">
      <c r="A9425" t="s">
        <v>738</v>
      </c>
      <c r="B9425" s="36" t="s">
        <v>739</v>
      </c>
      <c r="C9425" t="s">
        <v>447</v>
      </c>
      <c r="D9425" s="36" t="s">
        <v>448</v>
      </c>
      <c r="E9425" t="s">
        <v>10</v>
      </c>
      <c r="F9425">
        <v>0</v>
      </c>
    </row>
    <row r="9426" spans="1:6" x14ac:dyDescent="0.4">
      <c r="A9426" t="s">
        <v>738</v>
      </c>
      <c r="B9426" s="36" t="s">
        <v>739</v>
      </c>
      <c r="C9426" t="s">
        <v>449</v>
      </c>
      <c r="D9426" s="36" t="s">
        <v>450</v>
      </c>
      <c r="E9426" t="s">
        <v>10</v>
      </c>
      <c r="F9426" t="s">
        <v>719</v>
      </c>
    </row>
    <row r="9427" spans="1:6" x14ac:dyDescent="0.4">
      <c r="A9427" t="s">
        <v>738</v>
      </c>
      <c r="B9427" s="36" t="s">
        <v>739</v>
      </c>
      <c r="C9427" t="s">
        <v>451</v>
      </c>
      <c r="D9427" s="36" t="s">
        <v>452</v>
      </c>
      <c r="E9427" t="s">
        <v>10</v>
      </c>
      <c r="F9427" t="s">
        <v>719</v>
      </c>
    </row>
    <row r="9428" spans="1:6" x14ac:dyDescent="0.4">
      <c r="A9428" t="s">
        <v>738</v>
      </c>
      <c r="B9428" s="36" t="s">
        <v>739</v>
      </c>
      <c r="C9428" t="s">
        <v>453</v>
      </c>
      <c r="D9428" s="36" t="s">
        <v>454</v>
      </c>
      <c r="E9428" t="s">
        <v>10</v>
      </c>
      <c r="F9428">
        <v>0</v>
      </c>
    </row>
    <row r="9429" spans="1:6" x14ac:dyDescent="0.4">
      <c r="A9429" t="s">
        <v>738</v>
      </c>
      <c r="B9429" s="36" t="s">
        <v>739</v>
      </c>
      <c r="C9429" t="s">
        <v>455</v>
      </c>
      <c r="D9429" s="36" t="s">
        <v>456</v>
      </c>
      <c r="E9429" t="s">
        <v>10</v>
      </c>
      <c r="F9429">
        <v>0</v>
      </c>
    </row>
    <row r="9430" spans="1:6" x14ac:dyDescent="0.4">
      <c r="A9430" t="s">
        <v>738</v>
      </c>
      <c r="B9430" s="36" t="s">
        <v>739</v>
      </c>
      <c r="C9430" t="s">
        <v>457</v>
      </c>
      <c r="D9430" s="36" t="s">
        <v>458</v>
      </c>
      <c r="E9430" t="s">
        <v>10</v>
      </c>
      <c r="F9430" t="s">
        <v>719</v>
      </c>
    </row>
    <row r="9431" spans="1:6" x14ac:dyDescent="0.4">
      <c r="A9431" t="s">
        <v>738</v>
      </c>
      <c r="B9431" s="36" t="s">
        <v>739</v>
      </c>
      <c r="C9431" t="s">
        <v>459</v>
      </c>
      <c r="D9431" s="36" t="s">
        <v>460</v>
      </c>
      <c r="E9431" t="s">
        <v>10</v>
      </c>
      <c r="F9431">
        <v>0</v>
      </c>
    </row>
    <row r="9432" spans="1:6" x14ac:dyDescent="0.4">
      <c r="A9432" t="s">
        <v>738</v>
      </c>
      <c r="B9432" s="36" t="s">
        <v>739</v>
      </c>
      <c r="C9432" t="s">
        <v>461</v>
      </c>
      <c r="D9432" s="36" t="s">
        <v>462</v>
      </c>
      <c r="E9432" t="s">
        <v>10</v>
      </c>
      <c r="F9432" t="s">
        <v>719</v>
      </c>
    </row>
    <row r="9433" spans="1:6" x14ac:dyDescent="0.4">
      <c r="A9433" t="s">
        <v>738</v>
      </c>
      <c r="B9433" s="36" t="s">
        <v>739</v>
      </c>
      <c r="C9433" t="s">
        <v>463</v>
      </c>
      <c r="D9433" s="36" t="s">
        <v>464</v>
      </c>
      <c r="E9433" t="s">
        <v>10</v>
      </c>
      <c r="F9433" t="s">
        <v>719</v>
      </c>
    </row>
    <row r="9434" spans="1:6" x14ac:dyDescent="0.4">
      <c r="A9434" t="s">
        <v>738</v>
      </c>
      <c r="B9434" s="36" t="s">
        <v>739</v>
      </c>
      <c r="C9434" t="s">
        <v>465</v>
      </c>
      <c r="D9434" s="36" t="s">
        <v>466</v>
      </c>
      <c r="E9434" t="s">
        <v>10</v>
      </c>
      <c r="F9434">
        <v>0</v>
      </c>
    </row>
    <row r="9435" spans="1:6" x14ac:dyDescent="0.4">
      <c r="A9435" t="s">
        <v>738</v>
      </c>
      <c r="B9435" s="36" t="s">
        <v>739</v>
      </c>
      <c r="C9435" t="s">
        <v>467</v>
      </c>
      <c r="D9435" s="36" t="s">
        <v>468</v>
      </c>
      <c r="E9435" t="s">
        <v>10</v>
      </c>
      <c r="F9435">
        <v>0</v>
      </c>
    </row>
    <row r="9436" spans="1:6" x14ac:dyDescent="0.4">
      <c r="A9436" t="s">
        <v>738</v>
      </c>
      <c r="B9436" s="36" t="s">
        <v>739</v>
      </c>
      <c r="C9436" t="s">
        <v>469</v>
      </c>
      <c r="D9436" s="36" t="s">
        <v>470</v>
      </c>
      <c r="E9436" t="s">
        <v>10</v>
      </c>
      <c r="F9436" t="s">
        <v>719</v>
      </c>
    </row>
    <row r="9437" spans="1:6" x14ac:dyDescent="0.4">
      <c r="A9437" t="s">
        <v>738</v>
      </c>
      <c r="B9437" s="36" t="s">
        <v>739</v>
      </c>
      <c r="C9437" t="s">
        <v>471</v>
      </c>
      <c r="D9437" s="36" t="s">
        <v>472</v>
      </c>
      <c r="E9437" t="s">
        <v>10</v>
      </c>
      <c r="F9437">
        <v>0</v>
      </c>
    </row>
    <row r="9438" spans="1:6" x14ac:dyDescent="0.4">
      <c r="A9438" t="s">
        <v>738</v>
      </c>
      <c r="B9438" s="36" t="s">
        <v>739</v>
      </c>
      <c r="C9438" t="s">
        <v>473</v>
      </c>
      <c r="D9438" s="36" t="s">
        <v>474</v>
      </c>
      <c r="E9438" t="s">
        <v>10</v>
      </c>
      <c r="F9438" t="s">
        <v>719</v>
      </c>
    </row>
    <row r="9439" spans="1:6" x14ac:dyDescent="0.4">
      <c r="A9439" t="s">
        <v>738</v>
      </c>
      <c r="B9439" s="36" t="s">
        <v>739</v>
      </c>
      <c r="C9439" t="s">
        <v>475</v>
      </c>
      <c r="D9439" s="36" t="s">
        <v>476</v>
      </c>
      <c r="E9439" t="s">
        <v>10</v>
      </c>
      <c r="F9439" t="s">
        <v>719</v>
      </c>
    </row>
    <row r="9440" spans="1:6" x14ac:dyDescent="0.4">
      <c r="A9440" t="s">
        <v>738</v>
      </c>
      <c r="B9440" s="36" t="s">
        <v>739</v>
      </c>
      <c r="C9440" t="s">
        <v>477</v>
      </c>
      <c r="D9440" s="36" t="s">
        <v>478</v>
      </c>
      <c r="E9440" t="s">
        <v>10</v>
      </c>
      <c r="F9440" t="s">
        <v>719</v>
      </c>
    </row>
    <row r="9441" spans="1:6" x14ac:dyDescent="0.4">
      <c r="A9441" t="s">
        <v>738</v>
      </c>
      <c r="B9441" s="36" t="s">
        <v>739</v>
      </c>
      <c r="C9441" t="s">
        <v>479</v>
      </c>
      <c r="D9441" s="36" t="s">
        <v>480</v>
      </c>
      <c r="E9441" t="s">
        <v>10</v>
      </c>
      <c r="F9441">
        <v>0</v>
      </c>
    </row>
    <row r="9442" spans="1:6" x14ac:dyDescent="0.4">
      <c r="A9442" t="s">
        <v>738</v>
      </c>
      <c r="B9442" s="36" t="s">
        <v>739</v>
      </c>
      <c r="C9442" t="s">
        <v>481</v>
      </c>
      <c r="D9442" s="36" t="s">
        <v>482</v>
      </c>
      <c r="E9442" t="s">
        <v>10</v>
      </c>
      <c r="F9442">
        <v>233</v>
      </c>
    </row>
    <row r="9443" spans="1:6" x14ac:dyDescent="0.4">
      <c r="A9443" t="s">
        <v>738</v>
      </c>
      <c r="B9443" s="36" t="s">
        <v>739</v>
      </c>
      <c r="C9443" t="s">
        <v>483</v>
      </c>
      <c r="D9443" s="36" t="s">
        <v>484</v>
      </c>
      <c r="E9443" t="s">
        <v>10</v>
      </c>
      <c r="F9443">
        <v>0</v>
      </c>
    </row>
    <row r="9444" spans="1:6" x14ac:dyDescent="0.4">
      <c r="A9444" t="s">
        <v>738</v>
      </c>
      <c r="B9444" s="36" t="s">
        <v>739</v>
      </c>
      <c r="C9444" t="s">
        <v>485</v>
      </c>
      <c r="D9444" s="36" t="s">
        <v>486</v>
      </c>
      <c r="E9444" t="s">
        <v>10</v>
      </c>
      <c r="F9444" t="s">
        <v>719</v>
      </c>
    </row>
    <row r="9445" spans="1:6" x14ac:dyDescent="0.4">
      <c r="A9445" t="s">
        <v>738</v>
      </c>
      <c r="B9445" s="36" t="s">
        <v>739</v>
      </c>
      <c r="C9445" t="s">
        <v>487</v>
      </c>
      <c r="D9445" s="36" t="s">
        <v>488</v>
      </c>
      <c r="E9445" t="s">
        <v>10</v>
      </c>
      <c r="F9445" t="s">
        <v>719</v>
      </c>
    </row>
    <row r="9446" spans="1:6" x14ac:dyDescent="0.4">
      <c r="A9446" t="s">
        <v>738</v>
      </c>
      <c r="B9446" s="36" t="s">
        <v>739</v>
      </c>
      <c r="C9446" t="s">
        <v>489</v>
      </c>
      <c r="D9446" s="36" t="s">
        <v>490</v>
      </c>
      <c r="E9446" t="s">
        <v>10</v>
      </c>
      <c r="F9446" t="s">
        <v>719</v>
      </c>
    </row>
    <row r="9447" spans="1:6" x14ac:dyDescent="0.4">
      <c r="A9447" t="s">
        <v>738</v>
      </c>
      <c r="B9447" s="36" t="s">
        <v>739</v>
      </c>
      <c r="C9447" t="s">
        <v>491</v>
      </c>
      <c r="D9447" s="36" t="s">
        <v>492</v>
      </c>
      <c r="E9447" t="s">
        <v>10</v>
      </c>
      <c r="F9447" t="s">
        <v>719</v>
      </c>
    </row>
    <row r="9448" spans="1:6" x14ac:dyDescent="0.4">
      <c r="A9448" t="s">
        <v>738</v>
      </c>
      <c r="B9448" s="36" t="s">
        <v>739</v>
      </c>
      <c r="C9448" t="s">
        <v>493</v>
      </c>
      <c r="D9448" s="36" t="s">
        <v>494</v>
      </c>
      <c r="E9448" t="s">
        <v>10</v>
      </c>
      <c r="F9448" t="s">
        <v>719</v>
      </c>
    </row>
    <row r="9449" spans="1:6" x14ac:dyDescent="0.4">
      <c r="A9449" t="s">
        <v>738</v>
      </c>
      <c r="B9449" s="36" t="s">
        <v>739</v>
      </c>
      <c r="C9449" t="s">
        <v>495</v>
      </c>
      <c r="D9449" s="36" t="s">
        <v>496</v>
      </c>
      <c r="E9449" t="s">
        <v>10</v>
      </c>
      <c r="F9449" t="s">
        <v>719</v>
      </c>
    </row>
    <row r="9450" spans="1:6" x14ac:dyDescent="0.4">
      <c r="A9450" t="s">
        <v>738</v>
      </c>
      <c r="B9450" s="36" t="s">
        <v>739</v>
      </c>
      <c r="C9450" t="s">
        <v>497</v>
      </c>
      <c r="D9450" s="36" t="s">
        <v>498</v>
      </c>
      <c r="E9450" t="s">
        <v>10</v>
      </c>
      <c r="F9450">
        <v>233</v>
      </c>
    </row>
    <row r="9451" spans="1:6" x14ac:dyDescent="0.4">
      <c r="A9451" t="s">
        <v>738</v>
      </c>
      <c r="B9451" s="36" t="s">
        <v>739</v>
      </c>
      <c r="C9451" t="s">
        <v>499</v>
      </c>
      <c r="D9451" s="36" t="s">
        <v>500</v>
      </c>
      <c r="E9451" t="s">
        <v>10</v>
      </c>
      <c r="F9451">
        <v>233</v>
      </c>
    </row>
    <row r="9452" spans="1:6" x14ac:dyDescent="0.4">
      <c r="A9452" t="s">
        <v>738</v>
      </c>
      <c r="B9452" s="36" t="s">
        <v>739</v>
      </c>
      <c r="C9452" t="s">
        <v>501</v>
      </c>
      <c r="D9452" s="36" t="s">
        <v>502</v>
      </c>
      <c r="E9452" t="s">
        <v>10</v>
      </c>
      <c r="F9452" t="s">
        <v>719</v>
      </c>
    </row>
    <row r="9453" spans="1:6" x14ac:dyDescent="0.4">
      <c r="A9453" t="s">
        <v>738</v>
      </c>
      <c r="B9453" s="36" t="s">
        <v>739</v>
      </c>
      <c r="C9453" t="s">
        <v>503</v>
      </c>
      <c r="D9453" s="36" t="s">
        <v>504</v>
      </c>
      <c r="E9453" t="s">
        <v>10</v>
      </c>
      <c r="F9453" t="s">
        <v>719</v>
      </c>
    </row>
    <row r="9454" spans="1:6" x14ac:dyDescent="0.4">
      <c r="A9454" t="s">
        <v>738</v>
      </c>
      <c r="B9454" s="36" t="s">
        <v>739</v>
      </c>
      <c r="C9454" t="s">
        <v>505</v>
      </c>
      <c r="D9454" s="36" t="s">
        <v>506</v>
      </c>
      <c r="E9454" t="s">
        <v>10</v>
      </c>
      <c r="F9454">
        <v>0</v>
      </c>
    </row>
    <row r="9455" spans="1:6" x14ac:dyDescent="0.4">
      <c r="A9455" t="s">
        <v>738</v>
      </c>
      <c r="B9455" s="36" t="s">
        <v>739</v>
      </c>
      <c r="C9455" t="s">
        <v>507</v>
      </c>
      <c r="D9455" s="36" t="s">
        <v>508</v>
      </c>
      <c r="E9455" t="s">
        <v>10</v>
      </c>
      <c r="F9455" t="s">
        <v>719</v>
      </c>
    </row>
    <row r="9456" spans="1:6" x14ac:dyDescent="0.4">
      <c r="A9456" t="s">
        <v>738</v>
      </c>
      <c r="B9456" s="36" t="s">
        <v>739</v>
      </c>
      <c r="C9456" t="s">
        <v>509</v>
      </c>
      <c r="D9456" s="36" t="s">
        <v>510</v>
      </c>
      <c r="E9456" t="s">
        <v>10</v>
      </c>
      <c r="F9456" t="s">
        <v>719</v>
      </c>
    </row>
    <row r="9457" spans="1:6" x14ac:dyDescent="0.4">
      <c r="A9457" t="s">
        <v>738</v>
      </c>
      <c r="B9457" s="36" t="s">
        <v>739</v>
      </c>
      <c r="C9457" t="s">
        <v>511</v>
      </c>
      <c r="D9457" s="36" t="s">
        <v>512</v>
      </c>
      <c r="E9457" t="s">
        <v>10</v>
      </c>
      <c r="F9457">
        <v>-233</v>
      </c>
    </row>
    <row r="9458" spans="1:6" x14ac:dyDescent="0.4">
      <c r="A9458" t="s">
        <v>738</v>
      </c>
      <c r="B9458" s="36" t="s">
        <v>739</v>
      </c>
      <c r="C9458" t="s">
        <v>513</v>
      </c>
      <c r="D9458" s="36" t="s">
        <v>514</v>
      </c>
      <c r="E9458" t="s">
        <v>10</v>
      </c>
      <c r="F9458">
        <v>0</v>
      </c>
    </row>
    <row r="9459" spans="1:6" x14ac:dyDescent="0.4">
      <c r="A9459" t="s">
        <v>738</v>
      </c>
      <c r="B9459" s="36" t="s">
        <v>739</v>
      </c>
      <c r="C9459" t="s">
        <v>515</v>
      </c>
      <c r="D9459" s="36" t="s">
        <v>516</v>
      </c>
      <c r="E9459" t="s">
        <v>10</v>
      </c>
      <c r="F9459" t="s">
        <v>719</v>
      </c>
    </row>
    <row r="9460" spans="1:6" x14ac:dyDescent="0.4">
      <c r="A9460" t="s">
        <v>738</v>
      </c>
      <c r="B9460" s="36" t="s">
        <v>739</v>
      </c>
      <c r="C9460" t="s">
        <v>517</v>
      </c>
      <c r="D9460" s="36" t="s">
        <v>518</v>
      </c>
      <c r="E9460" t="s">
        <v>10</v>
      </c>
      <c r="F9460" t="s">
        <v>719</v>
      </c>
    </row>
    <row r="9461" spans="1:6" x14ac:dyDescent="0.4">
      <c r="A9461" t="s">
        <v>738</v>
      </c>
      <c r="B9461" s="36" t="s">
        <v>739</v>
      </c>
      <c r="C9461" t="s">
        <v>519</v>
      </c>
      <c r="D9461" s="36" t="s">
        <v>520</v>
      </c>
      <c r="E9461" t="s">
        <v>10</v>
      </c>
      <c r="F9461" t="s">
        <v>719</v>
      </c>
    </row>
    <row r="9462" spans="1:6" x14ac:dyDescent="0.4">
      <c r="A9462" t="s">
        <v>738</v>
      </c>
      <c r="B9462" s="36" t="s">
        <v>739</v>
      </c>
      <c r="C9462" t="s">
        <v>521</v>
      </c>
      <c r="D9462" s="36" t="s">
        <v>522</v>
      </c>
      <c r="E9462" t="s">
        <v>10</v>
      </c>
      <c r="F9462" t="s">
        <v>719</v>
      </c>
    </row>
    <row r="9463" spans="1:6" x14ac:dyDescent="0.4">
      <c r="A9463" t="s">
        <v>738</v>
      </c>
      <c r="B9463" s="36" t="s">
        <v>739</v>
      </c>
      <c r="C9463" t="s">
        <v>523</v>
      </c>
      <c r="D9463" s="36" t="s">
        <v>524</v>
      </c>
      <c r="E9463" t="s">
        <v>10</v>
      </c>
      <c r="F9463" t="s">
        <v>719</v>
      </c>
    </row>
    <row r="9464" spans="1:6" x14ac:dyDescent="0.4">
      <c r="A9464" t="s">
        <v>738</v>
      </c>
      <c r="B9464" s="36" t="s">
        <v>739</v>
      </c>
      <c r="C9464" t="s">
        <v>525</v>
      </c>
      <c r="D9464" s="36" t="s">
        <v>526</v>
      </c>
      <c r="E9464" t="s">
        <v>10</v>
      </c>
      <c r="F9464">
        <v>-233</v>
      </c>
    </row>
    <row r="9465" spans="1:6" x14ac:dyDescent="0.4">
      <c r="A9465" t="s">
        <v>738</v>
      </c>
      <c r="B9465" s="36" t="s">
        <v>739</v>
      </c>
      <c r="C9465" t="s">
        <v>527</v>
      </c>
      <c r="D9465" s="36" t="s">
        <v>528</v>
      </c>
      <c r="E9465" t="s">
        <v>10</v>
      </c>
      <c r="F9465">
        <v>-233</v>
      </c>
    </row>
    <row r="9466" spans="1:6" x14ac:dyDescent="0.4">
      <c r="A9466" t="s">
        <v>738</v>
      </c>
      <c r="B9466" s="36" t="s">
        <v>739</v>
      </c>
      <c r="C9466" t="s">
        <v>529</v>
      </c>
      <c r="D9466" s="36" t="s">
        <v>530</v>
      </c>
      <c r="E9466" t="s">
        <v>10</v>
      </c>
      <c r="F9466" t="s">
        <v>719</v>
      </c>
    </row>
    <row r="9467" spans="1:6" x14ac:dyDescent="0.4">
      <c r="A9467" t="s">
        <v>738</v>
      </c>
      <c r="B9467" s="36" t="s">
        <v>739</v>
      </c>
      <c r="C9467" t="s">
        <v>531</v>
      </c>
      <c r="D9467" s="36" t="s">
        <v>532</v>
      </c>
      <c r="E9467" t="s">
        <v>10</v>
      </c>
      <c r="F9467" t="s">
        <v>719</v>
      </c>
    </row>
    <row r="9468" spans="1:6" x14ac:dyDescent="0.4">
      <c r="A9468" t="s">
        <v>738</v>
      </c>
      <c r="B9468" s="36" t="s">
        <v>739</v>
      </c>
      <c r="C9468" t="s">
        <v>533</v>
      </c>
      <c r="D9468" s="36" t="s">
        <v>534</v>
      </c>
      <c r="E9468" t="s">
        <v>10</v>
      </c>
      <c r="F9468">
        <v>0</v>
      </c>
    </row>
    <row r="9469" spans="1:6" x14ac:dyDescent="0.4">
      <c r="A9469" t="s">
        <v>738</v>
      </c>
      <c r="B9469" s="36" t="s">
        <v>739</v>
      </c>
      <c r="C9469" t="s">
        <v>535</v>
      </c>
      <c r="D9469" s="36" t="s">
        <v>536</v>
      </c>
      <c r="E9469" t="s">
        <v>10</v>
      </c>
      <c r="F9469" t="s">
        <v>719</v>
      </c>
    </row>
    <row r="9470" spans="1:6" x14ac:dyDescent="0.4">
      <c r="A9470" t="s">
        <v>738</v>
      </c>
      <c r="B9470" s="36" t="s">
        <v>739</v>
      </c>
      <c r="C9470" t="s">
        <v>537</v>
      </c>
      <c r="D9470" s="36" t="s">
        <v>538</v>
      </c>
      <c r="E9470" t="s">
        <v>10</v>
      </c>
      <c r="F9470" t="s">
        <v>719</v>
      </c>
    </row>
    <row r="9471" spans="1:6" x14ac:dyDescent="0.4">
      <c r="A9471" t="s">
        <v>738</v>
      </c>
      <c r="B9471" s="36" t="s">
        <v>739</v>
      </c>
      <c r="C9471" t="s">
        <v>539</v>
      </c>
      <c r="D9471" s="36" t="s">
        <v>540</v>
      </c>
      <c r="E9471" t="s">
        <v>10</v>
      </c>
      <c r="F9471">
        <v>0</v>
      </c>
    </row>
    <row r="9472" spans="1:6" x14ac:dyDescent="0.4">
      <c r="A9472" t="s">
        <v>738</v>
      </c>
      <c r="B9472" s="36" t="s">
        <v>739</v>
      </c>
      <c r="C9472" t="s">
        <v>541</v>
      </c>
      <c r="D9472" s="36" t="s">
        <v>542</v>
      </c>
      <c r="E9472" t="s">
        <v>10</v>
      </c>
      <c r="F9472">
        <v>0</v>
      </c>
    </row>
    <row r="9473" spans="1:6" x14ac:dyDescent="0.4">
      <c r="A9473" t="s">
        <v>738</v>
      </c>
      <c r="B9473" s="36" t="s">
        <v>739</v>
      </c>
      <c r="C9473" t="s">
        <v>543</v>
      </c>
      <c r="D9473" s="36" t="s">
        <v>544</v>
      </c>
      <c r="E9473" t="s">
        <v>10</v>
      </c>
      <c r="F9473" t="s">
        <v>719</v>
      </c>
    </row>
    <row r="9474" spans="1:6" x14ac:dyDescent="0.4">
      <c r="A9474" t="s">
        <v>738</v>
      </c>
      <c r="B9474" s="36" t="s">
        <v>739</v>
      </c>
      <c r="C9474" t="s">
        <v>545</v>
      </c>
      <c r="D9474" s="36" t="s">
        <v>546</v>
      </c>
      <c r="E9474" t="s">
        <v>10</v>
      </c>
      <c r="F9474" t="s">
        <v>719</v>
      </c>
    </row>
    <row r="9475" spans="1:6" x14ac:dyDescent="0.4">
      <c r="A9475" t="s">
        <v>738</v>
      </c>
      <c r="B9475" s="36" t="s">
        <v>739</v>
      </c>
      <c r="C9475" t="s">
        <v>547</v>
      </c>
      <c r="D9475" s="36" t="s">
        <v>548</v>
      </c>
      <c r="E9475" t="s">
        <v>10</v>
      </c>
      <c r="F9475" t="s">
        <v>719</v>
      </c>
    </row>
    <row r="9476" spans="1:6" x14ac:dyDescent="0.4">
      <c r="A9476" t="s">
        <v>738</v>
      </c>
      <c r="B9476" s="36" t="s">
        <v>739</v>
      </c>
      <c r="C9476" t="s">
        <v>549</v>
      </c>
      <c r="D9476" s="36" t="s">
        <v>550</v>
      </c>
      <c r="E9476" t="s">
        <v>10</v>
      </c>
      <c r="F9476" t="s">
        <v>719</v>
      </c>
    </row>
    <row r="9477" spans="1:6" x14ac:dyDescent="0.4">
      <c r="A9477" t="s">
        <v>738</v>
      </c>
      <c r="B9477" s="36" t="s">
        <v>739</v>
      </c>
      <c r="C9477" t="s">
        <v>551</v>
      </c>
      <c r="D9477" s="36" t="s">
        <v>552</v>
      </c>
      <c r="E9477" t="s">
        <v>10</v>
      </c>
      <c r="F9477">
        <v>0</v>
      </c>
    </row>
    <row r="9478" spans="1:6" x14ac:dyDescent="0.4">
      <c r="A9478" t="s">
        <v>738</v>
      </c>
      <c r="B9478" s="36" t="s">
        <v>739</v>
      </c>
      <c r="C9478" t="s">
        <v>553</v>
      </c>
      <c r="D9478" s="36" t="s">
        <v>554</v>
      </c>
      <c r="E9478" t="s">
        <v>10</v>
      </c>
      <c r="F9478" t="s">
        <v>719</v>
      </c>
    </row>
    <row r="9479" spans="1:6" x14ac:dyDescent="0.4">
      <c r="A9479" t="s">
        <v>738</v>
      </c>
      <c r="B9479" s="36" t="s">
        <v>739</v>
      </c>
      <c r="C9479" t="s">
        <v>555</v>
      </c>
      <c r="D9479" s="36" t="s">
        <v>556</v>
      </c>
      <c r="E9479" t="s">
        <v>10</v>
      </c>
      <c r="F9479" t="s">
        <v>719</v>
      </c>
    </row>
    <row r="9480" spans="1:6" x14ac:dyDescent="0.4">
      <c r="A9480" t="s">
        <v>738</v>
      </c>
      <c r="B9480" s="36" t="s">
        <v>739</v>
      </c>
      <c r="C9480" t="s">
        <v>557</v>
      </c>
      <c r="D9480" s="36" t="s">
        <v>558</v>
      </c>
      <c r="E9480" t="s">
        <v>10</v>
      </c>
      <c r="F9480" t="s">
        <v>719</v>
      </c>
    </row>
    <row r="9481" spans="1:6" x14ac:dyDescent="0.4">
      <c r="A9481" t="s">
        <v>738</v>
      </c>
      <c r="B9481" s="36" t="s">
        <v>739</v>
      </c>
      <c r="C9481" t="s">
        <v>559</v>
      </c>
      <c r="D9481" s="36" t="s">
        <v>560</v>
      </c>
      <c r="E9481" t="s">
        <v>10</v>
      </c>
      <c r="F9481" t="s">
        <v>719</v>
      </c>
    </row>
    <row r="9482" spans="1:6" x14ac:dyDescent="0.4">
      <c r="A9482" t="s">
        <v>738</v>
      </c>
      <c r="B9482" s="36" t="s">
        <v>739</v>
      </c>
      <c r="C9482" t="s">
        <v>561</v>
      </c>
      <c r="D9482" s="36" t="s">
        <v>562</v>
      </c>
      <c r="E9482" t="s">
        <v>10</v>
      </c>
      <c r="F9482" t="s">
        <v>719</v>
      </c>
    </row>
    <row r="9483" spans="1:6" x14ac:dyDescent="0.4">
      <c r="A9483" t="s">
        <v>738</v>
      </c>
      <c r="B9483" s="36" t="s">
        <v>739</v>
      </c>
      <c r="C9483" t="s">
        <v>563</v>
      </c>
      <c r="D9483" s="36" t="s">
        <v>564</v>
      </c>
      <c r="E9483" t="s">
        <v>10</v>
      </c>
      <c r="F9483">
        <v>-1</v>
      </c>
    </row>
    <row r="9484" spans="1:6" x14ac:dyDescent="0.4">
      <c r="A9484" t="s">
        <v>738</v>
      </c>
      <c r="B9484" s="36" t="s">
        <v>739</v>
      </c>
      <c r="C9484" t="s">
        <v>565</v>
      </c>
      <c r="D9484" s="36" t="s">
        <v>566</v>
      </c>
      <c r="E9484" t="s">
        <v>10</v>
      </c>
      <c r="F9484">
        <v>0</v>
      </c>
    </row>
    <row r="9485" spans="1:6" x14ac:dyDescent="0.4">
      <c r="A9485" t="s">
        <v>738</v>
      </c>
      <c r="B9485" s="36" t="s">
        <v>739</v>
      </c>
      <c r="C9485" t="s">
        <v>567</v>
      </c>
      <c r="D9485" s="36" t="s">
        <v>568</v>
      </c>
      <c r="E9485" t="s">
        <v>10</v>
      </c>
      <c r="F9485" t="s">
        <v>719</v>
      </c>
    </row>
    <row r="9486" spans="1:6" x14ac:dyDescent="0.4">
      <c r="A9486" t="s">
        <v>738</v>
      </c>
      <c r="B9486" s="36" t="s">
        <v>739</v>
      </c>
      <c r="C9486" t="s">
        <v>569</v>
      </c>
      <c r="D9486" s="36" t="s">
        <v>570</v>
      </c>
      <c r="E9486" t="s">
        <v>10</v>
      </c>
      <c r="F9486" t="s">
        <v>719</v>
      </c>
    </row>
    <row r="9487" spans="1:6" x14ac:dyDescent="0.4">
      <c r="A9487" t="s">
        <v>738</v>
      </c>
      <c r="B9487" s="36" t="s">
        <v>739</v>
      </c>
      <c r="C9487" t="s">
        <v>571</v>
      </c>
      <c r="D9487" s="36" t="s">
        <v>572</v>
      </c>
      <c r="E9487" t="s">
        <v>10</v>
      </c>
      <c r="F9487">
        <v>0</v>
      </c>
    </row>
    <row r="9488" spans="1:6" x14ac:dyDescent="0.4">
      <c r="A9488" t="s">
        <v>738</v>
      </c>
      <c r="B9488" s="36" t="s">
        <v>739</v>
      </c>
      <c r="C9488" t="s">
        <v>573</v>
      </c>
      <c r="D9488" s="36" t="s">
        <v>574</v>
      </c>
      <c r="E9488" t="s">
        <v>10</v>
      </c>
      <c r="F9488">
        <v>0</v>
      </c>
    </row>
    <row r="9489" spans="1:6" x14ac:dyDescent="0.4">
      <c r="A9489" t="s">
        <v>738</v>
      </c>
      <c r="B9489" s="36" t="s">
        <v>739</v>
      </c>
      <c r="C9489" t="s">
        <v>575</v>
      </c>
      <c r="D9489" s="36" t="s">
        <v>576</v>
      </c>
      <c r="E9489" t="s">
        <v>10</v>
      </c>
      <c r="F9489">
        <v>0</v>
      </c>
    </row>
    <row r="9490" spans="1:6" x14ac:dyDescent="0.4">
      <c r="A9490" t="s">
        <v>738</v>
      </c>
      <c r="B9490" s="36" t="s">
        <v>739</v>
      </c>
      <c r="C9490" t="s">
        <v>577</v>
      </c>
      <c r="D9490" s="36" t="s">
        <v>578</v>
      </c>
      <c r="E9490" t="s">
        <v>10</v>
      </c>
      <c r="F9490">
        <v>-1</v>
      </c>
    </row>
    <row r="9491" spans="1:6" x14ac:dyDescent="0.4">
      <c r="A9491" t="s">
        <v>738</v>
      </c>
      <c r="B9491" s="36" t="s">
        <v>739</v>
      </c>
      <c r="C9491" t="s">
        <v>579</v>
      </c>
      <c r="D9491" s="36" t="s">
        <v>580</v>
      </c>
      <c r="E9491" t="s">
        <v>10</v>
      </c>
      <c r="F9491" t="s">
        <v>719</v>
      </c>
    </row>
    <row r="9492" spans="1:6" x14ac:dyDescent="0.4">
      <c r="A9492" t="s">
        <v>738</v>
      </c>
      <c r="B9492" s="36" t="s">
        <v>739</v>
      </c>
      <c r="C9492" t="s">
        <v>581</v>
      </c>
      <c r="D9492" s="36" t="s">
        <v>582</v>
      </c>
      <c r="E9492" t="s">
        <v>10</v>
      </c>
      <c r="F9492" t="s">
        <v>719</v>
      </c>
    </row>
    <row r="9493" spans="1:6" x14ac:dyDescent="0.4">
      <c r="A9493" t="s">
        <v>738</v>
      </c>
      <c r="B9493" s="36" t="s">
        <v>739</v>
      </c>
      <c r="C9493" t="s">
        <v>583</v>
      </c>
      <c r="D9493" s="36" t="s">
        <v>584</v>
      </c>
      <c r="E9493" t="s">
        <v>10</v>
      </c>
      <c r="F9493">
        <v>0</v>
      </c>
    </row>
    <row r="9494" spans="1:6" x14ac:dyDescent="0.4">
      <c r="A9494" t="s">
        <v>738</v>
      </c>
      <c r="B9494" s="36" t="s">
        <v>739</v>
      </c>
      <c r="C9494" t="s">
        <v>585</v>
      </c>
      <c r="D9494" s="36" t="s">
        <v>586</v>
      </c>
      <c r="E9494" t="s">
        <v>10</v>
      </c>
      <c r="F9494">
        <v>-1</v>
      </c>
    </row>
    <row r="9495" spans="1:6" x14ac:dyDescent="0.4">
      <c r="A9495" t="s">
        <v>738</v>
      </c>
      <c r="B9495" s="36" t="s">
        <v>739</v>
      </c>
      <c r="C9495" t="s">
        <v>587</v>
      </c>
      <c r="D9495" s="36" t="s">
        <v>588</v>
      </c>
      <c r="E9495" t="s">
        <v>10</v>
      </c>
      <c r="F9495" t="s">
        <v>719</v>
      </c>
    </row>
    <row r="9496" spans="1:6" x14ac:dyDescent="0.4">
      <c r="A9496" t="s">
        <v>738</v>
      </c>
      <c r="B9496" s="36" t="s">
        <v>739</v>
      </c>
      <c r="C9496" t="s">
        <v>589</v>
      </c>
      <c r="D9496" s="36" t="s">
        <v>590</v>
      </c>
      <c r="E9496" t="s">
        <v>10</v>
      </c>
      <c r="F9496">
        <v>0</v>
      </c>
    </row>
    <row r="9497" spans="1:6" x14ac:dyDescent="0.4">
      <c r="A9497" t="s">
        <v>738</v>
      </c>
      <c r="B9497" s="36" t="s">
        <v>739</v>
      </c>
      <c r="C9497" t="s">
        <v>591</v>
      </c>
      <c r="D9497" s="36" t="s">
        <v>592</v>
      </c>
      <c r="E9497" t="s">
        <v>10</v>
      </c>
      <c r="F9497" t="s">
        <v>719</v>
      </c>
    </row>
    <row r="9498" spans="1:6" x14ac:dyDescent="0.4">
      <c r="A9498" t="s">
        <v>738</v>
      </c>
      <c r="B9498" s="36" t="s">
        <v>739</v>
      </c>
      <c r="C9498" t="s">
        <v>593</v>
      </c>
      <c r="D9498" s="36" t="s">
        <v>594</v>
      </c>
      <c r="E9498" t="s">
        <v>10</v>
      </c>
      <c r="F9498" t="s">
        <v>719</v>
      </c>
    </row>
    <row r="9499" spans="1:6" x14ac:dyDescent="0.4">
      <c r="A9499" t="s">
        <v>738</v>
      </c>
      <c r="B9499" s="36" t="s">
        <v>739</v>
      </c>
      <c r="C9499" t="s">
        <v>595</v>
      </c>
      <c r="D9499" s="36" t="s">
        <v>596</v>
      </c>
      <c r="E9499" t="s">
        <v>10</v>
      </c>
      <c r="F9499" t="s">
        <v>719</v>
      </c>
    </row>
    <row r="9500" spans="1:6" x14ac:dyDescent="0.4">
      <c r="A9500" t="s">
        <v>738</v>
      </c>
      <c r="B9500" s="36" t="s">
        <v>739</v>
      </c>
      <c r="C9500" t="s">
        <v>597</v>
      </c>
      <c r="D9500" s="36" t="s">
        <v>598</v>
      </c>
      <c r="E9500" t="s">
        <v>10</v>
      </c>
      <c r="F9500">
        <v>-1</v>
      </c>
    </row>
    <row r="9501" spans="1:6" x14ac:dyDescent="0.4">
      <c r="A9501" t="s">
        <v>738</v>
      </c>
      <c r="B9501" s="36" t="s">
        <v>739</v>
      </c>
      <c r="C9501" t="s">
        <v>599</v>
      </c>
      <c r="D9501" s="36" t="s">
        <v>600</v>
      </c>
      <c r="E9501" t="s">
        <v>10</v>
      </c>
      <c r="F9501">
        <v>2607</v>
      </c>
    </row>
    <row r="9502" spans="1:6" x14ac:dyDescent="0.4">
      <c r="A9502" t="s">
        <v>738</v>
      </c>
      <c r="B9502" s="36" t="s">
        <v>739</v>
      </c>
      <c r="C9502" t="s">
        <v>601</v>
      </c>
      <c r="D9502" s="36" t="s">
        <v>602</v>
      </c>
      <c r="E9502" t="s">
        <v>10</v>
      </c>
      <c r="F9502">
        <v>0</v>
      </c>
    </row>
    <row r="9503" spans="1:6" x14ac:dyDescent="0.4">
      <c r="A9503" t="s">
        <v>738</v>
      </c>
      <c r="B9503" s="36" t="s">
        <v>739</v>
      </c>
      <c r="C9503" t="s">
        <v>603</v>
      </c>
      <c r="D9503" s="36" t="s">
        <v>604</v>
      </c>
      <c r="E9503" t="s">
        <v>10</v>
      </c>
      <c r="F9503">
        <v>0</v>
      </c>
    </row>
    <row r="9504" spans="1:6" x14ac:dyDescent="0.4">
      <c r="A9504" t="s">
        <v>738</v>
      </c>
      <c r="B9504" s="36" t="s">
        <v>739</v>
      </c>
      <c r="C9504" t="s">
        <v>605</v>
      </c>
      <c r="D9504" s="36" t="s">
        <v>606</v>
      </c>
      <c r="E9504" t="s">
        <v>10</v>
      </c>
      <c r="F9504">
        <v>0</v>
      </c>
    </row>
    <row r="9505" spans="1:6" x14ac:dyDescent="0.4">
      <c r="A9505" t="s">
        <v>738</v>
      </c>
      <c r="B9505" s="36" t="s">
        <v>739</v>
      </c>
      <c r="C9505" t="s">
        <v>607</v>
      </c>
      <c r="D9505" s="36" t="s">
        <v>608</v>
      </c>
      <c r="E9505" t="s">
        <v>10</v>
      </c>
      <c r="F9505">
        <v>0</v>
      </c>
    </row>
    <row r="9506" spans="1:6" x14ac:dyDescent="0.4">
      <c r="A9506" t="s">
        <v>738</v>
      </c>
      <c r="B9506" s="36" t="s">
        <v>739</v>
      </c>
      <c r="C9506" t="s">
        <v>609</v>
      </c>
      <c r="D9506" s="36" t="s">
        <v>610</v>
      </c>
      <c r="E9506" t="s">
        <v>10</v>
      </c>
      <c r="F9506">
        <v>0</v>
      </c>
    </row>
    <row r="9507" spans="1:6" x14ac:dyDescent="0.4">
      <c r="A9507" t="s">
        <v>738</v>
      </c>
      <c r="B9507" s="36" t="s">
        <v>739</v>
      </c>
      <c r="C9507" t="s">
        <v>611</v>
      </c>
      <c r="D9507" s="36" t="s">
        <v>612</v>
      </c>
      <c r="E9507" t="s">
        <v>10</v>
      </c>
      <c r="F9507">
        <v>0</v>
      </c>
    </row>
    <row r="9508" spans="1:6" x14ac:dyDescent="0.4">
      <c r="A9508" t="s">
        <v>738</v>
      </c>
      <c r="B9508" s="36" t="s">
        <v>739</v>
      </c>
      <c r="C9508" t="s">
        <v>613</v>
      </c>
      <c r="D9508" s="36" t="s">
        <v>614</v>
      </c>
      <c r="E9508" t="s">
        <v>10</v>
      </c>
      <c r="F9508">
        <v>2606</v>
      </c>
    </row>
    <row r="9509" spans="1:6" x14ac:dyDescent="0.4">
      <c r="A9509" t="s">
        <v>738</v>
      </c>
      <c r="B9509" s="36" t="s">
        <v>739</v>
      </c>
      <c r="C9509" t="s">
        <v>615</v>
      </c>
      <c r="D9509" s="36" t="s">
        <v>616</v>
      </c>
      <c r="E9509" t="s">
        <v>10</v>
      </c>
      <c r="F9509">
        <v>396</v>
      </c>
    </row>
    <row r="9510" spans="1:6" x14ac:dyDescent="0.4">
      <c r="A9510" t="s">
        <v>738</v>
      </c>
      <c r="B9510" s="36" t="s">
        <v>739</v>
      </c>
      <c r="C9510" t="s">
        <v>617</v>
      </c>
      <c r="D9510" s="36" t="s">
        <v>618</v>
      </c>
      <c r="E9510" t="s">
        <v>10</v>
      </c>
      <c r="F9510">
        <v>0</v>
      </c>
    </row>
    <row r="9511" spans="1:6" x14ac:dyDescent="0.4">
      <c r="A9511" t="s">
        <v>738</v>
      </c>
      <c r="B9511" s="36" t="s">
        <v>739</v>
      </c>
      <c r="C9511" t="s">
        <v>619</v>
      </c>
      <c r="D9511" s="36" t="s">
        <v>620</v>
      </c>
      <c r="E9511" t="s">
        <v>10</v>
      </c>
      <c r="F9511">
        <v>0</v>
      </c>
    </row>
    <row r="9512" spans="1:6" x14ac:dyDescent="0.4">
      <c r="A9512" t="s">
        <v>738</v>
      </c>
      <c r="B9512" s="36" t="s">
        <v>739</v>
      </c>
      <c r="C9512" t="s">
        <v>621</v>
      </c>
      <c r="D9512" s="36" t="s">
        <v>622</v>
      </c>
      <c r="E9512" t="s">
        <v>10</v>
      </c>
      <c r="F9512">
        <v>2210</v>
      </c>
    </row>
    <row r="9513" spans="1:6" x14ac:dyDescent="0.4">
      <c r="A9513" t="s">
        <v>738</v>
      </c>
      <c r="B9513" s="36" t="s">
        <v>739</v>
      </c>
      <c r="C9513" t="s">
        <v>623</v>
      </c>
      <c r="D9513" s="36" t="s">
        <v>624</v>
      </c>
      <c r="E9513" t="s">
        <v>10</v>
      </c>
      <c r="F9513">
        <v>0</v>
      </c>
    </row>
    <row r="9514" spans="1:6" x14ac:dyDescent="0.4">
      <c r="A9514" t="s">
        <v>738</v>
      </c>
      <c r="B9514" s="36" t="s">
        <v>739</v>
      </c>
      <c r="C9514" t="s">
        <v>625</v>
      </c>
      <c r="D9514" s="36" t="s">
        <v>626</v>
      </c>
      <c r="E9514" t="s">
        <v>10</v>
      </c>
      <c r="F9514">
        <v>0</v>
      </c>
    </row>
    <row r="9515" spans="1:6" x14ac:dyDescent="0.4">
      <c r="A9515" t="s">
        <v>738</v>
      </c>
      <c r="B9515" s="36" t="s">
        <v>739</v>
      </c>
      <c r="C9515" t="s">
        <v>627</v>
      </c>
      <c r="D9515" s="36" t="s">
        <v>628</v>
      </c>
      <c r="E9515" t="s">
        <v>10</v>
      </c>
      <c r="F9515">
        <v>92</v>
      </c>
    </row>
    <row r="9516" spans="1:6" x14ac:dyDescent="0.4">
      <c r="A9516" t="s">
        <v>738</v>
      </c>
      <c r="B9516" s="36" t="s">
        <v>739</v>
      </c>
      <c r="C9516" t="s">
        <v>629</v>
      </c>
      <c r="D9516" s="36" t="s">
        <v>630</v>
      </c>
      <c r="E9516" t="s">
        <v>10</v>
      </c>
      <c r="F9516">
        <v>0</v>
      </c>
    </row>
    <row r="9517" spans="1:6" x14ac:dyDescent="0.4">
      <c r="A9517" t="s">
        <v>738</v>
      </c>
      <c r="B9517" s="36" t="s">
        <v>739</v>
      </c>
      <c r="C9517" t="s">
        <v>631</v>
      </c>
      <c r="D9517" s="36" t="s">
        <v>632</v>
      </c>
      <c r="E9517" t="s">
        <v>10</v>
      </c>
      <c r="F9517">
        <v>0</v>
      </c>
    </row>
    <row r="9518" spans="1:6" x14ac:dyDescent="0.4">
      <c r="A9518" t="s">
        <v>738</v>
      </c>
      <c r="B9518" s="36" t="s">
        <v>739</v>
      </c>
      <c r="C9518" t="s">
        <v>633</v>
      </c>
      <c r="D9518" s="36" t="s">
        <v>634</v>
      </c>
      <c r="E9518" t="s">
        <v>10</v>
      </c>
      <c r="F9518">
        <v>0</v>
      </c>
    </row>
    <row r="9519" spans="1:6" x14ac:dyDescent="0.4">
      <c r="A9519" t="s">
        <v>738</v>
      </c>
      <c r="B9519" s="36" t="s">
        <v>739</v>
      </c>
      <c r="C9519" t="s">
        <v>635</v>
      </c>
      <c r="D9519" s="36" t="s">
        <v>636</v>
      </c>
      <c r="E9519" t="s">
        <v>10</v>
      </c>
      <c r="F9519">
        <v>0</v>
      </c>
    </row>
    <row r="9520" spans="1:6" x14ac:dyDescent="0.4">
      <c r="A9520" t="s">
        <v>738</v>
      </c>
      <c r="B9520" s="36" t="s">
        <v>739</v>
      </c>
      <c r="C9520" t="s">
        <v>637</v>
      </c>
      <c r="D9520" s="36" t="s">
        <v>638</v>
      </c>
      <c r="E9520" t="s">
        <v>10</v>
      </c>
      <c r="F9520">
        <v>0</v>
      </c>
    </row>
    <row r="9521" spans="1:6" x14ac:dyDescent="0.4">
      <c r="A9521" t="s">
        <v>738</v>
      </c>
      <c r="B9521" s="36" t="s">
        <v>739</v>
      </c>
      <c r="C9521" t="s">
        <v>639</v>
      </c>
      <c r="D9521" s="36" t="s">
        <v>640</v>
      </c>
      <c r="E9521" t="s">
        <v>10</v>
      </c>
      <c r="F9521">
        <v>0</v>
      </c>
    </row>
    <row r="9522" spans="1:6" x14ac:dyDescent="0.4">
      <c r="A9522" t="s">
        <v>738</v>
      </c>
      <c r="B9522" s="36" t="s">
        <v>739</v>
      </c>
      <c r="C9522" t="s">
        <v>641</v>
      </c>
      <c r="D9522" s="36" t="s">
        <v>642</v>
      </c>
      <c r="E9522" t="s">
        <v>10</v>
      </c>
      <c r="F9522">
        <v>92</v>
      </c>
    </row>
    <row r="9523" spans="1:6" x14ac:dyDescent="0.4">
      <c r="A9523" t="s">
        <v>738</v>
      </c>
      <c r="B9523" s="36" t="s">
        <v>739</v>
      </c>
      <c r="C9523" t="s">
        <v>643</v>
      </c>
      <c r="D9523" s="36" t="s">
        <v>644</v>
      </c>
      <c r="E9523" t="s">
        <v>10</v>
      </c>
      <c r="F9523">
        <v>0</v>
      </c>
    </row>
    <row r="9524" spans="1:6" x14ac:dyDescent="0.4">
      <c r="A9524" t="s">
        <v>738</v>
      </c>
      <c r="B9524" s="36" t="s">
        <v>739</v>
      </c>
      <c r="C9524" t="s">
        <v>645</v>
      </c>
      <c r="D9524" s="36" t="s">
        <v>646</v>
      </c>
      <c r="E9524" t="s">
        <v>10</v>
      </c>
      <c r="F9524">
        <v>0</v>
      </c>
    </row>
    <row r="9525" spans="1:6" x14ac:dyDescent="0.4">
      <c r="A9525" t="s">
        <v>738</v>
      </c>
      <c r="B9525" s="36" t="s">
        <v>739</v>
      </c>
      <c r="C9525" t="s">
        <v>647</v>
      </c>
      <c r="D9525" s="36" t="s">
        <v>648</v>
      </c>
      <c r="E9525" t="s">
        <v>10</v>
      </c>
      <c r="F9525">
        <v>0</v>
      </c>
    </row>
    <row r="9526" spans="1:6" x14ac:dyDescent="0.4">
      <c r="A9526" t="s">
        <v>738</v>
      </c>
      <c r="B9526" s="36" t="s">
        <v>739</v>
      </c>
      <c r="C9526" t="s">
        <v>649</v>
      </c>
      <c r="D9526" s="36" t="s">
        <v>650</v>
      </c>
      <c r="E9526" t="s">
        <v>10</v>
      </c>
      <c r="F9526">
        <v>92</v>
      </c>
    </row>
    <row r="9527" spans="1:6" x14ac:dyDescent="0.4">
      <c r="A9527" t="s">
        <v>738</v>
      </c>
      <c r="B9527" s="36" t="s">
        <v>739</v>
      </c>
      <c r="C9527" t="s">
        <v>651</v>
      </c>
      <c r="D9527" s="36" t="s">
        <v>652</v>
      </c>
      <c r="E9527" t="s">
        <v>10</v>
      </c>
      <c r="F9527">
        <v>0</v>
      </c>
    </row>
    <row r="9528" spans="1:6" x14ac:dyDescent="0.4">
      <c r="A9528" t="s">
        <v>738</v>
      </c>
      <c r="B9528" s="36" t="s">
        <v>739</v>
      </c>
      <c r="C9528" t="s">
        <v>653</v>
      </c>
      <c r="D9528" s="36" t="s">
        <v>654</v>
      </c>
      <c r="E9528" t="s">
        <v>10</v>
      </c>
      <c r="F9528">
        <v>0</v>
      </c>
    </row>
    <row r="9529" spans="1:6" x14ac:dyDescent="0.4">
      <c r="A9529" t="s">
        <v>738</v>
      </c>
      <c r="B9529" s="36" t="s">
        <v>739</v>
      </c>
      <c r="C9529" t="s">
        <v>655</v>
      </c>
      <c r="D9529" s="36" t="s">
        <v>656</v>
      </c>
      <c r="E9529" t="s">
        <v>10</v>
      </c>
      <c r="F9529">
        <v>357</v>
      </c>
    </row>
    <row r="9530" spans="1:6" x14ac:dyDescent="0.4">
      <c r="A9530" t="s">
        <v>738</v>
      </c>
      <c r="B9530" s="36" t="s">
        <v>739</v>
      </c>
      <c r="C9530" t="s">
        <v>657</v>
      </c>
      <c r="D9530" s="36" t="s">
        <v>658</v>
      </c>
      <c r="E9530" t="s">
        <v>10</v>
      </c>
      <c r="F9530">
        <v>181</v>
      </c>
    </row>
    <row r="9531" spans="1:6" x14ac:dyDescent="0.4">
      <c r="A9531" t="s">
        <v>738</v>
      </c>
      <c r="B9531" s="36" t="s">
        <v>739</v>
      </c>
      <c r="C9531" t="s">
        <v>659</v>
      </c>
      <c r="D9531" s="36" t="s">
        <v>660</v>
      </c>
      <c r="E9531" t="s">
        <v>10</v>
      </c>
      <c r="F9531">
        <v>138</v>
      </c>
    </row>
    <row r="9532" spans="1:6" x14ac:dyDescent="0.4">
      <c r="A9532" t="s">
        <v>738</v>
      </c>
      <c r="B9532" s="36" t="s">
        <v>739</v>
      </c>
      <c r="C9532" t="s">
        <v>661</v>
      </c>
      <c r="D9532" s="36" t="s">
        <v>662</v>
      </c>
      <c r="E9532" t="s">
        <v>10</v>
      </c>
      <c r="F9532">
        <v>0</v>
      </c>
    </row>
    <row r="9533" spans="1:6" x14ac:dyDescent="0.4">
      <c r="A9533" t="s">
        <v>738</v>
      </c>
      <c r="B9533" s="36" t="s">
        <v>739</v>
      </c>
      <c r="C9533" t="s">
        <v>663</v>
      </c>
      <c r="D9533" s="36" t="s">
        <v>664</v>
      </c>
      <c r="E9533" t="s">
        <v>10</v>
      </c>
      <c r="F9533">
        <v>20</v>
      </c>
    </row>
    <row r="9534" spans="1:6" x14ac:dyDescent="0.4">
      <c r="A9534" t="s">
        <v>738</v>
      </c>
      <c r="B9534" s="36" t="s">
        <v>739</v>
      </c>
      <c r="C9534" t="s">
        <v>665</v>
      </c>
      <c r="D9534" s="36" t="s">
        <v>666</v>
      </c>
      <c r="E9534" t="s">
        <v>10</v>
      </c>
      <c r="F9534">
        <v>0</v>
      </c>
    </row>
    <row r="9535" spans="1:6" x14ac:dyDescent="0.4">
      <c r="A9535" t="s">
        <v>738</v>
      </c>
      <c r="B9535" s="36" t="s">
        <v>739</v>
      </c>
      <c r="C9535" t="s">
        <v>667</v>
      </c>
      <c r="D9535" s="36" t="s">
        <v>668</v>
      </c>
      <c r="E9535" t="s">
        <v>10</v>
      </c>
      <c r="F9535">
        <v>23</v>
      </c>
    </row>
    <row r="9536" spans="1:6" x14ac:dyDescent="0.4">
      <c r="A9536" t="s">
        <v>738</v>
      </c>
      <c r="B9536" s="36" t="s">
        <v>739</v>
      </c>
      <c r="C9536" t="s">
        <v>669</v>
      </c>
      <c r="D9536" s="36" t="s">
        <v>670</v>
      </c>
      <c r="E9536" t="s">
        <v>10</v>
      </c>
      <c r="F9536">
        <v>176</v>
      </c>
    </row>
    <row r="9537" spans="1:6" x14ac:dyDescent="0.4">
      <c r="A9537" t="s">
        <v>738</v>
      </c>
      <c r="B9537" s="36" t="s">
        <v>739</v>
      </c>
      <c r="C9537" t="s">
        <v>671</v>
      </c>
      <c r="D9537" s="36" t="s">
        <v>672</v>
      </c>
      <c r="E9537" t="s">
        <v>10</v>
      </c>
      <c r="F9537">
        <v>0</v>
      </c>
    </row>
    <row r="9538" spans="1:6" x14ac:dyDescent="0.4">
      <c r="A9538" t="s">
        <v>738</v>
      </c>
      <c r="B9538" s="36" t="s">
        <v>739</v>
      </c>
      <c r="C9538" t="s">
        <v>673</v>
      </c>
      <c r="D9538" s="36" t="s">
        <v>674</v>
      </c>
      <c r="E9538" t="s">
        <v>10</v>
      </c>
      <c r="F9538">
        <v>0</v>
      </c>
    </row>
    <row r="9539" spans="1:6" x14ac:dyDescent="0.4">
      <c r="A9539" t="s">
        <v>738</v>
      </c>
      <c r="B9539" s="36" t="s">
        <v>739</v>
      </c>
      <c r="C9539" t="s">
        <v>675</v>
      </c>
      <c r="D9539" s="36" t="s">
        <v>676</v>
      </c>
      <c r="E9539" t="s">
        <v>10</v>
      </c>
      <c r="F9539">
        <v>176</v>
      </c>
    </row>
    <row r="9540" spans="1:6" x14ac:dyDescent="0.4">
      <c r="A9540" t="s">
        <v>738</v>
      </c>
      <c r="B9540" s="36" t="s">
        <v>739</v>
      </c>
      <c r="C9540" t="s">
        <v>677</v>
      </c>
      <c r="D9540" s="36" t="s">
        <v>678</v>
      </c>
      <c r="E9540" t="s">
        <v>10</v>
      </c>
      <c r="F9540">
        <v>0</v>
      </c>
    </row>
    <row r="9541" spans="1:6" x14ac:dyDescent="0.4">
      <c r="A9541" t="s">
        <v>738</v>
      </c>
      <c r="B9541" s="36" t="s">
        <v>739</v>
      </c>
      <c r="C9541" t="s">
        <v>679</v>
      </c>
      <c r="D9541" s="36" t="s">
        <v>680</v>
      </c>
      <c r="E9541" t="s">
        <v>10</v>
      </c>
      <c r="F9541">
        <v>0</v>
      </c>
    </row>
    <row r="9542" spans="1:6" x14ac:dyDescent="0.4">
      <c r="A9542" t="s">
        <v>738</v>
      </c>
      <c r="B9542" s="36" t="s">
        <v>739</v>
      </c>
      <c r="C9542" t="s">
        <v>681</v>
      </c>
      <c r="D9542" s="36" t="s">
        <v>682</v>
      </c>
      <c r="E9542" t="s">
        <v>10</v>
      </c>
      <c r="F9542">
        <v>4042</v>
      </c>
    </row>
    <row r="9543" spans="1:6" x14ac:dyDescent="0.4">
      <c r="A9543" t="s">
        <v>738</v>
      </c>
      <c r="B9543" s="36" t="s">
        <v>739</v>
      </c>
      <c r="C9543" t="s">
        <v>683</v>
      </c>
      <c r="D9543" s="36" t="s">
        <v>684</v>
      </c>
      <c r="E9543" t="s">
        <v>10</v>
      </c>
      <c r="F9543">
        <v>2328</v>
      </c>
    </row>
    <row r="9544" spans="1:6" x14ac:dyDescent="0.4">
      <c r="A9544" t="s">
        <v>738</v>
      </c>
      <c r="B9544" s="36" t="s">
        <v>739</v>
      </c>
      <c r="C9544" t="s">
        <v>685</v>
      </c>
      <c r="D9544" s="36" t="s">
        <v>686</v>
      </c>
      <c r="E9544" t="s">
        <v>10</v>
      </c>
      <c r="F9544">
        <v>7</v>
      </c>
    </row>
    <row r="9545" spans="1:6" x14ac:dyDescent="0.4">
      <c r="A9545" t="s">
        <v>738</v>
      </c>
      <c r="B9545" s="36" t="s">
        <v>739</v>
      </c>
      <c r="C9545" t="s">
        <v>687</v>
      </c>
      <c r="D9545" s="36" t="s">
        <v>688</v>
      </c>
      <c r="E9545" t="s">
        <v>10</v>
      </c>
      <c r="F9545">
        <v>0</v>
      </c>
    </row>
    <row r="9546" spans="1:6" x14ac:dyDescent="0.4">
      <c r="A9546" t="s">
        <v>738</v>
      </c>
      <c r="B9546" s="36" t="s">
        <v>739</v>
      </c>
      <c r="C9546" t="s">
        <v>689</v>
      </c>
      <c r="D9546" s="36" t="s">
        <v>690</v>
      </c>
      <c r="E9546" t="s">
        <v>10</v>
      </c>
      <c r="F9546">
        <v>67</v>
      </c>
    </row>
    <row r="9547" spans="1:6" x14ac:dyDescent="0.4">
      <c r="A9547" t="s">
        <v>738</v>
      </c>
      <c r="B9547" s="36" t="s">
        <v>739</v>
      </c>
      <c r="C9547" t="s">
        <v>691</v>
      </c>
      <c r="D9547" s="36" t="s">
        <v>692</v>
      </c>
      <c r="E9547" t="s">
        <v>10</v>
      </c>
      <c r="F9547">
        <v>2195</v>
      </c>
    </row>
    <row r="9548" spans="1:6" x14ac:dyDescent="0.4">
      <c r="A9548" t="s">
        <v>738</v>
      </c>
      <c r="B9548" s="36" t="s">
        <v>739</v>
      </c>
      <c r="C9548" t="s">
        <v>693</v>
      </c>
      <c r="D9548" s="36" t="s">
        <v>694</v>
      </c>
      <c r="E9548" t="s">
        <v>10</v>
      </c>
      <c r="F9548">
        <v>60</v>
      </c>
    </row>
    <row r="9549" spans="1:6" x14ac:dyDescent="0.4">
      <c r="A9549" t="s">
        <v>738</v>
      </c>
      <c r="B9549" s="36" t="s">
        <v>739</v>
      </c>
      <c r="C9549" t="s">
        <v>695</v>
      </c>
      <c r="D9549" s="36" t="s">
        <v>696</v>
      </c>
      <c r="E9549" t="s">
        <v>10</v>
      </c>
      <c r="F9549">
        <v>1714</v>
      </c>
    </row>
    <row r="9550" spans="1:6" x14ac:dyDescent="0.4">
      <c r="A9550" t="s">
        <v>738</v>
      </c>
      <c r="B9550" s="36" t="s">
        <v>739</v>
      </c>
      <c r="C9550" t="s">
        <v>697</v>
      </c>
      <c r="D9550" s="36" t="s">
        <v>698</v>
      </c>
      <c r="E9550" t="s">
        <v>10</v>
      </c>
      <c r="F9550">
        <v>0</v>
      </c>
    </row>
    <row r="9551" spans="1:6" x14ac:dyDescent="0.4">
      <c r="A9551" t="s">
        <v>738</v>
      </c>
      <c r="B9551" s="36" t="s">
        <v>739</v>
      </c>
      <c r="C9551" t="s">
        <v>699</v>
      </c>
      <c r="D9551" s="36" t="s">
        <v>700</v>
      </c>
      <c r="E9551" t="s">
        <v>10</v>
      </c>
      <c r="F9551">
        <v>0</v>
      </c>
    </row>
    <row r="9552" spans="1:6" x14ac:dyDescent="0.4">
      <c r="A9552" t="s">
        <v>738</v>
      </c>
      <c r="B9552" s="36" t="s">
        <v>739</v>
      </c>
      <c r="C9552" t="s">
        <v>701</v>
      </c>
      <c r="D9552" s="36" t="s">
        <v>702</v>
      </c>
      <c r="E9552" t="s">
        <v>10</v>
      </c>
      <c r="F9552">
        <v>1646</v>
      </c>
    </row>
    <row r="9553" spans="1:6" x14ac:dyDescent="0.4">
      <c r="A9553" t="s">
        <v>738</v>
      </c>
      <c r="B9553" s="36" t="s">
        <v>739</v>
      </c>
      <c r="C9553" t="s">
        <v>703</v>
      </c>
      <c r="D9553" s="36" t="s">
        <v>704</v>
      </c>
      <c r="E9553" t="s">
        <v>10</v>
      </c>
      <c r="F9553">
        <v>68</v>
      </c>
    </row>
    <row r="9554" spans="1:6" x14ac:dyDescent="0.4">
      <c r="A9554" t="s">
        <v>738</v>
      </c>
      <c r="B9554" s="36" t="s">
        <v>739</v>
      </c>
      <c r="C9554" t="s">
        <v>705</v>
      </c>
      <c r="D9554" s="36" t="s">
        <v>706</v>
      </c>
      <c r="E9554" t="s">
        <v>10</v>
      </c>
      <c r="F9554">
        <v>0</v>
      </c>
    </row>
    <row r="9555" spans="1:6" x14ac:dyDescent="0.4">
      <c r="A9555" t="s">
        <v>738</v>
      </c>
      <c r="B9555" s="36" t="s">
        <v>739</v>
      </c>
      <c r="C9555" t="s">
        <v>707</v>
      </c>
      <c r="D9555" s="36" t="s">
        <v>708</v>
      </c>
      <c r="E9555" t="s">
        <v>10</v>
      </c>
      <c r="F9555">
        <v>1916</v>
      </c>
    </row>
    <row r="9556" spans="1:6" x14ac:dyDescent="0.4">
      <c r="A9556" t="s">
        <v>738</v>
      </c>
      <c r="B9556" s="36" t="s">
        <v>739</v>
      </c>
      <c r="C9556" t="s">
        <v>709</v>
      </c>
      <c r="D9556" s="36" t="s">
        <v>710</v>
      </c>
      <c r="E9556" t="s">
        <v>10</v>
      </c>
      <c r="F9556">
        <v>1916</v>
      </c>
    </row>
    <row r="9557" spans="1:6" x14ac:dyDescent="0.4">
      <c r="A9557" t="s">
        <v>738</v>
      </c>
      <c r="B9557" s="36" t="s">
        <v>739</v>
      </c>
      <c r="C9557" t="s">
        <v>711</v>
      </c>
      <c r="D9557" s="36" t="s">
        <v>712</v>
      </c>
      <c r="E9557" t="s">
        <v>10</v>
      </c>
      <c r="F9557">
        <v>0</v>
      </c>
    </row>
    <row r="9558" spans="1:6" x14ac:dyDescent="0.4">
      <c r="A9558" t="s">
        <v>738</v>
      </c>
      <c r="B9558" s="36" t="s">
        <v>739</v>
      </c>
      <c r="C9558" t="s">
        <v>713</v>
      </c>
      <c r="D9558" s="36" t="s">
        <v>714</v>
      </c>
      <c r="E9558" t="s">
        <v>10</v>
      </c>
      <c r="F9558">
        <v>0</v>
      </c>
    </row>
    <row r="9559" spans="1:6" x14ac:dyDescent="0.4">
      <c r="A9559" t="s">
        <v>738</v>
      </c>
      <c r="B9559" s="36" t="s">
        <v>739</v>
      </c>
      <c r="C9559" t="s">
        <v>715</v>
      </c>
      <c r="D9559" s="36" t="s">
        <v>716</v>
      </c>
      <c r="E9559" t="s">
        <v>10</v>
      </c>
      <c r="F9559">
        <v>9014</v>
      </c>
    </row>
    <row r="9560" spans="1:6" x14ac:dyDescent="0.4">
      <c r="A9560" t="s">
        <v>738</v>
      </c>
      <c r="B9560" s="36" t="s">
        <v>739</v>
      </c>
      <c r="C9560" t="s">
        <v>8</v>
      </c>
      <c r="D9560" s="36" t="s">
        <v>9</v>
      </c>
      <c r="E9560" t="s">
        <v>10</v>
      </c>
      <c r="F9560">
        <v>2257</v>
      </c>
    </row>
    <row r="9561" spans="1:6" x14ac:dyDescent="0.4">
      <c r="A9561" t="s">
        <v>738</v>
      </c>
      <c r="B9561" s="36" t="s">
        <v>739</v>
      </c>
      <c r="C9561" t="s">
        <v>11</v>
      </c>
      <c r="D9561" s="36" t="s">
        <v>12</v>
      </c>
      <c r="E9561" t="s">
        <v>10</v>
      </c>
      <c r="F9561">
        <v>0</v>
      </c>
    </row>
    <row r="9562" spans="1:6" x14ac:dyDescent="0.4">
      <c r="A9562" t="s">
        <v>738</v>
      </c>
      <c r="B9562" s="36" t="s">
        <v>739</v>
      </c>
      <c r="C9562" t="s">
        <v>13</v>
      </c>
      <c r="D9562" s="36" t="s">
        <v>14</v>
      </c>
      <c r="E9562" t="s">
        <v>10</v>
      </c>
      <c r="F9562">
        <v>0</v>
      </c>
    </row>
    <row r="9563" spans="1:6" x14ac:dyDescent="0.4">
      <c r="A9563" t="s">
        <v>738</v>
      </c>
      <c r="B9563" s="36" t="s">
        <v>739</v>
      </c>
      <c r="C9563" t="s">
        <v>15</v>
      </c>
      <c r="D9563" s="36" t="s">
        <v>16</v>
      </c>
      <c r="E9563" t="s">
        <v>10</v>
      </c>
      <c r="F9563">
        <v>0</v>
      </c>
    </row>
    <row r="9564" spans="1:6" x14ac:dyDescent="0.4">
      <c r="A9564" t="s">
        <v>738</v>
      </c>
      <c r="B9564" s="36" t="s">
        <v>739</v>
      </c>
      <c r="C9564" t="s">
        <v>17</v>
      </c>
      <c r="D9564" s="36" t="s">
        <v>18</v>
      </c>
      <c r="E9564" t="s">
        <v>10</v>
      </c>
      <c r="F9564">
        <v>0</v>
      </c>
    </row>
    <row r="9565" spans="1:6" x14ac:dyDescent="0.4">
      <c r="A9565" t="s">
        <v>738</v>
      </c>
      <c r="B9565" s="36" t="s">
        <v>739</v>
      </c>
      <c r="C9565" t="s">
        <v>19</v>
      </c>
      <c r="D9565" s="36" t="s">
        <v>20</v>
      </c>
      <c r="E9565" t="s">
        <v>10</v>
      </c>
      <c r="F9565">
        <v>0</v>
      </c>
    </row>
    <row r="9566" spans="1:6" x14ac:dyDescent="0.4">
      <c r="A9566" t="s">
        <v>738</v>
      </c>
      <c r="B9566" s="36" t="s">
        <v>739</v>
      </c>
      <c r="C9566" t="s">
        <v>21</v>
      </c>
      <c r="D9566" s="36" t="s">
        <v>22</v>
      </c>
      <c r="E9566" t="s">
        <v>10</v>
      </c>
      <c r="F9566">
        <v>0</v>
      </c>
    </row>
    <row r="9567" spans="1:6" x14ac:dyDescent="0.4">
      <c r="A9567" t="s">
        <v>738</v>
      </c>
      <c r="B9567" s="36" t="s">
        <v>739</v>
      </c>
      <c r="C9567" t="s">
        <v>23</v>
      </c>
      <c r="D9567" s="36" t="s">
        <v>24</v>
      </c>
      <c r="E9567" t="s">
        <v>10</v>
      </c>
      <c r="F9567">
        <v>2257</v>
      </c>
    </row>
    <row r="9568" spans="1:6" x14ac:dyDescent="0.4">
      <c r="A9568" t="s">
        <v>738</v>
      </c>
      <c r="B9568" s="36" t="s">
        <v>739</v>
      </c>
      <c r="C9568" t="s">
        <v>25</v>
      </c>
      <c r="D9568" s="36" t="s">
        <v>26</v>
      </c>
      <c r="E9568" t="s">
        <v>10</v>
      </c>
      <c r="F9568">
        <v>166</v>
      </c>
    </row>
    <row r="9569" spans="1:6" x14ac:dyDescent="0.4">
      <c r="A9569" t="s">
        <v>738</v>
      </c>
      <c r="B9569" s="36" t="s">
        <v>739</v>
      </c>
      <c r="C9569" t="s">
        <v>27</v>
      </c>
      <c r="D9569" s="36" t="s">
        <v>28</v>
      </c>
      <c r="E9569" t="s">
        <v>10</v>
      </c>
      <c r="F9569">
        <v>0</v>
      </c>
    </row>
    <row r="9570" spans="1:6" x14ac:dyDescent="0.4">
      <c r="A9570" t="s">
        <v>738</v>
      </c>
      <c r="B9570" s="36" t="s">
        <v>739</v>
      </c>
      <c r="C9570" t="s">
        <v>29</v>
      </c>
      <c r="D9570" s="36" t="s">
        <v>30</v>
      </c>
      <c r="E9570" t="s">
        <v>10</v>
      </c>
      <c r="F9570">
        <v>0</v>
      </c>
    </row>
    <row r="9571" spans="1:6" x14ac:dyDescent="0.4">
      <c r="A9571" t="s">
        <v>738</v>
      </c>
      <c r="B9571" s="36" t="s">
        <v>739</v>
      </c>
      <c r="C9571" t="s">
        <v>31</v>
      </c>
      <c r="D9571" s="36" t="s">
        <v>32</v>
      </c>
      <c r="E9571" t="s">
        <v>10</v>
      </c>
      <c r="F9571">
        <v>2091</v>
      </c>
    </row>
    <row r="9572" spans="1:6" x14ac:dyDescent="0.4">
      <c r="A9572" t="s">
        <v>738</v>
      </c>
      <c r="B9572" s="36" t="s">
        <v>739</v>
      </c>
      <c r="C9572" t="s">
        <v>33</v>
      </c>
      <c r="D9572" s="36" t="s">
        <v>34</v>
      </c>
      <c r="E9572" t="s">
        <v>10</v>
      </c>
      <c r="F9572">
        <v>0</v>
      </c>
    </row>
    <row r="9573" spans="1:6" x14ac:dyDescent="0.4">
      <c r="A9573" t="s">
        <v>738</v>
      </c>
      <c r="B9573" s="36" t="s">
        <v>739</v>
      </c>
      <c r="C9573" t="s">
        <v>35</v>
      </c>
      <c r="D9573" s="36" t="s">
        <v>36</v>
      </c>
      <c r="E9573" t="s">
        <v>10</v>
      </c>
      <c r="F9573">
        <v>0</v>
      </c>
    </row>
    <row r="9574" spans="1:6" x14ac:dyDescent="0.4">
      <c r="A9574" t="s">
        <v>738</v>
      </c>
      <c r="B9574" s="36" t="s">
        <v>739</v>
      </c>
      <c r="C9574" t="s">
        <v>37</v>
      </c>
      <c r="D9574" s="36" t="s">
        <v>38</v>
      </c>
      <c r="E9574" t="s">
        <v>10</v>
      </c>
      <c r="F9574">
        <v>335</v>
      </c>
    </row>
    <row r="9575" spans="1:6" x14ac:dyDescent="0.4">
      <c r="A9575" t="s">
        <v>738</v>
      </c>
      <c r="B9575" s="36" t="s">
        <v>739</v>
      </c>
      <c r="C9575" t="s">
        <v>39</v>
      </c>
      <c r="D9575" s="36" t="s">
        <v>40</v>
      </c>
      <c r="E9575" t="s">
        <v>10</v>
      </c>
      <c r="F9575">
        <v>0</v>
      </c>
    </row>
    <row r="9576" spans="1:6" x14ac:dyDescent="0.4">
      <c r="A9576" t="s">
        <v>738</v>
      </c>
      <c r="B9576" s="36" t="s">
        <v>739</v>
      </c>
      <c r="C9576" t="s">
        <v>41</v>
      </c>
      <c r="D9576" s="36" t="s">
        <v>42</v>
      </c>
      <c r="E9576" t="s">
        <v>10</v>
      </c>
      <c r="F9576">
        <v>0</v>
      </c>
    </row>
    <row r="9577" spans="1:6" x14ac:dyDescent="0.4">
      <c r="A9577" t="s">
        <v>738</v>
      </c>
      <c r="B9577" s="36" t="s">
        <v>739</v>
      </c>
      <c r="C9577" t="s">
        <v>43</v>
      </c>
      <c r="D9577" s="36" t="s">
        <v>44</v>
      </c>
      <c r="E9577" t="s">
        <v>10</v>
      </c>
      <c r="F9577">
        <v>0</v>
      </c>
    </row>
    <row r="9578" spans="1:6" x14ac:dyDescent="0.4">
      <c r="A9578" t="s">
        <v>738</v>
      </c>
      <c r="B9578" s="36" t="s">
        <v>739</v>
      </c>
      <c r="C9578" t="s">
        <v>45</v>
      </c>
      <c r="D9578" s="36" t="s">
        <v>46</v>
      </c>
      <c r="E9578" t="s">
        <v>10</v>
      </c>
      <c r="F9578">
        <v>0</v>
      </c>
    </row>
    <row r="9579" spans="1:6" x14ac:dyDescent="0.4">
      <c r="A9579" t="s">
        <v>738</v>
      </c>
      <c r="B9579" s="36" t="s">
        <v>739</v>
      </c>
      <c r="C9579" t="s">
        <v>47</v>
      </c>
      <c r="D9579" s="36" t="s">
        <v>48</v>
      </c>
      <c r="E9579" t="s">
        <v>10</v>
      </c>
      <c r="F9579">
        <v>0</v>
      </c>
    </row>
    <row r="9580" spans="1:6" x14ac:dyDescent="0.4">
      <c r="A9580" t="s">
        <v>738</v>
      </c>
      <c r="B9580" s="36" t="s">
        <v>739</v>
      </c>
      <c r="C9580" t="s">
        <v>49</v>
      </c>
      <c r="D9580" s="36" t="s">
        <v>50</v>
      </c>
      <c r="E9580" t="s">
        <v>10</v>
      </c>
      <c r="F9580">
        <v>0</v>
      </c>
    </row>
    <row r="9581" spans="1:6" x14ac:dyDescent="0.4">
      <c r="A9581" t="s">
        <v>738</v>
      </c>
      <c r="B9581" s="36" t="s">
        <v>739</v>
      </c>
      <c r="C9581" t="s">
        <v>51</v>
      </c>
      <c r="D9581" s="36" t="s">
        <v>52</v>
      </c>
      <c r="E9581" t="s">
        <v>10</v>
      </c>
      <c r="F9581">
        <v>335</v>
      </c>
    </row>
    <row r="9582" spans="1:6" x14ac:dyDescent="0.4">
      <c r="A9582" t="s">
        <v>738</v>
      </c>
      <c r="B9582" s="36" t="s">
        <v>739</v>
      </c>
      <c r="C9582" t="s">
        <v>53</v>
      </c>
      <c r="D9582" s="36" t="s">
        <v>54</v>
      </c>
      <c r="E9582" t="s">
        <v>10</v>
      </c>
      <c r="F9582">
        <v>234</v>
      </c>
    </row>
    <row r="9583" spans="1:6" x14ac:dyDescent="0.4">
      <c r="A9583" t="s">
        <v>738</v>
      </c>
      <c r="B9583" s="36" t="s">
        <v>739</v>
      </c>
      <c r="C9583" t="s">
        <v>55</v>
      </c>
      <c r="D9583" s="36" t="s">
        <v>56</v>
      </c>
      <c r="E9583" t="s">
        <v>10</v>
      </c>
      <c r="F9583">
        <v>0</v>
      </c>
    </row>
    <row r="9584" spans="1:6" x14ac:dyDescent="0.4">
      <c r="A9584" t="s">
        <v>738</v>
      </c>
      <c r="B9584" s="36" t="s">
        <v>739</v>
      </c>
      <c r="C9584" t="s">
        <v>57</v>
      </c>
      <c r="D9584" s="36" t="s">
        <v>58</v>
      </c>
      <c r="E9584" t="s">
        <v>10</v>
      </c>
      <c r="F9584">
        <v>0</v>
      </c>
    </row>
    <row r="9585" spans="1:6" x14ac:dyDescent="0.4">
      <c r="A9585" t="s">
        <v>738</v>
      </c>
      <c r="B9585" s="36" t="s">
        <v>739</v>
      </c>
      <c r="C9585" t="s">
        <v>59</v>
      </c>
      <c r="D9585" s="36" t="s">
        <v>60</v>
      </c>
      <c r="E9585" t="s">
        <v>10</v>
      </c>
      <c r="F9585">
        <v>101</v>
      </c>
    </row>
    <row r="9586" spans="1:6" x14ac:dyDescent="0.4">
      <c r="A9586" t="s">
        <v>738</v>
      </c>
      <c r="B9586" s="36" t="s">
        <v>739</v>
      </c>
      <c r="C9586" t="s">
        <v>61</v>
      </c>
      <c r="D9586" s="36" t="s">
        <v>62</v>
      </c>
      <c r="E9586" t="s">
        <v>10</v>
      </c>
      <c r="F9586">
        <v>0</v>
      </c>
    </row>
    <row r="9587" spans="1:6" x14ac:dyDescent="0.4">
      <c r="A9587" t="s">
        <v>738</v>
      </c>
      <c r="B9587" s="36" t="s">
        <v>739</v>
      </c>
      <c r="C9587" t="s">
        <v>63</v>
      </c>
      <c r="D9587" s="36" t="s">
        <v>64</v>
      </c>
      <c r="E9587" t="s">
        <v>10</v>
      </c>
      <c r="F9587">
        <v>0</v>
      </c>
    </row>
    <row r="9588" spans="1:6" x14ac:dyDescent="0.4">
      <c r="A9588" t="s">
        <v>738</v>
      </c>
      <c r="B9588" s="36" t="s">
        <v>739</v>
      </c>
      <c r="C9588" t="s">
        <v>65</v>
      </c>
      <c r="D9588" s="36" t="s">
        <v>66</v>
      </c>
      <c r="E9588" t="s">
        <v>10</v>
      </c>
      <c r="F9588">
        <v>330</v>
      </c>
    </row>
    <row r="9589" spans="1:6" x14ac:dyDescent="0.4">
      <c r="A9589" t="s">
        <v>738</v>
      </c>
      <c r="B9589" s="36" t="s">
        <v>739</v>
      </c>
      <c r="C9589" t="s">
        <v>67</v>
      </c>
      <c r="D9589" s="36" t="s">
        <v>68</v>
      </c>
      <c r="E9589" t="s">
        <v>10</v>
      </c>
      <c r="F9589">
        <v>177</v>
      </c>
    </row>
    <row r="9590" spans="1:6" x14ac:dyDescent="0.4">
      <c r="A9590" t="s">
        <v>738</v>
      </c>
      <c r="B9590" s="36" t="s">
        <v>739</v>
      </c>
      <c r="C9590" t="s">
        <v>69</v>
      </c>
      <c r="D9590" s="36" t="s">
        <v>70</v>
      </c>
      <c r="E9590" t="s">
        <v>10</v>
      </c>
      <c r="F9590">
        <v>135</v>
      </c>
    </row>
    <row r="9591" spans="1:6" x14ac:dyDescent="0.4">
      <c r="A9591" t="s">
        <v>738</v>
      </c>
      <c r="B9591" s="36" t="s">
        <v>739</v>
      </c>
      <c r="C9591" t="s">
        <v>71</v>
      </c>
      <c r="D9591" s="36" t="s">
        <v>72</v>
      </c>
      <c r="E9591" t="s">
        <v>10</v>
      </c>
      <c r="F9591">
        <v>0</v>
      </c>
    </row>
    <row r="9592" spans="1:6" x14ac:dyDescent="0.4">
      <c r="A9592" t="s">
        <v>738</v>
      </c>
      <c r="B9592" s="36" t="s">
        <v>739</v>
      </c>
      <c r="C9592" t="s">
        <v>73</v>
      </c>
      <c r="D9592" s="36" t="s">
        <v>74</v>
      </c>
      <c r="E9592" t="s">
        <v>10</v>
      </c>
      <c r="F9592">
        <v>20</v>
      </c>
    </row>
    <row r="9593" spans="1:6" x14ac:dyDescent="0.4">
      <c r="A9593" t="s">
        <v>738</v>
      </c>
      <c r="B9593" s="36" t="s">
        <v>739</v>
      </c>
      <c r="C9593" t="s">
        <v>75</v>
      </c>
      <c r="D9593" s="36" t="s">
        <v>76</v>
      </c>
      <c r="E9593" t="s">
        <v>10</v>
      </c>
      <c r="F9593">
        <v>0</v>
      </c>
    </row>
    <row r="9594" spans="1:6" x14ac:dyDescent="0.4">
      <c r="A9594" t="s">
        <v>738</v>
      </c>
      <c r="B9594" s="36" t="s">
        <v>739</v>
      </c>
      <c r="C9594" t="s">
        <v>77</v>
      </c>
      <c r="D9594" s="36" t="s">
        <v>78</v>
      </c>
      <c r="E9594" t="s">
        <v>10</v>
      </c>
      <c r="F9594">
        <v>23</v>
      </c>
    </row>
    <row r="9595" spans="1:6" x14ac:dyDescent="0.4">
      <c r="A9595" t="s">
        <v>738</v>
      </c>
      <c r="B9595" s="36" t="s">
        <v>739</v>
      </c>
      <c r="C9595" t="s">
        <v>79</v>
      </c>
      <c r="D9595" s="36" t="s">
        <v>80</v>
      </c>
      <c r="E9595" t="s">
        <v>10</v>
      </c>
      <c r="F9595">
        <v>153</v>
      </c>
    </row>
    <row r="9596" spans="1:6" x14ac:dyDescent="0.4">
      <c r="A9596" t="s">
        <v>738</v>
      </c>
      <c r="B9596" s="36" t="s">
        <v>739</v>
      </c>
      <c r="C9596" t="s">
        <v>81</v>
      </c>
      <c r="D9596" s="36" t="s">
        <v>82</v>
      </c>
      <c r="E9596" t="s">
        <v>10</v>
      </c>
      <c r="F9596">
        <v>0</v>
      </c>
    </row>
    <row r="9597" spans="1:6" x14ac:dyDescent="0.4">
      <c r="A9597" t="s">
        <v>738</v>
      </c>
      <c r="B9597" s="36" t="s">
        <v>739</v>
      </c>
      <c r="C9597" t="s">
        <v>83</v>
      </c>
      <c r="D9597" s="36" t="s">
        <v>84</v>
      </c>
      <c r="E9597" t="s">
        <v>10</v>
      </c>
      <c r="F9597">
        <v>0</v>
      </c>
    </row>
    <row r="9598" spans="1:6" x14ac:dyDescent="0.4">
      <c r="A9598" t="s">
        <v>738</v>
      </c>
      <c r="B9598" s="36" t="s">
        <v>739</v>
      </c>
      <c r="C9598" t="s">
        <v>85</v>
      </c>
      <c r="D9598" s="36" t="s">
        <v>86</v>
      </c>
      <c r="E9598" t="s">
        <v>10</v>
      </c>
      <c r="F9598">
        <v>153</v>
      </c>
    </row>
    <row r="9599" spans="1:6" x14ac:dyDescent="0.4">
      <c r="A9599" t="s">
        <v>738</v>
      </c>
      <c r="B9599" s="36" t="s">
        <v>739</v>
      </c>
      <c r="C9599" t="s">
        <v>87</v>
      </c>
      <c r="D9599" s="36" t="s">
        <v>88</v>
      </c>
      <c r="E9599" t="s">
        <v>10</v>
      </c>
      <c r="F9599">
        <v>0</v>
      </c>
    </row>
    <row r="9600" spans="1:6" x14ac:dyDescent="0.4">
      <c r="A9600" t="s">
        <v>738</v>
      </c>
      <c r="B9600" s="36" t="s">
        <v>739</v>
      </c>
      <c r="C9600" t="s">
        <v>89</v>
      </c>
      <c r="D9600" s="36" t="s">
        <v>90</v>
      </c>
      <c r="E9600" t="s">
        <v>10</v>
      </c>
      <c r="F9600">
        <v>0</v>
      </c>
    </row>
    <row r="9601" spans="1:6" x14ac:dyDescent="0.4">
      <c r="A9601" t="s">
        <v>738</v>
      </c>
      <c r="B9601" s="36" t="s">
        <v>739</v>
      </c>
      <c r="C9601" t="s">
        <v>91</v>
      </c>
      <c r="D9601" s="36" t="s">
        <v>92</v>
      </c>
      <c r="E9601" t="s">
        <v>10</v>
      </c>
      <c r="F9601">
        <v>3986</v>
      </c>
    </row>
    <row r="9602" spans="1:6" x14ac:dyDescent="0.4">
      <c r="A9602" t="s">
        <v>738</v>
      </c>
      <c r="B9602" s="36" t="s">
        <v>739</v>
      </c>
      <c r="C9602" t="s">
        <v>93</v>
      </c>
      <c r="D9602" s="36" t="s">
        <v>94</v>
      </c>
      <c r="E9602" t="s">
        <v>10</v>
      </c>
      <c r="F9602">
        <v>2285</v>
      </c>
    </row>
    <row r="9603" spans="1:6" x14ac:dyDescent="0.4">
      <c r="A9603" t="s">
        <v>738</v>
      </c>
      <c r="B9603" s="36" t="s">
        <v>739</v>
      </c>
      <c r="C9603" t="s">
        <v>95</v>
      </c>
      <c r="D9603" s="36" t="s">
        <v>96</v>
      </c>
      <c r="E9603" t="s">
        <v>10</v>
      </c>
      <c r="F9603">
        <v>7</v>
      </c>
    </row>
    <row r="9604" spans="1:6" x14ac:dyDescent="0.4">
      <c r="A9604" t="s">
        <v>738</v>
      </c>
      <c r="B9604" s="36" t="s">
        <v>739</v>
      </c>
      <c r="C9604" t="s">
        <v>97</v>
      </c>
      <c r="D9604" s="36" t="s">
        <v>98</v>
      </c>
      <c r="E9604" t="s">
        <v>10</v>
      </c>
      <c r="F9604">
        <v>0</v>
      </c>
    </row>
    <row r="9605" spans="1:6" x14ac:dyDescent="0.4">
      <c r="A9605" t="s">
        <v>738</v>
      </c>
      <c r="B9605" s="36" t="s">
        <v>739</v>
      </c>
      <c r="C9605" t="s">
        <v>99</v>
      </c>
      <c r="D9605" s="36" t="s">
        <v>100</v>
      </c>
      <c r="E9605" t="s">
        <v>10</v>
      </c>
      <c r="F9605">
        <v>68</v>
      </c>
    </row>
    <row r="9606" spans="1:6" x14ac:dyDescent="0.4">
      <c r="A9606" t="s">
        <v>738</v>
      </c>
      <c r="B9606" s="36" t="s">
        <v>739</v>
      </c>
      <c r="C9606" t="s">
        <v>101</v>
      </c>
      <c r="D9606" s="36" t="s">
        <v>102</v>
      </c>
      <c r="E9606" t="s">
        <v>10</v>
      </c>
      <c r="F9606">
        <v>2149</v>
      </c>
    </row>
    <row r="9607" spans="1:6" x14ac:dyDescent="0.4">
      <c r="A9607" t="s">
        <v>738</v>
      </c>
      <c r="B9607" s="36" t="s">
        <v>739</v>
      </c>
      <c r="C9607" t="s">
        <v>103</v>
      </c>
      <c r="D9607" s="36" t="s">
        <v>104</v>
      </c>
      <c r="E9607" t="s">
        <v>10</v>
      </c>
      <c r="F9607">
        <v>61</v>
      </c>
    </row>
    <row r="9608" spans="1:6" x14ac:dyDescent="0.4">
      <c r="A9608" t="s">
        <v>738</v>
      </c>
      <c r="B9608" s="36" t="s">
        <v>739</v>
      </c>
      <c r="C9608" t="s">
        <v>105</v>
      </c>
      <c r="D9608" s="36" t="s">
        <v>106</v>
      </c>
      <c r="E9608" t="s">
        <v>10</v>
      </c>
      <c r="F9608">
        <v>1701</v>
      </c>
    </row>
    <row r="9609" spans="1:6" x14ac:dyDescent="0.4">
      <c r="A9609" t="s">
        <v>738</v>
      </c>
      <c r="B9609" s="36" t="s">
        <v>739</v>
      </c>
      <c r="C9609" t="s">
        <v>107</v>
      </c>
      <c r="D9609" s="36" t="s">
        <v>108</v>
      </c>
      <c r="E9609" t="s">
        <v>10</v>
      </c>
      <c r="F9609">
        <v>0</v>
      </c>
    </row>
    <row r="9610" spans="1:6" x14ac:dyDescent="0.4">
      <c r="A9610" t="s">
        <v>738</v>
      </c>
      <c r="B9610" s="36" t="s">
        <v>739</v>
      </c>
      <c r="C9610" t="s">
        <v>109</v>
      </c>
      <c r="D9610" s="36" t="s">
        <v>110</v>
      </c>
      <c r="E9610" t="s">
        <v>10</v>
      </c>
      <c r="F9610">
        <v>0</v>
      </c>
    </row>
    <row r="9611" spans="1:6" x14ac:dyDescent="0.4">
      <c r="A9611" t="s">
        <v>738</v>
      </c>
      <c r="B9611" s="36" t="s">
        <v>739</v>
      </c>
      <c r="C9611" t="s">
        <v>111</v>
      </c>
      <c r="D9611" s="36" t="s">
        <v>112</v>
      </c>
      <c r="E9611" t="s">
        <v>10</v>
      </c>
      <c r="F9611">
        <v>1635</v>
      </c>
    </row>
    <row r="9612" spans="1:6" x14ac:dyDescent="0.4">
      <c r="A9612" t="s">
        <v>738</v>
      </c>
      <c r="B9612" s="36" t="s">
        <v>739</v>
      </c>
      <c r="C9612" t="s">
        <v>113</v>
      </c>
      <c r="D9612" s="36" t="s">
        <v>114</v>
      </c>
      <c r="E9612" t="s">
        <v>10</v>
      </c>
      <c r="F9612">
        <v>66</v>
      </c>
    </row>
    <row r="9613" spans="1:6" x14ac:dyDescent="0.4">
      <c r="A9613" t="s">
        <v>738</v>
      </c>
      <c r="B9613" s="36" t="s">
        <v>739</v>
      </c>
      <c r="C9613" t="s">
        <v>115</v>
      </c>
      <c r="D9613" s="36" t="s">
        <v>116</v>
      </c>
      <c r="E9613" t="s">
        <v>10</v>
      </c>
      <c r="F9613">
        <v>0</v>
      </c>
    </row>
    <row r="9614" spans="1:6" x14ac:dyDescent="0.4">
      <c r="A9614" t="s">
        <v>738</v>
      </c>
      <c r="B9614" s="36" t="s">
        <v>739</v>
      </c>
      <c r="C9614" t="s">
        <v>117</v>
      </c>
      <c r="D9614" s="36" t="s">
        <v>118</v>
      </c>
      <c r="E9614" t="s">
        <v>10</v>
      </c>
      <c r="F9614">
        <v>1902</v>
      </c>
    </row>
    <row r="9615" spans="1:6" x14ac:dyDescent="0.4">
      <c r="A9615" t="s">
        <v>738</v>
      </c>
      <c r="B9615" s="36" t="s">
        <v>739</v>
      </c>
      <c r="C9615" t="s">
        <v>119</v>
      </c>
      <c r="D9615" s="36" t="s">
        <v>120</v>
      </c>
      <c r="E9615" t="s">
        <v>10</v>
      </c>
      <c r="F9615">
        <v>1902</v>
      </c>
    </row>
    <row r="9616" spans="1:6" x14ac:dyDescent="0.4">
      <c r="A9616" t="s">
        <v>738</v>
      </c>
      <c r="B9616" s="36" t="s">
        <v>739</v>
      </c>
      <c r="C9616" t="s">
        <v>121</v>
      </c>
      <c r="D9616" s="36" t="s">
        <v>122</v>
      </c>
      <c r="E9616" t="s">
        <v>10</v>
      </c>
      <c r="F9616">
        <v>0</v>
      </c>
    </row>
    <row r="9617" spans="1:6" x14ac:dyDescent="0.4">
      <c r="A9617" t="s">
        <v>738</v>
      </c>
      <c r="B9617" s="36" t="s">
        <v>739</v>
      </c>
      <c r="C9617" t="s">
        <v>123</v>
      </c>
      <c r="D9617" s="36" t="s">
        <v>124</v>
      </c>
      <c r="E9617" t="s">
        <v>10</v>
      </c>
      <c r="F9617">
        <v>0</v>
      </c>
    </row>
    <row r="9618" spans="1:6" x14ac:dyDescent="0.4">
      <c r="A9618" t="s">
        <v>738</v>
      </c>
      <c r="B9618" s="36" t="s">
        <v>739</v>
      </c>
      <c r="C9618" t="s">
        <v>125</v>
      </c>
      <c r="D9618" s="36" t="s">
        <v>126</v>
      </c>
      <c r="E9618" t="s">
        <v>10</v>
      </c>
      <c r="F9618">
        <v>8810</v>
      </c>
    </row>
    <row r="9619" spans="1:6" x14ac:dyDescent="0.4">
      <c r="A9619" t="s">
        <v>738</v>
      </c>
      <c r="B9619" s="36" t="s">
        <v>739</v>
      </c>
      <c r="C9619" t="s">
        <v>127</v>
      </c>
      <c r="D9619" s="36" t="s">
        <v>128</v>
      </c>
      <c r="E9619" t="s">
        <v>10</v>
      </c>
      <c r="F9619">
        <v>160</v>
      </c>
    </row>
    <row r="9620" spans="1:6" x14ac:dyDescent="0.4">
      <c r="A9620" t="s">
        <v>738</v>
      </c>
      <c r="B9620" s="36" t="s">
        <v>739</v>
      </c>
      <c r="C9620" t="s">
        <v>129</v>
      </c>
      <c r="D9620" s="36" t="s">
        <v>130</v>
      </c>
      <c r="E9620" t="s">
        <v>10</v>
      </c>
      <c r="F9620">
        <v>0</v>
      </c>
    </row>
    <row r="9621" spans="1:6" x14ac:dyDescent="0.4">
      <c r="A9621" t="s">
        <v>738</v>
      </c>
      <c r="B9621" s="36" t="s">
        <v>739</v>
      </c>
      <c r="C9621" t="s">
        <v>131</v>
      </c>
      <c r="D9621" s="36" t="s">
        <v>132</v>
      </c>
      <c r="E9621" t="s">
        <v>10</v>
      </c>
      <c r="F9621" t="s">
        <v>719</v>
      </c>
    </row>
    <row r="9622" spans="1:6" x14ac:dyDescent="0.4">
      <c r="A9622" t="s">
        <v>738</v>
      </c>
      <c r="B9622" s="36" t="s">
        <v>739</v>
      </c>
      <c r="C9622" t="s">
        <v>133</v>
      </c>
      <c r="D9622" s="36" t="s">
        <v>134</v>
      </c>
      <c r="E9622" t="s">
        <v>10</v>
      </c>
      <c r="F9622" t="s">
        <v>719</v>
      </c>
    </row>
    <row r="9623" spans="1:6" x14ac:dyDescent="0.4">
      <c r="A9623" t="s">
        <v>738</v>
      </c>
      <c r="B9623" s="36" t="s">
        <v>739</v>
      </c>
      <c r="C9623" t="s">
        <v>135</v>
      </c>
      <c r="D9623" s="36" t="s">
        <v>136</v>
      </c>
      <c r="E9623" t="s">
        <v>10</v>
      </c>
      <c r="F9623" t="s">
        <v>719</v>
      </c>
    </row>
    <row r="9624" spans="1:6" x14ac:dyDescent="0.4">
      <c r="A9624" t="s">
        <v>738</v>
      </c>
      <c r="B9624" s="36" t="s">
        <v>739</v>
      </c>
      <c r="C9624" t="s">
        <v>137</v>
      </c>
      <c r="D9624" s="36" t="s">
        <v>138</v>
      </c>
      <c r="E9624" t="s">
        <v>10</v>
      </c>
      <c r="F9624" t="s">
        <v>719</v>
      </c>
    </row>
    <row r="9625" spans="1:6" x14ac:dyDescent="0.4">
      <c r="A9625" t="s">
        <v>738</v>
      </c>
      <c r="B9625" s="36" t="s">
        <v>739</v>
      </c>
      <c r="C9625" t="s">
        <v>139</v>
      </c>
      <c r="D9625" s="36" t="s">
        <v>140</v>
      </c>
      <c r="E9625" t="s">
        <v>10</v>
      </c>
      <c r="F9625" t="s">
        <v>719</v>
      </c>
    </row>
    <row r="9626" spans="1:6" x14ac:dyDescent="0.4">
      <c r="A9626" t="s">
        <v>738</v>
      </c>
      <c r="B9626" s="36" t="s">
        <v>739</v>
      </c>
      <c r="C9626" t="s">
        <v>141</v>
      </c>
      <c r="D9626" s="36" t="s">
        <v>142</v>
      </c>
      <c r="E9626" t="s">
        <v>10</v>
      </c>
      <c r="F9626">
        <v>160</v>
      </c>
    </row>
    <row r="9627" spans="1:6" x14ac:dyDescent="0.4">
      <c r="A9627" t="s">
        <v>738</v>
      </c>
      <c r="B9627" s="36" t="s">
        <v>739</v>
      </c>
      <c r="C9627" t="s">
        <v>143</v>
      </c>
      <c r="D9627" s="36" t="s">
        <v>144</v>
      </c>
      <c r="E9627" t="s">
        <v>10</v>
      </c>
      <c r="F9627" t="s">
        <v>719</v>
      </c>
    </row>
    <row r="9628" spans="1:6" x14ac:dyDescent="0.4">
      <c r="A9628" t="s">
        <v>738</v>
      </c>
      <c r="B9628" s="36" t="s">
        <v>739</v>
      </c>
      <c r="C9628" t="s">
        <v>145</v>
      </c>
      <c r="D9628" s="36" t="s">
        <v>146</v>
      </c>
      <c r="E9628" t="s">
        <v>10</v>
      </c>
      <c r="F9628" t="s">
        <v>719</v>
      </c>
    </row>
    <row r="9629" spans="1:6" x14ac:dyDescent="0.4">
      <c r="A9629" t="s">
        <v>738</v>
      </c>
      <c r="B9629" s="36" t="s">
        <v>739</v>
      </c>
      <c r="C9629" t="s">
        <v>147</v>
      </c>
      <c r="D9629" s="36" t="s">
        <v>148</v>
      </c>
      <c r="E9629" t="s">
        <v>10</v>
      </c>
      <c r="F9629" t="s">
        <v>719</v>
      </c>
    </row>
    <row r="9630" spans="1:6" x14ac:dyDescent="0.4">
      <c r="A9630" t="s">
        <v>738</v>
      </c>
      <c r="B9630" s="36" t="s">
        <v>739</v>
      </c>
      <c r="C9630" t="s">
        <v>149</v>
      </c>
      <c r="D9630" s="36" t="s">
        <v>150</v>
      </c>
      <c r="E9630" t="s">
        <v>10</v>
      </c>
      <c r="F9630">
        <v>160</v>
      </c>
    </row>
    <row r="9631" spans="1:6" x14ac:dyDescent="0.4">
      <c r="A9631" t="s">
        <v>738</v>
      </c>
      <c r="B9631" s="36" t="s">
        <v>739</v>
      </c>
      <c r="C9631" t="s">
        <v>151</v>
      </c>
      <c r="D9631" s="36" t="s">
        <v>152</v>
      </c>
      <c r="E9631" t="s">
        <v>10</v>
      </c>
      <c r="F9631" t="s">
        <v>719</v>
      </c>
    </row>
    <row r="9632" spans="1:6" x14ac:dyDescent="0.4">
      <c r="A9632" t="s">
        <v>738</v>
      </c>
      <c r="B9632" s="36" t="s">
        <v>739</v>
      </c>
      <c r="C9632" t="s">
        <v>153</v>
      </c>
      <c r="D9632" s="36" t="s">
        <v>154</v>
      </c>
      <c r="E9632" t="s">
        <v>10</v>
      </c>
      <c r="F9632" t="s">
        <v>719</v>
      </c>
    </row>
    <row r="9633" spans="1:6" x14ac:dyDescent="0.4">
      <c r="A9633" t="s">
        <v>738</v>
      </c>
      <c r="B9633" s="36" t="s">
        <v>739</v>
      </c>
      <c r="C9633" t="s">
        <v>155</v>
      </c>
      <c r="D9633" s="36" t="s">
        <v>156</v>
      </c>
      <c r="E9633" t="s">
        <v>10</v>
      </c>
      <c r="F9633">
        <v>-8</v>
      </c>
    </row>
    <row r="9634" spans="1:6" x14ac:dyDescent="0.4">
      <c r="A9634" t="s">
        <v>738</v>
      </c>
      <c r="B9634" s="36" t="s">
        <v>739</v>
      </c>
      <c r="C9634" t="s">
        <v>157</v>
      </c>
      <c r="D9634" s="36" t="s">
        <v>158</v>
      </c>
      <c r="E9634" t="s">
        <v>10</v>
      </c>
      <c r="F9634">
        <v>0</v>
      </c>
    </row>
    <row r="9635" spans="1:6" x14ac:dyDescent="0.4">
      <c r="A9635" t="s">
        <v>738</v>
      </c>
      <c r="B9635" s="36" t="s">
        <v>739</v>
      </c>
      <c r="C9635" t="s">
        <v>159</v>
      </c>
      <c r="D9635" s="36" t="s">
        <v>160</v>
      </c>
      <c r="E9635" t="s">
        <v>10</v>
      </c>
      <c r="F9635" t="s">
        <v>719</v>
      </c>
    </row>
    <row r="9636" spans="1:6" x14ac:dyDescent="0.4">
      <c r="A9636" t="s">
        <v>738</v>
      </c>
      <c r="B9636" s="36" t="s">
        <v>739</v>
      </c>
      <c r="C9636" t="s">
        <v>161</v>
      </c>
      <c r="D9636" s="36" t="s">
        <v>162</v>
      </c>
      <c r="E9636" t="s">
        <v>10</v>
      </c>
      <c r="F9636" t="s">
        <v>719</v>
      </c>
    </row>
    <row r="9637" spans="1:6" x14ac:dyDescent="0.4">
      <c r="A9637" t="s">
        <v>738</v>
      </c>
      <c r="B9637" s="36" t="s">
        <v>739</v>
      </c>
      <c r="C9637" t="s">
        <v>163</v>
      </c>
      <c r="D9637" s="36" t="s">
        <v>164</v>
      </c>
      <c r="E9637" t="s">
        <v>10</v>
      </c>
      <c r="F9637" t="s">
        <v>719</v>
      </c>
    </row>
    <row r="9638" spans="1:6" x14ac:dyDescent="0.4">
      <c r="A9638" t="s">
        <v>738</v>
      </c>
      <c r="B9638" s="36" t="s">
        <v>739</v>
      </c>
      <c r="C9638" t="s">
        <v>165</v>
      </c>
      <c r="D9638" s="36" t="s">
        <v>166</v>
      </c>
      <c r="E9638" t="s">
        <v>10</v>
      </c>
      <c r="F9638" t="s">
        <v>719</v>
      </c>
    </row>
    <row r="9639" spans="1:6" x14ac:dyDescent="0.4">
      <c r="A9639" t="s">
        <v>738</v>
      </c>
      <c r="B9639" s="36" t="s">
        <v>739</v>
      </c>
      <c r="C9639" t="s">
        <v>167</v>
      </c>
      <c r="D9639" s="36" t="s">
        <v>168</v>
      </c>
      <c r="E9639" t="s">
        <v>10</v>
      </c>
      <c r="F9639" t="s">
        <v>719</v>
      </c>
    </row>
    <row r="9640" spans="1:6" x14ac:dyDescent="0.4">
      <c r="A9640" t="s">
        <v>738</v>
      </c>
      <c r="B9640" s="36" t="s">
        <v>739</v>
      </c>
      <c r="C9640" t="s">
        <v>169</v>
      </c>
      <c r="D9640" s="36" t="s">
        <v>170</v>
      </c>
      <c r="E9640" t="s">
        <v>10</v>
      </c>
      <c r="F9640">
        <v>-8</v>
      </c>
    </row>
    <row r="9641" spans="1:6" x14ac:dyDescent="0.4">
      <c r="A9641" t="s">
        <v>738</v>
      </c>
      <c r="B9641" s="36" t="s">
        <v>739</v>
      </c>
      <c r="C9641" t="s">
        <v>171</v>
      </c>
      <c r="D9641" s="36" t="s">
        <v>172</v>
      </c>
      <c r="E9641" t="s">
        <v>10</v>
      </c>
      <c r="F9641">
        <v>0</v>
      </c>
    </row>
    <row r="9642" spans="1:6" x14ac:dyDescent="0.4">
      <c r="A9642" t="s">
        <v>738</v>
      </c>
      <c r="B9642" s="36" t="s">
        <v>739</v>
      </c>
      <c r="C9642" t="s">
        <v>173</v>
      </c>
      <c r="D9642" s="36" t="s">
        <v>174</v>
      </c>
      <c r="E9642" t="s">
        <v>10</v>
      </c>
      <c r="F9642" t="s">
        <v>719</v>
      </c>
    </row>
    <row r="9643" spans="1:6" x14ac:dyDescent="0.4">
      <c r="A9643" t="s">
        <v>738</v>
      </c>
      <c r="B9643" s="36" t="s">
        <v>739</v>
      </c>
      <c r="C9643" t="s">
        <v>175</v>
      </c>
      <c r="D9643" s="36" t="s">
        <v>176</v>
      </c>
      <c r="E9643" t="s">
        <v>10</v>
      </c>
      <c r="F9643" t="s">
        <v>719</v>
      </c>
    </row>
    <row r="9644" spans="1:6" x14ac:dyDescent="0.4">
      <c r="A9644" t="s">
        <v>738</v>
      </c>
      <c r="B9644" s="36" t="s">
        <v>739</v>
      </c>
      <c r="C9644" t="s">
        <v>177</v>
      </c>
      <c r="D9644" s="36" t="s">
        <v>178</v>
      </c>
      <c r="E9644" t="s">
        <v>10</v>
      </c>
      <c r="F9644">
        <v>-8</v>
      </c>
    </row>
    <row r="9645" spans="1:6" x14ac:dyDescent="0.4">
      <c r="A9645" t="s">
        <v>738</v>
      </c>
      <c r="B9645" s="36" t="s">
        <v>739</v>
      </c>
      <c r="C9645" t="s">
        <v>179</v>
      </c>
      <c r="D9645" s="36" t="s">
        <v>180</v>
      </c>
      <c r="E9645" t="s">
        <v>10</v>
      </c>
      <c r="F9645" t="s">
        <v>719</v>
      </c>
    </row>
    <row r="9646" spans="1:6" x14ac:dyDescent="0.4">
      <c r="A9646" t="s">
        <v>738</v>
      </c>
      <c r="B9646" s="36" t="s">
        <v>739</v>
      </c>
      <c r="C9646" t="s">
        <v>181</v>
      </c>
      <c r="D9646" s="36" t="s">
        <v>182</v>
      </c>
      <c r="E9646" t="s">
        <v>10</v>
      </c>
      <c r="F9646" t="s">
        <v>719</v>
      </c>
    </row>
    <row r="9647" spans="1:6" x14ac:dyDescent="0.4">
      <c r="A9647" t="s">
        <v>738</v>
      </c>
      <c r="B9647" s="36" t="s">
        <v>739</v>
      </c>
      <c r="C9647" t="s">
        <v>183</v>
      </c>
      <c r="D9647" s="36" t="s">
        <v>184</v>
      </c>
      <c r="E9647" t="s">
        <v>10</v>
      </c>
      <c r="F9647">
        <v>32</v>
      </c>
    </row>
    <row r="9648" spans="1:6" x14ac:dyDescent="0.4">
      <c r="A9648" t="s">
        <v>738</v>
      </c>
      <c r="B9648" s="36" t="s">
        <v>739</v>
      </c>
      <c r="C9648" t="s">
        <v>185</v>
      </c>
      <c r="D9648" s="36" t="s">
        <v>186</v>
      </c>
      <c r="E9648" t="s">
        <v>10</v>
      </c>
      <c r="F9648">
        <v>5</v>
      </c>
    </row>
    <row r="9649" spans="1:6" x14ac:dyDescent="0.4">
      <c r="A9649" t="s">
        <v>738</v>
      </c>
      <c r="B9649" s="36" t="s">
        <v>739</v>
      </c>
      <c r="C9649" t="s">
        <v>187</v>
      </c>
      <c r="D9649" s="36" t="s">
        <v>188</v>
      </c>
      <c r="E9649" t="s">
        <v>10</v>
      </c>
      <c r="F9649">
        <v>5</v>
      </c>
    </row>
    <row r="9650" spans="1:6" x14ac:dyDescent="0.4">
      <c r="A9650" t="s">
        <v>738</v>
      </c>
      <c r="B9650" s="36" t="s">
        <v>739</v>
      </c>
      <c r="C9650" t="s">
        <v>189</v>
      </c>
      <c r="D9650" s="36" t="s">
        <v>190</v>
      </c>
      <c r="E9650" t="s">
        <v>10</v>
      </c>
      <c r="F9650" t="s">
        <v>719</v>
      </c>
    </row>
    <row r="9651" spans="1:6" x14ac:dyDescent="0.4">
      <c r="A9651" t="s">
        <v>738</v>
      </c>
      <c r="B9651" s="36" t="s">
        <v>739</v>
      </c>
      <c r="C9651" t="s">
        <v>191</v>
      </c>
      <c r="D9651" s="36" t="s">
        <v>192</v>
      </c>
      <c r="E9651" t="s">
        <v>10</v>
      </c>
      <c r="F9651" t="s">
        <v>719</v>
      </c>
    </row>
    <row r="9652" spans="1:6" x14ac:dyDescent="0.4">
      <c r="A9652" t="s">
        <v>738</v>
      </c>
      <c r="B9652" s="36" t="s">
        <v>739</v>
      </c>
      <c r="C9652" t="s">
        <v>193</v>
      </c>
      <c r="D9652" s="36" t="s">
        <v>194</v>
      </c>
      <c r="E9652" t="s">
        <v>10</v>
      </c>
      <c r="F9652" t="s">
        <v>719</v>
      </c>
    </row>
    <row r="9653" spans="1:6" x14ac:dyDescent="0.4">
      <c r="A9653" t="s">
        <v>738</v>
      </c>
      <c r="B9653" s="36" t="s">
        <v>739</v>
      </c>
      <c r="C9653" t="s">
        <v>195</v>
      </c>
      <c r="D9653" s="36" t="s">
        <v>196</v>
      </c>
      <c r="E9653" t="s">
        <v>10</v>
      </c>
      <c r="F9653" t="s">
        <v>719</v>
      </c>
    </row>
    <row r="9654" spans="1:6" x14ac:dyDescent="0.4">
      <c r="A9654" t="s">
        <v>738</v>
      </c>
      <c r="B9654" s="36" t="s">
        <v>739</v>
      </c>
      <c r="C9654" t="s">
        <v>197</v>
      </c>
      <c r="D9654" s="36" t="s">
        <v>198</v>
      </c>
      <c r="E9654" t="s">
        <v>10</v>
      </c>
      <c r="F9654">
        <v>27</v>
      </c>
    </row>
    <row r="9655" spans="1:6" x14ac:dyDescent="0.4">
      <c r="A9655" t="s">
        <v>738</v>
      </c>
      <c r="B9655" s="36" t="s">
        <v>739</v>
      </c>
      <c r="C9655" t="s">
        <v>199</v>
      </c>
      <c r="D9655" s="36" t="s">
        <v>200</v>
      </c>
      <c r="E9655" t="s">
        <v>10</v>
      </c>
      <c r="F9655" t="s">
        <v>719</v>
      </c>
    </row>
    <row r="9656" spans="1:6" x14ac:dyDescent="0.4">
      <c r="A9656" t="s">
        <v>738</v>
      </c>
      <c r="B9656" s="36" t="s">
        <v>739</v>
      </c>
      <c r="C9656" t="s">
        <v>201</v>
      </c>
      <c r="D9656" s="36" t="s">
        <v>202</v>
      </c>
      <c r="E9656" t="s">
        <v>10</v>
      </c>
      <c r="F9656" t="s">
        <v>719</v>
      </c>
    </row>
    <row r="9657" spans="1:6" x14ac:dyDescent="0.4">
      <c r="A9657" t="s">
        <v>738</v>
      </c>
      <c r="B9657" s="36" t="s">
        <v>739</v>
      </c>
      <c r="C9657" t="s">
        <v>203</v>
      </c>
      <c r="D9657" s="36" t="s">
        <v>204</v>
      </c>
      <c r="E9657" t="s">
        <v>10</v>
      </c>
      <c r="F9657">
        <v>27</v>
      </c>
    </row>
    <row r="9658" spans="1:6" x14ac:dyDescent="0.4">
      <c r="A9658" t="s">
        <v>738</v>
      </c>
      <c r="B9658" s="36" t="s">
        <v>739</v>
      </c>
      <c r="C9658" t="s">
        <v>205</v>
      </c>
      <c r="D9658" s="36" t="s">
        <v>206</v>
      </c>
      <c r="E9658" t="s">
        <v>10</v>
      </c>
      <c r="F9658" t="s">
        <v>719</v>
      </c>
    </row>
    <row r="9659" spans="1:6" x14ac:dyDescent="0.4">
      <c r="A9659" t="s">
        <v>738</v>
      </c>
      <c r="B9659" s="36" t="s">
        <v>739</v>
      </c>
      <c r="C9659" t="s">
        <v>207</v>
      </c>
      <c r="D9659" s="36" t="s">
        <v>208</v>
      </c>
      <c r="E9659" t="s">
        <v>10</v>
      </c>
      <c r="F9659" t="s">
        <v>719</v>
      </c>
    </row>
    <row r="9660" spans="1:6" x14ac:dyDescent="0.4">
      <c r="A9660" t="s">
        <v>738</v>
      </c>
      <c r="B9660" s="36" t="s">
        <v>739</v>
      </c>
      <c r="C9660" t="s">
        <v>209</v>
      </c>
      <c r="D9660" s="36" t="s">
        <v>210</v>
      </c>
      <c r="E9660" t="s">
        <v>10</v>
      </c>
      <c r="F9660">
        <v>123</v>
      </c>
    </row>
    <row r="9661" spans="1:6" x14ac:dyDescent="0.4">
      <c r="A9661" t="s">
        <v>738</v>
      </c>
      <c r="B9661" s="36" t="s">
        <v>739</v>
      </c>
      <c r="C9661" t="s">
        <v>211</v>
      </c>
      <c r="D9661" s="36" t="s">
        <v>212</v>
      </c>
      <c r="E9661" t="s">
        <v>10</v>
      </c>
      <c r="F9661">
        <v>75</v>
      </c>
    </row>
    <row r="9662" spans="1:6" x14ac:dyDescent="0.4">
      <c r="A9662" t="s">
        <v>738</v>
      </c>
      <c r="B9662" s="36" t="s">
        <v>739</v>
      </c>
      <c r="C9662" t="s">
        <v>213</v>
      </c>
      <c r="D9662" s="36" t="s">
        <v>214</v>
      </c>
      <c r="E9662" t="s">
        <v>10</v>
      </c>
      <c r="F9662">
        <v>0</v>
      </c>
    </row>
    <row r="9663" spans="1:6" x14ac:dyDescent="0.4">
      <c r="A9663" t="s">
        <v>738</v>
      </c>
      <c r="B9663" s="36" t="s">
        <v>739</v>
      </c>
      <c r="C9663" t="s">
        <v>215</v>
      </c>
      <c r="D9663" s="36" t="s">
        <v>216</v>
      </c>
      <c r="E9663" t="s">
        <v>10</v>
      </c>
      <c r="F9663" t="s">
        <v>719</v>
      </c>
    </row>
    <row r="9664" spans="1:6" x14ac:dyDescent="0.4">
      <c r="A9664" t="s">
        <v>738</v>
      </c>
      <c r="B9664" s="36" t="s">
        <v>739</v>
      </c>
      <c r="C9664" t="s">
        <v>217</v>
      </c>
      <c r="D9664" s="36" t="s">
        <v>218</v>
      </c>
      <c r="E9664" t="s">
        <v>10</v>
      </c>
      <c r="F9664">
        <v>0</v>
      </c>
    </row>
    <row r="9665" spans="1:6" x14ac:dyDescent="0.4">
      <c r="A9665" t="s">
        <v>738</v>
      </c>
      <c r="B9665" s="36" t="s">
        <v>739</v>
      </c>
      <c r="C9665" t="s">
        <v>219</v>
      </c>
      <c r="D9665" s="36" t="s">
        <v>220</v>
      </c>
      <c r="E9665" t="s">
        <v>10</v>
      </c>
      <c r="F9665">
        <v>76</v>
      </c>
    </row>
    <row r="9666" spans="1:6" x14ac:dyDescent="0.4">
      <c r="A9666" t="s">
        <v>738</v>
      </c>
      <c r="B9666" s="36" t="s">
        <v>739</v>
      </c>
      <c r="C9666" t="s">
        <v>221</v>
      </c>
      <c r="D9666" s="36" t="s">
        <v>222</v>
      </c>
      <c r="E9666" t="s">
        <v>10</v>
      </c>
      <c r="F9666">
        <v>-1</v>
      </c>
    </row>
    <row r="9667" spans="1:6" x14ac:dyDescent="0.4">
      <c r="A9667" t="s">
        <v>738</v>
      </c>
      <c r="B9667" s="36" t="s">
        <v>739</v>
      </c>
      <c r="C9667" t="s">
        <v>223</v>
      </c>
      <c r="D9667" s="36" t="s">
        <v>224</v>
      </c>
      <c r="E9667" t="s">
        <v>10</v>
      </c>
      <c r="F9667">
        <v>47</v>
      </c>
    </row>
    <row r="9668" spans="1:6" x14ac:dyDescent="0.4">
      <c r="A9668" t="s">
        <v>738</v>
      </c>
      <c r="B9668" s="36" t="s">
        <v>739</v>
      </c>
      <c r="C9668" t="s">
        <v>225</v>
      </c>
      <c r="D9668" s="36" t="s">
        <v>226</v>
      </c>
      <c r="E9668" t="s">
        <v>10</v>
      </c>
      <c r="F9668" t="s">
        <v>719</v>
      </c>
    </row>
    <row r="9669" spans="1:6" x14ac:dyDescent="0.4">
      <c r="A9669" t="s">
        <v>738</v>
      </c>
      <c r="B9669" s="36" t="s">
        <v>739</v>
      </c>
      <c r="C9669" t="s">
        <v>227</v>
      </c>
      <c r="D9669" s="36" t="s">
        <v>228</v>
      </c>
      <c r="E9669" t="s">
        <v>10</v>
      </c>
      <c r="F9669" t="s">
        <v>719</v>
      </c>
    </row>
    <row r="9670" spans="1:6" x14ac:dyDescent="0.4">
      <c r="A9670" t="s">
        <v>738</v>
      </c>
      <c r="B9670" s="36" t="s">
        <v>739</v>
      </c>
      <c r="C9670" t="s">
        <v>229</v>
      </c>
      <c r="D9670" s="36" t="s">
        <v>230</v>
      </c>
      <c r="E9670" t="s">
        <v>10</v>
      </c>
      <c r="F9670">
        <v>45</v>
      </c>
    </row>
    <row r="9671" spans="1:6" x14ac:dyDescent="0.4">
      <c r="A9671" t="s">
        <v>738</v>
      </c>
      <c r="B9671" s="36" t="s">
        <v>739</v>
      </c>
      <c r="C9671" t="s">
        <v>231</v>
      </c>
      <c r="D9671" s="36" t="s">
        <v>232</v>
      </c>
      <c r="E9671" t="s">
        <v>10</v>
      </c>
      <c r="F9671">
        <v>2</v>
      </c>
    </row>
    <row r="9672" spans="1:6" x14ac:dyDescent="0.4">
      <c r="A9672" t="s">
        <v>738</v>
      </c>
      <c r="B9672" s="36" t="s">
        <v>739</v>
      </c>
      <c r="C9672" t="s">
        <v>233</v>
      </c>
      <c r="D9672" s="36" t="s">
        <v>234</v>
      </c>
      <c r="E9672" t="s">
        <v>10</v>
      </c>
      <c r="F9672" t="s">
        <v>719</v>
      </c>
    </row>
    <row r="9673" spans="1:6" x14ac:dyDescent="0.4">
      <c r="A9673" t="s">
        <v>738</v>
      </c>
      <c r="B9673" s="36" t="s">
        <v>739</v>
      </c>
      <c r="C9673" t="s">
        <v>235</v>
      </c>
      <c r="D9673" s="36" t="s">
        <v>236</v>
      </c>
      <c r="E9673" t="s">
        <v>10</v>
      </c>
      <c r="F9673">
        <v>28</v>
      </c>
    </row>
    <row r="9674" spans="1:6" x14ac:dyDescent="0.4">
      <c r="A9674" t="s">
        <v>738</v>
      </c>
      <c r="B9674" s="36" t="s">
        <v>739</v>
      </c>
      <c r="C9674" t="s">
        <v>237</v>
      </c>
      <c r="D9674" s="36" t="s">
        <v>238</v>
      </c>
      <c r="E9674" t="s">
        <v>10</v>
      </c>
      <c r="F9674">
        <v>28</v>
      </c>
    </row>
    <row r="9675" spans="1:6" x14ac:dyDescent="0.4">
      <c r="A9675" t="s">
        <v>738</v>
      </c>
      <c r="B9675" s="36" t="s">
        <v>739</v>
      </c>
      <c r="C9675" t="s">
        <v>239</v>
      </c>
      <c r="D9675" s="36" t="s">
        <v>240</v>
      </c>
      <c r="E9675" t="s">
        <v>10</v>
      </c>
      <c r="F9675" t="s">
        <v>719</v>
      </c>
    </row>
    <row r="9676" spans="1:6" x14ac:dyDescent="0.4">
      <c r="A9676" t="s">
        <v>738</v>
      </c>
      <c r="B9676" s="36" t="s">
        <v>739</v>
      </c>
      <c r="C9676" t="s">
        <v>241</v>
      </c>
      <c r="D9676" s="36" t="s">
        <v>242</v>
      </c>
      <c r="E9676" t="s">
        <v>10</v>
      </c>
      <c r="F9676" t="s">
        <v>719</v>
      </c>
    </row>
    <row r="9677" spans="1:6" x14ac:dyDescent="0.4">
      <c r="A9677" t="s">
        <v>738</v>
      </c>
      <c r="B9677" s="36" t="s">
        <v>739</v>
      </c>
      <c r="C9677" t="s">
        <v>243</v>
      </c>
      <c r="D9677" s="36" t="s">
        <v>244</v>
      </c>
      <c r="E9677" t="s">
        <v>10</v>
      </c>
      <c r="F9677">
        <v>335</v>
      </c>
    </row>
    <row r="9678" spans="1:6" x14ac:dyDescent="0.4">
      <c r="A9678" t="s">
        <v>738</v>
      </c>
      <c r="B9678" s="36" t="s">
        <v>739</v>
      </c>
      <c r="C9678" t="s">
        <v>245</v>
      </c>
      <c r="D9678" s="36" t="s">
        <v>246</v>
      </c>
      <c r="E9678" t="s">
        <v>10</v>
      </c>
      <c r="F9678">
        <v>-44</v>
      </c>
    </row>
    <row r="9679" spans="1:6" x14ac:dyDescent="0.4">
      <c r="A9679" t="s">
        <v>738</v>
      </c>
      <c r="B9679" s="36" t="s">
        <v>739</v>
      </c>
      <c r="C9679" t="s">
        <v>247</v>
      </c>
      <c r="D9679" s="36" t="s">
        <v>248</v>
      </c>
      <c r="E9679" t="s">
        <v>10</v>
      </c>
      <c r="F9679">
        <v>0</v>
      </c>
    </row>
    <row r="9680" spans="1:6" x14ac:dyDescent="0.4">
      <c r="A9680" t="s">
        <v>738</v>
      </c>
      <c r="B9680" s="36" t="s">
        <v>739</v>
      </c>
      <c r="C9680" t="s">
        <v>249</v>
      </c>
      <c r="D9680" s="36" t="s">
        <v>250</v>
      </c>
      <c r="E9680" t="s">
        <v>10</v>
      </c>
      <c r="F9680" t="s">
        <v>719</v>
      </c>
    </row>
    <row r="9681" spans="1:6" x14ac:dyDescent="0.4">
      <c r="A9681" t="s">
        <v>738</v>
      </c>
      <c r="B9681" s="36" t="s">
        <v>739</v>
      </c>
      <c r="C9681" t="s">
        <v>251</v>
      </c>
      <c r="D9681" s="36" t="s">
        <v>252</v>
      </c>
      <c r="E9681" t="s">
        <v>10</v>
      </c>
      <c r="F9681" t="s">
        <v>719</v>
      </c>
    </row>
    <row r="9682" spans="1:6" x14ac:dyDescent="0.4">
      <c r="A9682" t="s">
        <v>738</v>
      </c>
      <c r="B9682" s="36" t="s">
        <v>739</v>
      </c>
      <c r="C9682" t="s">
        <v>253</v>
      </c>
      <c r="D9682" s="36" t="s">
        <v>254</v>
      </c>
      <c r="E9682" t="s">
        <v>10</v>
      </c>
      <c r="F9682" t="s">
        <v>719</v>
      </c>
    </row>
    <row r="9683" spans="1:6" x14ac:dyDescent="0.4">
      <c r="A9683" t="s">
        <v>738</v>
      </c>
      <c r="B9683" s="36" t="s">
        <v>739</v>
      </c>
      <c r="C9683" t="s">
        <v>255</v>
      </c>
      <c r="D9683" s="36" t="s">
        <v>256</v>
      </c>
      <c r="E9683" t="s">
        <v>10</v>
      </c>
      <c r="F9683" t="s">
        <v>719</v>
      </c>
    </row>
    <row r="9684" spans="1:6" x14ac:dyDescent="0.4">
      <c r="A9684" t="s">
        <v>738</v>
      </c>
      <c r="B9684" s="36" t="s">
        <v>739</v>
      </c>
      <c r="C9684" t="s">
        <v>257</v>
      </c>
      <c r="D9684" s="36" t="s">
        <v>258</v>
      </c>
      <c r="E9684" t="s">
        <v>10</v>
      </c>
      <c r="F9684" t="s">
        <v>719</v>
      </c>
    </row>
    <row r="9685" spans="1:6" x14ac:dyDescent="0.4">
      <c r="A9685" t="s">
        <v>738</v>
      </c>
      <c r="B9685" s="36" t="s">
        <v>739</v>
      </c>
      <c r="C9685" t="s">
        <v>259</v>
      </c>
      <c r="D9685" s="36" t="s">
        <v>260</v>
      </c>
      <c r="E9685" t="s">
        <v>10</v>
      </c>
      <c r="F9685">
        <v>-44</v>
      </c>
    </row>
    <row r="9686" spans="1:6" x14ac:dyDescent="0.4">
      <c r="A9686" t="s">
        <v>738</v>
      </c>
      <c r="B9686" s="36" t="s">
        <v>739</v>
      </c>
      <c r="C9686" t="s">
        <v>261</v>
      </c>
      <c r="D9686" s="36" t="s">
        <v>262</v>
      </c>
      <c r="E9686" t="s">
        <v>10</v>
      </c>
      <c r="F9686">
        <v>-3</v>
      </c>
    </row>
    <row r="9687" spans="1:6" x14ac:dyDescent="0.4">
      <c r="A9687" t="s">
        <v>738</v>
      </c>
      <c r="B9687" s="36" t="s">
        <v>739</v>
      </c>
      <c r="C9687" t="s">
        <v>263</v>
      </c>
      <c r="D9687" s="36" t="s">
        <v>264</v>
      </c>
      <c r="E9687" t="s">
        <v>10</v>
      </c>
      <c r="F9687" t="s">
        <v>719</v>
      </c>
    </row>
    <row r="9688" spans="1:6" x14ac:dyDescent="0.4">
      <c r="A9688" t="s">
        <v>738</v>
      </c>
      <c r="B9688" s="36" t="s">
        <v>739</v>
      </c>
      <c r="C9688" t="s">
        <v>265</v>
      </c>
      <c r="D9688" s="36" t="s">
        <v>266</v>
      </c>
      <c r="E9688" t="s">
        <v>10</v>
      </c>
      <c r="F9688" t="s">
        <v>719</v>
      </c>
    </row>
    <row r="9689" spans="1:6" x14ac:dyDescent="0.4">
      <c r="A9689" t="s">
        <v>738</v>
      </c>
      <c r="B9689" s="36" t="s">
        <v>739</v>
      </c>
      <c r="C9689" t="s">
        <v>267</v>
      </c>
      <c r="D9689" s="36" t="s">
        <v>268</v>
      </c>
      <c r="E9689" t="s">
        <v>10</v>
      </c>
      <c r="F9689">
        <v>-40</v>
      </c>
    </row>
    <row r="9690" spans="1:6" x14ac:dyDescent="0.4">
      <c r="A9690" t="s">
        <v>738</v>
      </c>
      <c r="B9690" s="36" t="s">
        <v>739</v>
      </c>
      <c r="C9690" t="s">
        <v>269</v>
      </c>
      <c r="D9690" s="36" t="s">
        <v>270</v>
      </c>
      <c r="E9690" t="s">
        <v>10</v>
      </c>
      <c r="F9690" t="s">
        <v>719</v>
      </c>
    </row>
    <row r="9691" spans="1:6" x14ac:dyDescent="0.4">
      <c r="A9691" t="s">
        <v>738</v>
      </c>
      <c r="B9691" s="36" t="s">
        <v>739</v>
      </c>
      <c r="C9691" t="s">
        <v>271</v>
      </c>
      <c r="D9691" s="36" t="s">
        <v>272</v>
      </c>
      <c r="E9691" t="s">
        <v>10</v>
      </c>
      <c r="F9691" t="s">
        <v>719</v>
      </c>
    </row>
    <row r="9692" spans="1:6" x14ac:dyDescent="0.4">
      <c r="A9692" t="s">
        <v>738</v>
      </c>
      <c r="B9692" s="36" t="s">
        <v>739</v>
      </c>
      <c r="C9692" t="s">
        <v>273</v>
      </c>
      <c r="D9692" s="36" t="s">
        <v>274</v>
      </c>
      <c r="E9692" t="s">
        <v>10</v>
      </c>
      <c r="F9692">
        <v>-1</v>
      </c>
    </row>
    <row r="9693" spans="1:6" x14ac:dyDescent="0.4">
      <c r="A9693" t="s">
        <v>738</v>
      </c>
      <c r="B9693" s="36" t="s">
        <v>739</v>
      </c>
      <c r="C9693" t="s">
        <v>275</v>
      </c>
      <c r="D9693" s="36" t="s">
        <v>276</v>
      </c>
      <c r="E9693" t="s">
        <v>10</v>
      </c>
      <c r="F9693">
        <v>0</v>
      </c>
    </row>
    <row r="9694" spans="1:6" x14ac:dyDescent="0.4">
      <c r="A9694" t="s">
        <v>738</v>
      </c>
      <c r="B9694" s="36" t="s">
        <v>739</v>
      </c>
      <c r="C9694" t="s">
        <v>277</v>
      </c>
      <c r="D9694" s="36" t="s">
        <v>278</v>
      </c>
      <c r="E9694" t="s">
        <v>10</v>
      </c>
      <c r="F9694" t="s">
        <v>719</v>
      </c>
    </row>
    <row r="9695" spans="1:6" x14ac:dyDescent="0.4">
      <c r="A9695" t="s">
        <v>738</v>
      </c>
      <c r="B9695" s="36" t="s">
        <v>739</v>
      </c>
      <c r="C9695" t="s">
        <v>279</v>
      </c>
      <c r="D9695" s="36" t="s">
        <v>280</v>
      </c>
      <c r="E9695" t="s">
        <v>10</v>
      </c>
      <c r="F9695" t="s">
        <v>719</v>
      </c>
    </row>
    <row r="9696" spans="1:6" x14ac:dyDescent="0.4">
      <c r="A9696" t="s">
        <v>738</v>
      </c>
      <c r="B9696" s="36" t="s">
        <v>739</v>
      </c>
      <c r="C9696" t="s">
        <v>281</v>
      </c>
      <c r="D9696" s="36" t="s">
        <v>282</v>
      </c>
      <c r="E9696" t="s">
        <v>10</v>
      </c>
      <c r="F9696" t="s">
        <v>719</v>
      </c>
    </row>
    <row r="9697" spans="1:6" x14ac:dyDescent="0.4">
      <c r="A9697" t="s">
        <v>738</v>
      </c>
      <c r="B9697" s="36" t="s">
        <v>739</v>
      </c>
      <c r="C9697" t="s">
        <v>283</v>
      </c>
      <c r="D9697" s="36" t="s">
        <v>284</v>
      </c>
      <c r="E9697" t="s">
        <v>10</v>
      </c>
      <c r="F9697" t="s">
        <v>719</v>
      </c>
    </row>
    <row r="9698" spans="1:6" x14ac:dyDescent="0.4">
      <c r="A9698" t="s">
        <v>738</v>
      </c>
      <c r="B9698" s="36" t="s">
        <v>739</v>
      </c>
      <c r="C9698" t="s">
        <v>285</v>
      </c>
      <c r="D9698" s="36" t="s">
        <v>286</v>
      </c>
      <c r="E9698" t="s">
        <v>10</v>
      </c>
      <c r="F9698" t="s">
        <v>719</v>
      </c>
    </row>
    <row r="9699" spans="1:6" x14ac:dyDescent="0.4">
      <c r="A9699" t="s">
        <v>738</v>
      </c>
      <c r="B9699" s="36" t="s">
        <v>739</v>
      </c>
      <c r="C9699" t="s">
        <v>287</v>
      </c>
      <c r="D9699" s="36" t="s">
        <v>288</v>
      </c>
      <c r="E9699" t="s">
        <v>10</v>
      </c>
      <c r="F9699">
        <v>-1</v>
      </c>
    </row>
    <row r="9700" spans="1:6" x14ac:dyDescent="0.4">
      <c r="A9700" t="s">
        <v>738</v>
      </c>
      <c r="B9700" s="36" t="s">
        <v>739</v>
      </c>
      <c r="C9700" t="s">
        <v>289</v>
      </c>
      <c r="D9700" s="36" t="s">
        <v>290</v>
      </c>
      <c r="E9700" t="s">
        <v>10</v>
      </c>
      <c r="F9700">
        <v>0</v>
      </c>
    </row>
    <row r="9701" spans="1:6" x14ac:dyDescent="0.4">
      <c r="A9701" t="s">
        <v>738</v>
      </c>
      <c r="B9701" s="36" t="s">
        <v>739</v>
      </c>
      <c r="C9701" t="s">
        <v>291</v>
      </c>
      <c r="D9701" s="36" t="s">
        <v>292</v>
      </c>
      <c r="E9701" t="s">
        <v>10</v>
      </c>
      <c r="F9701" t="s">
        <v>719</v>
      </c>
    </row>
    <row r="9702" spans="1:6" x14ac:dyDescent="0.4">
      <c r="A9702" t="s">
        <v>738</v>
      </c>
      <c r="B9702" s="36" t="s">
        <v>739</v>
      </c>
      <c r="C9702" t="s">
        <v>293</v>
      </c>
      <c r="D9702" s="36" t="s">
        <v>294</v>
      </c>
      <c r="E9702" t="s">
        <v>10</v>
      </c>
      <c r="F9702">
        <v>-1</v>
      </c>
    </row>
    <row r="9703" spans="1:6" x14ac:dyDescent="0.4">
      <c r="A9703" t="s">
        <v>738</v>
      </c>
      <c r="B9703" s="36" t="s">
        <v>739</v>
      </c>
      <c r="C9703" t="s">
        <v>295</v>
      </c>
      <c r="D9703" s="36" t="s">
        <v>296</v>
      </c>
      <c r="E9703" t="s">
        <v>10</v>
      </c>
      <c r="F9703" t="s">
        <v>719</v>
      </c>
    </row>
    <row r="9704" spans="1:6" x14ac:dyDescent="0.4">
      <c r="A9704" t="s">
        <v>738</v>
      </c>
      <c r="B9704" s="36" t="s">
        <v>739</v>
      </c>
      <c r="C9704" t="s">
        <v>297</v>
      </c>
      <c r="D9704" s="36" t="s">
        <v>298</v>
      </c>
      <c r="E9704" t="s">
        <v>10</v>
      </c>
      <c r="F9704" t="s">
        <v>719</v>
      </c>
    </row>
    <row r="9705" spans="1:6" x14ac:dyDescent="0.4">
      <c r="A9705" t="s">
        <v>738</v>
      </c>
      <c r="B9705" s="36" t="s">
        <v>739</v>
      </c>
      <c r="C9705" t="s">
        <v>299</v>
      </c>
      <c r="D9705" s="36" t="s">
        <v>300</v>
      </c>
      <c r="E9705" t="s">
        <v>10</v>
      </c>
      <c r="F9705" t="s">
        <v>719</v>
      </c>
    </row>
    <row r="9706" spans="1:6" x14ac:dyDescent="0.4">
      <c r="A9706" t="s">
        <v>738</v>
      </c>
      <c r="B9706" s="36" t="s">
        <v>739</v>
      </c>
      <c r="C9706" t="s">
        <v>301</v>
      </c>
      <c r="D9706" s="36" t="s">
        <v>302</v>
      </c>
      <c r="E9706" t="s">
        <v>10</v>
      </c>
      <c r="F9706">
        <v>-5</v>
      </c>
    </row>
    <row r="9707" spans="1:6" x14ac:dyDescent="0.4">
      <c r="A9707" t="s">
        <v>738</v>
      </c>
      <c r="B9707" s="36" t="s">
        <v>739</v>
      </c>
      <c r="C9707" t="s">
        <v>303</v>
      </c>
      <c r="D9707" s="36" t="s">
        <v>304</v>
      </c>
      <c r="E9707" t="s">
        <v>10</v>
      </c>
      <c r="F9707">
        <v>-1</v>
      </c>
    </row>
    <row r="9708" spans="1:6" x14ac:dyDescent="0.4">
      <c r="A9708" t="s">
        <v>738</v>
      </c>
      <c r="B9708" s="36" t="s">
        <v>739</v>
      </c>
      <c r="C9708" t="s">
        <v>305</v>
      </c>
      <c r="D9708" s="36" t="s">
        <v>306</v>
      </c>
      <c r="E9708" t="s">
        <v>10</v>
      </c>
      <c r="F9708">
        <v>-1</v>
      </c>
    </row>
    <row r="9709" spans="1:6" x14ac:dyDescent="0.4">
      <c r="A9709" t="s">
        <v>738</v>
      </c>
      <c r="B9709" s="36" t="s">
        <v>739</v>
      </c>
      <c r="C9709" t="s">
        <v>307</v>
      </c>
      <c r="D9709" s="36" t="s">
        <v>308</v>
      </c>
      <c r="E9709" t="s">
        <v>10</v>
      </c>
      <c r="F9709" t="s">
        <v>719</v>
      </c>
    </row>
    <row r="9710" spans="1:6" x14ac:dyDescent="0.4">
      <c r="A9710" t="s">
        <v>738</v>
      </c>
      <c r="B9710" s="36" t="s">
        <v>739</v>
      </c>
      <c r="C9710" t="s">
        <v>309</v>
      </c>
      <c r="D9710" s="36" t="s">
        <v>310</v>
      </c>
      <c r="E9710" t="s">
        <v>10</v>
      </c>
      <c r="F9710" t="s">
        <v>719</v>
      </c>
    </row>
    <row r="9711" spans="1:6" x14ac:dyDescent="0.4">
      <c r="A9711" t="s">
        <v>738</v>
      </c>
      <c r="B9711" s="36" t="s">
        <v>739</v>
      </c>
      <c r="C9711" t="s">
        <v>311</v>
      </c>
      <c r="D9711" s="36" t="s">
        <v>312</v>
      </c>
      <c r="E9711" t="s">
        <v>10</v>
      </c>
      <c r="F9711" t="s">
        <v>719</v>
      </c>
    </row>
    <row r="9712" spans="1:6" x14ac:dyDescent="0.4">
      <c r="A9712" t="s">
        <v>738</v>
      </c>
      <c r="B9712" s="36" t="s">
        <v>739</v>
      </c>
      <c r="C9712" t="s">
        <v>313</v>
      </c>
      <c r="D9712" s="36" t="s">
        <v>314</v>
      </c>
      <c r="E9712" t="s">
        <v>10</v>
      </c>
      <c r="F9712" t="s">
        <v>719</v>
      </c>
    </row>
    <row r="9713" spans="1:6" x14ac:dyDescent="0.4">
      <c r="A9713" t="s">
        <v>738</v>
      </c>
      <c r="B9713" s="36" t="s">
        <v>739</v>
      </c>
      <c r="C9713" t="s">
        <v>315</v>
      </c>
      <c r="D9713" s="36" t="s">
        <v>316</v>
      </c>
      <c r="E9713" t="s">
        <v>10</v>
      </c>
      <c r="F9713">
        <v>-3</v>
      </c>
    </row>
    <row r="9714" spans="1:6" x14ac:dyDescent="0.4">
      <c r="A9714" t="s">
        <v>738</v>
      </c>
      <c r="B9714" s="36" t="s">
        <v>739</v>
      </c>
      <c r="C9714" t="s">
        <v>317</v>
      </c>
      <c r="D9714" s="36" t="s">
        <v>318</v>
      </c>
      <c r="E9714" t="s">
        <v>10</v>
      </c>
      <c r="F9714" t="s">
        <v>719</v>
      </c>
    </row>
    <row r="9715" spans="1:6" x14ac:dyDescent="0.4">
      <c r="A9715" t="s">
        <v>738</v>
      </c>
      <c r="B9715" s="36" t="s">
        <v>739</v>
      </c>
      <c r="C9715" t="s">
        <v>319</v>
      </c>
      <c r="D9715" s="36" t="s">
        <v>320</v>
      </c>
      <c r="E9715" t="s">
        <v>10</v>
      </c>
      <c r="F9715" t="s">
        <v>719</v>
      </c>
    </row>
    <row r="9716" spans="1:6" x14ac:dyDescent="0.4">
      <c r="A9716" t="s">
        <v>738</v>
      </c>
      <c r="B9716" s="36" t="s">
        <v>739</v>
      </c>
      <c r="C9716" t="s">
        <v>321</v>
      </c>
      <c r="D9716" s="36" t="s">
        <v>322</v>
      </c>
      <c r="E9716" t="s">
        <v>10</v>
      </c>
      <c r="F9716">
        <v>-3</v>
      </c>
    </row>
    <row r="9717" spans="1:6" x14ac:dyDescent="0.4">
      <c r="A9717" t="s">
        <v>738</v>
      </c>
      <c r="B9717" s="36" t="s">
        <v>739</v>
      </c>
      <c r="C9717" t="s">
        <v>323</v>
      </c>
      <c r="D9717" s="36" t="s">
        <v>324</v>
      </c>
      <c r="E9717" t="s">
        <v>10</v>
      </c>
      <c r="F9717" t="s">
        <v>719</v>
      </c>
    </row>
    <row r="9718" spans="1:6" x14ac:dyDescent="0.4">
      <c r="A9718" t="s">
        <v>738</v>
      </c>
      <c r="B9718" s="36" t="s">
        <v>739</v>
      </c>
      <c r="C9718" t="s">
        <v>325</v>
      </c>
      <c r="D9718" s="36" t="s">
        <v>326</v>
      </c>
      <c r="E9718" t="s">
        <v>10</v>
      </c>
      <c r="F9718" t="s">
        <v>719</v>
      </c>
    </row>
    <row r="9719" spans="1:6" x14ac:dyDescent="0.4">
      <c r="A9719" t="s">
        <v>738</v>
      </c>
      <c r="B9719" s="36" t="s">
        <v>739</v>
      </c>
      <c r="C9719" t="s">
        <v>327</v>
      </c>
      <c r="D9719" s="36" t="s">
        <v>328</v>
      </c>
      <c r="E9719" t="s">
        <v>10</v>
      </c>
      <c r="F9719">
        <v>-66</v>
      </c>
    </row>
    <row r="9720" spans="1:6" x14ac:dyDescent="0.4">
      <c r="A9720" t="s">
        <v>738</v>
      </c>
      <c r="B9720" s="36" t="s">
        <v>739</v>
      </c>
      <c r="C9720" t="s">
        <v>329</v>
      </c>
      <c r="D9720" s="36" t="s">
        <v>330</v>
      </c>
      <c r="E9720" t="s">
        <v>10</v>
      </c>
      <c r="F9720">
        <v>-32</v>
      </c>
    </row>
    <row r="9721" spans="1:6" x14ac:dyDescent="0.4">
      <c r="A9721" t="s">
        <v>738</v>
      </c>
      <c r="B9721" s="36" t="s">
        <v>739</v>
      </c>
      <c r="C9721" t="s">
        <v>331</v>
      </c>
      <c r="D9721" s="36" t="s">
        <v>332</v>
      </c>
      <c r="E9721" t="s">
        <v>10</v>
      </c>
      <c r="F9721">
        <v>0</v>
      </c>
    </row>
    <row r="9722" spans="1:6" x14ac:dyDescent="0.4">
      <c r="A9722" t="s">
        <v>738</v>
      </c>
      <c r="B9722" s="36" t="s">
        <v>739</v>
      </c>
      <c r="C9722" t="s">
        <v>333</v>
      </c>
      <c r="D9722" s="36" t="s">
        <v>334</v>
      </c>
      <c r="E9722" t="s">
        <v>10</v>
      </c>
      <c r="F9722" t="s">
        <v>719</v>
      </c>
    </row>
    <row r="9723" spans="1:6" x14ac:dyDescent="0.4">
      <c r="A9723" t="s">
        <v>738</v>
      </c>
      <c r="B9723" s="36" t="s">
        <v>739</v>
      </c>
      <c r="C9723" t="s">
        <v>335</v>
      </c>
      <c r="D9723" s="36" t="s">
        <v>336</v>
      </c>
      <c r="E9723" t="s">
        <v>10</v>
      </c>
      <c r="F9723">
        <v>-1</v>
      </c>
    </row>
    <row r="9724" spans="1:6" x14ac:dyDescent="0.4">
      <c r="A9724" t="s">
        <v>738</v>
      </c>
      <c r="B9724" s="36" t="s">
        <v>739</v>
      </c>
      <c r="C9724" t="s">
        <v>337</v>
      </c>
      <c r="D9724" s="36" t="s">
        <v>338</v>
      </c>
      <c r="E9724" t="s">
        <v>10</v>
      </c>
      <c r="F9724">
        <v>-31</v>
      </c>
    </row>
    <row r="9725" spans="1:6" x14ac:dyDescent="0.4">
      <c r="A9725" t="s">
        <v>738</v>
      </c>
      <c r="B9725" s="36" t="s">
        <v>739</v>
      </c>
      <c r="C9725" t="s">
        <v>339</v>
      </c>
      <c r="D9725" s="36" t="s">
        <v>340</v>
      </c>
      <c r="E9725" t="s">
        <v>10</v>
      </c>
      <c r="F9725">
        <v>-34</v>
      </c>
    </row>
    <row r="9726" spans="1:6" x14ac:dyDescent="0.4">
      <c r="A9726" t="s">
        <v>738</v>
      </c>
      <c r="B9726" s="36" t="s">
        <v>739</v>
      </c>
      <c r="C9726" t="s">
        <v>341</v>
      </c>
      <c r="D9726" s="36" t="s">
        <v>342</v>
      </c>
      <c r="E9726" t="s">
        <v>10</v>
      </c>
      <c r="F9726">
        <v>0</v>
      </c>
    </row>
    <row r="9727" spans="1:6" x14ac:dyDescent="0.4">
      <c r="A9727" t="s">
        <v>738</v>
      </c>
      <c r="B9727" s="36" t="s">
        <v>739</v>
      </c>
      <c r="C9727" t="s">
        <v>343</v>
      </c>
      <c r="D9727" s="36" t="s">
        <v>344</v>
      </c>
      <c r="E9727" t="s">
        <v>10</v>
      </c>
      <c r="F9727" t="s">
        <v>719</v>
      </c>
    </row>
    <row r="9728" spans="1:6" x14ac:dyDescent="0.4">
      <c r="A9728" t="s">
        <v>738</v>
      </c>
      <c r="B9728" s="36" t="s">
        <v>739</v>
      </c>
      <c r="C9728" t="s">
        <v>345</v>
      </c>
      <c r="D9728" s="36" t="s">
        <v>346</v>
      </c>
      <c r="E9728" t="s">
        <v>10</v>
      </c>
      <c r="F9728" t="s">
        <v>719</v>
      </c>
    </row>
    <row r="9729" spans="1:6" x14ac:dyDescent="0.4">
      <c r="A9729" t="s">
        <v>738</v>
      </c>
      <c r="B9729" s="36" t="s">
        <v>739</v>
      </c>
      <c r="C9729" t="s">
        <v>347</v>
      </c>
      <c r="D9729" s="36" t="s">
        <v>348</v>
      </c>
      <c r="E9729" t="s">
        <v>10</v>
      </c>
      <c r="F9729">
        <v>-33</v>
      </c>
    </row>
    <row r="9730" spans="1:6" x14ac:dyDescent="0.4">
      <c r="A9730" t="s">
        <v>738</v>
      </c>
      <c r="B9730" s="36" t="s">
        <v>739</v>
      </c>
      <c r="C9730" t="s">
        <v>349</v>
      </c>
      <c r="D9730" s="36" t="s">
        <v>350</v>
      </c>
      <c r="E9730" t="s">
        <v>10</v>
      </c>
      <c r="F9730">
        <v>-1</v>
      </c>
    </row>
    <row r="9731" spans="1:6" x14ac:dyDescent="0.4">
      <c r="A9731" t="s">
        <v>738</v>
      </c>
      <c r="B9731" s="36" t="s">
        <v>739</v>
      </c>
      <c r="C9731" t="s">
        <v>351</v>
      </c>
      <c r="D9731" s="36" t="s">
        <v>352</v>
      </c>
      <c r="E9731" t="s">
        <v>10</v>
      </c>
      <c r="F9731" t="s">
        <v>719</v>
      </c>
    </row>
    <row r="9732" spans="1:6" x14ac:dyDescent="0.4">
      <c r="A9732" t="s">
        <v>738</v>
      </c>
      <c r="B9732" s="36" t="s">
        <v>739</v>
      </c>
      <c r="C9732" t="s">
        <v>353</v>
      </c>
      <c r="D9732" s="36" t="s">
        <v>354</v>
      </c>
      <c r="E9732" t="s">
        <v>10</v>
      </c>
      <c r="F9732">
        <v>-14</v>
      </c>
    </row>
    <row r="9733" spans="1:6" x14ac:dyDescent="0.4">
      <c r="A9733" t="s">
        <v>738</v>
      </c>
      <c r="B9733" s="36" t="s">
        <v>739</v>
      </c>
      <c r="C9733" t="s">
        <v>355</v>
      </c>
      <c r="D9733" s="36" t="s">
        <v>356</v>
      </c>
      <c r="E9733" t="s">
        <v>10</v>
      </c>
      <c r="F9733">
        <v>-14</v>
      </c>
    </row>
    <row r="9734" spans="1:6" x14ac:dyDescent="0.4">
      <c r="A9734" t="s">
        <v>738</v>
      </c>
      <c r="B9734" s="36" t="s">
        <v>739</v>
      </c>
      <c r="C9734" t="s">
        <v>357</v>
      </c>
      <c r="D9734" s="36" t="s">
        <v>358</v>
      </c>
      <c r="E9734" t="s">
        <v>10</v>
      </c>
      <c r="F9734" t="s">
        <v>719</v>
      </c>
    </row>
    <row r="9735" spans="1:6" x14ac:dyDescent="0.4">
      <c r="A9735" t="s">
        <v>738</v>
      </c>
      <c r="B9735" s="36" t="s">
        <v>739</v>
      </c>
      <c r="C9735" t="s">
        <v>359</v>
      </c>
      <c r="D9735" s="36" t="s">
        <v>360</v>
      </c>
      <c r="E9735" t="s">
        <v>10</v>
      </c>
      <c r="F9735" t="s">
        <v>719</v>
      </c>
    </row>
    <row r="9736" spans="1:6" x14ac:dyDescent="0.4">
      <c r="A9736" t="s">
        <v>738</v>
      </c>
      <c r="B9736" s="36" t="s">
        <v>739</v>
      </c>
      <c r="C9736" t="s">
        <v>361</v>
      </c>
      <c r="D9736" s="36" t="s">
        <v>362</v>
      </c>
      <c r="E9736" t="s">
        <v>10</v>
      </c>
      <c r="F9736">
        <v>-130</v>
      </c>
    </row>
    <row r="9737" spans="1:6" x14ac:dyDescent="0.4">
      <c r="A9737" t="s">
        <v>738</v>
      </c>
      <c r="B9737" s="36" t="s">
        <v>739</v>
      </c>
      <c r="C9737" t="s">
        <v>363</v>
      </c>
      <c r="D9737" s="36" t="s">
        <v>364</v>
      </c>
      <c r="E9737" t="s">
        <v>10</v>
      </c>
      <c r="F9737">
        <v>0</v>
      </c>
    </row>
    <row r="9738" spans="1:6" x14ac:dyDescent="0.4">
      <c r="A9738" t="s">
        <v>738</v>
      </c>
      <c r="B9738" s="36" t="s">
        <v>739</v>
      </c>
      <c r="C9738" t="s">
        <v>365</v>
      </c>
      <c r="D9738" s="36" t="s">
        <v>366</v>
      </c>
      <c r="E9738" t="s">
        <v>10</v>
      </c>
      <c r="F9738">
        <v>0</v>
      </c>
    </row>
    <row r="9739" spans="1:6" x14ac:dyDescent="0.4">
      <c r="A9739" t="s">
        <v>738</v>
      </c>
      <c r="B9739" s="36" t="s">
        <v>739</v>
      </c>
      <c r="C9739" t="s">
        <v>367</v>
      </c>
      <c r="D9739" s="36" t="s">
        <v>368</v>
      </c>
      <c r="E9739" t="s">
        <v>10</v>
      </c>
      <c r="F9739" t="s">
        <v>719</v>
      </c>
    </row>
    <row r="9740" spans="1:6" x14ac:dyDescent="0.4">
      <c r="A9740" t="s">
        <v>738</v>
      </c>
      <c r="B9740" s="36" t="s">
        <v>739</v>
      </c>
      <c r="C9740" t="s">
        <v>369</v>
      </c>
      <c r="D9740" s="36" t="s">
        <v>370</v>
      </c>
      <c r="E9740" t="s">
        <v>10</v>
      </c>
      <c r="F9740" t="s">
        <v>719</v>
      </c>
    </row>
    <row r="9741" spans="1:6" x14ac:dyDescent="0.4">
      <c r="A9741" t="s">
        <v>738</v>
      </c>
      <c r="B9741" s="36" t="s">
        <v>739</v>
      </c>
      <c r="C9741" t="s">
        <v>371</v>
      </c>
      <c r="D9741" s="36" t="s">
        <v>372</v>
      </c>
      <c r="E9741" t="s">
        <v>10</v>
      </c>
      <c r="F9741" t="s">
        <v>719</v>
      </c>
    </row>
    <row r="9742" spans="1:6" x14ac:dyDescent="0.4">
      <c r="A9742" t="s">
        <v>738</v>
      </c>
      <c r="B9742" s="36" t="s">
        <v>739</v>
      </c>
      <c r="C9742" t="s">
        <v>373</v>
      </c>
      <c r="D9742" s="36" t="s">
        <v>374</v>
      </c>
      <c r="E9742" t="s">
        <v>10</v>
      </c>
      <c r="F9742" t="s">
        <v>719</v>
      </c>
    </row>
    <row r="9743" spans="1:6" x14ac:dyDescent="0.4">
      <c r="A9743" t="s">
        <v>738</v>
      </c>
      <c r="B9743" s="36" t="s">
        <v>739</v>
      </c>
      <c r="C9743" t="s">
        <v>375</v>
      </c>
      <c r="D9743" s="36" t="s">
        <v>376</v>
      </c>
      <c r="E9743" t="s">
        <v>10</v>
      </c>
      <c r="F9743" t="s">
        <v>719</v>
      </c>
    </row>
    <row r="9744" spans="1:6" x14ac:dyDescent="0.4">
      <c r="A9744" t="s">
        <v>738</v>
      </c>
      <c r="B9744" s="36" t="s">
        <v>739</v>
      </c>
      <c r="C9744" t="s">
        <v>377</v>
      </c>
      <c r="D9744" s="36" t="s">
        <v>378</v>
      </c>
      <c r="E9744" t="s">
        <v>10</v>
      </c>
      <c r="F9744">
        <v>0</v>
      </c>
    </row>
    <row r="9745" spans="1:6" x14ac:dyDescent="0.4">
      <c r="A9745" t="s">
        <v>738</v>
      </c>
      <c r="B9745" s="36" t="s">
        <v>739</v>
      </c>
      <c r="C9745" t="s">
        <v>379</v>
      </c>
      <c r="D9745" s="36" t="s">
        <v>380</v>
      </c>
      <c r="E9745" t="s">
        <v>10</v>
      </c>
      <c r="F9745">
        <v>0</v>
      </c>
    </row>
    <row r="9746" spans="1:6" x14ac:dyDescent="0.4">
      <c r="A9746" t="s">
        <v>738</v>
      </c>
      <c r="B9746" s="36" t="s">
        <v>739</v>
      </c>
      <c r="C9746" t="s">
        <v>381</v>
      </c>
      <c r="D9746" s="36" t="s">
        <v>382</v>
      </c>
      <c r="E9746" t="s">
        <v>10</v>
      </c>
      <c r="F9746" t="s">
        <v>719</v>
      </c>
    </row>
    <row r="9747" spans="1:6" x14ac:dyDescent="0.4">
      <c r="A9747" t="s">
        <v>738</v>
      </c>
      <c r="B9747" s="36" t="s">
        <v>739</v>
      </c>
      <c r="C9747" t="s">
        <v>383</v>
      </c>
      <c r="D9747" s="36" t="s">
        <v>384</v>
      </c>
      <c r="E9747" t="s">
        <v>10</v>
      </c>
      <c r="F9747" t="s">
        <v>719</v>
      </c>
    </row>
    <row r="9748" spans="1:6" x14ac:dyDescent="0.4">
      <c r="A9748" t="s">
        <v>738</v>
      </c>
      <c r="B9748" s="36" t="s">
        <v>739</v>
      </c>
      <c r="C9748" t="s">
        <v>385</v>
      </c>
      <c r="D9748" s="36" t="s">
        <v>386</v>
      </c>
      <c r="E9748" t="s">
        <v>10</v>
      </c>
      <c r="F9748">
        <v>0</v>
      </c>
    </row>
    <row r="9749" spans="1:6" x14ac:dyDescent="0.4">
      <c r="A9749" t="s">
        <v>738</v>
      </c>
      <c r="B9749" s="36" t="s">
        <v>739</v>
      </c>
      <c r="C9749" t="s">
        <v>387</v>
      </c>
      <c r="D9749" s="36" t="s">
        <v>388</v>
      </c>
      <c r="E9749" t="s">
        <v>10</v>
      </c>
      <c r="F9749" t="s">
        <v>719</v>
      </c>
    </row>
    <row r="9750" spans="1:6" x14ac:dyDescent="0.4">
      <c r="A9750" t="s">
        <v>738</v>
      </c>
      <c r="B9750" s="36" t="s">
        <v>739</v>
      </c>
      <c r="C9750" t="s">
        <v>389</v>
      </c>
      <c r="D9750" s="36" t="s">
        <v>390</v>
      </c>
      <c r="E9750" t="s">
        <v>10</v>
      </c>
      <c r="F9750" t="s">
        <v>719</v>
      </c>
    </row>
    <row r="9751" spans="1:6" x14ac:dyDescent="0.4">
      <c r="A9751" t="s">
        <v>738</v>
      </c>
      <c r="B9751" s="36" t="s">
        <v>739</v>
      </c>
      <c r="C9751" t="s">
        <v>391</v>
      </c>
      <c r="D9751" s="36" t="s">
        <v>392</v>
      </c>
      <c r="E9751" t="s">
        <v>10</v>
      </c>
      <c r="F9751">
        <v>0</v>
      </c>
    </row>
    <row r="9752" spans="1:6" x14ac:dyDescent="0.4">
      <c r="A9752" t="s">
        <v>738</v>
      </c>
      <c r="B9752" s="36" t="s">
        <v>739</v>
      </c>
      <c r="C9752" t="s">
        <v>393</v>
      </c>
      <c r="D9752" s="36" t="s">
        <v>394</v>
      </c>
      <c r="E9752" t="s">
        <v>10</v>
      </c>
      <c r="F9752">
        <v>0</v>
      </c>
    </row>
    <row r="9753" spans="1:6" x14ac:dyDescent="0.4">
      <c r="A9753" t="s">
        <v>738</v>
      </c>
      <c r="B9753" s="36" t="s">
        <v>739</v>
      </c>
      <c r="C9753" t="s">
        <v>395</v>
      </c>
      <c r="D9753" s="36" t="s">
        <v>396</v>
      </c>
      <c r="E9753" t="s">
        <v>10</v>
      </c>
      <c r="F9753" t="s">
        <v>719</v>
      </c>
    </row>
    <row r="9754" spans="1:6" x14ac:dyDescent="0.4">
      <c r="A9754" t="s">
        <v>738</v>
      </c>
      <c r="B9754" s="36" t="s">
        <v>739</v>
      </c>
      <c r="C9754" t="s">
        <v>397</v>
      </c>
      <c r="D9754" s="36" t="s">
        <v>398</v>
      </c>
      <c r="E9754" t="s">
        <v>10</v>
      </c>
      <c r="F9754" t="s">
        <v>719</v>
      </c>
    </row>
    <row r="9755" spans="1:6" x14ac:dyDescent="0.4">
      <c r="A9755" t="s">
        <v>738</v>
      </c>
      <c r="B9755" s="36" t="s">
        <v>739</v>
      </c>
      <c r="C9755" t="s">
        <v>399</v>
      </c>
      <c r="D9755" s="36" t="s">
        <v>400</v>
      </c>
      <c r="E9755" t="s">
        <v>10</v>
      </c>
      <c r="F9755" t="s">
        <v>719</v>
      </c>
    </row>
    <row r="9756" spans="1:6" x14ac:dyDescent="0.4">
      <c r="A9756" t="s">
        <v>738</v>
      </c>
      <c r="B9756" s="36" t="s">
        <v>739</v>
      </c>
      <c r="C9756" t="s">
        <v>401</v>
      </c>
      <c r="D9756" s="36" t="s">
        <v>402</v>
      </c>
      <c r="E9756" t="s">
        <v>10</v>
      </c>
      <c r="F9756" t="s">
        <v>719</v>
      </c>
    </row>
    <row r="9757" spans="1:6" x14ac:dyDescent="0.4">
      <c r="A9757" t="s">
        <v>738</v>
      </c>
      <c r="B9757" s="36" t="s">
        <v>739</v>
      </c>
      <c r="C9757" t="s">
        <v>403</v>
      </c>
      <c r="D9757" s="36" t="s">
        <v>404</v>
      </c>
      <c r="E9757" t="s">
        <v>10</v>
      </c>
      <c r="F9757" t="s">
        <v>719</v>
      </c>
    </row>
    <row r="9758" spans="1:6" x14ac:dyDescent="0.4">
      <c r="A9758" t="s">
        <v>738</v>
      </c>
      <c r="B9758" s="36" t="s">
        <v>739</v>
      </c>
      <c r="C9758" t="s">
        <v>405</v>
      </c>
      <c r="D9758" s="36" t="s">
        <v>406</v>
      </c>
      <c r="E9758" t="s">
        <v>10</v>
      </c>
      <c r="F9758">
        <v>0</v>
      </c>
    </row>
    <row r="9759" spans="1:6" x14ac:dyDescent="0.4">
      <c r="A9759" t="s">
        <v>738</v>
      </c>
      <c r="B9759" s="36" t="s">
        <v>739</v>
      </c>
      <c r="C9759" t="s">
        <v>407</v>
      </c>
      <c r="D9759" s="36" t="s">
        <v>408</v>
      </c>
      <c r="E9759" t="s">
        <v>10</v>
      </c>
      <c r="F9759" t="s">
        <v>719</v>
      </c>
    </row>
    <row r="9760" spans="1:6" x14ac:dyDescent="0.4">
      <c r="A9760" t="s">
        <v>738</v>
      </c>
      <c r="B9760" s="36" t="s">
        <v>739</v>
      </c>
      <c r="C9760" t="s">
        <v>409</v>
      </c>
      <c r="D9760" s="36" t="s">
        <v>410</v>
      </c>
      <c r="E9760" t="s">
        <v>10</v>
      </c>
      <c r="F9760" t="s">
        <v>719</v>
      </c>
    </row>
    <row r="9761" spans="1:6" x14ac:dyDescent="0.4">
      <c r="A9761" t="s">
        <v>738</v>
      </c>
      <c r="B9761" s="36" t="s">
        <v>739</v>
      </c>
      <c r="C9761" t="s">
        <v>411</v>
      </c>
      <c r="D9761" s="36" t="s">
        <v>412</v>
      </c>
      <c r="E9761" t="s">
        <v>10</v>
      </c>
      <c r="F9761" t="s">
        <v>719</v>
      </c>
    </row>
    <row r="9762" spans="1:6" x14ac:dyDescent="0.4">
      <c r="A9762" t="s">
        <v>738</v>
      </c>
      <c r="B9762" s="36" t="s">
        <v>739</v>
      </c>
      <c r="C9762" t="s">
        <v>413</v>
      </c>
      <c r="D9762" s="36" t="s">
        <v>414</v>
      </c>
      <c r="E9762" t="s">
        <v>10</v>
      </c>
      <c r="F9762">
        <v>0</v>
      </c>
    </row>
    <row r="9763" spans="1:6" x14ac:dyDescent="0.4">
      <c r="A9763" t="s">
        <v>738</v>
      </c>
      <c r="B9763" s="36" t="s">
        <v>739</v>
      </c>
      <c r="C9763" t="s">
        <v>415</v>
      </c>
      <c r="D9763" s="36" t="s">
        <v>416</v>
      </c>
      <c r="E9763" t="s">
        <v>10</v>
      </c>
      <c r="F9763" t="s">
        <v>719</v>
      </c>
    </row>
    <row r="9764" spans="1:6" x14ac:dyDescent="0.4">
      <c r="A9764" t="s">
        <v>738</v>
      </c>
      <c r="B9764" s="36" t="s">
        <v>739</v>
      </c>
      <c r="C9764" t="s">
        <v>417</v>
      </c>
      <c r="D9764" s="36" t="s">
        <v>418</v>
      </c>
      <c r="E9764" t="s">
        <v>10</v>
      </c>
      <c r="F9764" t="s">
        <v>719</v>
      </c>
    </row>
    <row r="9765" spans="1:6" x14ac:dyDescent="0.4">
      <c r="A9765" t="s">
        <v>738</v>
      </c>
      <c r="B9765" s="36" t="s">
        <v>739</v>
      </c>
      <c r="C9765" t="s">
        <v>419</v>
      </c>
      <c r="D9765" s="36" t="s">
        <v>420</v>
      </c>
      <c r="E9765" t="s">
        <v>10</v>
      </c>
      <c r="F9765">
        <v>0</v>
      </c>
    </row>
    <row r="9766" spans="1:6" x14ac:dyDescent="0.4">
      <c r="A9766" t="s">
        <v>738</v>
      </c>
      <c r="B9766" s="36" t="s">
        <v>739</v>
      </c>
      <c r="C9766" t="s">
        <v>421</v>
      </c>
      <c r="D9766" s="36" t="s">
        <v>422</v>
      </c>
      <c r="E9766" t="s">
        <v>10</v>
      </c>
      <c r="F9766">
        <v>0</v>
      </c>
    </row>
    <row r="9767" spans="1:6" x14ac:dyDescent="0.4">
      <c r="A9767" t="s">
        <v>738</v>
      </c>
      <c r="B9767" s="36" t="s">
        <v>739</v>
      </c>
      <c r="C9767" t="s">
        <v>423</v>
      </c>
      <c r="D9767" s="36" t="s">
        <v>424</v>
      </c>
      <c r="E9767" t="s">
        <v>10</v>
      </c>
      <c r="F9767" t="s">
        <v>719</v>
      </c>
    </row>
    <row r="9768" spans="1:6" x14ac:dyDescent="0.4">
      <c r="A9768" t="s">
        <v>738</v>
      </c>
      <c r="B9768" s="36" t="s">
        <v>739</v>
      </c>
      <c r="C9768" t="s">
        <v>425</v>
      </c>
      <c r="D9768" s="36" t="s">
        <v>426</v>
      </c>
      <c r="E9768" t="s">
        <v>10</v>
      </c>
      <c r="F9768" t="s">
        <v>719</v>
      </c>
    </row>
    <row r="9769" spans="1:6" x14ac:dyDescent="0.4">
      <c r="A9769" t="s">
        <v>738</v>
      </c>
      <c r="B9769" s="36" t="s">
        <v>739</v>
      </c>
      <c r="C9769" t="s">
        <v>427</v>
      </c>
      <c r="D9769" s="36" t="s">
        <v>428</v>
      </c>
      <c r="E9769" t="s">
        <v>10</v>
      </c>
      <c r="F9769" t="s">
        <v>719</v>
      </c>
    </row>
    <row r="9770" spans="1:6" x14ac:dyDescent="0.4">
      <c r="A9770" t="s">
        <v>738</v>
      </c>
      <c r="B9770" s="36" t="s">
        <v>739</v>
      </c>
      <c r="C9770" t="s">
        <v>429</v>
      </c>
      <c r="D9770" s="36" t="s">
        <v>430</v>
      </c>
      <c r="E9770" t="s">
        <v>10</v>
      </c>
      <c r="F9770" t="s">
        <v>719</v>
      </c>
    </row>
    <row r="9771" spans="1:6" x14ac:dyDescent="0.4">
      <c r="A9771" t="s">
        <v>738</v>
      </c>
      <c r="B9771" s="36" t="s">
        <v>739</v>
      </c>
      <c r="C9771" t="s">
        <v>431</v>
      </c>
      <c r="D9771" s="36" t="s">
        <v>432</v>
      </c>
      <c r="E9771" t="s">
        <v>10</v>
      </c>
      <c r="F9771" t="s">
        <v>719</v>
      </c>
    </row>
    <row r="9772" spans="1:6" x14ac:dyDescent="0.4">
      <c r="A9772" t="s">
        <v>738</v>
      </c>
      <c r="B9772" s="36" t="s">
        <v>739</v>
      </c>
      <c r="C9772" t="s">
        <v>433</v>
      </c>
      <c r="D9772" s="36" t="s">
        <v>434</v>
      </c>
      <c r="E9772" t="s">
        <v>10</v>
      </c>
      <c r="F9772">
        <v>0</v>
      </c>
    </row>
    <row r="9773" spans="1:6" x14ac:dyDescent="0.4">
      <c r="A9773" t="s">
        <v>738</v>
      </c>
      <c r="B9773" s="36" t="s">
        <v>739</v>
      </c>
      <c r="C9773" t="s">
        <v>435</v>
      </c>
      <c r="D9773" s="36" t="s">
        <v>436</v>
      </c>
      <c r="E9773" t="s">
        <v>10</v>
      </c>
      <c r="F9773" t="s">
        <v>719</v>
      </c>
    </row>
    <row r="9774" spans="1:6" x14ac:dyDescent="0.4">
      <c r="A9774" t="s">
        <v>738</v>
      </c>
      <c r="B9774" s="36" t="s">
        <v>739</v>
      </c>
      <c r="C9774" t="s">
        <v>437</v>
      </c>
      <c r="D9774" s="36" t="s">
        <v>438</v>
      </c>
      <c r="E9774" t="s">
        <v>10</v>
      </c>
      <c r="F9774" t="s">
        <v>719</v>
      </c>
    </row>
    <row r="9775" spans="1:6" x14ac:dyDescent="0.4">
      <c r="A9775" t="s">
        <v>738</v>
      </c>
      <c r="B9775" s="36" t="s">
        <v>739</v>
      </c>
      <c r="C9775" t="s">
        <v>439</v>
      </c>
      <c r="D9775" s="36" t="s">
        <v>440</v>
      </c>
      <c r="E9775" t="s">
        <v>10</v>
      </c>
      <c r="F9775" t="s">
        <v>719</v>
      </c>
    </row>
    <row r="9776" spans="1:6" x14ac:dyDescent="0.4">
      <c r="A9776" t="s">
        <v>738</v>
      </c>
      <c r="B9776" s="36" t="s">
        <v>739</v>
      </c>
      <c r="C9776" t="s">
        <v>441</v>
      </c>
      <c r="D9776" s="36" t="s">
        <v>442</v>
      </c>
      <c r="E9776" t="s">
        <v>10</v>
      </c>
      <c r="F9776" t="s">
        <v>719</v>
      </c>
    </row>
    <row r="9777" spans="1:6" x14ac:dyDescent="0.4">
      <c r="A9777" t="s">
        <v>738</v>
      </c>
      <c r="B9777" s="36" t="s">
        <v>739</v>
      </c>
      <c r="C9777" t="s">
        <v>443</v>
      </c>
      <c r="D9777" s="36" t="s">
        <v>444</v>
      </c>
      <c r="E9777" t="s">
        <v>10</v>
      </c>
      <c r="F9777" t="s">
        <v>719</v>
      </c>
    </row>
    <row r="9778" spans="1:6" x14ac:dyDescent="0.4">
      <c r="A9778" t="s">
        <v>738</v>
      </c>
      <c r="B9778" s="36" t="s">
        <v>739</v>
      </c>
      <c r="C9778" t="s">
        <v>445</v>
      </c>
      <c r="D9778" s="36" t="s">
        <v>446</v>
      </c>
      <c r="E9778" t="s">
        <v>10</v>
      </c>
      <c r="F9778">
        <v>0</v>
      </c>
    </row>
    <row r="9779" spans="1:6" x14ac:dyDescent="0.4">
      <c r="A9779" t="s">
        <v>738</v>
      </c>
      <c r="B9779" s="36" t="s">
        <v>739</v>
      </c>
      <c r="C9779" t="s">
        <v>447</v>
      </c>
      <c r="D9779" s="36" t="s">
        <v>448</v>
      </c>
      <c r="E9779" t="s">
        <v>10</v>
      </c>
      <c r="F9779">
        <v>0</v>
      </c>
    </row>
    <row r="9780" spans="1:6" x14ac:dyDescent="0.4">
      <c r="A9780" t="s">
        <v>738</v>
      </c>
      <c r="B9780" s="36" t="s">
        <v>739</v>
      </c>
      <c r="C9780" t="s">
        <v>449</v>
      </c>
      <c r="D9780" s="36" t="s">
        <v>450</v>
      </c>
      <c r="E9780" t="s">
        <v>10</v>
      </c>
      <c r="F9780" t="s">
        <v>719</v>
      </c>
    </row>
    <row r="9781" spans="1:6" x14ac:dyDescent="0.4">
      <c r="A9781" t="s">
        <v>738</v>
      </c>
      <c r="B9781" s="36" t="s">
        <v>739</v>
      </c>
      <c r="C9781" t="s">
        <v>451</v>
      </c>
      <c r="D9781" s="36" t="s">
        <v>452</v>
      </c>
      <c r="E9781" t="s">
        <v>10</v>
      </c>
      <c r="F9781" t="s">
        <v>719</v>
      </c>
    </row>
    <row r="9782" spans="1:6" x14ac:dyDescent="0.4">
      <c r="A9782" t="s">
        <v>738</v>
      </c>
      <c r="B9782" s="36" t="s">
        <v>739</v>
      </c>
      <c r="C9782" t="s">
        <v>453</v>
      </c>
      <c r="D9782" s="36" t="s">
        <v>454</v>
      </c>
      <c r="E9782" t="s">
        <v>10</v>
      </c>
      <c r="F9782">
        <v>0</v>
      </c>
    </row>
    <row r="9783" spans="1:6" x14ac:dyDescent="0.4">
      <c r="A9783" t="s">
        <v>738</v>
      </c>
      <c r="B9783" s="36" t="s">
        <v>739</v>
      </c>
      <c r="C9783" t="s">
        <v>455</v>
      </c>
      <c r="D9783" s="36" t="s">
        <v>456</v>
      </c>
      <c r="E9783" t="s">
        <v>10</v>
      </c>
      <c r="F9783">
        <v>0</v>
      </c>
    </row>
    <row r="9784" spans="1:6" x14ac:dyDescent="0.4">
      <c r="A9784" t="s">
        <v>738</v>
      </c>
      <c r="B9784" s="36" t="s">
        <v>739</v>
      </c>
      <c r="C9784" t="s">
        <v>457</v>
      </c>
      <c r="D9784" s="36" t="s">
        <v>458</v>
      </c>
      <c r="E9784" t="s">
        <v>10</v>
      </c>
      <c r="F9784" t="s">
        <v>719</v>
      </c>
    </row>
    <row r="9785" spans="1:6" x14ac:dyDescent="0.4">
      <c r="A9785" t="s">
        <v>738</v>
      </c>
      <c r="B9785" s="36" t="s">
        <v>739</v>
      </c>
      <c r="C9785" t="s">
        <v>459</v>
      </c>
      <c r="D9785" s="36" t="s">
        <v>460</v>
      </c>
      <c r="E9785" t="s">
        <v>10</v>
      </c>
      <c r="F9785">
        <v>0</v>
      </c>
    </row>
    <row r="9786" spans="1:6" x14ac:dyDescent="0.4">
      <c r="A9786" t="s">
        <v>738</v>
      </c>
      <c r="B9786" s="36" t="s">
        <v>739</v>
      </c>
      <c r="C9786" t="s">
        <v>461</v>
      </c>
      <c r="D9786" s="36" t="s">
        <v>462</v>
      </c>
      <c r="E9786" t="s">
        <v>10</v>
      </c>
      <c r="F9786" t="s">
        <v>719</v>
      </c>
    </row>
    <row r="9787" spans="1:6" x14ac:dyDescent="0.4">
      <c r="A9787" t="s">
        <v>738</v>
      </c>
      <c r="B9787" s="36" t="s">
        <v>739</v>
      </c>
      <c r="C9787" t="s">
        <v>463</v>
      </c>
      <c r="D9787" s="36" t="s">
        <v>464</v>
      </c>
      <c r="E9787" t="s">
        <v>10</v>
      </c>
      <c r="F9787" t="s">
        <v>719</v>
      </c>
    </row>
    <row r="9788" spans="1:6" x14ac:dyDescent="0.4">
      <c r="A9788" t="s">
        <v>738</v>
      </c>
      <c r="B9788" s="36" t="s">
        <v>739</v>
      </c>
      <c r="C9788" t="s">
        <v>465</v>
      </c>
      <c r="D9788" s="36" t="s">
        <v>466</v>
      </c>
      <c r="E9788" t="s">
        <v>10</v>
      </c>
      <c r="F9788">
        <v>0</v>
      </c>
    </row>
    <row r="9789" spans="1:6" x14ac:dyDescent="0.4">
      <c r="A9789" t="s">
        <v>738</v>
      </c>
      <c r="B9789" s="36" t="s">
        <v>739</v>
      </c>
      <c r="C9789" t="s">
        <v>467</v>
      </c>
      <c r="D9789" s="36" t="s">
        <v>468</v>
      </c>
      <c r="E9789" t="s">
        <v>10</v>
      </c>
      <c r="F9789">
        <v>0</v>
      </c>
    </row>
    <row r="9790" spans="1:6" x14ac:dyDescent="0.4">
      <c r="A9790" t="s">
        <v>738</v>
      </c>
      <c r="B9790" s="36" t="s">
        <v>739</v>
      </c>
      <c r="C9790" t="s">
        <v>469</v>
      </c>
      <c r="D9790" s="36" t="s">
        <v>470</v>
      </c>
      <c r="E9790" t="s">
        <v>10</v>
      </c>
      <c r="F9790" t="s">
        <v>719</v>
      </c>
    </row>
    <row r="9791" spans="1:6" x14ac:dyDescent="0.4">
      <c r="A9791" t="s">
        <v>738</v>
      </c>
      <c r="B9791" s="36" t="s">
        <v>739</v>
      </c>
      <c r="C9791" t="s">
        <v>471</v>
      </c>
      <c r="D9791" s="36" t="s">
        <v>472</v>
      </c>
      <c r="E9791" t="s">
        <v>10</v>
      </c>
      <c r="F9791">
        <v>0</v>
      </c>
    </row>
    <row r="9792" spans="1:6" x14ac:dyDescent="0.4">
      <c r="A9792" t="s">
        <v>738</v>
      </c>
      <c r="B9792" s="36" t="s">
        <v>739</v>
      </c>
      <c r="C9792" t="s">
        <v>473</v>
      </c>
      <c r="D9792" s="36" t="s">
        <v>474</v>
      </c>
      <c r="E9792" t="s">
        <v>10</v>
      </c>
      <c r="F9792" t="s">
        <v>719</v>
      </c>
    </row>
    <row r="9793" spans="1:6" x14ac:dyDescent="0.4">
      <c r="A9793" t="s">
        <v>738</v>
      </c>
      <c r="B9793" s="36" t="s">
        <v>739</v>
      </c>
      <c r="C9793" t="s">
        <v>475</v>
      </c>
      <c r="D9793" s="36" t="s">
        <v>476</v>
      </c>
      <c r="E9793" t="s">
        <v>10</v>
      </c>
      <c r="F9793" t="s">
        <v>719</v>
      </c>
    </row>
    <row r="9794" spans="1:6" x14ac:dyDescent="0.4">
      <c r="A9794" t="s">
        <v>738</v>
      </c>
      <c r="B9794" s="36" t="s">
        <v>739</v>
      </c>
      <c r="C9794" t="s">
        <v>477</v>
      </c>
      <c r="D9794" s="36" t="s">
        <v>478</v>
      </c>
      <c r="E9794" t="s">
        <v>10</v>
      </c>
      <c r="F9794" t="s">
        <v>719</v>
      </c>
    </row>
    <row r="9795" spans="1:6" x14ac:dyDescent="0.4">
      <c r="A9795" t="s">
        <v>738</v>
      </c>
      <c r="B9795" s="36" t="s">
        <v>739</v>
      </c>
      <c r="C9795" t="s">
        <v>479</v>
      </c>
      <c r="D9795" s="36" t="s">
        <v>480</v>
      </c>
      <c r="E9795" t="s">
        <v>10</v>
      </c>
      <c r="F9795">
        <v>0</v>
      </c>
    </row>
    <row r="9796" spans="1:6" x14ac:dyDescent="0.4">
      <c r="A9796" t="s">
        <v>738</v>
      </c>
      <c r="B9796" s="36" t="s">
        <v>739</v>
      </c>
      <c r="C9796" t="s">
        <v>481</v>
      </c>
      <c r="D9796" s="36" t="s">
        <v>482</v>
      </c>
      <c r="E9796" t="s">
        <v>10</v>
      </c>
      <c r="F9796">
        <v>233</v>
      </c>
    </row>
    <row r="9797" spans="1:6" x14ac:dyDescent="0.4">
      <c r="A9797" t="s">
        <v>738</v>
      </c>
      <c r="B9797" s="36" t="s">
        <v>739</v>
      </c>
      <c r="C9797" t="s">
        <v>483</v>
      </c>
      <c r="D9797" s="36" t="s">
        <v>484</v>
      </c>
      <c r="E9797" t="s">
        <v>10</v>
      </c>
      <c r="F9797">
        <v>0</v>
      </c>
    </row>
    <row r="9798" spans="1:6" x14ac:dyDescent="0.4">
      <c r="A9798" t="s">
        <v>738</v>
      </c>
      <c r="B9798" s="36" t="s">
        <v>739</v>
      </c>
      <c r="C9798" t="s">
        <v>485</v>
      </c>
      <c r="D9798" s="36" t="s">
        <v>486</v>
      </c>
      <c r="E9798" t="s">
        <v>10</v>
      </c>
      <c r="F9798" t="s">
        <v>719</v>
      </c>
    </row>
    <row r="9799" spans="1:6" x14ac:dyDescent="0.4">
      <c r="A9799" t="s">
        <v>738</v>
      </c>
      <c r="B9799" s="36" t="s">
        <v>739</v>
      </c>
      <c r="C9799" t="s">
        <v>487</v>
      </c>
      <c r="D9799" s="36" t="s">
        <v>488</v>
      </c>
      <c r="E9799" t="s">
        <v>10</v>
      </c>
      <c r="F9799" t="s">
        <v>719</v>
      </c>
    </row>
    <row r="9800" spans="1:6" x14ac:dyDescent="0.4">
      <c r="A9800" t="s">
        <v>738</v>
      </c>
      <c r="B9800" s="36" t="s">
        <v>739</v>
      </c>
      <c r="C9800" t="s">
        <v>489</v>
      </c>
      <c r="D9800" s="36" t="s">
        <v>490</v>
      </c>
      <c r="E9800" t="s">
        <v>10</v>
      </c>
      <c r="F9800" t="s">
        <v>719</v>
      </c>
    </row>
    <row r="9801" spans="1:6" x14ac:dyDescent="0.4">
      <c r="A9801" t="s">
        <v>738</v>
      </c>
      <c r="B9801" s="36" t="s">
        <v>739</v>
      </c>
      <c r="C9801" t="s">
        <v>491</v>
      </c>
      <c r="D9801" s="36" t="s">
        <v>492</v>
      </c>
      <c r="E9801" t="s">
        <v>10</v>
      </c>
      <c r="F9801" t="s">
        <v>719</v>
      </c>
    </row>
    <row r="9802" spans="1:6" x14ac:dyDescent="0.4">
      <c r="A9802" t="s">
        <v>738</v>
      </c>
      <c r="B9802" s="36" t="s">
        <v>739</v>
      </c>
      <c r="C9802" t="s">
        <v>493</v>
      </c>
      <c r="D9802" s="36" t="s">
        <v>494</v>
      </c>
      <c r="E9802" t="s">
        <v>10</v>
      </c>
      <c r="F9802" t="s">
        <v>719</v>
      </c>
    </row>
    <row r="9803" spans="1:6" x14ac:dyDescent="0.4">
      <c r="A9803" t="s">
        <v>738</v>
      </c>
      <c r="B9803" s="36" t="s">
        <v>739</v>
      </c>
      <c r="C9803" t="s">
        <v>495</v>
      </c>
      <c r="D9803" s="36" t="s">
        <v>496</v>
      </c>
      <c r="E9803" t="s">
        <v>10</v>
      </c>
      <c r="F9803" t="s">
        <v>719</v>
      </c>
    </row>
    <row r="9804" spans="1:6" x14ac:dyDescent="0.4">
      <c r="A9804" t="s">
        <v>738</v>
      </c>
      <c r="B9804" s="36" t="s">
        <v>739</v>
      </c>
      <c r="C9804" t="s">
        <v>497</v>
      </c>
      <c r="D9804" s="36" t="s">
        <v>498</v>
      </c>
      <c r="E9804" t="s">
        <v>10</v>
      </c>
      <c r="F9804">
        <v>233</v>
      </c>
    </row>
    <row r="9805" spans="1:6" x14ac:dyDescent="0.4">
      <c r="A9805" t="s">
        <v>738</v>
      </c>
      <c r="B9805" s="36" t="s">
        <v>739</v>
      </c>
      <c r="C9805" t="s">
        <v>499</v>
      </c>
      <c r="D9805" s="36" t="s">
        <v>500</v>
      </c>
      <c r="E9805" t="s">
        <v>10</v>
      </c>
      <c r="F9805">
        <v>233</v>
      </c>
    </row>
    <row r="9806" spans="1:6" x14ac:dyDescent="0.4">
      <c r="A9806" t="s">
        <v>738</v>
      </c>
      <c r="B9806" s="36" t="s">
        <v>739</v>
      </c>
      <c r="C9806" t="s">
        <v>501</v>
      </c>
      <c r="D9806" s="36" t="s">
        <v>502</v>
      </c>
      <c r="E9806" t="s">
        <v>10</v>
      </c>
      <c r="F9806" t="s">
        <v>719</v>
      </c>
    </row>
    <row r="9807" spans="1:6" x14ac:dyDescent="0.4">
      <c r="A9807" t="s">
        <v>738</v>
      </c>
      <c r="B9807" s="36" t="s">
        <v>739</v>
      </c>
      <c r="C9807" t="s">
        <v>503</v>
      </c>
      <c r="D9807" s="36" t="s">
        <v>504</v>
      </c>
      <c r="E9807" t="s">
        <v>10</v>
      </c>
      <c r="F9807" t="s">
        <v>719</v>
      </c>
    </row>
    <row r="9808" spans="1:6" x14ac:dyDescent="0.4">
      <c r="A9808" t="s">
        <v>738</v>
      </c>
      <c r="B9808" s="36" t="s">
        <v>739</v>
      </c>
      <c r="C9808" t="s">
        <v>505</v>
      </c>
      <c r="D9808" s="36" t="s">
        <v>506</v>
      </c>
      <c r="E9808" t="s">
        <v>10</v>
      </c>
      <c r="F9808">
        <v>0</v>
      </c>
    </row>
    <row r="9809" spans="1:6" x14ac:dyDescent="0.4">
      <c r="A9809" t="s">
        <v>738</v>
      </c>
      <c r="B9809" s="36" t="s">
        <v>739</v>
      </c>
      <c r="C9809" t="s">
        <v>507</v>
      </c>
      <c r="D9809" s="36" t="s">
        <v>508</v>
      </c>
      <c r="E9809" t="s">
        <v>10</v>
      </c>
      <c r="F9809" t="s">
        <v>719</v>
      </c>
    </row>
    <row r="9810" spans="1:6" x14ac:dyDescent="0.4">
      <c r="A9810" t="s">
        <v>738</v>
      </c>
      <c r="B9810" s="36" t="s">
        <v>739</v>
      </c>
      <c r="C9810" t="s">
        <v>509</v>
      </c>
      <c r="D9810" s="36" t="s">
        <v>510</v>
      </c>
      <c r="E9810" t="s">
        <v>10</v>
      </c>
      <c r="F9810" t="s">
        <v>719</v>
      </c>
    </row>
    <row r="9811" spans="1:6" x14ac:dyDescent="0.4">
      <c r="A9811" t="s">
        <v>738</v>
      </c>
      <c r="B9811" s="36" t="s">
        <v>739</v>
      </c>
      <c r="C9811" t="s">
        <v>511</v>
      </c>
      <c r="D9811" s="36" t="s">
        <v>512</v>
      </c>
      <c r="E9811" t="s">
        <v>10</v>
      </c>
      <c r="F9811">
        <v>-233</v>
      </c>
    </row>
    <row r="9812" spans="1:6" x14ac:dyDescent="0.4">
      <c r="A9812" t="s">
        <v>738</v>
      </c>
      <c r="B9812" s="36" t="s">
        <v>739</v>
      </c>
      <c r="C9812" t="s">
        <v>513</v>
      </c>
      <c r="D9812" s="36" t="s">
        <v>514</v>
      </c>
      <c r="E9812" t="s">
        <v>10</v>
      </c>
      <c r="F9812">
        <v>0</v>
      </c>
    </row>
    <row r="9813" spans="1:6" x14ac:dyDescent="0.4">
      <c r="A9813" t="s">
        <v>738</v>
      </c>
      <c r="B9813" s="36" t="s">
        <v>739</v>
      </c>
      <c r="C9813" t="s">
        <v>515</v>
      </c>
      <c r="D9813" s="36" t="s">
        <v>516</v>
      </c>
      <c r="E9813" t="s">
        <v>10</v>
      </c>
      <c r="F9813" t="s">
        <v>719</v>
      </c>
    </row>
    <row r="9814" spans="1:6" x14ac:dyDescent="0.4">
      <c r="A9814" t="s">
        <v>738</v>
      </c>
      <c r="B9814" s="36" t="s">
        <v>739</v>
      </c>
      <c r="C9814" t="s">
        <v>517</v>
      </c>
      <c r="D9814" s="36" t="s">
        <v>518</v>
      </c>
      <c r="E9814" t="s">
        <v>10</v>
      </c>
      <c r="F9814" t="s">
        <v>719</v>
      </c>
    </row>
    <row r="9815" spans="1:6" x14ac:dyDescent="0.4">
      <c r="A9815" t="s">
        <v>738</v>
      </c>
      <c r="B9815" s="36" t="s">
        <v>739</v>
      </c>
      <c r="C9815" t="s">
        <v>519</v>
      </c>
      <c r="D9815" s="36" t="s">
        <v>520</v>
      </c>
      <c r="E9815" t="s">
        <v>10</v>
      </c>
      <c r="F9815" t="s">
        <v>719</v>
      </c>
    </row>
    <row r="9816" spans="1:6" x14ac:dyDescent="0.4">
      <c r="A9816" t="s">
        <v>738</v>
      </c>
      <c r="B9816" s="36" t="s">
        <v>739</v>
      </c>
      <c r="C9816" t="s">
        <v>521</v>
      </c>
      <c r="D9816" s="36" t="s">
        <v>522</v>
      </c>
      <c r="E9816" t="s">
        <v>10</v>
      </c>
      <c r="F9816" t="s">
        <v>719</v>
      </c>
    </row>
    <row r="9817" spans="1:6" x14ac:dyDescent="0.4">
      <c r="A9817" t="s">
        <v>738</v>
      </c>
      <c r="B9817" s="36" t="s">
        <v>739</v>
      </c>
      <c r="C9817" t="s">
        <v>523</v>
      </c>
      <c r="D9817" s="36" t="s">
        <v>524</v>
      </c>
      <c r="E9817" t="s">
        <v>10</v>
      </c>
      <c r="F9817" t="s">
        <v>719</v>
      </c>
    </row>
    <row r="9818" spans="1:6" x14ac:dyDescent="0.4">
      <c r="A9818" t="s">
        <v>738</v>
      </c>
      <c r="B9818" s="36" t="s">
        <v>739</v>
      </c>
      <c r="C9818" t="s">
        <v>525</v>
      </c>
      <c r="D9818" s="36" t="s">
        <v>526</v>
      </c>
      <c r="E9818" t="s">
        <v>10</v>
      </c>
      <c r="F9818">
        <v>-233</v>
      </c>
    </row>
    <row r="9819" spans="1:6" x14ac:dyDescent="0.4">
      <c r="A9819" t="s">
        <v>738</v>
      </c>
      <c r="B9819" s="36" t="s">
        <v>739</v>
      </c>
      <c r="C9819" t="s">
        <v>527</v>
      </c>
      <c r="D9819" s="36" t="s">
        <v>528</v>
      </c>
      <c r="E9819" t="s">
        <v>10</v>
      </c>
      <c r="F9819">
        <v>-233</v>
      </c>
    </row>
    <row r="9820" spans="1:6" x14ac:dyDescent="0.4">
      <c r="A9820" t="s">
        <v>738</v>
      </c>
      <c r="B9820" s="36" t="s">
        <v>739</v>
      </c>
      <c r="C9820" t="s">
        <v>529</v>
      </c>
      <c r="D9820" s="36" t="s">
        <v>530</v>
      </c>
      <c r="E9820" t="s">
        <v>10</v>
      </c>
      <c r="F9820" t="s">
        <v>719</v>
      </c>
    </row>
    <row r="9821" spans="1:6" x14ac:dyDescent="0.4">
      <c r="A9821" t="s">
        <v>738</v>
      </c>
      <c r="B9821" s="36" t="s">
        <v>739</v>
      </c>
      <c r="C9821" t="s">
        <v>531</v>
      </c>
      <c r="D9821" s="36" t="s">
        <v>532</v>
      </c>
      <c r="E9821" t="s">
        <v>10</v>
      </c>
      <c r="F9821" t="s">
        <v>719</v>
      </c>
    </row>
    <row r="9822" spans="1:6" x14ac:dyDescent="0.4">
      <c r="A9822" t="s">
        <v>738</v>
      </c>
      <c r="B9822" s="36" t="s">
        <v>739</v>
      </c>
      <c r="C9822" t="s">
        <v>533</v>
      </c>
      <c r="D9822" s="36" t="s">
        <v>534</v>
      </c>
      <c r="E9822" t="s">
        <v>10</v>
      </c>
      <c r="F9822">
        <v>0</v>
      </c>
    </row>
    <row r="9823" spans="1:6" x14ac:dyDescent="0.4">
      <c r="A9823" t="s">
        <v>738</v>
      </c>
      <c r="B9823" s="36" t="s">
        <v>739</v>
      </c>
      <c r="C9823" t="s">
        <v>535</v>
      </c>
      <c r="D9823" s="36" t="s">
        <v>536</v>
      </c>
      <c r="E9823" t="s">
        <v>10</v>
      </c>
      <c r="F9823" t="s">
        <v>719</v>
      </c>
    </row>
    <row r="9824" spans="1:6" x14ac:dyDescent="0.4">
      <c r="A9824" t="s">
        <v>738</v>
      </c>
      <c r="B9824" s="36" t="s">
        <v>739</v>
      </c>
      <c r="C9824" t="s">
        <v>537</v>
      </c>
      <c r="D9824" s="36" t="s">
        <v>538</v>
      </c>
      <c r="E9824" t="s">
        <v>10</v>
      </c>
      <c r="F9824" t="s">
        <v>719</v>
      </c>
    </row>
    <row r="9825" spans="1:6" x14ac:dyDescent="0.4">
      <c r="A9825" t="s">
        <v>738</v>
      </c>
      <c r="B9825" s="36" t="s">
        <v>739</v>
      </c>
      <c r="C9825" t="s">
        <v>539</v>
      </c>
      <c r="D9825" s="36" t="s">
        <v>540</v>
      </c>
      <c r="E9825" t="s">
        <v>10</v>
      </c>
      <c r="F9825">
        <v>0</v>
      </c>
    </row>
    <row r="9826" spans="1:6" x14ac:dyDescent="0.4">
      <c r="A9826" t="s">
        <v>738</v>
      </c>
      <c r="B9826" s="36" t="s">
        <v>739</v>
      </c>
      <c r="C9826" t="s">
        <v>541</v>
      </c>
      <c r="D9826" s="36" t="s">
        <v>542</v>
      </c>
      <c r="E9826" t="s">
        <v>10</v>
      </c>
      <c r="F9826">
        <v>0</v>
      </c>
    </row>
    <row r="9827" spans="1:6" x14ac:dyDescent="0.4">
      <c r="A9827" t="s">
        <v>738</v>
      </c>
      <c r="B9827" s="36" t="s">
        <v>739</v>
      </c>
      <c r="C9827" t="s">
        <v>543</v>
      </c>
      <c r="D9827" s="36" t="s">
        <v>544</v>
      </c>
      <c r="E9827" t="s">
        <v>10</v>
      </c>
      <c r="F9827" t="s">
        <v>719</v>
      </c>
    </row>
    <row r="9828" spans="1:6" x14ac:dyDescent="0.4">
      <c r="A9828" t="s">
        <v>738</v>
      </c>
      <c r="B9828" s="36" t="s">
        <v>739</v>
      </c>
      <c r="C9828" t="s">
        <v>545</v>
      </c>
      <c r="D9828" s="36" t="s">
        <v>546</v>
      </c>
      <c r="E9828" t="s">
        <v>10</v>
      </c>
      <c r="F9828" t="s">
        <v>719</v>
      </c>
    </row>
    <row r="9829" spans="1:6" x14ac:dyDescent="0.4">
      <c r="A9829" t="s">
        <v>738</v>
      </c>
      <c r="B9829" s="36" t="s">
        <v>739</v>
      </c>
      <c r="C9829" t="s">
        <v>547</v>
      </c>
      <c r="D9829" s="36" t="s">
        <v>548</v>
      </c>
      <c r="E9829" t="s">
        <v>10</v>
      </c>
      <c r="F9829" t="s">
        <v>719</v>
      </c>
    </row>
    <row r="9830" spans="1:6" x14ac:dyDescent="0.4">
      <c r="A9830" t="s">
        <v>738</v>
      </c>
      <c r="B9830" s="36" t="s">
        <v>739</v>
      </c>
      <c r="C9830" t="s">
        <v>549</v>
      </c>
      <c r="D9830" s="36" t="s">
        <v>550</v>
      </c>
      <c r="E9830" t="s">
        <v>10</v>
      </c>
      <c r="F9830" t="s">
        <v>719</v>
      </c>
    </row>
    <row r="9831" spans="1:6" x14ac:dyDescent="0.4">
      <c r="A9831" t="s">
        <v>738</v>
      </c>
      <c r="B9831" s="36" t="s">
        <v>739</v>
      </c>
      <c r="C9831" t="s">
        <v>551</v>
      </c>
      <c r="D9831" s="36" t="s">
        <v>552</v>
      </c>
      <c r="E9831" t="s">
        <v>10</v>
      </c>
      <c r="F9831">
        <v>0</v>
      </c>
    </row>
    <row r="9832" spans="1:6" x14ac:dyDescent="0.4">
      <c r="A9832" t="s">
        <v>738</v>
      </c>
      <c r="B9832" s="36" t="s">
        <v>739</v>
      </c>
      <c r="C9832" t="s">
        <v>553</v>
      </c>
      <c r="D9832" s="36" t="s">
        <v>554</v>
      </c>
      <c r="E9832" t="s">
        <v>10</v>
      </c>
      <c r="F9832" t="s">
        <v>719</v>
      </c>
    </row>
    <row r="9833" spans="1:6" x14ac:dyDescent="0.4">
      <c r="A9833" t="s">
        <v>738</v>
      </c>
      <c r="B9833" s="36" t="s">
        <v>739</v>
      </c>
      <c r="C9833" t="s">
        <v>555</v>
      </c>
      <c r="D9833" s="36" t="s">
        <v>556</v>
      </c>
      <c r="E9833" t="s">
        <v>10</v>
      </c>
      <c r="F9833" t="s">
        <v>719</v>
      </c>
    </row>
    <row r="9834" spans="1:6" x14ac:dyDescent="0.4">
      <c r="A9834" t="s">
        <v>738</v>
      </c>
      <c r="B9834" s="36" t="s">
        <v>739</v>
      </c>
      <c r="C9834" t="s">
        <v>557</v>
      </c>
      <c r="D9834" s="36" t="s">
        <v>558</v>
      </c>
      <c r="E9834" t="s">
        <v>10</v>
      </c>
      <c r="F9834" t="s">
        <v>719</v>
      </c>
    </row>
    <row r="9835" spans="1:6" x14ac:dyDescent="0.4">
      <c r="A9835" t="s">
        <v>738</v>
      </c>
      <c r="B9835" s="36" t="s">
        <v>739</v>
      </c>
      <c r="C9835" t="s">
        <v>559</v>
      </c>
      <c r="D9835" s="36" t="s">
        <v>560</v>
      </c>
      <c r="E9835" t="s">
        <v>10</v>
      </c>
      <c r="F9835" t="s">
        <v>719</v>
      </c>
    </row>
    <row r="9836" spans="1:6" x14ac:dyDescent="0.4">
      <c r="A9836" t="s">
        <v>738</v>
      </c>
      <c r="B9836" s="36" t="s">
        <v>739</v>
      </c>
      <c r="C9836" t="s">
        <v>561</v>
      </c>
      <c r="D9836" s="36" t="s">
        <v>562</v>
      </c>
      <c r="E9836" t="s">
        <v>10</v>
      </c>
      <c r="F9836" t="s">
        <v>719</v>
      </c>
    </row>
    <row r="9837" spans="1:6" x14ac:dyDescent="0.4">
      <c r="A9837" t="s">
        <v>738</v>
      </c>
      <c r="B9837" s="36" t="s">
        <v>739</v>
      </c>
      <c r="C9837" t="s">
        <v>563</v>
      </c>
      <c r="D9837" s="36" t="s">
        <v>564</v>
      </c>
      <c r="E9837" t="s">
        <v>10</v>
      </c>
      <c r="F9837">
        <v>-1</v>
      </c>
    </row>
    <row r="9838" spans="1:6" x14ac:dyDescent="0.4">
      <c r="A9838" t="s">
        <v>738</v>
      </c>
      <c r="B9838" s="36" t="s">
        <v>739</v>
      </c>
      <c r="C9838" t="s">
        <v>565</v>
      </c>
      <c r="D9838" s="36" t="s">
        <v>566</v>
      </c>
      <c r="E9838" t="s">
        <v>10</v>
      </c>
      <c r="F9838">
        <v>0</v>
      </c>
    </row>
    <row r="9839" spans="1:6" x14ac:dyDescent="0.4">
      <c r="A9839" t="s">
        <v>738</v>
      </c>
      <c r="B9839" s="36" t="s">
        <v>739</v>
      </c>
      <c r="C9839" t="s">
        <v>567</v>
      </c>
      <c r="D9839" s="36" t="s">
        <v>568</v>
      </c>
      <c r="E9839" t="s">
        <v>10</v>
      </c>
      <c r="F9839" t="s">
        <v>719</v>
      </c>
    </row>
    <row r="9840" spans="1:6" x14ac:dyDescent="0.4">
      <c r="A9840" t="s">
        <v>738</v>
      </c>
      <c r="B9840" s="36" t="s">
        <v>739</v>
      </c>
      <c r="C9840" t="s">
        <v>569</v>
      </c>
      <c r="D9840" s="36" t="s">
        <v>570</v>
      </c>
      <c r="E9840" t="s">
        <v>10</v>
      </c>
      <c r="F9840" t="s">
        <v>719</v>
      </c>
    </row>
    <row r="9841" spans="1:6" x14ac:dyDescent="0.4">
      <c r="A9841" t="s">
        <v>738</v>
      </c>
      <c r="B9841" s="36" t="s">
        <v>739</v>
      </c>
      <c r="C9841" t="s">
        <v>571</v>
      </c>
      <c r="D9841" s="36" t="s">
        <v>572</v>
      </c>
      <c r="E9841" t="s">
        <v>10</v>
      </c>
      <c r="F9841">
        <v>0</v>
      </c>
    </row>
    <row r="9842" spans="1:6" x14ac:dyDescent="0.4">
      <c r="A9842" t="s">
        <v>738</v>
      </c>
      <c r="B9842" s="36" t="s">
        <v>739</v>
      </c>
      <c r="C9842" t="s">
        <v>573</v>
      </c>
      <c r="D9842" s="36" t="s">
        <v>574</v>
      </c>
      <c r="E9842" t="s">
        <v>10</v>
      </c>
      <c r="F9842">
        <v>0</v>
      </c>
    </row>
    <row r="9843" spans="1:6" x14ac:dyDescent="0.4">
      <c r="A9843" t="s">
        <v>738</v>
      </c>
      <c r="B9843" s="36" t="s">
        <v>739</v>
      </c>
      <c r="C9843" t="s">
        <v>575</v>
      </c>
      <c r="D9843" s="36" t="s">
        <v>576</v>
      </c>
      <c r="E9843" t="s">
        <v>10</v>
      </c>
      <c r="F9843">
        <v>0</v>
      </c>
    </row>
    <row r="9844" spans="1:6" x14ac:dyDescent="0.4">
      <c r="A9844" t="s">
        <v>738</v>
      </c>
      <c r="B9844" s="36" t="s">
        <v>739</v>
      </c>
      <c r="C9844" t="s">
        <v>577</v>
      </c>
      <c r="D9844" s="36" t="s">
        <v>578</v>
      </c>
      <c r="E9844" t="s">
        <v>10</v>
      </c>
      <c r="F9844">
        <v>-1</v>
      </c>
    </row>
    <row r="9845" spans="1:6" x14ac:dyDescent="0.4">
      <c r="A9845" t="s">
        <v>738</v>
      </c>
      <c r="B9845" s="36" t="s">
        <v>739</v>
      </c>
      <c r="C9845" t="s">
        <v>579</v>
      </c>
      <c r="D9845" s="36" t="s">
        <v>580</v>
      </c>
      <c r="E9845" t="s">
        <v>10</v>
      </c>
      <c r="F9845" t="s">
        <v>719</v>
      </c>
    </row>
    <row r="9846" spans="1:6" x14ac:dyDescent="0.4">
      <c r="A9846" t="s">
        <v>738</v>
      </c>
      <c r="B9846" s="36" t="s">
        <v>739</v>
      </c>
      <c r="C9846" t="s">
        <v>581</v>
      </c>
      <c r="D9846" s="36" t="s">
        <v>582</v>
      </c>
      <c r="E9846" t="s">
        <v>10</v>
      </c>
      <c r="F9846" t="s">
        <v>719</v>
      </c>
    </row>
    <row r="9847" spans="1:6" x14ac:dyDescent="0.4">
      <c r="A9847" t="s">
        <v>738</v>
      </c>
      <c r="B9847" s="36" t="s">
        <v>739</v>
      </c>
      <c r="C9847" t="s">
        <v>583</v>
      </c>
      <c r="D9847" s="36" t="s">
        <v>584</v>
      </c>
      <c r="E9847" t="s">
        <v>10</v>
      </c>
      <c r="F9847">
        <v>0</v>
      </c>
    </row>
    <row r="9848" spans="1:6" x14ac:dyDescent="0.4">
      <c r="A9848" t="s">
        <v>738</v>
      </c>
      <c r="B9848" s="36" t="s">
        <v>739</v>
      </c>
      <c r="C9848" t="s">
        <v>585</v>
      </c>
      <c r="D9848" s="36" t="s">
        <v>586</v>
      </c>
      <c r="E9848" t="s">
        <v>10</v>
      </c>
      <c r="F9848">
        <v>-1</v>
      </c>
    </row>
    <row r="9849" spans="1:6" x14ac:dyDescent="0.4">
      <c r="A9849" t="s">
        <v>738</v>
      </c>
      <c r="B9849" s="36" t="s">
        <v>739</v>
      </c>
      <c r="C9849" t="s">
        <v>587</v>
      </c>
      <c r="D9849" s="36" t="s">
        <v>588</v>
      </c>
      <c r="E9849" t="s">
        <v>10</v>
      </c>
      <c r="F9849" t="s">
        <v>719</v>
      </c>
    </row>
    <row r="9850" spans="1:6" x14ac:dyDescent="0.4">
      <c r="A9850" t="s">
        <v>738</v>
      </c>
      <c r="B9850" s="36" t="s">
        <v>739</v>
      </c>
      <c r="C9850" t="s">
        <v>589</v>
      </c>
      <c r="D9850" s="36" t="s">
        <v>590</v>
      </c>
      <c r="E9850" t="s">
        <v>10</v>
      </c>
      <c r="F9850">
        <v>0</v>
      </c>
    </row>
    <row r="9851" spans="1:6" x14ac:dyDescent="0.4">
      <c r="A9851" t="s">
        <v>738</v>
      </c>
      <c r="B9851" s="36" t="s">
        <v>739</v>
      </c>
      <c r="C9851" t="s">
        <v>591</v>
      </c>
      <c r="D9851" s="36" t="s">
        <v>592</v>
      </c>
      <c r="E9851" t="s">
        <v>10</v>
      </c>
      <c r="F9851" t="s">
        <v>719</v>
      </c>
    </row>
    <row r="9852" spans="1:6" x14ac:dyDescent="0.4">
      <c r="A9852" t="s">
        <v>738</v>
      </c>
      <c r="B9852" s="36" t="s">
        <v>739</v>
      </c>
      <c r="C9852" t="s">
        <v>593</v>
      </c>
      <c r="D9852" s="36" t="s">
        <v>594</v>
      </c>
      <c r="E9852" t="s">
        <v>10</v>
      </c>
      <c r="F9852" t="s">
        <v>719</v>
      </c>
    </row>
    <row r="9853" spans="1:6" x14ac:dyDescent="0.4">
      <c r="A9853" t="s">
        <v>738</v>
      </c>
      <c r="B9853" s="36" t="s">
        <v>739</v>
      </c>
      <c r="C9853" t="s">
        <v>595</v>
      </c>
      <c r="D9853" s="36" t="s">
        <v>596</v>
      </c>
      <c r="E9853" t="s">
        <v>10</v>
      </c>
      <c r="F9853" t="s">
        <v>719</v>
      </c>
    </row>
    <row r="9854" spans="1:6" x14ac:dyDescent="0.4">
      <c r="A9854" t="s">
        <v>738</v>
      </c>
      <c r="B9854" s="36" t="s">
        <v>739</v>
      </c>
      <c r="C9854" t="s">
        <v>597</v>
      </c>
      <c r="D9854" s="36" t="s">
        <v>598</v>
      </c>
      <c r="E9854" t="s">
        <v>10</v>
      </c>
      <c r="F9854">
        <v>-1</v>
      </c>
    </row>
    <row r="9855" spans="1:6" x14ac:dyDescent="0.4">
      <c r="A9855" t="s">
        <v>738</v>
      </c>
      <c r="B9855" s="36" t="s">
        <v>739</v>
      </c>
      <c r="C9855" t="s">
        <v>599</v>
      </c>
      <c r="D9855" s="36" t="s">
        <v>600</v>
      </c>
      <c r="E9855" t="s">
        <v>10</v>
      </c>
      <c r="F9855">
        <v>2607</v>
      </c>
    </row>
    <row r="9856" spans="1:6" x14ac:dyDescent="0.4">
      <c r="A9856" t="s">
        <v>738</v>
      </c>
      <c r="B9856" s="36" t="s">
        <v>739</v>
      </c>
      <c r="C9856" t="s">
        <v>601</v>
      </c>
      <c r="D9856" s="36" t="s">
        <v>602</v>
      </c>
      <c r="E9856" t="s">
        <v>10</v>
      </c>
      <c r="F9856">
        <v>0</v>
      </c>
    </row>
    <row r="9857" spans="1:6" x14ac:dyDescent="0.4">
      <c r="A9857" t="s">
        <v>738</v>
      </c>
      <c r="B9857" s="36" t="s">
        <v>739</v>
      </c>
      <c r="C9857" t="s">
        <v>603</v>
      </c>
      <c r="D9857" s="36" t="s">
        <v>604</v>
      </c>
      <c r="E9857" t="s">
        <v>10</v>
      </c>
      <c r="F9857">
        <v>0</v>
      </c>
    </row>
    <row r="9858" spans="1:6" x14ac:dyDescent="0.4">
      <c r="A9858" t="s">
        <v>738</v>
      </c>
      <c r="B9858" s="36" t="s">
        <v>739</v>
      </c>
      <c r="C9858" t="s">
        <v>605</v>
      </c>
      <c r="D9858" s="36" t="s">
        <v>606</v>
      </c>
      <c r="E9858" t="s">
        <v>10</v>
      </c>
      <c r="F9858">
        <v>0</v>
      </c>
    </row>
    <row r="9859" spans="1:6" x14ac:dyDescent="0.4">
      <c r="A9859" t="s">
        <v>738</v>
      </c>
      <c r="B9859" s="36" t="s">
        <v>739</v>
      </c>
      <c r="C9859" t="s">
        <v>607</v>
      </c>
      <c r="D9859" s="36" t="s">
        <v>608</v>
      </c>
      <c r="E9859" t="s">
        <v>10</v>
      </c>
      <c r="F9859">
        <v>0</v>
      </c>
    </row>
    <row r="9860" spans="1:6" x14ac:dyDescent="0.4">
      <c r="A9860" t="s">
        <v>738</v>
      </c>
      <c r="B9860" s="36" t="s">
        <v>739</v>
      </c>
      <c r="C9860" t="s">
        <v>609</v>
      </c>
      <c r="D9860" s="36" t="s">
        <v>610</v>
      </c>
      <c r="E9860" t="s">
        <v>10</v>
      </c>
      <c r="F9860">
        <v>0</v>
      </c>
    </row>
    <row r="9861" spans="1:6" x14ac:dyDescent="0.4">
      <c r="A9861" t="s">
        <v>738</v>
      </c>
      <c r="B9861" s="36" t="s">
        <v>739</v>
      </c>
      <c r="C9861" t="s">
        <v>611</v>
      </c>
      <c r="D9861" s="36" t="s">
        <v>612</v>
      </c>
      <c r="E9861" t="s">
        <v>10</v>
      </c>
      <c r="F9861">
        <v>0</v>
      </c>
    </row>
    <row r="9862" spans="1:6" x14ac:dyDescent="0.4">
      <c r="A9862" t="s">
        <v>738</v>
      </c>
      <c r="B9862" s="36" t="s">
        <v>739</v>
      </c>
      <c r="C9862" t="s">
        <v>613</v>
      </c>
      <c r="D9862" s="36" t="s">
        <v>614</v>
      </c>
      <c r="E9862" t="s">
        <v>10</v>
      </c>
      <c r="F9862">
        <v>2606</v>
      </c>
    </row>
    <row r="9863" spans="1:6" x14ac:dyDescent="0.4">
      <c r="A9863" t="s">
        <v>738</v>
      </c>
      <c r="B9863" s="36" t="s">
        <v>739</v>
      </c>
      <c r="C9863" t="s">
        <v>615</v>
      </c>
      <c r="D9863" s="36" t="s">
        <v>616</v>
      </c>
      <c r="E9863" t="s">
        <v>10</v>
      </c>
      <c r="F9863">
        <v>396</v>
      </c>
    </row>
    <row r="9864" spans="1:6" x14ac:dyDescent="0.4">
      <c r="A9864" t="s">
        <v>738</v>
      </c>
      <c r="B9864" s="36" t="s">
        <v>739</v>
      </c>
      <c r="C9864" t="s">
        <v>617</v>
      </c>
      <c r="D9864" s="36" t="s">
        <v>618</v>
      </c>
      <c r="E9864" t="s">
        <v>10</v>
      </c>
      <c r="F9864">
        <v>0</v>
      </c>
    </row>
    <row r="9865" spans="1:6" x14ac:dyDescent="0.4">
      <c r="A9865" t="s">
        <v>738</v>
      </c>
      <c r="B9865" s="36" t="s">
        <v>739</v>
      </c>
      <c r="C9865" t="s">
        <v>619</v>
      </c>
      <c r="D9865" s="36" t="s">
        <v>620</v>
      </c>
      <c r="E9865" t="s">
        <v>10</v>
      </c>
      <c r="F9865">
        <v>0</v>
      </c>
    </row>
    <row r="9866" spans="1:6" x14ac:dyDescent="0.4">
      <c r="A9866" t="s">
        <v>738</v>
      </c>
      <c r="B9866" s="36" t="s">
        <v>739</v>
      </c>
      <c r="C9866" t="s">
        <v>621</v>
      </c>
      <c r="D9866" s="36" t="s">
        <v>622</v>
      </c>
      <c r="E9866" t="s">
        <v>10</v>
      </c>
      <c r="F9866">
        <v>2210</v>
      </c>
    </row>
    <row r="9867" spans="1:6" x14ac:dyDescent="0.4">
      <c r="A9867" t="s">
        <v>738</v>
      </c>
      <c r="B9867" s="36" t="s">
        <v>739</v>
      </c>
      <c r="C9867" t="s">
        <v>623</v>
      </c>
      <c r="D9867" s="36" t="s">
        <v>624</v>
      </c>
      <c r="E9867" t="s">
        <v>10</v>
      </c>
      <c r="F9867">
        <v>0</v>
      </c>
    </row>
    <row r="9868" spans="1:6" x14ac:dyDescent="0.4">
      <c r="A9868" t="s">
        <v>738</v>
      </c>
      <c r="B9868" s="36" t="s">
        <v>739</v>
      </c>
      <c r="C9868" t="s">
        <v>625</v>
      </c>
      <c r="D9868" s="36" t="s">
        <v>626</v>
      </c>
      <c r="E9868" t="s">
        <v>10</v>
      </c>
      <c r="F9868">
        <v>0</v>
      </c>
    </row>
    <row r="9869" spans="1:6" x14ac:dyDescent="0.4">
      <c r="A9869" t="s">
        <v>738</v>
      </c>
      <c r="B9869" s="36" t="s">
        <v>739</v>
      </c>
      <c r="C9869" t="s">
        <v>627</v>
      </c>
      <c r="D9869" s="36" t="s">
        <v>628</v>
      </c>
      <c r="E9869" t="s">
        <v>10</v>
      </c>
      <c r="F9869">
        <v>92</v>
      </c>
    </row>
    <row r="9870" spans="1:6" x14ac:dyDescent="0.4">
      <c r="A9870" t="s">
        <v>738</v>
      </c>
      <c r="B9870" s="36" t="s">
        <v>739</v>
      </c>
      <c r="C9870" t="s">
        <v>629</v>
      </c>
      <c r="D9870" s="36" t="s">
        <v>630</v>
      </c>
      <c r="E9870" t="s">
        <v>10</v>
      </c>
      <c r="F9870">
        <v>0</v>
      </c>
    </row>
    <row r="9871" spans="1:6" x14ac:dyDescent="0.4">
      <c r="A9871" t="s">
        <v>738</v>
      </c>
      <c r="B9871" s="36" t="s">
        <v>739</v>
      </c>
      <c r="C9871" t="s">
        <v>631</v>
      </c>
      <c r="D9871" s="36" t="s">
        <v>632</v>
      </c>
      <c r="E9871" t="s">
        <v>10</v>
      </c>
      <c r="F9871">
        <v>0</v>
      </c>
    </row>
    <row r="9872" spans="1:6" x14ac:dyDescent="0.4">
      <c r="A9872" t="s">
        <v>738</v>
      </c>
      <c r="B9872" s="36" t="s">
        <v>739</v>
      </c>
      <c r="C9872" t="s">
        <v>633</v>
      </c>
      <c r="D9872" s="36" t="s">
        <v>634</v>
      </c>
      <c r="E9872" t="s">
        <v>10</v>
      </c>
      <c r="F9872">
        <v>0</v>
      </c>
    </row>
    <row r="9873" spans="1:6" x14ac:dyDescent="0.4">
      <c r="A9873" t="s">
        <v>738</v>
      </c>
      <c r="B9873" s="36" t="s">
        <v>739</v>
      </c>
      <c r="C9873" t="s">
        <v>635</v>
      </c>
      <c r="D9873" s="36" t="s">
        <v>636</v>
      </c>
      <c r="E9873" t="s">
        <v>10</v>
      </c>
      <c r="F9873">
        <v>0</v>
      </c>
    </row>
    <row r="9874" spans="1:6" x14ac:dyDescent="0.4">
      <c r="A9874" t="s">
        <v>738</v>
      </c>
      <c r="B9874" s="36" t="s">
        <v>739</v>
      </c>
      <c r="C9874" t="s">
        <v>637</v>
      </c>
      <c r="D9874" s="36" t="s">
        <v>638</v>
      </c>
      <c r="E9874" t="s">
        <v>10</v>
      </c>
      <c r="F9874">
        <v>0</v>
      </c>
    </row>
    <row r="9875" spans="1:6" x14ac:dyDescent="0.4">
      <c r="A9875" t="s">
        <v>738</v>
      </c>
      <c r="B9875" s="36" t="s">
        <v>739</v>
      </c>
      <c r="C9875" t="s">
        <v>639</v>
      </c>
      <c r="D9875" s="36" t="s">
        <v>640</v>
      </c>
      <c r="E9875" t="s">
        <v>10</v>
      </c>
      <c r="F9875">
        <v>0</v>
      </c>
    </row>
    <row r="9876" spans="1:6" x14ac:dyDescent="0.4">
      <c r="A9876" t="s">
        <v>738</v>
      </c>
      <c r="B9876" s="36" t="s">
        <v>739</v>
      </c>
      <c r="C9876" t="s">
        <v>641</v>
      </c>
      <c r="D9876" s="36" t="s">
        <v>642</v>
      </c>
      <c r="E9876" t="s">
        <v>10</v>
      </c>
      <c r="F9876">
        <v>92</v>
      </c>
    </row>
    <row r="9877" spans="1:6" x14ac:dyDescent="0.4">
      <c r="A9877" t="s">
        <v>738</v>
      </c>
      <c r="B9877" s="36" t="s">
        <v>739</v>
      </c>
      <c r="C9877" t="s">
        <v>643</v>
      </c>
      <c r="D9877" s="36" t="s">
        <v>644</v>
      </c>
      <c r="E9877" t="s">
        <v>10</v>
      </c>
      <c r="F9877">
        <v>0</v>
      </c>
    </row>
    <row r="9878" spans="1:6" x14ac:dyDescent="0.4">
      <c r="A9878" t="s">
        <v>738</v>
      </c>
      <c r="B9878" s="36" t="s">
        <v>739</v>
      </c>
      <c r="C9878" t="s">
        <v>645</v>
      </c>
      <c r="D9878" s="36" t="s">
        <v>646</v>
      </c>
      <c r="E9878" t="s">
        <v>10</v>
      </c>
      <c r="F9878">
        <v>0</v>
      </c>
    </row>
    <row r="9879" spans="1:6" x14ac:dyDescent="0.4">
      <c r="A9879" t="s">
        <v>738</v>
      </c>
      <c r="B9879" s="36" t="s">
        <v>739</v>
      </c>
      <c r="C9879" t="s">
        <v>647</v>
      </c>
      <c r="D9879" s="36" t="s">
        <v>648</v>
      </c>
      <c r="E9879" t="s">
        <v>10</v>
      </c>
      <c r="F9879">
        <v>0</v>
      </c>
    </row>
    <row r="9880" spans="1:6" x14ac:dyDescent="0.4">
      <c r="A9880" t="s">
        <v>738</v>
      </c>
      <c r="B9880" s="36" t="s">
        <v>739</v>
      </c>
      <c r="C9880" t="s">
        <v>649</v>
      </c>
      <c r="D9880" s="36" t="s">
        <v>650</v>
      </c>
      <c r="E9880" t="s">
        <v>10</v>
      </c>
      <c r="F9880">
        <v>92</v>
      </c>
    </row>
    <row r="9881" spans="1:6" x14ac:dyDescent="0.4">
      <c r="A9881" t="s">
        <v>738</v>
      </c>
      <c r="B9881" s="36" t="s">
        <v>739</v>
      </c>
      <c r="C9881" t="s">
        <v>651</v>
      </c>
      <c r="D9881" s="36" t="s">
        <v>652</v>
      </c>
      <c r="E9881" t="s">
        <v>10</v>
      </c>
      <c r="F9881">
        <v>0</v>
      </c>
    </row>
    <row r="9882" spans="1:6" x14ac:dyDescent="0.4">
      <c r="A9882" t="s">
        <v>738</v>
      </c>
      <c r="B9882" s="36" t="s">
        <v>739</v>
      </c>
      <c r="C9882" t="s">
        <v>653</v>
      </c>
      <c r="D9882" s="36" t="s">
        <v>654</v>
      </c>
      <c r="E9882" t="s">
        <v>10</v>
      </c>
      <c r="F9882">
        <v>0</v>
      </c>
    </row>
    <row r="9883" spans="1:6" x14ac:dyDescent="0.4">
      <c r="A9883" t="s">
        <v>738</v>
      </c>
      <c r="B9883" s="36" t="s">
        <v>739</v>
      </c>
      <c r="C9883" t="s">
        <v>655</v>
      </c>
      <c r="D9883" s="36" t="s">
        <v>656</v>
      </c>
      <c r="E9883" t="s">
        <v>10</v>
      </c>
      <c r="F9883">
        <v>357</v>
      </c>
    </row>
    <row r="9884" spans="1:6" x14ac:dyDescent="0.4">
      <c r="A9884" t="s">
        <v>738</v>
      </c>
      <c r="B9884" s="36" t="s">
        <v>739</v>
      </c>
      <c r="C9884" t="s">
        <v>657</v>
      </c>
      <c r="D9884" s="36" t="s">
        <v>658</v>
      </c>
      <c r="E9884" t="s">
        <v>10</v>
      </c>
      <c r="F9884">
        <v>181</v>
      </c>
    </row>
    <row r="9885" spans="1:6" x14ac:dyDescent="0.4">
      <c r="A9885" t="s">
        <v>738</v>
      </c>
      <c r="B9885" s="36" t="s">
        <v>739</v>
      </c>
      <c r="C9885" t="s">
        <v>659</v>
      </c>
      <c r="D9885" s="36" t="s">
        <v>660</v>
      </c>
      <c r="E9885" t="s">
        <v>10</v>
      </c>
      <c r="F9885">
        <v>138</v>
      </c>
    </row>
    <row r="9886" spans="1:6" x14ac:dyDescent="0.4">
      <c r="A9886" t="s">
        <v>738</v>
      </c>
      <c r="B9886" s="36" t="s">
        <v>739</v>
      </c>
      <c r="C9886" t="s">
        <v>661</v>
      </c>
      <c r="D9886" s="36" t="s">
        <v>662</v>
      </c>
      <c r="E9886" t="s">
        <v>10</v>
      </c>
      <c r="F9886">
        <v>0</v>
      </c>
    </row>
    <row r="9887" spans="1:6" x14ac:dyDescent="0.4">
      <c r="A9887" t="s">
        <v>738</v>
      </c>
      <c r="B9887" s="36" t="s">
        <v>739</v>
      </c>
      <c r="C9887" t="s">
        <v>663</v>
      </c>
      <c r="D9887" s="36" t="s">
        <v>664</v>
      </c>
      <c r="E9887" t="s">
        <v>10</v>
      </c>
      <c r="F9887">
        <v>20</v>
      </c>
    </row>
    <row r="9888" spans="1:6" x14ac:dyDescent="0.4">
      <c r="A9888" t="s">
        <v>738</v>
      </c>
      <c r="B9888" s="36" t="s">
        <v>739</v>
      </c>
      <c r="C9888" t="s">
        <v>665</v>
      </c>
      <c r="D9888" s="36" t="s">
        <v>666</v>
      </c>
      <c r="E9888" t="s">
        <v>10</v>
      </c>
      <c r="F9888">
        <v>0</v>
      </c>
    </row>
    <row r="9889" spans="1:6" x14ac:dyDescent="0.4">
      <c r="A9889" t="s">
        <v>738</v>
      </c>
      <c r="B9889" s="36" t="s">
        <v>739</v>
      </c>
      <c r="C9889" t="s">
        <v>667</v>
      </c>
      <c r="D9889" s="36" t="s">
        <v>668</v>
      </c>
      <c r="E9889" t="s">
        <v>10</v>
      </c>
      <c r="F9889">
        <v>23</v>
      </c>
    </row>
    <row r="9890" spans="1:6" x14ac:dyDescent="0.4">
      <c r="A9890" t="s">
        <v>738</v>
      </c>
      <c r="B9890" s="36" t="s">
        <v>739</v>
      </c>
      <c r="C9890" t="s">
        <v>669</v>
      </c>
      <c r="D9890" s="36" t="s">
        <v>670</v>
      </c>
      <c r="E9890" t="s">
        <v>10</v>
      </c>
      <c r="F9890">
        <v>176</v>
      </c>
    </row>
    <row r="9891" spans="1:6" x14ac:dyDescent="0.4">
      <c r="A9891" t="s">
        <v>738</v>
      </c>
      <c r="B9891" s="36" t="s">
        <v>739</v>
      </c>
      <c r="C9891" t="s">
        <v>671</v>
      </c>
      <c r="D9891" s="36" t="s">
        <v>672</v>
      </c>
      <c r="E9891" t="s">
        <v>10</v>
      </c>
      <c r="F9891">
        <v>0</v>
      </c>
    </row>
    <row r="9892" spans="1:6" x14ac:dyDescent="0.4">
      <c r="A9892" t="s">
        <v>738</v>
      </c>
      <c r="B9892" s="36" t="s">
        <v>739</v>
      </c>
      <c r="C9892" t="s">
        <v>673</v>
      </c>
      <c r="D9892" s="36" t="s">
        <v>674</v>
      </c>
      <c r="E9892" t="s">
        <v>10</v>
      </c>
      <c r="F9892">
        <v>0</v>
      </c>
    </row>
    <row r="9893" spans="1:6" x14ac:dyDescent="0.4">
      <c r="A9893" t="s">
        <v>738</v>
      </c>
      <c r="B9893" s="36" t="s">
        <v>739</v>
      </c>
      <c r="C9893" t="s">
        <v>675</v>
      </c>
      <c r="D9893" s="36" t="s">
        <v>676</v>
      </c>
      <c r="E9893" t="s">
        <v>10</v>
      </c>
      <c r="F9893">
        <v>176</v>
      </c>
    </row>
    <row r="9894" spans="1:6" x14ac:dyDescent="0.4">
      <c r="A9894" t="s">
        <v>738</v>
      </c>
      <c r="B9894" s="36" t="s">
        <v>739</v>
      </c>
      <c r="C9894" t="s">
        <v>677</v>
      </c>
      <c r="D9894" s="36" t="s">
        <v>678</v>
      </c>
      <c r="E9894" t="s">
        <v>10</v>
      </c>
      <c r="F9894">
        <v>0</v>
      </c>
    </row>
    <row r="9895" spans="1:6" x14ac:dyDescent="0.4">
      <c r="A9895" t="s">
        <v>738</v>
      </c>
      <c r="B9895" s="36" t="s">
        <v>739</v>
      </c>
      <c r="C9895" t="s">
        <v>679</v>
      </c>
      <c r="D9895" s="36" t="s">
        <v>680</v>
      </c>
      <c r="E9895" t="s">
        <v>10</v>
      </c>
      <c r="F9895">
        <v>0</v>
      </c>
    </row>
    <row r="9896" spans="1:6" x14ac:dyDescent="0.4">
      <c r="A9896" t="s">
        <v>738</v>
      </c>
      <c r="B9896" s="36" t="s">
        <v>739</v>
      </c>
      <c r="C9896" t="s">
        <v>681</v>
      </c>
      <c r="D9896" s="36" t="s">
        <v>682</v>
      </c>
      <c r="E9896" t="s">
        <v>10</v>
      </c>
      <c r="F9896">
        <v>4042</v>
      </c>
    </row>
    <row r="9897" spans="1:6" x14ac:dyDescent="0.4">
      <c r="A9897" t="s">
        <v>738</v>
      </c>
      <c r="B9897" s="36" t="s">
        <v>739</v>
      </c>
      <c r="C9897" t="s">
        <v>683</v>
      </c>
      <c r="D9897" s="36" t="s">
        <v>684</v>
      </c>
      <c r="E9897" t="s">
        <v>10</v>
      </c>
      <c r="F9897">
        <v>2328</v>
      </c>
    </row>
    <row r="9898" spans="1:6" x14ac:dyDescent="0.4">
      <c r="A9898" t="s">
        <v>738</v>
      </c>
      <c r="B9898" s="36" t="s">
        <v>739</v>
      </c>
      <c r="C9898" t="s">
        <v>685</v>
      </c>
      <c r="D9898" s="36" t="s">
        <v>686</v>
      </c>
      <c r="E9898" t="s">
        <v>10</v>
      </c>
      <c r="F9898">
        <v>7</v>
      </c>
    </row>
    <row r="9899" spans="1:6" x14ac:dyDescent="0.4">
      <c r="A9899" t="s">
        <v>738</v>
      </c>
      <c r="B9899" s="36" t="s">
        <v>739</v>
      </c>
      <c r="C9899" t="s">
        <v>687</v>
      </c>
      <c r="D9899" s="36" t="s">
        <v>688</v>
      </c>
      <c r="E9899" t="s">
        <v>10</v>
      </c>
      <c r="F9899">
        <v>0</v>
      </c>
    </row>
    <row r="9900" spans="1:6" x14ac:dyDescent="0.4">
      <c r="A9900" t="s">
        <v>738</v>
      </c>
      <c r="B9900" s="36" t="s">
        <v>739</v>
      </c>
      <c r="C9900" t="s">
        <v>689</v>
      </c>
      <c r="D9900" s="36" t="s">
        <v>690</v>
      </c>
      <c r="E9900" t="s">
        <v>10</v>
      </c>
      <c r="F9900">
        <v>67</v>
      </c>
    </row>
    <row r="9901" spans="1:6" x14ac:dyDescent="0.4">
      <c r="A9901" t="s">
        <v>738</v>
      </c>
      <c r="B9901" s="36" t="s">
        <v>739</v>
      </c>
      <c r="C9901" t="s">
        <v>691</v>
      </c>
      <c r="D9901" s="36" t="s">
        <v>692</v>
      </c>
      <c r="E9901" t="s">
        <v>10</v>
      </c>
      <c r="F9901">
        <v>2195</v>
      </c>
    </row>
    <row r="9902" spans="1:6" x14ac:dyDescent="0.4">
      <c r="A9902" t="s">
        <v>738</v>
      </c>
      <c r="B9902" s="36" t="s">
        <v>739</v>
      </c>
      <c r="C9902" t="s">
        <v>693</v>
      </c>
      <c r="D9902" s="36" t="s">
        <v>694</v>
      </c>
      <c r="E9902" t="s">
        <v>10</v>
      </c>
      <c r="F9902">
        <v>60</v>
      </c>
    </row>
    <row r="9903" spans="1:6" x14ac:dyDescent="0.4">
      <c r="A9903" t="s">
        <v>738</v>
      </c>
      <c r="B9903" s="36" t="s">
        <v>739</v>
      </c>
      <c r="C9903" t="s">
        <v>695</v>
      </c>
      <c r="D9903" s="36" t="s">
        <v>696</v>
      </c>
      <c r="E9903" t="s">
        <v>10</v>
      </c>
      <c r="F9903">
        <v>1714</v>
      </c>
    </row>
    <row r="9904" spans="1:6" x14ac:dyDescent="0.4">
      <c r="A9904" t="s">
        <v>738</v>
      </c>
      <c r="B9904" s="36" t="s">
        <v>739</v>
      </c>
      <c r="C9904" t="s">
        <v>697</v>
      </c>
      <c r="D9904" s="36" t="s">
        <v>698</v>
      </c>
      <c r="E9904" t="s">
        <v>10</v>
      </c>
      <c r="F9904">
        <v>0</v>
      </c>
    </row>
    <row r="9905" spans="1:6" x14ac:dyDescent="0.4">
      <c r="A9905" t="s">
        <v>738</v>
      </c>
      <c r="B9905" s="36" t="s">
        <v>739</v>
      </c>
      <c r="C9905" t="s">
        <v>699</v>
      </c>
      <c r="D9905" s="36" t="s">
        <v>700</v>
      </c>
      <c r="E9905" t="s">
        <v>10</v>
      </c>
      <c r="F9905">
        <v>0</v>
      </c>
    </row>
    <row r="9906" spans="1:6" x14ac:dyDescent="0.4">
      <c r="A9906" t="s">
        <v>738</v>
      </c>
      <c r="B9906" s="36" t="s">
        <v>739</v>
      </c>
      <c r="C9906" t="s">
        <v>701</v>
      </c>
      <c r="D9906" s="36" t="s">
        <v>702</v>
      </c>
      <c r="E9906" t="s">
        <v>10</v>
      </c>
      <c r="F9906">
        <v>1646</v>
      </c>
    </row>
    <row r="9907" spans="1:6" x14ac:dyDescent="0.4">
      <c r="A9907" t="s">
        <v>738</v>
      </c>
      <c r="B9907" s="36" t="s">
        <v>739</v>
      </c>
      <c r="C9907" t="s">
        <v>703</v>
      </c>
      <c r="D9907" s="36" t="s">
        <v>704</v>
      </c>
      <c r="E9907" t="s">
        <v>10</v>
      </c>
      <c r="F9907">
        <v>68</v>
      </c>
    </row>
    <row r="9908" spans="1:6" x14ac:dyDescent="0.4">
      <c r="A9908" t="s">
        <v>738</v>
      </c>
      <c r="B9908" s="36" t="s">
        <v>739</v>
      </c>
      <c r="C9908" t="s">
        <v>705</v>
      </c>
      <c r="D9908" s="36" t="s">
        <v>706</v>
      </c>
      <c r="E9908" t="s">
        <v>10</v>
      </c>
      <c r="F9908">
        <v>0</v>
      </c>
    </row>
    <row r="9909" spans="1:6" x14ac:dyDescent="0.4">
      <c r="A9909" t="s">
        <v>738</v>
      </c>
      <c r="B9909" s="36" t="s">
        <v>739</v>
      </c>
      <c r="C9909" t="s">
        <v>707</v>
      </c>
      <c r="D9909" s="36" t="s">
        <v>708</v>
      </c>
      <c r="E9909" t="s">
        <v>10</v>
      </c>
      <c r="F9909">
        <v>1916</v>
      </c>
    </row>
    <row r="9910" spans="1:6" x14ac:dyDescent="0.4">
      <c r="A9910" t="s">
        <v>738</v>
      </c>
      <c r="B9910" s="36" t="s">
        <v>739</v>
      </c>
      <c r="C9910" t="s">
        <v>709</v>
      </c>
      <c r="D9910" s="36" t="s">
        <v>710</v>
      </c>
      <c r="E9910" t="s">
        <v>10</v>
      </c>
      <c r="F9910">
        <v>1916</v>
      </c>
    </row>
    <row r="9911" spans="1:6" x14ac:dyDescent="0.4">
      <c r="A9911" t="s">
        <v>738</v>
      </c>
      <c r="B9911" s="36" t="s">
        <v>739</v>
      </c>
      <c r="C9911" t="s">
        <v>711</v>
      </c>
      <c r="D9911" s="36" t="s">
        <v>712</v>
      </c>
      <c r="E9911" t="s">
        <v>10</v>
      </c>
      <c r="F9911">
        <v>0</v>
      </c>
    </row>
    <row r="9912" spans="1:6" x14ac:dyDescent="0.4">
      <c r="A9912" t="s">
        <v>738</v>
      </c>
      <c r="B9912" s="36" t="s">
        <v>739</v>
      </c>
      <c r="C9912" t="s">
        <v>713</v>
      </c>
      <c r="D9912" s="36" t="s">
        <v>714</v>
      </c>
      <c r="E9912" t="s">
        <v>10</v>
      </c>
      <c r="F9912">
        <v>0</v>
      </c>
    </row>
    <row r="9913" spans="1:6" x14ac:dyDescent="0.4">
      <c r="A9913" t="s">
        <v>738</v>
      </c>
      <c r="B9913" s="36" t="s">
        <v>739</v>
      </c>
      <c r="C9913" t="s">
        <v>715</v>
      </c>
      <c r="D9913" s="36" t="s">
        <v>716</v>
      </c>
      <c r="E9913" t="s">
        <v>10</v>
      </c>
      <c r="F9913">
        <v>9014</v>
      </c>
    </row>
    <row r="9914" spans="1:6" x14ac:dyDescent="0.4">
      <c r="A9914" t="s">
        <v>740</v>
      </c>
      <c r="B9914" s="36" t="s">
        <v>741</v>
      </c>
      <c r="C9914" t="s">
        <v>8</v>
      </c>
      <c r="D9914" s="36" t="s">
        <v>9</v>
      </c>
      <c r="E9914" t="s">
        <v>10</v>
      </c>
      <c r="F9914">
        <v>8449</v>
      </c>
    </row>
    <row r="9915" spans="1:6" x14ac:dyDescent="0.4">
      <c r="A9915" t="s">
        <v>740</v>
      </c>
      <c r="B9915" s="36" t="s">
        <v>741</v>
      </c>
      <c r="C9915" t="s">
        <v>11</v>
      </c>
      <c r="D9915" s="36" t="s">
        <v>12</v>
      </c>
      <c r="E9915" t="s">
        <v>10</v>
      </c>
      <c r="F9915">
        <v>0</v>
      </c>
    </row>
    <row r="9916" spans="1:6" x14ac:dyDescent="0.4">
      <c r="A9916" t="s">
        <v>740</v>
      </c>
      <c r="B9916" s="36" t="s">
        <v>741</v>
      </c>
      <c r="C9916" t="s">
        <v>13</v>
      </c>
      <c r="D9916" s="36" t="s">
        <v>14</v>
      </c>
      <c r="E9916" t="s">
        <v>10</v>
      </c>
      <c r="F9916">
        <v>0</v>
      </c>
    </row>
    <row r="9917" spans="1:6" x14ac:dyDescent="0.4">
      <c r="A9917" t="s">
        <v>740</v>
      </c>
      <c r="B9917" s="36" t="s">
        <v>741</v>
      </c>
      <c r="C9917" t="s">
        <v>15</v>
      </c>
      <c r="D9917" s="36" t="s">
        <v>16</v>
      </c>
      <c r="E9917" t="s">
        <v>10</v>
      </c>
      <c r="F9917">
        <v>0</v>
      </c>
    </row>
    <row r="9918" spans="1:6" x14ac:dyDescent="0.4">
      <c r="A9918" t="s">
        <v>740</v>
      </c>
      <c r="B9918" s="36" t="s">
        <v>741</v>
      </c>
      <c r="C9918" t="s">
        <v>17</v>
      </c>
      <c r="D9918" s="36" t="s">
        <v>18</v>
      </c>
      <c r="E9918" t="s">
        <v>10</v>
      </c>
      <c r="F9918">
        <v>0</v>
      </c>
    </row>
    <row r="9919" spans="1:6" x14ac:dyDescent="0.4">
      <c r="A9919" t="s">
        <v>740</v>
      </c>
      <c r="B9919" s="36" t="s">
        <v>741</v>
      </c>
      <c r="C9919" t="s">
        <v>19</v>
      </c>
      <c r="D9919" s="36" t="s">
        <v>20</v>
      </c>
      <c r="E9919" t="s">
        <v>10</v>
      </c>
      <c r="F9919">
        <v>0</v>
      </c>
    </row>
    <row r="9920" spans="1:6" x14ac:dyDescent="0.4">
      <c r="A9920" t="s">
        <v>740</v>
      </c>
      <c r="B9920" s="36" t="s">
        <v>741</v>
      </c>
      <c r="C9920" t="s">
        <v>21</v>
      </c>
      <c r="D9920" s="36" t="s">
        <v>22</v>
      </c>
      <c r="E9920" t="s">
        <v>10</v>
      </c>
      <c r="F9920">
        <v>0</v>
      </c>
    </row>
    <row r="9921" spans="1:6" x14ac:dyDescent="0.4">
      <c r="A9921" t="s">
        <v>740</v>
      </c>
      <c r="B9921" s="36" t="s">
        <v>741</v>
      </c>
      <c r="C9921" t="s">
        <v>23</v>
      </c>
      <c r="D9921" s="36" t="s">
        <v>24</v>
      </c>
      <c r="E9921" t="s">
        <v>10</v>
      </c>
      <c r="F9921">
        <v>8449</v>
      </c>
    </row>
    <row r="9922" spans="1:6" x14ac:dyDescent="0.4">
      <c r="A9922" t="s">
        <v>740</v>
      </c>
      <c r="B9922" s="36" t="s">
        <v>741</v>
      </c>
      <c r="C9922" t="s">
        <v>25</v>
      </c>
      <c r="D9922" s="36" t="s">
        <v>26</v>
      </c>
      <c r="E9922" t="s">
        <v>10</v>
      </c>
      <c r="F9922">
        <v>0</v>
      </c>
    </row>
    <row r="9923" spans="1:6" x14ac:dyDescent="0.4">
      <c r="A9923" t="s">
        <v>740</v>
      </c>
      <c r="B9923" s="36" t="s">
        <v>741</v>
      </c>
      <c r="C9923" t="s">
        <v>27</v>
      </c>
      <c r="D9923" s="36" t="s">
        <v>28</v>
      </c>
      <c r="E9923" t="s">
        <v>10</v>
      </c>
      <c r="F9923">
        <v>0</v>
      </c>
    </row>
    <row r="9924" spans="1:6" x14ac:dyDescent="0.4">
      <c r="A9924" t="s">
        <v>740</v>
      </c>
      <c r="B9924" s="36" t="s">
        <v>741</v>
      </c>
      <c r="C9924" t="s">
        <v>29</v>
      </c>
      <c r="D9924" s="36" t="s">
        <v>30</v>
      </c>
      <c r="E9924" t="s">
        <v>10</v>
      </c>
      <c r="F9924">
        <v>2690</v>
      </c>
    </row>
    <row r="9925" spans="1:6" x14ac:dyDescent="0.4">
      <c r="A9925" t="s">
        <v>740</v>
      </c>
      <c r="B9925" s="36" t="s">
        <v>741</v>
      </c>
      <c r="C9925" t="s">
        <v>31</v>
      </c>
      <c r="D9925" s="36" t="s">
        <v>32</v>
      </c>
      <c r="E9925" t="s">
        <v>10</v>
      </c>
      <c r="F9925">
        <v>5759</v>
      </c>
    </row>
    <row r="9926" spans="1:6" x14ac:dyDescent="0.4">
      <c r="A9926" t="s">
        <v>740</v>
      </c>
      <c r="B9926" s="36" t="s">
        <v>741</v>
      </c>
      <c r="C9926" t="s">
        <v>33</v>
      </c>
      <c r="D9926" s="36" t="s">
        <v>34</v>
      </c>
      <c r="E9926" t="s">
        <v>10</v>
      </c>
      <c r="F9926">
        <v>0</v>
      </c>
    </row>
    <row r="9927" spans="1:6" x14ac:dyDescent="0.4">
      <c r="A9927" t="s">
        <v>740</v>
      </c>
      <c r="B9927" s="36" t="s">
        <v>741</v>
      </c>
      <c r="C9927" t="s">
        <v>35</v>
      </c>
      <c r="D9927" s="36" t="s">
        <v>36</v>
      </c>
      <c r="E9927" t="s">
        <v>10</v>
      </c>
      <c r="F9927">
        <v>0</v>
      </c>
    </row>
    <row r="9928" spans="1:6" x14ac:dyDescent="0.4">
      <c r="A9928" t="s">
        <v>740</v>
      </c>
      <c r="B9928" s="36" t="s">
        <v>741</v>
      </c>
      <c r="C9928" t="s">
        <v>37</v>
      </c>
      <c r="D9928" s="36" t="s">
        <v>38</v>
      </c>
      <c r="E9928" t="s">
        <v>10</v>
      </c>
      <c r="F9928">
        <v>2273</v>
      </c>
    </row>
    <row r="9929" spans="1:6" x14ac:dyDescent="0.4">
      <c r="A9929" t="s">
        <v>740</v>
      </c>
      <c r="B9929" s="36" t="s">
        <v>741</v>
      </c>
      <c r="C9929" t="s">
        <v>39</v>
      </c>
      <c r="D9929" s="36" t="s">
        <v>40</v>
      </c>
      <c r="E9929" t="s">
        <v>10</v>
      </c>
      <c r="F9929">
        <v>0</v>
      </c>
    </row>
    <row r="9930" spans="1:6" x14ac:dyDescent="0.4">
      <c r="A9930" t="s">
        <v>740</v>
      </c>
      <c r="B9930" s="36" t="s">
        <v>741</v>
      </c>
      <c r="C9930" t="s">
        <v>41</v>
      </c>
      <c r="D9930" s="36" t="s">
        <v>42</v>
      </c>
      <c r="E9930" t="s">
        <v>10</v>
      </c>
      <c r="F9930">
        <v>0</v>
      </c>
    </row>
    <row r="9931" spans="1:6" x14ac:dyDescent="0.4">
      <c r="A9931" t="s">
        <v>740</v>
      </c>
      <c r="B9931" s="36" t="s">
        <v>741</v>
      </c>
      <c r="C9931" t="s">
        <v>43</v>
      </c>
      <c r="D9931" s="36" t="s">
        <v>44</v>
      </c>
      <c r="E9931" t="s">
        <v>10</v>
      </c>
      <c r="F9931">
        <v>0</v>
      </c>
    </row>
    <row r="9932" spans="1:6" x14ac:dyDescent="0.4">
      <c r="A9932" t="s">
        <v>740</v>
      </c>
      <c r="B9932" s="36" t="s">
        <v>741</v>
      </c>
      <c r="C9932" t="s">
        <v>45</v>
      </c>
      <c r="D9932" s="36" t="s">
        <v>46</v>
      </c>
      <c r="E9932" t="s">
        <v>10</v>
      </c>
      <c r="F9932">
        <v>0</v>
      </c>
    </row>
    <row r="9933" spans="1:6" x14ac:dyDescent="0.4">
      <c r="A9933" t="s">
        <v>740</v>
      </c>
      <c r="B9933" s="36" t="s">
        <v>741</v>
      </c>
      <c r="C9933" t="s">
        <v>47</v>
      </c>
      <c r="D9933" s="36" t="s">
        <v>48</v>
      </c>
      <c r="E9933" t="s">
        <v>10</v>
      </c>
      <c r="F9933">
        <v>0</v>
      </c>
    </row>
    <row r="9934" spans="1:6" x14ac:dyDescent="0.4">
      <c r="A9934" t="s">
        <v>740</v>
      </c>
      <c r="B9934" s="36" t="s">
        <v>741</v>
      </c>
      <c r="C9934" t="s">
        <v>49</v>
      </c>
      <c r="D9934" s="36" t="s">
        <v>50</v>
      </c>
      <c r="E9934" t="s">
        <v>10</v>
      </c>
      <c r="F9934">
        <v>0</v>
      </c>
    </row>
    <row r="9935" spans="1:6" x14ac:dyDescent="0.4">
      <c r="A9935" t="s">
        <v>740</v>
      </c>
      <c r="B9935" s="36" t="s">
        <v>741</v>
      </c>
      <c r="C9935" t="s">
        <v>51</v>
      </c>
      <c r="D9935" s="36" t="s">
        <v>52</v>
      </c>
      <c r="E9935" t="s">
        <v>10</v>
      </c>
      <c r="F9935">
        <v>2273</v>
      </c>
    </row>
    <row r="9936" spans="1:6" x14ac:dyDescent="0.4">
      <c r="A9936" t="s">
        <v>740</v>
      </c>
      <c r="B9936" s="36" t="s">
        <v>741</v>
      </c>
      <c r="C9936" t="s">
        <v>53</v>
      </c>
      <c r="D9936" s="36" t="s">
        <v>54</v>
      </c>
      <c r="E9936" t="s">
        <v>10</v>
      </c>
      <c r="F9936">
        <v>417</v>
      </c>
    </row>
    <row r="9937" spans="1:6" x14ac:dyDescent="0.4">
      <c r="A9937" t="s">
        <v>740</v>
      </c>
      <c r="B9937" s="36" t="s">
        <v>741</v>
      </c>
      <c r="C9937" t="s">
        <v>55</v>
      </c>
      <c r="D9937" s="36" t="s">
        <v>56</v>
      </c>
      <c r="E9937" t="s">
        <v>10</v>
      </c>
      <c r="F9937">
        <v>1855</v>
      </c>
    </row>
    <row r="9938" spans="1:6" x14ac:dyDescent="0.4">
      <c r="A9938" t="s">
        <v>740</v>
      </c>
      <c r="B9938" s="36" t="s">
        <v>741</v>
      </c>
      <c r="C9938" t="s">
        <v>57</v>
      </c>
      <c r="D9938" s="36" t="s">
        <v>58</v>
      </c>
      <c r="E9938" t="s">
        <v>10</v>
      </c>
      <c r="F9938">
        <v>0</v>
      </c>
    </row>
    <row r="9939" spans="1:6" x14ac:dyDescent="0.4">
      <c r="A9939" t="s">
        <v>740</v>
      </c>
      <c r="B9939" s="36" t="s">
        <v>741</v>
      </c>
      <c r="C9939" t="s">
        <v>59</v>
      </c>
      <c r="D9939" s="36" t="s">
        <v>60</v>
      </c>
      <c r="E9939" t="s">
        <v>10</v>
      </c>
      <c r="F9939">
        <v>0</v>
      </c>
    </row>
    <row r="9940" spans="1:6" x14ac:dyDescent="0.4">
      <c r="A9940" t="s">
        <v>740</v>
      </c>
      <c r="B9940" s="36" t="s">
        <v>741</v>
      </c>
      <c r="C9940" t="s">
        <v>61</v>
      </c>
      <c r="D9940" s="36" t="s">
        <v>62</v>
      </c>
      <c r="E9940" t="s">
        <v>10</v>
      </c>
      <c r="F9940">
        <v>0</v>
      </c>
    </row>
    <row r="9941" spans="1:6" x14ac:dyDescent="0.4">
      <c r="A9941" t="s">
        <v>740</v>
      </c>
      <c r="B9941" s="36" t="s">
        <v>741</v>
      </c>
      <c r="C9941" t="s">
        <v>63</v>
      </c>
      <c r="D9941" s="36" t="s">
        <v>64</v>
      </c>
      <c r="E9941" t="s">
        <v>10</v>
      </c>
      <c r="F9941">
        <v>0</v>
      </c>
    </row>
    <row r="9942" spans="1:6" x14ac:dyDescent="0.4">
      <c r="A9942" t="s">
        <v>740</v>
      </c>
      <c r="B9942" s="36" t="s">
        <v>741</v>
      </c>
      <c r="C9942" t="s">
        <v>65</v>
      </c>
      <c r="D9942" s="36" t="s">
        <v>66</v>
      </c>
      <c r="E9942" t="s">
        <v>10</v>
      </c>
      <c r="F9942">
        <v>1672</v>
      </c>
    </row>
    <row r="9943" spans="1:6" x14ac:dyDescent="0.4">
      <c r="A9943" t="s">
        <v>740</v>
      </c>
      <c r="B9943" s="36" t="s">
        <v>741</v>
      </c>
      <c r="C9943" t="s">
        <v>67</v>
      </c>
      <c r="D9943" s="36" t="s">
        <v>68</v>
      </c>
      <c r="E9943" t="s">
        <v>10</v>
      </c>
      <c r="F9943">
        <v>571</v>
      </c>
    </row>
    <row r="9944" spans="1:6" x14ac:dyDescent="0.4">
      <c r="A9944" t="s">
        <v>740</v>
      </c>
      <c r="B9944" s="36" t="s">
        <v>741</v>
      </c>
      <c r="C9944" t="s">
        <v>69</v>
      </c>
      <c r="D9944" s="36" t="s">
        <v>70</v>
      </c>
      <c r="E9944" t="s">
        <v>10</v>
      </c>
      <c r="F9944">
        <v>320</v>
      </c>
    </row>
    <row r="9945" spans="1:6" x14ac:dyDescent="0.4">
      <c r="A9945" t="s">
        <v>740</v>
      </c>
      <c r="B9945" s="36" t="s">
        <v>741</v>
      </c>
      <c r="C9945" t="s">
        <v>71</v>
      </c>
      <c r="D9945" s="36" t="s">
        <v>72</v>
      </c>
      <c r="E9945" t="s">
        <v>10</v>
      </c>
      <c r="F9945">
        <v>0</v>
      </c>
    </row>
    <row r="9946" spans="1:6" x14ac:dyDescent="0.4">
      <c r="A9946" t="s">
        <v>740</v>
      </c>
      <c r="B9946" s="36" t="s">
        <v>741</v>
      </c>
      <c r="C9946" t="s">
        <v>73</v>
      </c>
      <c r="D9946" s="36" t="s">
        <v>74</v>
      </c>
      <c r="E9946" t="s">
        <v>10</v>
      </c>
      <c r="F9946">
        <v>250</v>
      </c>
    </row>
    <row r="9947" spans="1:6" x14ac:dyDescent="0.4">
      <c r="A9947" t="s">
        <v>740</v>
      </c>
      <c r="B9947" s="36" t="s">
        <v>741</v>
      </c>
      <c r="C9947" t="s">
        <v>75</v>
      </c>
      <c r="D9947" s="36" t="s">
        <v>76</v>
      </c>
      <c r="E9947" t="s">
        <v>10</v>
      </c>
      <c r="F9947">
        <v>0</v>
      </c>
    </row>
    <row r="9948" spans="1:6" x14ac:dyDescent="0.4">
      <c r="A9948" t="s">
        <v>740</v>
      </c>
      <c r="B9948" s="36" t="s">
        <v>741</v>
      </c>
      <c r="C9948" t="s">
        <v>77</v>
      </c>
      <c r="D9948" s="36" t="s">
        <v>78</v>
      </c>
      <c r="E9948" t="s">
        <v>10</v>
      </c>
      <c r="F9948">
        <v>0</v>
      </c>
    </row>
    <row r="9949" spans="1:6" x14ac:dyDescent="0.4">
      <c r="A9949" t="s">
        <v>740</v>
      </c>
      <c r="B9949" s="36" t="s">
        <v>741</v>
      </c>
      <c r="C9949" t="s">
        <v>79</v>
      </c>
      <c r="D9949" s="36" t="s">
        <v>80</v>
      </c>
      <c r="E9949" t="s">
        <v>10</v>
      </c>
      <c r="F9949">
        <v>1102</v>
      </c>
    </row>
    <row r="9950" spans="1:6" x14ac:dyDescent="0.4">
      <c r="A9950" t="s">
        <v>740</v>
      </c>
      <c r="B9950" s="36" t="s">
        <v>741</v>
      </c>
      <c r="C9950" t="s">
        <v>81</v>
      </c>
      <c r="D9950" s="36" t="s">
        <v>82</v>
      </c>
      <c r="E9950" t="s">
        <v>10</v>
      </c>
      <c r="F9950">
        <v>0</v>
      </c>
    </row>
    <row r="9951" spans="1:6" x14ac:dyDescent="0.4">
      <c r="A9951" t="s">
        <v>740</v>
      </c>
      <c r="B9951" s="36" t="s">
        <v>741</v>
      </c>
      <c r="C9951" t="s">
        <v>83</v>
      </c>
      <c r="D9951" s="36" t="s">
        <v>84</v>
      </c>
      <c r="E9951" t="s">
        <v>10</v>
      </c>
      <c r="F9951">
        <v>76</v>
      </c>
    </row>
    <row r="9952" spans="1:6" x14ac:dyDescent="0.4">
      <c r="A9952" t="s">
        <v>740</v>
      </c>
      <c r="B9952" s="36" t="s">
        <v>741</v>
      </c>
      <c r="C9952" t="s">
        <v>85</v>
      </c>
      <c r="D9952" s="36" t="s">
        <v>86</v>
      </c>
      <c r="E9952" t="s">
        <v>10</v>
      </c>
      <c r="F9952">
        <v>1025</v>
      </c>
    </row>
    <row r="9953" spans="1:6" x14ac:dyDescent="0.4">
      <c r="A9953" t="s">
        <v>740</v>
      </c>
      <c r="B9953" s="36" t="s">
        <v>741</v>
      </c>
      <c r="C9953" t="s">
        <v>87</v>
      </c>
      <c r="D9953" s="36" t="s">
        <v>88</v>
      </c>
      <c r="E9953" t="s">
        <v>10</v>
      </c>
      <c r="F9953">
        <v>0</v>
      </c>
    </row>
    <row r="9954" spans="1:6" x14ac:dyDescent="0.4">
      <c r="A9954" t="s">
        <v>740</v>
      </c>
      <c r="B9954" s="36" t="s">
        <v>741</v>
      </c>
      <c r="C9954" t="s">
        <v>89</v>
      </c>
      <c r="D9954" s="36" t="s">
        <v>90</v>
      </c>
      <c r="E9954" t="s">
        <v>10</v>
      </c>
      <c r="F9954">
        <v>0</v>
      </c>
    </row>
    <row r="9955" spans="1:6" x14ac:dyDescent="0.4">
      <c r="A9955" t="s">
        <v>740</v>
      </c>
      <c r="B9955" s="36" t="s">
        <v>741</v>
      </c>
      <c r="C9955" t="s">
        <v>91</v>
      </c>
      <c r="D9955" s="36" t="s">
        <v>92</v>
      </c>
      <c r="E9955" t="s">
        <v>10</v>
      </c>
      <c r="F9955">
        <v>8783</v>
      </c>
    </row>
    <row r="9956" spans="1:6" x14ac:dyDescent="0.4">
      <c r="A9956" t="s">
        <v>740</v>
      </c>
      <c r="B9956" s="36" t="s">
        <v>741</v>
      </c>
      <c r="C9956" t="s">
        <v>93</v>
      </c>
      <c r="D9956" s="36" t="s">
        <v>94</v>
      </c>
      <c r="E9956" t="s">
        <v>10</v>
      </c>
      <c r="F9956">
        <v>949</v>
      </c>
    </row>
    <row r="9957" spans="1:6" x14ac:dyDescent="0.4">
      <c r="A9957" t="s">
        <v>740</v>
      </c>
      <c r="B9957" s="36" t="s">
        <v>741</v>
      </c>
      <c r="C9957" t="s">
        <v>95</v>
      </c>
      <c r="D9957" s="36" t="s">
        <v>96</v>
      </c>
      <c r="E9957" t="s">
        <v>10</v>
      </c>
      <c r="F9957">
        <v>15</v>
      </c>
    </row>
    <row r="9958" spans="1:6" x14ac:dyDescent="0.4">
      <c r="A9958" t="s">
        <v>740</v>
      </c>
      <c r="B9958" s="36" t="s">
        <v>741</v>
      </c>
      <c r="C9958" t="s">
        <v>97</v>
      </c>
      <c r="D9958" s="36" t="s">
        <v>98</v>
      </c>
      <c r="E9958" t="s">
        <v>10</v>
      </c>
      <c r="F9958">
        <v>1</v>
      </c>
    </row>
    <row r="9959" spans="1:6" x14ac:dyDescent="0.4">
      <c r="A9959" t="s">
        <v>740</v>
      </c>
      <c r="B9959" s="36" t="s">
        <v>741</v>
      </c>
      <c r="C9959" t="s">
        <v>99</v>
      </c>
      <c r="D9959" s="36" t="s">
        <v>100</v>
      </c>
      <c r="E9959" t="s">
        <v>10</v>
      </c>
      <c r="F9959">
        <v>263</v>
      </c>
    </row>
    <row r="9960" spans="1:6" x14ac:dyDescent="0.4">
      <c r="A9960" t="s">
        <v>740</v>
      </c>
      <c r="B9960" s="36" t="s">
        <v>741</v>
      </c>
      <c r="C9960" t="s">
        <v>101</v>
      </c>
      <c r="D9960" s="36" t="s">
        <v>102</v>
      </c>
      <c r="E9960" t="s">
        <v>10</v>
      </c>
      <c r="F9960">
        <v>670</v>
      </c>
    </row>
    <row r="9961" spans="1:6" x14ac:dyDescent="0.4">
      <c r="A9961" t="s">
        <v>740</v>
      </c>
      <c r="B9961" s="36" t="s">
        <v>741</v>
      </c>
      <c r="C9961" t="s">
        <v>103</v>
      </c>
      <c r="D9961" s="36" t="s">
        <v>104</v>
      </c>
      <c r="E9961" t="s">
        <v>10</v>
      </c>
      <c r="F9961">
        <v>0</v>
      </c>
    </row>
    <row r="9962" spans="1:6" x14ac:dyDescent="0.4">
      <c r="A9962" t="s">
        <v>740</v>
      </c>
      <c r="B9962" s="36" t="s">
        <v>741</v>
      </c>
      <c r="C9962" t="s">
        <v>105</v>
      </c>
      <c r="D9962" s="36" t="s">
        <v>106</v>
      </c>
      <c r="E9962" t="s">
        <v>10</v>
      </c>
      <c r="F9962">
        <v>7835</v>
      </c>
    </row>
    <row r="9963" spans="1:6" x14ac:dyDescent="0.4">
      <c r="A9963" t="s">
        <v>740</v>
      </c>
      <c r="B9963" s="36" t="s">
        <v>741</v>
      </c>
      <c r="C9963" t="s">
        <v>107</v>
      </c>
      <c r="D9963" s="36" t="s">
        <v>108</v>
      </c>
      <c r="E9963" t="s">
        <v>10</v>
      </c>
      <c r="F9963">
        <v>0</v>
      </c>
    </row>
    <row r="9964" spans="1:6" x14ac:dyDescent="0.4">
      <c r="A9964" t="s">
        <v>740</v>
      </c>
      <c r="B9964" s="36" t="s">
        <v>741</v>
      </c>
      <c r="C9964" t="s">
        <v>109</v>
      </c>
      <c r="D9964" s="36" t="s">
        <v>110</v>
      </c>
      <c r="E9964" t="s">
        <v>10</v>
      </c>
      <c r="F9964">
        <v>1675</v>
      </c>
    </row>
    <row r="9965" spans="1:6" x14ac:dyDescent="0.4">
      <c r="A9965" t="s">
        <v>740</v>
      </c>
      <c r="B9965" s="36" t="s">
        <v>741</v>
      </c>
      <c r="C9965" t="s">
        <v>111</v>
      </c>
      <c r="D9965" s="36" t="s">
        <v>112</v>
      </c>
      <c r="E9965" t="s">
        <v>10</v>
      </c>
      <c r="F9965">
        <v>6136</v>
      </c>
    </row>
    <row r="9966" spans="1:6" x14ac:dyDescent="0.4">
      <c r="A9966" t="s">
        <v>740</v>
      </c>
      <c r="B9966" s="36" t="s">
        <v>741</v>
      </c>
      <c r="C9966" t="s">
        <v>113</v>
      </c>
      <c r="D9966" s="36" t="s">
        <v>114</v>
      </c>
      <c r="E9966" t="s">
        <v>10</v>
      </c>
      <c r="F9966">
        <v>24</v>
      </c>
    </row>
    <row r="9967" spans="1:6" x14ac:dyDescent="0.4">
      <c r="A9967" t="s">
        <v>740</v>
      </c>
      <c r="B9967" s="36" t="s">
        <v>741</v>
      </c>
      <c r="C9967" t="s">
        <v>115</v>
      </c>
      <c r="D9967" s="36" t="s">
        <v>116</v>
      </c>
      <c r="E9967" t="s">
        <v>10</v>
      </c>
      <c r="F9967">
        <v>0</v>
      </c>
    </row>
    <row r="9968" spans="1:6" x14ac:dyDescent="0.4">
      <c r="A9968" t="s">
        <v>740</v>
      </c>
      <c r="B9968" s="36" t="s">
        <v>741</v>
      </c>
      <c r="C9968" t="s">
        <v>117</v>
      </c>
      <c r="D9968" s="36" t="s">
        <v>118</v>
      </c>
      <c r="E9968" t="s">
        <v>10</v>
      </c>
      <c r="F9968">
        <v>12143</v>
      </c>
    </row>
    <row r="9969" spans="1:6" x14ac:dyDescent="0.4">
      <c r="A9969" t="s">
        <v>740</v>
      </c>
      <c r="B9969" s="36" t="s">
        <v>741</v>
      </c>
      <c r="C9969" t="s">
        <v>119</v>
      </c>
      <c r="D9969" s="36" t="s">
        <v>120</v>
      </c>
      <c r="E9969" t="s">
        <v>10</v>
      </c>
      <c r="F9969">
        <v>12143</v>
      </c>
    </row>
    <row r="9970" spans="1:6" x14ac:dyDescent="0.4">
      <c r="A9970" t="s">
        <v>740</v>
      </c>
      <c r="B9970" s="36" t="s">
        <v>741</v>
      </c>
      <c r="C9970" t="s">
        <v>121</v>
      </c>
      <c r="D9970" s="36" t="s">
        <v>122</v>
      </c>
      <c r="E9970" t="s">
        <v>10</v>
      </c>
      <c r="F9970">
        <v>0</v>
      </c>
    </row>
    <row r="9971" spans="1:6" x14ac:dyDescent="0.4">
      <c r="A9971" t="s">
        <v>740</v>
      </c>
      <c r="B9971" s="36" t="s">
        <v>741</v>
      </c>
      <c r="C9971" t="s">
        <v>123</v>
      </c>
      <c r="D9971" s="36" t="s">
        <v>124</v>
      </c>
      <c r="E9971" t="s">
        <v>10</v>
      </c>
      <c r="F9971">
        <v>0</v>
      </c>
    </row>
    <row r="9972" spans="1:6" x14ac:dyDescent="0.4">
      <c r="A9972" t="s">
        <v>740</v>
      </c>
      <c r="B9972" s="36" t="s">
        <v>741</v>
      </c>
      <c r="C9972" t="s">
        <v>125</v>
      </c>
      <c r="D9972" s="36" t="s">
        <v>126</v>
      </c>
      <c r="E9972" t="s">
        <v>10</v>
      </c>
      <c r="F9972">
        <v>33320</v>
      </c>
    </row>
    <row r="9973" spans="1:6" x14ac:dyDescent="0.4">
      <c r="A9973" t="s">
        <v>740</v>
      </c>
      <c r="B9973" s="36" t="s">
        <v>741</v>
      </c>
      <c r="C9973" t="s">
        <v>127</v>
      </c>
      <c r="D9973" s="36" t="s">
        <v>128</v>
      </c>
      <c r="E9973" t="s">
        <v>10</v>
      </c>
      <c r="F9973">
        <v>93</v>
      </c>
    </row>
    <row r="9974" spans="1:6" x14ac:dyDescent="0.4">
      <c r="A9974" t="s">
        <v>740</v>
      </c>
      <c r="B9974" s="36" t="s">
        <v>741</v>
      </c>
      <c r="C9974" t="s">
        <v>129</v>
      </c>
      <c r="D9974" s="36" t="s">
        <v>130</v>
      </c>
      <c r="E9974" t="s">
        <v>10</v>
      </c>
      <c r="F9974">
        <v>0</v>
      </c>
    </row>
    <row r="9975" spans="1:6" x14ac:dyDescent="0.4">
      <c r="A9975" t="s">
        <v>740</v>
      </c>
      <c r="B9975" s="36" t="s">
        <v>741</v>
      </c>
      <c r="C9975" t="s">
        <v>131</v>
      </c>
      <c r="D9975" s="36" t="s">
        <v>132</v>
      </c>
      <c r="E9975" t="s">
        <v>10</v>
      </c>
      <c r="F9975" t="s">
        <v>719</v>
      </c>
    </row>
    <row r="9976" spans="1:6" x14ac:dyDescent="0.4">
      <c r="A9976" t="s">
        <v>740</v>
      </c>
      <c r="B9976" s="36" t="s">
        <v>741</v>
      </c>
      <c r="C9976" t="s">
        <v>133</v>
      </c>
      <c r="D9976" s="36" t="s">
        <v>134</v>
      </c>
      <c r="E9976" t="s">
        <v>10</v>
      </c>
      <c r="F9976" t="s">
        <v>719</v>
      </c>
    </row>
    <row r="9977" spans="1:6" x14ac:dyDescent="0.4">
      <c r="A9977" t="s">
        <v>740</v>
      </c>
      <c r="B9977" s="36" t="s">
        <v>741</v>
      </c>
      <c r="C9977" t="s">
        <v>135</v>
      </c>
      <c r="D9977" s="36" t="s">
        <v>136</v>
      </c>
      <c r="E9977" t="s">
        <v>10</v>
      </c>
      <c r="F9977" t="s">
        <v>719</v>
      </c>
    </row>
    <row r="9978" spans="1:6" x14ac:dyDescent="0.4">
      <c r="A9978" t="s">
        <v>740</v>
      </c>
      <c r="B9978" s="36" t="s">
        <v>741</v>
      </c>
      <c r="C9978" t="s">
        <v>137</v>
      </c>
      <c r="D9978" s="36" t="s">
        <v>138</v>
      </c>
      <c r="E9978" t="s">
        <v>10</v>
      </c>
      <c r="F9978" t="s">
        <v>719</v>
      </c>
    </row>
    <row r="9979" spans="1:6" x14ac:dyDescent="0.4">
      <c r="A9979" t="s">
        <v>740</v>
      </c>
      <c r="B9979" s="36" t="s">
        <v>741</v>
      </c>
      <c r="C9979" t="s">
        <v>139</v>
      </c>
      <c r="D9979" s="36" t="s">
        <v>140</v>
      </c>
      <c r="E9979" t="s">
        <v>10</v>
      </c>
      <c r="F9979" t="s">
        <v>719</v>
      </c>
    </row>
    <row r="9980" spans="1:6" x14ac:dyDescent="0.4">
      <c r="A9980" t="s">
        <v>740</v>
      </c>
      <c r="B9980" s="36" t="s">
        <v>741</v>
      </c>
      <c r="C9980" t="s">
        <v>141</v>
      </c>
      <c r="D9980" s="36" t="s">
        <v>142</v>
      </c>
      <c r="E9980" t="s">
        <v>10</v>
      </c>
      <c r="F9980">
        <v>93</v>
      </c>
    </row>
    <row r="9981" spans="1:6" x14ac:dyDescent="0.4">
      <c r="A9981" t="s">
        <v>740</v>
      </c>
      <c r="B9981" s="36" t="s">
        <v>741</v>
      </c>
      <c r="C9981" t="s">
        <v>143</v>
      </c>
      <c r="D9981" s="36" t="s">
        <v>144</v>
      </c>
      <c r="E9981" t="s">
        <v>10</v>
      </c>
      <c r="F9981" t="s">
        <v>719</v>
      </c>
    </row>
    <row r="9982" spans="1:6" x14ac:dyDescent="0.4">
      <c r="A9982" t="s">
        <v>740</v>
      </c>
      <c r="B9982" s="36" t="s">
        <v>741</v>
      </c>
      <c r="C9982" t="s">
        <v>145</v>
      </c>
      <c r="D9982" s="36" t="s">
        <v>146</v>
      </c>
      <c r="E9982" t="s">
        <v>10</v>
      </c>
      <c r="F9982" t="s">
        <v>719</v>
      </c>
    </row>
    <row r="9983" spans="1:6" x14ac:dyDescent="0.4">
      <c r="A9983" t="s">
        <v>740</v>
      </c>
      <c r="B9983" s="36" t="s">
        <v>741</v>
      </c>
      <c r="C9983" t="s">
        <v>147</v>
      </c>
      <c r="D9983" s="36" t="s">
        <v>148</v>
      </c>
      <c r="E9983" t="s">
        <v>10</v>
      </c>
      <c r="F9983">
        <v>11</v>
      </c>
    </row>
    <row r="9984" spans="1:6" x14ac:dyDescent="0.4">
      <c r="A9984" t="s">
        <v>740</v>
      </c>
      <c r="B9984" s="36" t="s">
        <v>741</v>
      </c>
      <c r="C9984" t="s">
        <v>149</v>
      </c>
      <c r="D9984" s="36" t="s">
        <v>150</v>
      </c>
      <c r="E9984" t="s">
        <v>10</v>
      </c>
      <c r="F9984">
        <v>82</v>
      </c>
    </row>
    <row r="9985" spans="1:6" x14ac:dyDescent="0.4">
      <c r="A9985" t="s">
        <v>740</v>
      </c>
      <c r="B9985" s="36" t="s">
        <v>741</v>
      </c>
      <c r="C9985" t="s">
        <v>151</v>
      </c>
      <c r="D9985" s="36" t="s">
        <v>152</v>
      </c>
      <c r="E9985" t="s">
        <v>10</v>
      </c>
      <c r="F9985" t="s">
        <v>719</v>
      </c>
    </row>
    <row r="9986" spans="1:6" x14ac:dyDescent="0.4">
      <c r="A9986" t="s">
        <v>740</v>
      </c>
      <c r="B9986" s="36" t="s">
        <v>741</v>
      </c>
      <c r="C9986" t="s">
        <v>153</v>
      </c>
      <c r="D9986" s="36" t="s">
        <v>154</v>
      </c>
      <c r="E9986" t="s">
        <v>10</v>
      </c>
      <c r="F9986" t="s">
        <v>719</v>
      </c>
    </row>
    <row r="9987" spans="1:6" x14ac:dyDescent="0.4">
      <c r="A9987" t="s">
        <v>740</v>
      </c>
      <c r="B9987" s="36" t="s">
        <v>741</v>
      </c>
      <c r="C9987" t="s">
        <v>155</v>
      </c>
      <c r="D9987" s="36" t="s">
        <v>156</v>
      </c>
      <c r="E9987" t="s">
        <v>10</v>
      </c>
      <c r="F9987">
        <v>269</v>
      </c>
    </row>
    <row r="9988" spans="1:6" x14ac:dyDescent="0.4">
      <c r="A9988" t="s">
        <v>740</v>
      </c>
      <c r="B9988" s="36" t="s">
        <v>741</v>
      </c>
      <c r="C9988" t="s">
        <v>157</v>
      </c>
      <c r="D9988" s="36" t="s">
        <v>158</v>
      </c>
      <c r="E9988" t="s">
        <v>10</v>
      </c>
      <c r="F9988">
        <v>200</v>
      </c>
    </row>
    <row r="9989" spans="1:6" x14ac:dyDescent="0.4">
      <c r="A9989" t="s">
        <v>740</v>
      </c>
      <c r="B9989" s="36" t="s">
        <v>741</v>
      </c>
      <c r="C9989" t="s">
        <v>159</v>
      </c>
      <c r="D9989" s="36" t="s">
        <v>160</v>
      </c>
      <c r="E9989" t="s">
        <v>10</v>
      </c>
      <c r="F9989" t="s">
        <v>719</v>
      </c>
    </row>
    <row r="9990" spans="1:6" x14ac:dyDescent="0.4">
      <c r="A9990" t="s">
        <v>740</v>
      </c>
      <c r="B9990" s="36" t="s">
        <v>741</v>
      </c>
      <c r="C9990" t="s">
        <v>161</v>
      </c>
      <c r="D9990" s="36" t="s">
        <v>162</v>
      </c>
      <c r="E9990" t="s">
        <v>10</v>
      </c>
      <c r="F9990" t="s">
        <v>719</v>
      </c>
    </row>
    <row r="9991" spans="1:6" x14ac:dyDescent="0.4">
      <c r="A9991" t="s">
        <v>740</v>
      </c>
      <c r="B9991" s="36" t="s">
        <v>741</v>
      </c>
      <c r="C9991" t="s">
        <v>163</v>
      </c>
      <c r="D9991" s="36" t="s">
        <v>164</v>
      </c>
      <c r="E9991" t="s">
        <v>10</v>
      </c>
      <c r="F9991">
        <v>200</v>
      </c>
    </row>
    <row r="9992" spans="1:6" x14ac:dyDescent="0.4">
      <c r="A9992" t="s">
        <v>740</v>
      </c>
      <c r="B9992" s="36" t="s">
        <v>741</v>
      </c>
      <c r="C9992" t="s">
        <v>165</v>
      </c>
      <c r="D9992" s="36" t="s">
        <v>166</v>
      </c>
      <c r="E9992" t="s">
        <v>10</v>
      </c>
      <c r="F9992" t="s">
        <v>719</v>
      </c>
    </row>
    <row r="9993" spans="1:6" x14ac:dyDescent="0.4">
      <c r="A9993" t="s">
        <v>740</v>
      </c>
      <c r="B9993" s="36" t="s">
        <v>741</v>
      </c>
      <c r="C9993" t="s">
        <v>167</v>
      </c>
      <c r="D9993" s="36" t="s">
        <v>168</v>
      </c>
      <c r="E9993" t="s">
        <v>10</v>
      </c>
      <c r="F9993" t="s">
        <v>719</v>
      </c>
    </row>
    <row r="9994" spans="1:6" x14ac:dyDescent="0.4">
      <c r="A9994" t="s">
        <v>740</v>
      </c>
      <c r="B9994" s="36" t="s">
        <v>741</v>
      </c>
      <c r="C9994" t="s">
        <v>169</v>
      </c>
      <c r="D9994" s="36" t="s">
        <v>170</v>
      </c>
      <c r="E9994" t="s">
        <v>10</v>
      </c>
      <c r="F9994">
        <v>69</v>
      </c>
    </row>
    <row r="9995" spans="1:6" x14ac:dyDescent="0.4">
      <c r="A9995" t="s">
        <v>740</v>
      </c>
      <c r="B9995" s="36" t="s">
        <v>741</v>
      </c>
      <c r="C9995" t="s">
        <v>171</v>
      </c>
      <c r="D9995" s="36" t="s">
        <v>172</v>
      </c>
      <c r="E9995" t="s">
        <v>10</v>
      </c>
      <c r="F9995">
        <v>-31</v>
      </c>
    </row>
    <row r="9996" spans="1:6" x14ac:dyDescent="0.4">
      <c r="A9996" t="s">
        <v>740</v>
      </c>
      <c r="B9996" s="36" t="s">
        <v>741</v>
      </c>
      <c r="C9996" t="s">
        <v>173</v>
      </c>
      <c r="D9996" s="36" t="s">
        <v>174</v>
      </c>
      <c r="E9996" t="s">
        <v>10</v>
      </c>
      <c r="F9996" t="s">
        <v>719</v>
      </c>
    </row>
    <row r="9997" spans="1:6" x14ac:dyDescent="0.4">
      <c r="A9997" t="s">
        <v>740</v>
      </c>
      <c r="B9997" s="36" t="s">
        <v>741</v>
      </c>
      <c r="C9997" t="s">
        <v>175</v>
      </c>
      <c r="D9997" s="36" t="s">
        <v>176</v>
      </c>
      <c r="E9997" t="s">
        <v>10</v>
      </c>
      <c r="F9997" t="s">
        <v>719</v>
      </c>
    </row>
    <row r="9998" spans="1:6" x14ac:dyDescent="0.4">
      <c r="A9998" t="s">
        <v>740</v>
      </c>
      <c r="B9998" s="36" t="s">
        <v>741</v>
      </c>
      <c r="C9998" t="s">
        <v>177</v>
      </c>
      <c r="D9998" s="36" t="s">
        <v>178</v>
      </c>
      <c r="E9998" t="s">
        <v>10</v>
      </c>
      <c r="F9998" t="s">
        <v>719</v>
      </c>
    </row>
    <row r="9999" spans="1:6" x14ac:dyDescent="0.4">
      <c r="A9999" t="s">
        <v>740</v>
      </c>
      <c r="B9999" s="36" t="s">
        <v>741</v>
      </c>
      <c r="C9999" t="s">
        <v>179</v>
      </c>
      <c r="D9999" s="36" t="s">
        <v>180</v>
      </c>
      <c r="E9999" t="s">
        <v>10</v>
      </c>
      <c r="F9999">
        <v>99</v>
      </c>
    </row>
    <row r="10000" spans="1:6" x14ac:dyDescent="0.4">
      <c r="A10000" t="s">
        <v>740</v>
      </c>
      <c r="B10000" s="36" t="s">
        <v>741</v>
      </c>
      <c r="C10000" t="s">
        <v>181</v>
      </c>
      <c r="D10000" s="36" t="s">
        <v>182</v>
      </c>
      <c r="E10000" t="s">
        <v>10</v>
      </c>
      <c r="F10000" t="s">
        <v>719</v>
      </c>
    </row>
    <row r="10001" spans="1:6" x14ac:dyDescent="0.4">
      <c r="A10001" t="s">
        <v>740</v>
      </c>
      <c r="B10001" s="36" t="s">
        <v>741</v>
      </c>
      <c r="C10001" t="s">
        <v>183</v>
      </c>
      <c r="D10001" s="36" t="s">
        <v>184</v>
      </c>
      <c r="E10001" t="s">
        <v>10</v>
      </c>
      <c r="F10001">
        <v>-6</v>
      </c>
    </row>
    <row r="10002" spans="1:6" x14ac:dyDescent="0.4">
      <c r="A10002" t="s">
        <v>740</v>
      </c>
      <c r="B10002" s="36" t="s">
        <v>741</v>
      </c>
      <c r="C10002" t="s">
        <v>185</v>
      </c>
      <c r="D10002" s="36" t="s">
        <v>186</v>
      </c>
      <c r="E10002" t="s">
        <v>10</v>
      </c>
      <c r="F10002">
        <v>-137</v>
      </c>
    </row>
    <row r="10003" spans="1:6" x14ac:dyDescent="0.4">
      <c r="A10003" t="s">
        <v>740</v>
      </c>
      <c r="B10003" s="36" t="s">
        <v>741</v>
      </c>
      <c r="C10003" t="s">
        <v>187</v>
      </c>
      <c r="D10003" s="36" t="s">
        <v>188</v>
      </c>
      <c r="E10003" t="s">
        <v>10</v>
      </c>
      <c r="F10003">
        <v>-136</v>
      </c>
    </row>
    <row r="10004" spans="1:6" x14ac:dyDescent="0.4">
      <c r="A10004" t="s">
        <v>740</v>
      </c>
      <c r="B10004" s="36" t="s">
        <v>741</v>
      </c>
      <c r="C10004" t="s">
        <v>189</v>
      </c>
      <c r="D10004" s="36" t="s">
        <v>190</v>
      </c>
      <c r="E10004" t="s">
        <v>10</v>
      </c>
      <c r="F10004" t="s">
        <v>719</v>
      </c>
    </row>
    <row r="10005" spans="1:6" x14ac:dyDescent="0.4">
      <c r="A10005" t="s">
        <v>740</v>
      </c>
      <c r="B10005" s="36" t="s">
        <v>741</v>
      </c>
      <c r="C10005" t="s">
        <v>191</v>
      </c>
      <c r="D10005" s="36" t="s">
        <v>192</v>
      </c>
      <c r="E10005" t="s">
        <v>10</v>
      </c>
      <c r="F10005">
        <v>-1</v>
      </c>
    </row>
    <row r="10006" spans="1:6" x14ac:dyDescent="0.4">
      <c r="A10006" t="s">
        <v>740</v>
      </c>
      <c r="B10006" s="36" t="s">
        <v>741</v>
      </c>
      <c r="C10006" t="s">
        <v>193</v>
      </c>
      <c r="D10006" s="36" t="s">
        <v>194</v>
      </c>
      <c r="E10006" t="s">
        <v>10</v>
      </c>
      <c r="F10006" t="s">
        <v>719</v>
      </c>
    </row>
    <row r="10007" spans="1:6" x14ac:dyDescent="0.4">
      <c r="A10007" t="s">
        <v>740</v>
      </c>
      <c r="B10007" s="36" t="s">
        <v>741</v>
      </c>
      <c r="C10007" t="s">
        <v>195</v>
      </c>
      <c r="D10007" s="36" t="s">
        <v>196</v>
      </c>
      <c r="E10007" t="s">
        <v>10</v>
      </c>
      <c r="F10007" t="s">
        <v>719</v>
      </c>
    </row>
    <row r="10008" spans="1:6" x14ac:dyDescent="0.4">
      <c r="A10008" t="s">
        <v>740</v>
      </c>
      <c r="B10008" s="36" t="s">
        <v>741</v>
      </c>
      <c r="C10008" t="s">
        <v>197</v>
      </c>
      <c r="D10008" s="36" t="s">
        <v>198</v>
      </c>
      <c r="E10008" t="s">
        <v>10</v>
      </c>
      <c r="F10008">
        <v>131</v>
      </c>
    </row>
    <row r="10009" spans="1:6" x14ac:dyDescent="0.4">
      <c r="A10009" t="s">
        <v>740</v>
      </c>
      <c r="B10009" s="36" t="s">
        <v>741</v>
      </c>
      <c r="C10009" t="s">
        <v>199</v>
      </c>
      <c r="D10009" s="36" t="s">
        <v>200</v>
      </c>
      <c r="E10009" t="s">
        <v>10</v>
      </c>
      <c r="F10009" t="s">
        <v>719</v>
      </c>
    </row>
    <row r="10010" spans="1:6" x14ac:dyDescent="0.4">
      <c r="A10010" t="s">
        <v>740</v>
      </c>
      <c r="B10010" s="36" t="s">
        <v>741</v>
      </c>
      <c r="C10010" t="s">
        <v>201</v>
      </c>
      <c r="D10010" s="36" t="s">
        <v>202</v>
      </c>
      <c r="E10010" t="s">
        <v>10</v>
      </c>
      <c r="F10010">
        <v>0</v>
      </c>
    </row>
    <row r="10011" spans="1:6" x14ac:dyDescent="0.4">
      <c r="A10011" t="s">
        <v>740</v>
      </c>
      <c r="B10011" s="36" t="s">
        <v>741</v>
      </c>
      <c r="C10011" t="s">
        <v>203</v>
      </c>
      <c r="D10011" s="36" t="s">
        <v>204</v>
      </c>
      <c r="E10011" t="s">
        <v>10</v>
      </c>
      <c r="F10011">
        <v>131</v>
      </c>
    </row>
    <row r="10012" spans="1:6" x14ac:dyDescent="0.4">
      <c r="A10012" t="s">
        <v>740</v>
      </c>
      <c r="B10012" s="36" t="s">
        <v>741</v>
      </c>
      <c r="C10012" t="s">
        <v>205</v>
      </c>
      <c r="D10012" s="36" t="s">
        <v>206</v>
      </c>
      <c r="E10012" t="s">
        <v>10</v>
      </c>
      <c r="F10012" t="s">
        <v>719</v>
      </c>
    </row>
    <row r="10013" spans="1:6" x14ac:dyDescent="0.4">
      <c r="A10013" t="s">
        <v>740</v>
      </c>
      <c r="B10013" s="36" t="s">
        <v>741</v>
      </c>
      <c r="C10013" t="s">
        <v>207</v>
      </c>
      <c r="D10013" s="36" t="s">
        <v>208</v>
      </c>
      <c r="E10013" t="s">
        <v>10</v>
      </c>
      <c r="F10013" t="s">
        <v>719</v>
      </c>
    </row>
    <row r="10014" spans="1:6" x14ac:dyDescent="0.4">
      <c r="A10014" t="s">
        <v>740</v>
      </c>
      <c r="B10014" s="36" t="s">
        <v>741</v>
      </c>
      <c r="C10014" t="s">
        <v>209</v>
      </c>
      <c r="D10014" s="36" t="s">
        <v>210</v>
      </c>
      <c r="E10014" t="s">
        <v>10</v>
      </c>
      <c r="F10014">
        <v>-519</v>
      </c>
    </row>
    <row r="10015" spans="1:6" x14ac:dyDescent="0.4">
      <c r="A10015" t="s">
        <v>740</v>
      </c>
      <c r="B10015" s="36" t="s">
        <v>741</v>
      </c>
      <c r="C10015" t="s">
        <v>211</v>
      </c>
      <c r="D10015" s="36" t="s">
        <v>212</v>
      </c>
      <c r="E10015" t="s">
        <v>10</v>
      </c>
      <c r="F10015">
        <v>-564</v>
      </c>
    </row>
    <row r="10016" spans="1:6" x14ac:dyDescent="0.4">
      <c r="A10016" t="s">
        <v>740</v>
      </c>
      <c r="B10016" s="36" t="s">
        <v>741</v>
      </c>
      <c r="C10016" t="s">
        <v>213</v>
      </c>
      <c r="D10016" s="36" t="s">
        <v>214</v>
      </c>
      <c r="E10016" t="s">
        <v>10</v>
      </c>
      <c r="F10016" t="s">
        <v>719</v>
      </c>
    </row>
    <row r="10017" spans="1:6" x14ac:dyDescent="0.4">
      <c r="A10017" t="s">
        <v>740</v>
      </c>
      <c r="B10017" s="36" t="s">
        <v>741</v>
      </c>
      <c r="C10017" t="s">
        <v>215</v>
      </c>
      <c r="D10017" s="36" t="s">
        <v>216</v>
      </c>
      <c r="E10017" t="s">
        <v>10</v>
      </c>
      <c r="F10017">
        <v>0</v>
      </c>
    </row>
    <row r="10018" spans="1:6" x14ac:dyDescent="0.4">
      <c r="A10018" t="s">
        <v>740</v>
      </c>
      <c r="B10018" s="36" t="s">
        <v>741</v>
      </c>
      <c r="C10018" t="s">
        <v>217</v>
      </c>
      <c r="D10018" s="36" t="s">
        <v>218</v>
      </c>
      <c r="E10018" t="s">
        <v>10</v>
      </c>
      <c r="F10018">
        <v>12</v>
      </c>
    </row>
    <row r="10019" spans="1:6" x14ac:dyDescent="0.4">
      <c r="A10019" t="s">
        <v>740</v>
      </c>
      <c r="B10019" s="36" t="s">
        <v>741</v>
      </c>
      <c r="C10019" t="s">
        <v>219</v>
      </c>
      <c r="D10019" s="36" t="s">
        <v>220</v>
      </c>
      <c r="E10019" t="s">
        <v>10</v>
      </c>
      <c r="F10019">
        <v>-576</v>
      </c>
    </row>
    <row r="10020" spans="1:6" x14ac:dyDescent="0.4">
      <c r="A10020" t="s">
        <v>740</v>
      </c>
      <c r="B10020" s="36" t="s">
        <v>741</v>
      </c>
      <c r="C10020" t="s">
        <v>221</v>
      </c>
      <c r="D10020" s="36" t="s">
        <v>222</v>
      </c>
      <c r="E10020" t="s">
        <v>10</v>
      </c>
      <c r="F10020" t="s">
        <v>719</v>
      </c>
    </row>
    <row r="10021" spans="1:6" x14ac:dyDescent="0.4">
      <c r="A10021" t="s">
        <v>740</v>
      </c>
      <c r="B10021" s="36" t="s">
        <v>741</v>
      </c>
      <c r="C10021" t="s">
        <v>223</v>
      </c>
      <c r="D10021" s="36" t="s">
        <v>224</v>
      </c>
      <c r="E10021" t="s">
        <v>10</v>
      </c>
      <c r="F10021">
        <v>44</v>
      </c>
    </row>
    <row r="10022" spans="1:6" x14ac:dyDescent="0.4">
      <c r="A10022" t="s">
        <v>740</v>
      </c>
      <c r="B10022" s="36" t="s">
        <v>741</v>
      </c>
      <c r="C10022" t="s">
        <v>225</v>
      </c>
      <c r="D10022" s="36" t="s">
        <v>226</v>
      </c>
      <c r="E10022" t="s">
        <v>10</v>
      </c>
      <c r="F10022" t="s">
        <v>719</v>
      </c>
    </row>
    <row r="10023" spans="1:6" x14ac:dyDescent="0.4">
      <c r="A10023" t="s">
        <v>740</v>
      </c>
      <c r="B10023" s="36" t="s">
        <v>741</v>
      </c>
      <c r="C10023" t="s">
        <v>227</v>
      </c>
      <c r="D10023" s="36" t="s">
        <v>228</v>
      </c>
      <c r="E10023" t="s">
        <v>10</v>
      </c>
      <c r="F10023">
        <v>29</v>
      </c>
    </row>
    <row r="10024" spans="1:6" x14ac:dyDescent="0.4">
      <c r="A10024" t="s">
        <v>740</v>
      </c>
      <c r="B10024" s="36" t="s">
        <v>741</v>
      </c>
      <c r="C10024" t="s">
        <v>229</v>
      </c>
      <c r="D10024" s="36" t="s">
        <v>230</v>
      </c>
      <c r="E10024" t="s">
        <v>10</v>
      </c>
      <c r="F10024">
        <v>32</v>
      </c>
    </row>
    <row r="10025" spans="1:6" x14ac:dyDescent="0.4">
      <c r="A10025" t="s">
        <v>740</v>
      </c>
      <c r="B10025" s="36" t="s">
        <v>741</v>
      </c>
      <c r="C10025" t="s">
        <v>231</v>
      </c>
      <c r="D10025" s="36" t="s">
        <v>232</v>
      </c>
      <c r="E10025" t="s">
        <v>10</v>
      </c>
      <c r="F10025">
        <v>-16</v>
      </c>
    </row>
    <row r="10026" spans="1:6" x14ac:dyDescent="0.4">
      <c r="A10026" t="s">
        <v>740</v>
      </c>
      <c r="B10026" s="36" t="s">
        <v>741</v>
      </c>
      <c r="C10026" t="s">
        <v>233</v>
      </c>
      <c r="D10026" s="36" t="s">
        <v>234</v>
      </c>
      <c r="E10026" t="s">
        <v>10</v>
      </c>
      <c r="F10026" t="s">
        <v>719</v>
      </c>
    </row>
    <row r="10027" spans="1:6" x14ac:dyDescent="0.4">
      <c r="A10027" t="s">
        <v>740</v>
      </c>
      <c r="B10027" s="36" t="s">
        <v>741</v>
      </c>
      <c r="C10027" t="s">
        <v>235</v>
      </c>
      <c r="D10027" s="36" t="s">
        <v>236</v>
      </c>
      <c r="E10027" t="s">
        <v>10</v>
      </c>
      <c r="F10027">
        <v>130</v>
      </c>
    </row>
    <row r="10028" spans="1:6" x14ac:dyDescent="0.4">
      <c r="A10028" t="s">
        <v>740</v>
      </c>
      <c r="B10028" s="36" t="s">
        <v>741</v>
      </c>
      <c r="C10028" t="s">
        <v>237</v>
      </c>
      <c r="D10028" s="36" t="s">
        <v>238</v>
      </c>
      <c r="E10028" t="s">
        <v>10</v>
      </c>
      <c r="F10028">
        <v>130</v>
      </c>
    </row>
    <row r="10029" spans="1:6" x14ac:dyDescent="0.4">
      <c r="A10029" t="s">
        <v>740</v>
      </c>
      <c r="B10029" s="36" t="s">
        <v>741</v>
      </c>
      <c r="C10029" t="s">
        <v>239</v>
      </c>
      <c r="D10029" s="36" t="s">
        <v>240</v>
      </c>
      <c r="E10029" t="s">
        <v>10</v>
      </c>
      <c r="F10029" t="s">
        <v>719</v>
      </c>
    </row>
    <row r="10030" spans="1:6" x14ac:dyDescent="0.4">
      <c r="A10030" t="s">
        <v>740</v>
      </c>
      <c r="B10030" s="36" t="s">
        <v>741</v>
      </c>
      <c r="C10030" t="s">
        <v>241</v>
      </c>
      <c r="D10030" s="36" t="s">
        <v>242</v>
      </c>
      <c r="E10030" t="s">
        <v>10</v>
      </c>
      <c r="F10030" t="s">
        <v>719</v>
      </c>
    </row>
    <row r="10031" spans="1:6" x14ac:dyDescent="0.4">
      <c r="A10031" t="s">
        <v>740</v>
      </c>
      <c r="B10031" s="36" t="s">
        <v>741</v>
      </c>
      <c r="C10031" t="s">
        <v>243</v>
      </c>
      <c r="D10031" s="36" t="s">
        <v>244</v>
      </c>
      <c r="E10031" t="s">
        <v>10</v>
      </c>
      <c r="F10031">
        <v>-34</v>
      </c>
    </row>
    <row r="10032" spans="1:6" x14ac:dyDescent="0.4">
      <c r="A10032" t="s">
        <v>740</v>
      </c>
      <c r="B10032" s="36" t="s">
        <v>741</v>
      </c>
      <c r="C10032" t="s">
        <v>245</v>
      </c>
      <c r="D10032" s="36" t="s">
        <v>246</v>
      </c>
      <c r="E10032" t="s">
        <v>10</v>
      </c>
      <c r="F10032">
        <v>13</v>
      </c>
    </row>
    <row r="10033" spans="1:6" x14ac:dyDescent="0.4">
      <c r="A10033" t="s">
        <v>740</v>
      </c>
      <c r="B10033" s="36" t="s">
        <v>741</v>
      </c>
      <c r="C10033" t="s">
        <v>247</v>
      </c>
      <c r="D10033" s="36" t="s">
        <v>248</v>
      </c>
      <c r="E10033" t="s">
        <v>10</v>
      </c>
      <c r="F10033">
        <v>0</v>
      </c>
    </row>
    <row r="10034" spans="1:6" x14ac:dyDescent="0.4">
      <c r="A10034" t="s">
        <v>740</v>
      </c>
      <c r="B10034" s="36" t="s">
        <v>741</v>
      </c>
      <c r="C10034" t="s">
        <v>249</v>
      </c>
      <c r="D10034" s="36" t="s">
        <v>250</v>
      </c>
      <c r="E10034" t="s">
        <v>10</v>
      </c>
      <c r="F10034" t="s">
        <v>719</v>
      </c>
    </row>
    <row r="10035" spans="1:6" x14ac:dyDescent="0.4">
      <c r="A10035" t="s">
        <v>740</v>
      </c>
      <c r="B10035" s="36" t="s">
        <v>741</v>
      </c>
      <c r="C10035" t="s">
        <v>251</v>
      </c>
      <c r="D10035" s="36" t="s">
        <v>252</v>
      </c>
      <c r="E10035" t="s">
        <v>10</v>
      </c>
      <c r="F10035" t="s">
        <v>719</v>
      </c>
    </row>
    <row r="10036" spans="1:6" x14ac:dyDescent="0.4">
      <c r="A10036" t="s">
        <v>740</v>
      </c>
      <c r="B10036" s="36" t="s">
        <v>741</v>
      </c>
      <c r="C10036" t="s">
        <v>253</v>
      </c>
      <c r="D10036" s="36" t="s">
        <v>254</v>
      </c>
      <c r="E10036" t="s">
        <v>10</v>
      </c>
      <c r="F10036" t="s">
        <v>719</v>
      </c>
    </row>
    <row r="10037" spans="1:6" x14ac:dyDescent="0.4">
      <c r="A10037" t="s">
        <v>740</v>
      </c>
      <c r="B10037" s="36" t="s">
        <v>741</v>
      </c>
      <c r="C10037" t="s">
        <v>255</v>
      </c>
      <c r="D10037" s="36" t="s">
        <v>256</v>
      </c>
      <c r="E10037" t="s">
        <v>10</v>
      </c>
      <c r="F10037" t="s">
        <v>719</v>
      </c>
    </row>
    <row r="10038" spans="1:6" x14ac:dyDescent="0.4">
      <c r="A10038" t="s">
        <v>740</v>
      </c>
      <c r="B10038" s="36" t="s">
        <v>741</v>
      </c>
      <c r="C10038" t="s">
        <v>257</v>
      </c>
      <c r="D10038" s="36" t="s">
        <v>258</v>
      </c>
      <c r="E10038" t="s">
        <v>10</v>
      </c>
      <c r="F10038" t="s">
        <v>719</v>
      </c>
    </row>
    <row r="10039" spans="1:6" x14ac:dyDescent="0.4">
      <c r="A10039" t="s">
        <v>740</v>
      </c>
      <c r="B10039" s="36" t="s">
        <v>741</v>
      </c>
      <c r="C10039" t="s">
        <v>259</v>
      </c>
      <c r="D10039" s="36" t="s">
        <v>260</v>
      </c>
      <c r="E10039" t="s">
        <v>10</v>
      </c>
      <c r="F10039">
        <v>13</v>
      </c>
    </row>
    <row r="10040" spans="1:6" x14ac:dyDescent="0.4">
      <c r="A10040" t="s">
        <v>740</v>
      </c>
      <c r="B10040" s="36" t="s">
        <v>741</v>
      </c>
      <c r="C10040" t="s">
        <v>261</v>
      </c>
      <c r="D10040" s="36" t="s">
        <v>262</v>
      </c>
      <c r="E10040" t="s">
        <v>10</v>
      </c>
      <c r="F10040" t="s">
        <v>719</v>
      </c>
    </row>
    <row r="10041" spans="1:6" x14ac:dyDescent="0.4">
      <c r="A10041" t="s">
        <v>740</v>
      </c>
      <c r="B10041" s="36" t="s">
        <v>741</v>
      </c>
      <c r="C10041" t="s">
        <v>263</v>
      </c>
      <c r="D10041" s="36" t="s">
        <v>264</v>
      </c>
      <c r="E10041" t="s">
        <v>10</v>
      </c>
      <c r="F10041" t="s">
        <v>719</v>
      </c>
    </row>
    <row r="10042" spans="1:6" x14ac:dyDescent="0.4">
      <c r="A10042" t="s">
        <v>740</v>
      </c>
      <c r="B10042" s="36" t="s">
        <v>741</v>
      </c>
      <c r="C10042" t="s">
        <v>265</v>
      </c>
      <c r="D10042" s="36" t="s">
        <v>266</v>
      </c>
      <c r="E10042" t="s">
        <v>10</v>
      </c>
      <c r="F10042">
        <v>0</v>
      </c>
    </row>
    <row r="10043" spans="1:6" x14ac:dyDescent="0.4">
      <c r="A10043" t="s">
        <v>740</v>
      </c>
      <c r="B10043" s="36" t="s">
        <v>741</v>
      </c>
      <c r="C10043" t="s">
        <v>267</v>
      </c>
      <c r="D10043" s="36" t="s">
        <v>268</v>
      </c>
      <c r="E10043" t="s">
        <v>10</v>
      </c>
      <c r="F10043">
        <v>13</v>
      </c>
    </row>
    <row r="10044" spans="1:6" x14ac:dyDescent="0.4">
      <c r="A10044" t="s">
        <v>740</v>
      </c>
      <c r="B10044" s="36" t="s">
        <v>741</v>
      </c>
      <c r="C10044" t="s">
        <v>269</v>
      </c>
      <c r="D10044" s="36" t="s">
        <v>270</v>
      </c>
      <c r="E10044" t="s">
        <v>10</v>
      </c>
      <c r="F10044" t="s">
        <v>719</v>
      </c>
    </row>
    <row r="10045" spans="1:6" x14ac:dyDescent="0.4">
      <c r="A10045" t="s">
        <v>740</v>
      </c>
      <c r="B10045" s="36" t="s">
        <v>741</v>
      </c>
      <c r="C10045" t="s">
        <v>271</v>
      </c>
      <c r="D10045" s="36" t="s">
        <v>272</v>
      </c>
      <c r="E10045" t="s">
        <v>10</v>
      </c>
      <c r="F10045" t="s">
        <v>719</v>
      </c>
    </row>
    <row r="10046" spans="1:6" x14ac:dyDescent="0.4">
      <c r="A10046" t="s">
        <v>740</v>
      </c>
      <c r="B10046" s="36" t="s">
        <v>741</v>
      </c>
      <c r="C10046" t="s">
        <v>273</v>
      </c>
      <c r="D10046" s="36" t="s">
        <v>274</v>
      </c>
      <c r="E10046" t="s">
        <v>10</v>
      </c>
      <c r="F10046">
        <v>21</v>
      </c>
    </row>
    <row r="10047" spans="1:6" x14ac:dyDescent="0.4">
      <c r="A10047" t="s">
        <v>740</v>
      </c>
      <c r="B10047" s="36" t="s">
        <v>741</v>
      </c>
      <c r="C10047" t="s">
        <v>275</v>
      </c>
      <c r="D10047" s="36" t="s">
        <v>276</v>
      </c>
      <c r="E10047" t="s">
        <v>10</v>
      </c>
      <c r="F10047">
        <v>0</v>
      </c>
    </row>
    <row r="10048" spans="1:6" x14ac:dyDescent="0.4">
      <c r="A10048" t="s">
        <v>740</v>
      </c>
      <c r="B10048" s="36" t="s">
        <v>741</v>
      </c>
      <c r="C10048" t="s">
        <v>277</v>
      </c>
      <c r="D10048" s="36" t="s">
        <v>278</v>
      </c>
      <c r="E10048" t="s">
        <v>10</v>
      </c>
      <c r="F10048" t="s">
        <v>719</v>
      </c>
    </row>
    <row r="10049" spans="1:6" x14ac:dyDescent="0.4">
      <c r="A10049" t="s">
        <v>740</v>
      </c>
      <c r="B10049" s="36" t="s">
        <v>741</v>
      </c>
      <c r="C10049" t="s">
        <v>279</v>
      </c>
      <c r="D10049" s="36" t="s">
        <v>280</v>
      </c>
      <c r="E10049" t="s">
        <v>10</v>
      </c>
      <c r="F10049" t="s">
        <v>719</v>
      </c>
    </row>
    <row r="10050" spans="1:6" x14ac:dyDescent="0.4">
      <c r="A10050" t="s">
        <v>740</v>
      </c>
      <c r="B10050" s="36" t="s">
        <v>741</v>
      </c>
      <c r="C10050" t="s">
        <v>281</v>
      </c>
      <c r="D10050" s="36" t="s">
        <v>282</v>
      </c>
      <c r="E10050" t="s">
        <v>10</v>
      </c>
      <c r="F10050" t="s">
        <v>719</v>
      </c>
    </row>
    <row r="10051" spans="1:6" x14ac:dyDescent="0.4">
      <c r="A10051" t="s">
        <v>740</v>
      </c>
      <c r="B10051" s="36" t="s">
        <v>741</v>
      </c>
      <c r="C10051" t="s">
        <v>283</v>
      </c>
      <c r="D10051" s="36" t="s">
        <v>284</v>
      </c>
      <c r="E10051" t="s">
        <v>10</v>
      </c>
      <c r="F10051" t="s">
        <v>719</v>
      </c>
    </row>
    <row r="10052" spans="1:6" x14ac:dyDescent="0.4">
      <c r="A10052" t="s">
        <v>740</v>
      </c>
      <c r="B10052" s="36" t="s">
        <v>741</v>
      </c>
      <c r="C10052" t="s">
        <v>285</v>
      </c>
      <c r="D10052" s="36" t="s">
        <v>286</v>
      </c>
      <c r="E10052" t="s">
        <v>10</v>
      </c>
      <c r="F10052" t="s">
        <v>719</v>
      </c>
    </row>
    <row r="10053" spans="1:6" x14ac:dyDescent="0.4">
      <c r="A10053" t="s">
        <v>740</v>
      </c>
      <c r="B10053" s="36" t="s">
        <v>741</v>
      </c>
      <c r="C10053" t="s">
        <v>287</v>
      </c>
      <c r="D10053" s="36" t="s">
        <v>288</v>
      </c>
      <c r="E10053" t="s">
        <v>10</v>
      </c>
      <c r="F10053">
        <v>21</v>
      </c>
    </row>
    <row r="10054" spans="1:6" x14ac:dyDescent="0.4">
      <c r="A10054" t="s">
        <v>740</v>
      </c>
      <c r="B10054" s="36" t="s">
        <v>741</v>
      </c>
      <c r="C10054" t="s">
        <v>289</v>
      </c>
      <c r="D10054" s="36" t="s">
        <v>290</v>
      </c>
      <c r="E10054" t="s">
        <v>10</v>
      </c>
      <c r="F10054">
        <v>-8</v>
      </c>
    </row>
    <row r="10055" spans="1:6" x14ac:dyDescent="0.4">
      <c r="A10055" t="s">
        <v>740</v>
      </c>
      <c r="B10055" s="36" t="s">
        <v>741</v>
      </c>
      <c r="C10055" t="s">
        <v>291</v>
      </c>
      <c r="D10055" s="36" t="s">
        <v>292</v>
      </c>
      <c r="E10055" t="s">
        <v>10</v>
      </c>
      <c r="F10055">
        <v>28</v>
      </c>
    </row>
    <row r="10056" spans="1:6" x14ac:dyDescent="0.4">
      <c r="A10056" t="s">
        <v>740</v>
      </c>
      <c r="B10056" s="36" t="s">
        <v>741</v>
      </c>
      <c r="C10056" t="s">
        <v>293</v>
      </c>
      <c r="D10056" s="36" t="s">
        <v>294</v>
      </c>
      <c r="E10056" t="s">
        <v>10</v>
      </c>
      <c r="F10056" t="s">
        <v>719</v>
      </c>
    </row>
    <row r="10057" spans="1:6" x14ac:dyDescent="0.4">
      <c r="A10057" t="s">
        <v>740</v>
      </c>
      <c r="B10057" s="36" t="s">
        <v>741</v>
      </c>
      <c r="C10057" t="s">
        <v>295</v>
      </c>
      <c r="D10057" s="36" t="s">
        <v>296</v>
      </c>
      <c r="E10057" t="s">
        <v>10</v>
      </c>
      <c r="F10057" t="s">
        <v>719</v>
      </c>
    </row>
    <row r="10058" spans="1:6" x14ac:dyDescent="0.4">
      <c r="A10058" t="s">
        <v>740</v>
      </c>
      <c r="B10058" s="36" t="s">
        <v>741</v>
      </c>
      <c r="C10058" t="s">
        <v>297</v>
      </c>
      <c r="D10058" s="36" t="s">
        <v>298</v>
      </c>
      <c r="E10058" t="s">
        <v>10</v>
      </c>
      <c r="F10058" t="s">
        <v>719</v>
      </c>
    </row>
    <row r="10059" spans="1:6" x14ac:dyDescent="0.4">
      <c r="A10059" t="s">
        <v>740</v>
      </c>
      <c r="B10059" s="36" t="s">
        <v>741</v>
      </c>
      <c r="C10059" t="s">
        <v>299</v>
      </c>
      <c r="D10059" s="36" t="s">
        <v>300</v>
      </c>
      <c r="E10059" t="s">
        <v>10</v>
      </c>
      <c r="F10059" t="s">
        <v>719</v>
      </c>
    </row>
    <row r="10060" spans="1:6" x14ac:dyDescent="0.4">
      <c r="A10060" t="s">
        <v>740</v>
      </c>
      <c r="B10060" s="36" t="s">
        <v>741</v>
      </c>
      <c r="C10060" t="s">
        <v>301</v>
      </c>
      <c r="D10060" s="36" t="s">
        <v>302</v>
      </c>
      <c r="E10060" t="s">
        <v>10</v>
      </c>
      <c r="F10060">
        <v>-1</v>
      </c>
    </row>
    <row r="10061" spans="1:6" x14ac:dyDescent="0.4">
      <c r="A10061" t="s">
        <v>740</v>
      </c>
      <c r="B10061" s="36" t="s">
        <v>741</v>
      </c>
      <c r="C10061" t="s">
        <v>303</v>
      </c>
      <c r="D10061" s="36" t="s">
        <v>304</v>
      </c>
      <c r="E10061" t="s">
        <v>10</v>
      </c>
      <c r="F10061">
        <v>0</v>
      </c>
    </row>
    <row r="10062" spans="1:6" x14ac:dyDescent="0.4">
      <c r="A10062" t="s">
        <v>740</v>
      </c>
      <c r="B10062" s="36" t="s">
        <v>741</v>
      </c>
      <c r="C10062" t="s">
        <v>305</v>
      </c>
      <c r="D10062" s="36" t="s">
        <v>306</v>
      </c>
      <c r="E10062" t="s">
        <v>10</v>
      </c>
      <c r="F10062">
        <v>0</v>
      </c>
    </row>
    <row r="10063" spans="1:6" x14ac:dyDescent="0.4">
      <c r="A10063" t="s">
        <v>740</v>
      </c>
      <c r="B10063" s="36" t="s">
        <v>741</v>
      </c>
      <c r="C10063" t="s">
        <v>307</v>
      </c>
      <c r="D10063" s="36" t="s">
        <v>308</v>
      </c>
      <c r="E10063" t="s">
        <v>10</v>
      </c>
      <c r="F10063" t="s">
        <v>719</v>
      </c>
    </row>
    <row r="10064" spans="1:6" x14ac:dyDescent="0.4">
      <c r="A10064" t="s">
        <v>740</v>
      </c>
      <c r="B10064" s="36" t="s">
        <v>741</v>
      </c>
      <c r="C10064" t="s">
        <v>309</v>
      </c>
      <c r="D10064" s="36" t="s">
        <v>310</v>
      </c>
      <c r="E10064" t="s">
        <v>10</v>
      </c>
      <c r="F10064">
        <v>0</v>
      </c>
    </row>
    <row r="10065" spans="1:6" x14ac:dyDescent="0.4">
      <c r="A10065" t="s">
        <v>740</v>
      </c>
      <c r="B10065" s="36" t="s">
        <v>741</v>
      </c>
      <c r="C10065" t="s">
        <v>311</v>
      </c>
      <c r="D10065" s="36" t="s">
        <v>312</v>
      </c>
      <c r="E10065" t="s">
        <v>10</v>
      </c>
      <c r="F10065" t="s">
        <v>719</v>
      </c>
    </row>
    <row r="10066" spans="1:6" x14ac:dyDescent="0.4">
      <c r="A10066" t="s">
        <v>740</v>
      </c>
      <c r="B10066" s="36" t="s">
        <v>741</v>
      </c>
      <c r="C10066" t="s">
        <v>313</v>
      </c>
      <c r="D10066" s="36" t="s">
        <v>314</v>
      </c>
      <c r="E10066" t="s">
        <v>10</v>
      </c>
      <c r="F10066" t="s">
        <v>719</v>
      </c>
    </row>
    <row r="10067" spans="1:6" x14ac:dyDescent="0.4">
      <c r="A10067" t="s">
        <v>740</v>
      </c>
      <c r="B10067" s="36" t="s">
        <v>741</v>
      </c>
      <c r="C10067" t="s">
        <v>315</v>
      </c>
      <c r="D10067" s="36" t="s">
        <v>316</v>
      </c>
      <c r="E10067" t="s">
        <v>10</v>
      </c>
      <c r="F10067">
        <v>0</v>
      </c>
    </row>
    <row r="10068" spans="1:6" x14ac:dyDescent="0.4">
      <c r="A10068" t="s">
        <v>740</v>
      </c>
      <c r="B10068" s="36" t="s">
        <v>741</v>
      </c>
      <c r="C10068" t="s">
        <v>317</v>
      </c>
      <c r="D10068" s="36" t="s">
        <v>318</v>
      </c>
      <c r="E10068" t="s">
        <v>10</v>
      </c>
      <c r="F10068" t="s">
        <v>719</v>
      </c>
    </row>
    <row r="10069" spans="1:6" x14ac:dyDescent="0.4">
      <c r="A10069" t="s">
        <v>740</v>
      </c>
      <c r="B10069" s="36" t="s">
        <v>741</v>
      </c>
      <c r="C10069" t="s">
        <v>319</v>
      </c>
      <c r="D10069" s="36" t="s">
        <v>320</v>
      </c>
      <c r="E10069" t="s">
        <v>10</v>
      </c>
      <c r="F10069">
        <v>0</v>
      </c>
    </row>
    <row r="10070" spans="1:6" x14ac:dyDescent="0.4">
      <c r="A10070" t="s">
        <v>740</v>
      </c>
      <c r="B10070" s="36" t="s">
        <v>741</v>
      </c>
      <c r="C10070" t="s">
        <v>321</v>
      </c>
      <c r="D10070" s="36" t="s">
        <v>322</v>
      </c>
      <c r="E10070" t="s">
        <v>10</v>
      </c>
      <c r="F10070">
        <v>0</v>
      </c>
    </row>
    <row r="10071" spans="1:6" x14ac:dyDescent="0.4">
      <c r="A10071" t="s">
        <v>740</v>
      </c>
      <c r="B10071" s="36" t="s">
        <v>741</v>
      </c>
      <c r="C10071" t="s">
        <v>323</v>
      </c>
      <c r="D10071" s="36" t="s">
        <v>324</v>
      </c>
      <c r="E10071" t="s">
        <v>10</v>
      </c>
      <c r="F10071" t="s">
        <v>719</v>
      </c>
    </row>
    <row r="10072" spans="1:6" x14ac:dyDescent="0.4">
      <c r="A10072" t="s">
        <v>740</v>
      </c>
      <c r="B10072" s="36" t="s">
        <v>741</v>
      </c>
      <c r="C10072" t="s">
        <v>325</v>
      </c>
      <c r="D10072" s="36" t="s">
        <v>326</v>
      </c>
      <c r="E10072" t="s">
        <v>10</v>
      </c>
      <c r="F10072" t="s">
        <v>719</v>
      </c>
    </row>
    <row r="10073" spans="1:6" x14ac:dyDescent="0.4">
      <c r="A10073" t="s">
        <v>740</v>
      </c>
      <c r="B10073" s="36" t="s">
        <v>741</v>
      </c>
      <c r="C10073" t="s">
        <v>327</v>
      </c>
      <c r="D10073" s="36" t="s">
        <v>328</v>
      </c>
      <c r="E10073" t="s">
        <v>10</v>
      </c>
      <c r="F10073">
        <v>0</v>
      </c>
    </row>
    <row r="10074" spans="1:6" x14ac:dyDescent="0.4">
      <c r="A10074" t="s">
        <v>740</v>
      </c>
      <c r="B10074" s="36" t="s">
        <v>741</v>
      </c>
      <c r="C10074" t="s">
        <v>329</v>
      </c>
      <c r="D10074" s="36" t="s">
        <v>330</v>
      </c>
      <c r="E10074" t="s">
        <v>10</v>
      </c>
      <c r="F10074">
        <v>0</v>
      </c>
    </row>
    <row r="10075" spans="1:6" x14ac:dyDescent="0.4">
      <c r="A10075" t="s">
        <v>740</v>
      </c>
      <c r="B10075" s="36" t="s">
        <v>741</v>
      </c>
      <c r="C10075" t="s">
        <v>331</v>
      </c>
      <c r="D10075" s="36" t="s">
        <v>332</v>
      </c>
      <c r="E10075" t="s">
        <v>10</v>
      </c>
      <c r="F10075">
        <v>0</v>
      </c>
    </row>
    <row r="10076" spans="1:6" x14ac:dyDescent="0.4">
      <c r="A10076" t="s">
        <v>740</v>
      </c>
      <c r="B10076" s="36" t="s">
        <v>741</v>
      </c>
      <c r="C10076" t="s">
        <v>333</v>
      </c>
      <c r="D10076" s="36" t="s">
        <v>334</v>
      </c>
      <c r="E10076" t="s">
        <v>10</v>
      </c>
      <c r="F10076" t="s">
        <v>719</v>
      </c>
    </row>
    <row r="10077" spans="1:6" x14ac:dyDescent="0.4">
      <c r="A10077" t="s">
        <v>740</v>
      </c>
      <c r="B10077" s="36" t="s">
        <v>741</v>
      </c>
      <c r="C10077" t="s">
        <v>335</v>
      </c>
      <c r="D10077" s="36" t="s">
        <v>336</v>
      </c>
      <c r="E10077" t="s">
        <v>10</v>
      </c>
      <c r="F10077" t="s">
        <v>719</v>
      </c>
    </row>
    <row r="10078" spans="1:6" x14ac:dyDescent="0.4">
      <c r="A10078" t="s">
        <v>740</v>
      </c>
      <c r="B10078" s="36" t="s">
        <v>741</v>
      </c>
      <c r="C10078" t="s">
        <v>337</v>
      </c>
      <c r="D10078" s="36" t="s">
        <v>338</v>
      </c>
      <c r="E10078" t="s">
        <v>10</v>
      </c>
      <c r="F10078" t="s">
        <v>719</v>
      </c>
    </row>
    <row r="10079" spans="1:6" x14ac:dyDescent="0.4">
      <c r="A10079" t="s">
        <v>740</v>
      </c>
      <c r="B10079" s="36" t="s">
        <v>741</v>
      </c>
      <c r="C10079" t="s">
        <v>339</v>
      </c>
      <c r="D10079" s="36" t="s">
        <v>340</v>
      </c>
      <c r="E10079" t="s">
        <v>10</v>
      </c>
      <c r="F10079">
        <v>0</v>
      </c>
    </row>
    <row r="10080" spans="1:6" x14ac:dyDescent="0.4">
      <c r="A10080" t="s">
        <v>740</v>
      </c>
      <c r="B10080" s="36" t="s">
        <v>741</v>
      </c>
      <c r="C10080" t="s">
        <v>341</v>
      </c>
      <c r="D10080" s="36" t="s">
        <v>342</v>
      </c>
      <c r="E10080" t="s">
        <v>10</v>
      </c>
      <c r="F10080" t="s">
        <v>719</v>
      </c>
    </row>
    <row r="10081" spans="1:6" x14ac:dyDescent="0.4">
      <c r="A10081" t="s">
        <v>740</v>
      </c>
      <c r="B10081" s="36" t="s">
        <v>741</v>
      </c>
      <c r="C10081" t="s">
        <v>343</v>
      </c>
      <c r="D10081" s="36" t="s">
        <v>344</v>
      </c>
      <c r="E10081" t="s">
        <v>10</v>
      </c>
      <c r="F10081" t="s">
        <v>719</v>
      </c>
    </row>
    <row r="10082" spans="1:6" x14ac:dyDescent="0.4">
      <c r="A10082" t="s">
        <v>740</v>
      </c>
      <c r="B10082" s="36" t="s">
        <v>741</v>
      </c>
      <c r="C10082" t="s">
        <v>345</v>
      </c>
      <c r="D10082" s="36" t="s">
        <v>346</v>
      </c>
      <c r="E10082" t="s">
        <v>10</v>
      </c>
      <c r="F10082" t="s">
        <v>719</v>
      </c>
    </row>
    <row r="10083" spans="1:6" x14ac:dyDescent="0.4">
      <c r="A10083" t="s">
        <v>740</v>
      </c>
      <c r="B10083" s="36" t="s">
        <v>741</v>
      </c>
      <c r="C10083" t="s">
        <v>347</v>
      </c>
      <c r="D10083" s="36" t="s">
        <v>348</v>
      </c>
      <c r="E10083" t="s">
        <v>10</v>
      </c>
      <c r="F10083" t="s">
        <v>719</v>
      </c>
    </row>
    <row r="10084" spans="1:6" x14ac:dyDescent="0.4">
      <c r="A10084" t="s">
        <v>740</v>
      </c>
      <c r="B10084" s="36" t="s">
        <v>741</v>
      </c>
      <c r="C10084" t="s">
        <v>349</v>
      </c>
      <c r="D10084" s="36" t="s">
        <v>350</v>
      </c>
      <c r="E10084" t="s">
        <v>10</v>
      </c>
      <c r="F10084" t="s">
        <v>719</v>
      </c>
    </row>
    <row r="10085" spans="1:6" x14ac:dyDescent="0.4">
      <c r="A10085" t="s">
        <v>740</v>
      </c>
      <c r="B10085" s="36" t="s">
        <v>741</v>
      </c>
      <c r="C10085" t="s">
        <v>351</v>
      </c>
      <c r="D10085" s="36" t="s">
        <v>352</v>
      </c>
      <c r="E10085" t="s">
        <v>10</v>
      </c>
      <c r="F10085" t="s">
        <v>719</v>
      </c>
    </row>
    <row r="10086" spans="1:6" x14ac:dyDescent="0.4">
      <c r="A10086" t="s">
        <v>740</v>
      </c>
      <c r="B10086" s="36" t="s">
        <v>741</v>
      </c>
      <c r="C10086" t="s">
        <v>353</v>
      </c>
      <c r="D10086" s="36" t="s">
        <v>354</v>
      </c>
      <c r="E10086" t="s">
        <v>10</v>
      </c>
      <c r="F10086">
        <v>0</v>
      </c>
    </row>
    <row r="10087" spans="1:6" x14ac:dyDescent="0.4">
      <c r="A10087" t="s">
        <v>740</v>
      </c>
      <c r="B10087" s="36" t="s">
        <v>741</v>
      </c>
      <c r="C10087" t="s">
        <v>355</v>
      </c>
      <c r="D10087" s="36" t="s">
        <v>356</v>
      </c>
      <c r="E10087" t="s">
        <v>10</v>
      </c>
      <c r="F10087" t="s">
        <v>719</v>
      </c>
    </row>
    <row r="10088" spans="1:6" x14ac:dyDescent="0.4">
      <c r="A10088" t="s">
        <v>740</v>
      </c>
      <c r="B10088" s="36" t="s">
        <v>741</v>
      </c>
      <c r="C10088" t="s">
        <v>357</v>
      </c>
      <c r="D10088" s="36" t="s">
        <v>358</v>
      </c>
      <c r="E10088" t="s">
        <v>10</v>
      </c>
      <c r="F10088" t="s">
        <v>719</v>
      </c>
    </row>
    <row r="10089" spans="1:6" x14ac:dyDescent="0.4">
      <c r="A10089" t="s">
        <v>740</v>
      </c>
      <c r="B10089" s="36" t="s">
        <v>741</v>
      </c>
      <c r="C10089" t="s">
        <v>359</v>
      </c>
      <c r="D10089" s="36" t="s">
        <v>360</v>
      </c>
      <c r="E10089" t="s">
        <v>10</v>
      </c>
      <c r="F10089" t="s">
        <v>719</v>
      </c>
    </row>
    <row r="10090" spans="1:6" x14ac:dyDescent="0.4">
      <c r="A10090" t="s">
        <v>740</v>
      </c>
      <c r="B10090" s="36" t="s">
        <v>741</v>
      </c>
      <c r="C10090" t="s">
        <v>361</v>
      </c>
      <c r="D10090" s="36" t="s">
        <v>362</v>
      </c>
      <c r="E10090" t="s">
        <v>10</v>
      </c>
      <c r="F10090">
        <v>32</v>
      </c>
    </row>
    <row r="10091" spans="1:6" x14ac:dyDescent="0.4">
      <c r="A10091" t="s">
        <v>740</v>
      </c>
      <c r="B10091" s="36" t="s">
        <v>741</v>
      </c>
      <c r="C10091" t="s">
        <v>363</v>
      </c>
      <c r="D10091" s="36" t="s">
        <v>364</v>
      </c>
      <c r="E10091" t="s">
        <v>10</v>
      </c>
      <c r="F10091">
        <v>-36</v>
      </c>
    </row>
    <row r="10092" spans="1:6" x14ac:dyDescent="0.4">
      <c r="A10092" t="s">
        <v>740</v>
      </c>
      <c r="B10092" s="36" t="s">
        <v>741</v>
      </c>
      <c r="C10092" t="s">
        <v>365</v>
      </c>
      <c r="D10092" s="36" t="s">
        <v>366</v>
      </c>
      <c r="E10092" t="s">
        <v>10</v>
      </c>
      <c r="F10092">
        <v>0</v>
      </c>
    </row>
    <row r="10093" spans="1:6" x14ac:dyDescent="0.4">
      <c r="A10093" t="s">
        <v>740</v>
      </c>
      <c r="B10093" s="36" t="s">
        <v>741</v>
      </c>
      <c r="C10093" t="s">
        <v>367</v>
      </c>
      <c r="D10093" s="36" t="s">
        <v>368</v>
      </c>
      <c r="E10093" t="s">
        <v>10</v>
      </c>
      <c r="F10093" t="s">
        <v>719</v>
      </c>
    </row>
    <row r="10094" spans="1:6" x14ac:dyDescent="0.4">
      <c r="A10094" t="s">
        <v>740</v>
      </c>
      <c r="B10094" s="36" t="s">
        <v>741</v>
      </c>
      <c r="C10094" t="s">
        <v>369</v>
      </c>
      <c r="D10094" s="36" t="s">
        <v>370</v>
      </c>
      <c r="E10094" t="s">
        <v>10</v>
      </c>
      <c r="F10094" t="s">
        <v>719</v>
      </c>
    </row>
    <row r="10095" spans="1:6" x14ac:dyDescent="0.4">
      <c r="A10095" t="s">
        <v>740</v>
      </c>
      <c r="B10095" s="36" t="s">
        <v>741</v>
      </c>
      <c r="C10095" t="s">
        <v>371</v>
      </c>
      <c r="D10095" s="36" t="s">
        <v>372</v>
      </c>
      <c r="E10095" t="s">
        <v>10</v>
      </c>
      <c r="F10095" t="s">
        <v>719</v>
      </c>
    </row>
    <row r="10096" spans="1:6" x14ac:dyDescent="0.4">
      <c r="A10096" t="s">
        <v>740</v>
      </c>
      <c r="B10096" s="36" t="s">
        <v>741</v>
      </c>
      <c r="C10096" t="s">
        <v>373</v>
      </c>
      <c r="D10096" s="36" t="s">
        <v>374</v>
      </c>
      <c r="E10096" t="s">
        <v>10</v>
      </c>
      <c r="F10096" t="s">
        <v>719</v>
      </c>
    </row>
    <row r="10097" spans="1:6" x14ac:dyDescent="0.4">
      <c r="A10097" t="s">
        <v>740</v>
      </c>
      <c r="B10097" s="36" t="s">
        <v>741</v>
      </c>
      <c r="C10097" t="s">
        <v>375</v>
      </c>
      <c r="D10097" s="36" t="s">
        <v>376</v>
      </c>
      <c r="E10097" t="s">
        <v>10</v>
      </c>
      <c r="F10097" t="s">
        <v>719</v>
      </c>
    </row>
    <row r="10098" spans="1:6" x14ac:dyDescent="0.4">
      <c r="A10098" t="s">
        <v>740</v>
      </c>
      <c r="B10098" s="36" t="s">
        <v>741</v>
      </c>
      <c r="C10098" t="s">
        <v>377</v>
      </c>
      <c r="D10098" s="36" t="s">
        <v>378</v>
      </c>
      <c r="E10098" t="s">
        <v>10</v>
      </c>
      <c r="F10098">
        <v>-36</v>
      </c>
    </row>
    <row r="10099" spans="1:6" x14ac:dyDescent="0.4">
      <c r="A10099" t="s">
        <v>740</v>
      </c>
      <c r="B10099" s="36" t="s">
        <v>741</v>
      </c>
      <c r="C10099" t="s">
        <v>379</v>
      </c>
      <c r="D10099" s="36" t="s">
        <v>380</v>
      </c>
      <c r="E10099" t="s">
        <v>10</v>
      </c>
      <c r="F10099" t="s">
        <v>719</v>
      </c>
    </row>
    <row r="10100" spans="1:6" x14ac:dyDescent="0.4">
      <c r="A10100" t="s">
        <v>740</v>
      </c>
      <c r="B10100" s="36" t="s">
        <v>741</v>
      </c>
      <c r="C10100" t="s">
        <v>381</v>
      </c>
      <c r="D10100" s="36" t="s">
        <v>382</v>
      </c>
      <c r="E10100" t="s">
        <v>10</v>
      </c>
      <c r="F10100" t="s">
        <v>719</v>
      </c>
    </row>
    <row r="10101" spans="1:6" x14ac:dyDescent="0.4">
      <c r="A10101" t="s">
        <v>740</v>
      </c>
      <c r="B10101" s="36" t="s">
        <v>741</v>
      </c>
      <c r="C10101" t="s">
        <v>383</v>
      </c>
      <c r="D10101" s="36" t="s">
        <v>384</v>
      </c>
      <c r="E10101" t="s">
        <v>10</v>
      </c>
      <c r="F10101">
        <v>-36</v>
      </c>
    </row>
    <row r="10102" spans="1:6" x14ac:dyDescent="0.4">
      <c r="A10102" t="s">
        <v>740</v>
      </c>
      <c r="B10102" s="36" t="s">
        <v>741</v>
      </c>
      <c r="C10102" t="s">
        <v>385</v>
      </c>
      <c r="D10102" s="36" t="s">
        <v>386</v>
      </c>
      <c r="E10102" t="s">
        <v>10</v>
      </c>
      <c r="F10102">
        <v>0</v>
      </c>
    </row>
    <row r="10103" spans="1:6" x14ac:dyDescent="0.4">
      <c r="A10103" t="s">
        <v>740</v>
      </c>
      <c r="B10103" s="36" t="s">
        <v>741</v>
      </c>
      <c r="C10103" t="s">
        <v>387</v>
      </c>
      <c r="D10103" s="36" t="s">
        <v>388</v>
      </c>
      <c r="E10103" t="s">
        <v>10</v>
      </c>
      <c r="F10103" t="s">
        <v>719</v>
      </c>
    </row>
    <row r="10104" spans="1:6" x14ac:dyDescent="0.4">
      <c r="A10104" t="s">
        <v>740</v>
      </c>
      <c r="B10104" s="36" t="s">
        <v>741</v>
      </c>
      <c r="C10104" t="s">
        <v>389</v>
      </c>
      <c r="D10104" s="36" t="s">
        <v>390</v>
      </c>
      <c r="E10104" t="s">
        <v>10</v>
      </c>
      <c r="F10104" t="s">
        <v>719</v>
      </c>
    </row>
    <row r="10105" spans="1:6" x14ac:dyDescent="0.4">
      <c r="A10105" t="s">
        <v>740</v>
      </c>
      <c r="B10105" s="36" t="s">
        <v>741</v>
      </c>
      <c r="C10105" t="s">
        <v>391</v>
      </c>
      <c r="D10105" s="36" t="s">
        <v>392</v>
      </c>
      <c r="E10105" t="s">
        <v>10</v>
      </c>
      <c r="F10105">
        <v>0</v>
      </c>
    </row>
    <row r="10106" spans="1:6" x14ac:dyDescent="0.4">
      <c r="A10106" t="s">
        <v>740</v>
      </c>
      <c r="B10106" s="36" t="s">
        <v>741</v>
      </c>
      <c r="C10106" t="s">
        <v>393</v>
      </c>
      <c r="D10106" s="36" t="s">
        <v>394</v>
      </c>
      <c r="E10106" t="s">
        <v>10</v>
      </c>
      <c r="F10106">
        <v>0</v>
      </c>
    </row>
    <row r="10107" spans="1:6" x14ac:dyDescent="0.4">
      <c r="A10107" t="s">
        <v>740</v>
      </c>
      <c r="B10107" s="36" t="s">
        <v>741</v>
      </c>
      <c r="C10107" t="s">
        <v>395</v>
      </c>
      <c r="D10107" s="36" t="s">
        <v>396</v>
      </c>
      <c r="E10107" t="s">
        <v>10</v>
      </c>
      <c r="F10107" t="s">
        <v>719</v>
      </c>
    </row>
    <row r="10108" spans="1:6" x14ac:dyDescent="0.4">
      <c r="A10108" t="s">
        <v>740</v>
      </c>
      <c r="B10108" s="36" t="s">
        <v>741</v>
      </c>
      <c r="C10108" t="s">
        <v>397</v>
      </c>
      <c r="D10108" s="36" t="s">
        <v>398</v>
      </c>
      <c r="E10108" t="s">
        <v>10</v>
      </c>
      <c r="F10108" t="s">
        <v>719</v>
      </c>
    </row>
    <row r="10109" spans="1:6" x14ac:dyDescent="0.4">
      <c r="A10109" t="s">
        <v>740</v>
      </c>
      <c r="B10109" s="36" t="s">
        <v>741</v>
      </c>
      <c r="C10109" t="s">
        <v>399</v>
      </c>
      <c r="D10109" s="36" t="s">
        <v>400</v>
      </c>
      <c r="E10109" t="s">
        <v>10</v>
      </c>
      <c r="F10109" t="s">
        <v>719</v>
      </c>
    </row>
    <row r="10110" spans="1:6" x14ac:dyDescent="0.4">
      <c r="A10110" t="s">
        <v>740</v>
      </c>
      <c r="B10110" s="36" t="s">
        <v>741</v>
      </c>
      <c r="C10110" t="s">
        <v>401</v>
      </c>
      <c r="D10110" s="36" t="s">
        <v>402</v>
      </c>
      <c r="E10110" t="s">
        <v>10</v>
      </c>
      <c r="F10110" t="s">
        <v>719</v>
      </c>
    </row>
    <row r="10111" spans="1:6" x14ac:dyDescent="0.4">
      <c r="A10111" t="s">
        <v>740</v>
      </c>
      <c r="B10111" s="36" t="s">
        <v>741</v>
      </c>
      <c r="C10111" t="s">
        <v>403</v>
      </c>
      <c r="D10111" s="36" t="s">
        <v>404</v>
      </c>
      <c r="E10111" t="s">
        <v>10</v>
      </c>
      <c r="F10111" t="s">
        <v>719</v>
      </c>
    </row>
    <row r="10112" spans="1:6" x14ac:dyDescent="0.4">
      <c r="A10112" t="s">
        <v>740</v>
      </c>
      <c r="B10112" s="36" t="s">
        <v>741</v>
      </c>
      <c r="C10112" t="s">
        <v>405</v>
      </c>
      <c r="D10112" s="36" t="s">
        <v>406</v>
      </c>
      <c r="E10112" t="s">
        <v>10</v>
      </c>
      <c r="F10112">
        <v>0</v>
      </c>
    </row>
    <row r="10113" spans="1:6" x14ac:dyDescent="0.4">
      <c r="A10113" t="s">
        <v>740</v>
      </c>
      <c r="B10113" s="36" t="s">
        <v>741</v>
      </c>
      <c r="C10113" t="s">
        <v>407</v>
      </c>
      <c r="D10113" s="36" t="s">
        <v>408</v>
      </c>
      <c r="E10113" t="s">
        <v>10</v>
      </c>
      <c r="F10113" t="s">
        <v>719</v>
      </c>
    </row>
    <row r="10114" spans="1:6" x14ac:dyDescent="0.4">
      <c r="A10114" t="s">
        <v>740</v>
      </c>
      <c r="B10114" s="36" t="s">
        <v>741</v>
      </c>
      <c r="C10114" t="s">
        <v>409</v>
      </c>
      <c r="D10114" s="36" t="s">
        <v>410</v>
      </c>
      <c r="E10114" t="s">
        <v>10</v>
      </c>
      <c r="F10114" t="s">
        <v>719</v>
      </c>
    </row>
    <row r="10115" spans="1:6" x14ac:dyDescent="0.4">
      <c r="A10115" t="s">
        <v>740</v>
      </c>
      <c r="B10115" s="36" t="s">
        <v>741</v>
      </c>
      <c r="C10115" t="s">
        <v>411</v>
      </c>
      <c r="D10115" s="36" t="s">
        <v>412</v>
      </c>
      <c r="E10115" t="s">
        <v>10</v>
      </c>
      <c r="F10115" t="s">
        <v>719</v>
      </c>
    </row>
    <row r="10116" spans="1:6" x14ac:dyDescent="0.4">
      <c r="A10116" t="s">
        <v>740</v>
      </c>
      <c r="B10116" s="36" t="s">
        <v>741</v>
      </c>
      <c r="C10116" t="s">
        <v>413</v>
      </c>
      <c r="D10116" s="36" t="s">
        <v>414</v>
      </c>
      <c r="E10116" t="s">
        <v>10</v>
      </c>
      <c r="F10116" t="s">
        <v>719</v>
      </c>
    </row>
    <row r="10117" spans="1:6" x14ac:dyDescent="0.4">
      <c r="A10117" t="s">
        <v>740</v>
      </c>
      <c r="B10117" s="36" t="s">
        <v>741</v>
      </c>
      <c r="C10117" t="s">
        <v>415</v>
      </c>
      <c r="D10117" s="36" t="s">
        <v>416</v>
      </c>
      <c r="E10117" t="s">
        <v>10</v>
      </c>
      <c r="F10117" t="s">
        <v>719</v>
      </c>
    </row>
    <row r="10118" spans="1:6" x14ac:dyDescent="0.4">
      <c r="A10118" t="s">
        <v>740</v>
      </c>
      <c r="B10118" s="36" t="s">
        <v>741</v>
      </c>
      <c r="C10118" t="s">
        <v>417</v>
      </c>
      <c r="D10118" s="36" t="s">
        <v>418</v>
      </c>
      <c r="E10118" t="s">
        <v>10</v>
      </c>
      <c r="F10118" t="s">
        <v>719</v>
      </c>
    </row>
    <row r="10119" spans="1:6" x14ac:dyDescent="0.4">
      <c r="A10119" t="s">
        <v>740</v>
      </c>
      <c r="B10119" s="36" t="s">
        <v>741</v>
      </c>
      <c r="C10119" t="s">
        <v>419</v>
      </c>
      <c r="D10119" s="36" t="s">
        <v>420</v>
      </c>
      <c r="E10119" t="s">
        <v>10</v>
      </c>
      <c r="F10119">
        <v>0</v>
      </c>
    </row>
    <row r="10120" spans="1:6" x14ac:dyDescent="0.4">
      <c r="A10120" t="s">
        <v>740</v>
      </c>
      <c r="B10120" s="36" t="s">
        <v>741</v>
      </c>
      <c r="C10120" t="s">
        <v>421</v>
      </c>
      <c r="D10120" s="36" t="s">
        <v>422</v>
      </c>
      <c r="E10120" t="s">
        <v>10</v>
      </c>
      <c r="F10120">
        <v>0</v>
      </c>
    </row>
    <row r="10121" spans="1:6" x14ac:dyDescent="0.4">
      <c r="A10121" t="s">
        <v>740</v>
      </c>
      <c r="B10121" s="36" t="s">
        <v>741</v>
      </c>
      <c r="C10121" t="s">
        <v>423</v>
      </c>
      <c r="D10121" s="36" t="s">
        <v>424</v>
      </c>
      <c r="E10121" t="s">
        <v>10</v>
      </c>
      <c r="F10121" t="s">
        <v>719</v>
      </c>
    </row>
    <row r="10122" spans="1:6" x14ac:dyDescent="0.4">
      <c r="A10122" t="s">
        <v>740</v>
      </c>
      <c r="B10122" s="36" t="s">
        <v>741</v>
      </c>
      <c r="C10122" t="s">
        <v>425</v>
      </c>
      <c r="D10122" s="36" t="s">
        <v>426</v>
      </c>
      <c r="E10122" t="s">
        <v>10</v>
      </c>
      <c r="F10122" t="s">
        <v>719</v>
      </c>
    </row>
    <row r="10123" spans="1:6" x14ac:dyDescent="0.4">
      <c r="A10123" t="s">
        <v>740</v>
      </c>
      <c r="B10123" s="36" t="s">
        <v>741</v>
      </c>
      <c r="C10123" t="s">
        <v>427</v>
      </c>
      <c r="D10123" s="36" t="s">
        <v>428</v>
      </c>
      <c r="E10123" t="s">
        <v>10</v>
      </c>
      <c r="F10123" t="s">
        <v>719</v>
      </c>
    </row>
    <row r="10124" spans="1:6" x14ac:dyDescent="0.4">
      <c r="A10124" t="s">
        <v>740</v>
      </c>
      <c r="B10124" s="36" t="s">
        <v>741</v>
      </c>
      <c r="C10124" t="s">
        <v>429</v>
      </c>
      <c r="D10124" s="36" t="s">
        <v>430</v>
      </c>
      <c r="E10124" t="s">
        <v>10</v>
      </c>
      <c r="F10124" t="s">
        <v>719</v>
      </c>
    </row>
    <row r="10125" spans="1:6" x14ac:dyDescent="0.4">
      <c r="A10125" t="s">
        <v>740</v>
      </c>
      <c r="B10125" s="36" t="s">
        <v>741</v>
      </c>
      <c r="C10125" t="s">
        <v>431</v>
      </c>
      <c r="D10125" s="36" t="s">
        <v>432</v>
      </c>
      <c r="E10125" t="s">
        <v>10</v>
      </c>
      <c r="F10125" t="s">
        <v>719</v>
      </c>
    </row>
    <row r="10126" spans="1:6" x14ac:dyDescent="0.4">
      <c r="A10126" t="s">
        <v>740</v>
      </c>
      <c r="B10126" s="36" t="s">
        <v>741</v>
      </c>
      <c r="C10126" t="s">
        <v>433</v>
      </c>
      <c r="D10126" s="36" t="s">
        <v>434</v>
      </c>
      <c r="E10126" t="s">
        <v>10</v>
      </c>
      <c r="F10126">
        <v>0</v>
      </c>
    </row>
    <row r="10127" spans="1:6" x14ac:dyDescent="0.4">
      <c r="A10127" t="s">
        <v>740</v>
      </c>
      <c r="B10127" s="36" t="s">
        <v>741</v>
      </c>
      <c r="C10127" t="s">
        <v>435</v>
      </c>
      <c r="D10127" s="36" t="s">
        <v>436</v>
      </c>
      <c r="E10127" t="s">
        <v>10</v>
      </c>
      <c r="F10127" t="s">
        <v>719</v>
      </c>
    </row>
    <row r="10128" spans="1:6" x14ac:dyDescent="0.4">
      <c r="A10128" t="s">
        <v>740</v>
      </c>
      <c r="B10128" s="36" t="s">
        <v>741</v>
      </c>
      <c r="C10128" t="s">
        <v>437</v>
      </c>
      <c r="D10128" s="36" t="s">
        <v>438</v>
      </c>
      <c r="E10128" t="s">
        <v>10</v>
      </c>
      <c r="F10128" t="s">
        <v>719</v>
      </c>
    </row>
    <row r="10129" spans="1:6" x14ac:dyDescent="0.4">
      <c r="A10129" t="s">
        <v>740</v>
      </c>
      <c r="B10129" s="36" t="s">
        <v>741</v>
      </c>
      <c r="C10129" t="s">
        <v>439</v>
      </c>
      <c r="D10129" s="36" t="s">
        <v>440</v>
      </c>
      <c r="E10129" t="s">
        <v>10</v>
      </c>
      <c r="F10129" t="s">
        <v>719</v>
      </c>
    </row>
    <row r="10130" spans="1:6" x14ac:dyDescent="0.4">
      <c r="A10130" t="s">
        <v>740</v>
      </c>
      <c r="B10130" s="36" t="s">
        <v>741</v>
      </c>
      <c r="C10130" t="s">
        <v>441</v>
      </c>
      <c r="D10130" s="36" t="s">
        <v>442</v>
      </c>
      <c r="E10130" t="s">
        <v>10</v>
      </c>
      <c r="F10130" t="s">
        <v>719</v>
      </c>
    </row>
    <row r="10131" spans="1:6" x14ac:dyDescent="0.4">
      <c r="A10131" t="s">
        <v>740</v>
      </c>
      <c r="B10131" s="36" t="s">
        <v>741</v>
      </c>
      <c r="C10131" t="s">
        <v>443</v>
      </c>
      <c r="D10131" s="36" t="s">
        <v>444</v>
      </c>
      <c r="E10131" t="s">
        <v>10</v>
      </c>
      <c r="F10131" t="s">
        <v>719</v>
      </c>
    </row>
    <row r="10132" spans="1:6" x14ac:dyDescent="0.4">
      <c r="A10132" t="s">
        <v>740</v>
      </c>
      <c r="B10132" s="36" t="s">
        <v>741</v>
      </c>
      <c r="C10132" t="s">
        <v>445</v>
      </c>
      <c r="D10132" s="36" t="s">
        <v>446</v>
      </c>
      <c r="E10132" t="s">
        <v>10</v>
      </c>
      <c r="F10132">
        <v>-47</v>
      </c>
    </row>
    <row r="10133" spans="1:6" x14ac:dyDescent="0.4">
      <c r="A10133" t="s">
        <v>740</v>
      </c>
      <c r="B10133" s="36" t="s">
        <v>741</v>
      </c>
      <c r="C10133" t="s">
        <v>447</v>
      </c>
      <c r="D10133" s="36" t="s">
        <v>448</v>
      </c>
      <c r="E10133" t="s">
        <v>10</v>
      </c>
      <c r="F10133">
        <v>0</v>
      </c>
    </row>
    <row r="10134" spans="1:6" x14ac:dyDescent="0.4">
      <c r="A10134" t="s">
        <v>740</v>
      </c>
      <c r="B10134" s="36" t="s">
        <v>741</v>
      </c>
      <c r="C10134" t="s">
        <v>449</v>
      </c>
      <c r="D10134" s="36" t="s">
        <v>450</v>
      </c>
      <c r="E10134" t="s">
        <v>10</v>
      </c>
      <c r="F10134" t="s">
        <v>719</v>
      </c>
    </row>
    <row r="10135" spans="1:6" x14ac:dyDescent="0.4">
      <c r="A10135" t="s">
        <v>740</v>
      </c>
      <c r="B10135" s="36" t="s">
        <v>741</v>
      </c>
      <c r="C10135" t="s">
        <v>451</v>
      </c>
      <c r="D10135" s="36" t="s">
        <v>452</v>
      </c>
      <c r="E10135" t="s">
        <v>10</v>
      </c>
      <c r="F10135" t="s">
        <v>719</v>
      </c>
    </row>
    <row r="10136" spans="1:6" x14ac:dyDescent="0.4">
      <c r="A10136" t="s">
        <v>740</v>
      </c>
      <c r="B10136" s="36" t="s">
        <v>741</v>
      </c>
      <c r="C10136" t="s">
        <v>453</v>
      </c>
      <c r="D10136" s="36" t="s">
        <v>454</v>
      </c>
      <c r="E10136" t="s">
        <v>10</v>
      </c>
      <c r="F10136" t="s">
        <v>719</v>
      </c>
    </row>
    <row r="10137" spans="1:6" x14ac:dyDescent="0.4">
      <c r="A10137" t="s">
        <v>740</v>
      </c>
      <c r="B10137" s="36" t="s">
        <v>741</v>
      </c>
      <c r="C10137" t="s">
        <v>455</v>
      </c>
      <c r="D10137" s="36" t="s">
        <v>456</v>
      </c>
      <c r="E10137" t="s">
        <v>10</v>
      </c>
      <c r="F10137" t="s">
        <v>719</v>
      </c>
    </row>
    <row r="10138" spans="1:6" x14ac:dyDescent="0.4">
      <c r="A10138" t="s">
        <v>740</v>
      </c>
      <c r="B10138" s="36" t="s">
        <v>741</v>
      </c>
      <c r="C10138" t="s">
        <v>457</v>
      </c>
      <c r="D10138" s="36" t="s">
        <v>458</v>
      </c>
      <c r="E10138" t="s">
        <v>10</v>
      </c>
      <c r="F10138" t="s">
        <v>719</v>
      </c>
    </row>
    <row r="10139" spans="1:6" x14ac:dyDescent="0.4">
      <c r="A10139" t="s">
        <v>740</v>
      </c>
      <c r="B10139" s="36" t="s">
        <v>741</v>
      </c>
      <c r="C10139" t="s">
        <v>459</v>
      </c>
      <c r="D10139" s="36" t="s">
        <v>460</v>
      </c>
      <c r="E10139" t="s">
        <v>10</v>
      </c>
      <c r="F10139">
        <v>-47</v>
      </c>
    </row>
    <row r="10140" spans="1:6" x14ac:dyDescent="0.4">
      <c r="A10140" t="s">
        <v>740</v>
      </c>
      <c r="B10140" s="36" t="s">
        <v>741</v>
      </c>
      <c r="C10140" t="s">
        <v>461</v>
      </c>
      <c r="D10140" s="36" t="s">
        <v>462</v>
      </c>
      <c r="E10140" t="s">
        <v>10</v>
      </c>
      <c r="F10140" t="s">
        <v>719</v>
      </c>
    </row>
    <row r="10141" spans="1:6" x14ac:dyDescent="0.4">
      <c r="A10141" t="s">
        <v>740</v>
      </c>
      <c r="B10141" s="36" t="s">
        <v>741</v>
      </c>
      <c r="C10141" t="s">
        <v>463</v>
      </c>
      <c r="D10141" s="36" t="s">
        <v>464</v>
      </c>
      <c r="E10141" t="s">
        <v>10</v>
      </c>
      <c r="F10141">
        <v>-47</v>
      </c>
    </row>
    <row r="10142" spans="1:6" x14ac:dyDescent="0.4">
      <c r="A10142" t="s">
        <v>740</v>
      </c>
      <c r="B10142" s="36" t="s">
        <v>741</v>
      </c>
      <c r="C10142" t="s">
        <v>465</v>
      </c>
      <c r="D10142" s="36" t="s">
        <v>466</v>
      </c>
      <c r="E10142" t="s">
        <v>10</v>
      </c>
      <c r="F10142" t="s">
        <v>719</v>
      </c>
    </row>
    <row r="10143" spans="1:6" x14ac:dyDescent="0.4">
      <c r="A10143" t="s">
        <v>740</v>
      </c>
      <c r="B10143" s="36" t="s">
        <v>741</v>
      </c>
      <c r="C10143" t="s">
        <v>467</v>
      </c>
      <c r="D10143" s="36" t="s">
        <v>468</v>
      </c>
      <c r="E10143" t="s">
        <v>10</v>
      </c>
      <c r="F10143" t="s">
        <v>719</v>
      </c>
    </row>
    <row r="10144" spans="1:6" x14ac:dyDescent="0.4">
      <c r="A10144" t="s">
        <v>740</v>
      </c>
      <c r="B10144" s="36" t="s">
        <v>741</v>
      </c>
      <c r="C10144" t="s">
        <v>469</v>
      </c>
      <c r="D10144" s="36" t="s">
        <v>470</v>
      </c>
      <c r="E10144" t="s">
        <v>10</v>
      </c>
      <c r="F10144" t="s">
        <v>719</v>
      </c>
    </row>
    <row r="10145" spans="1:6" x14ac:dyDescent="0.4">
      <c r="A10145" t="s">
        <v>740</v>
      </c>
      <c r="B10145" s="36" t="s">
        <v>741</v>
      </c>
      <c r="C10145" t="s">
        <v>471</v>
      </c>
      <c r="D10145" s="36" t="s">
        <v>472</v>
      </c>
      <c r="E10145" t="s">
        <v>10</v>
      </c>
      <c r="F10145">
        <v>0</v>
      </c>
    </row>
    <row r="10146" spans="1:6" x14ac:dyDescent="0.4">
      <c r="A10146" t="s">
        <v>740</v>
      </c>
      <c r="B10146" s="36" t="s">
        <v>741</v>
      </c>
      <c r="C10146" t="s">
        <v>473</v>
      </c>
      <c r="D10146" s="36" t="s">
        <v>474</v>
      </c>
      <c r="E10146" t="s">
        <v>10</v>
      </c>
      <c r="F10146" t="s">
        <v>719</v>
      </c>
    </row>
    <row r="10147" spans="1:6" x14ac:dyDescent="0.4">
      <c r="A10147" t="s">
        <v>740</v>
      </c>
      <c r="B10147" s="36" t="s">
        <v>741</v>
      </c>
      <c r="C10147" t="s">
        <v>475</v>
      </c>
      <c r="D10147" s="36" t="s">
        <v>476</v>
      </c>
      <c r="E10147" t="s">
        <v>10</v>
      </c>
      <c r="F10147" t="s">
        <v>719</v>
      </c>
    </row>
    <row r="10148" spans="1:6" x14ac:dyDescent="0.4">
      <c r="A10148" t="s">
        <v>740</v>
      </c>
      <c r="B10148" s="36" t="s">
        <v>741</v>
      </c>
      <c r="C10148" t="s">
        <v>477</v>
      </c>
      <c r="D10148" s="36" t="s">
        <v>478</v>
      </c>
      <c r="E10148" t="s">
        <v>10</v>
      </c>
      <c r="F10148" t="s">
        <v>719</v>
      </c>
    </row>
    <row r="10149" spans="1:6" x14ac:dyDescent="0.4">
      <c r="A10149" t="s">
        <v>740</v>
      </c>
      <c r="B10149" s="36" t="s">
        <v>741</v>
      </c>
      <c r="C10149" t="s">
        <v>479</v>
      </c>
      <c r="D10149" s="36" t="s">
        <v>480</v>
      </c>
      <c r="E10149" t="s">
        <v>10</v>
      </c>
      <c r="F10149">
        <v>-83</v>
      </c>
    </row>
    <row r="10150" spans="1:6" x14ac:dyDescent="0.4">
      <c r="A10150" t="s">
        <v>740</v>
      </c>
      <c r="B10150" s="36" t="s">
        <v>741</v>
      </c>
      <c r="C10150" t="s">
        <v>481</v>
      </c>
      <c r="D10150" s="36" t="s">
        <v>482</v>
      </c>
      <c r="E10150" t="s">
        <v>10</v>
      </c>
      <c r="F10150">
        <v>-36</v>
      </c>
    </row>
    <row r="10151" spans="1:6" x14ac:dyDescent="0.4">
      <c r="A10151" t="s">
        <v>740</v>
      </c>
      <c r="B10151" s="36" t="s">
        <v>741</v>
      </c>
      <c r="C10151" t="s">
        <v>483</v>
      </c>
      <c r="D10151" s="36" t="s">
        <v>484</v>
      </c>
      <c r="E10151" t="s">
        <v>10</v>
      </c>
      <c r="F10151">
        <v>0</v>
      </c>
    </row>
    <row r="10152" spans="1:6" x14ac:dyDescent="0.4">
      <c r="A10152" t="s">
        <v>740</v>
      </c>
      <c r="B10152" s="36" t="s">
        <v>741</v>
      </c>
      <c r="C10152" t="s">
        <v>485</v>
      </c>
      <c r="D10152" s="36" t="s">
        <v>486</v>
      </c>
      <c r="E10152" t="s">
        <v>10</v>
      </c>
      <c r="F10152" t="s">
        <v>719</v>
      </c>
    </row>
    <row r="10153" spans="1:6" x14ac:dyDescent="0.4">
      <c r="A10153" t="s">
        <v>740</v>
      </c>
      <c r="B10153" s="36" t="s">
        <v>741</v>
      </c>
      <c r="C10153" t="s">
        <v>487</v>
      </c>
      <c r="D10153" s="36" t="s">
        <v>488</v>
      </c>
      <c r="E10153" t="s">
        <v>10</v>
      </c>
      <c r="F10153" t="s">
        <v>719</v>
      </c>
    </row>
    <row r="10154" spans="1:6" x14ac:dyDescent="0.4">
      <c r="A10154" t="s">
        <v>740</v>
      </c>
      <c r="B10154" s="36" t="s">
        <v>741</v>
      </c>
      <c r="C10154" t="s">
        <v>489</v>
      </c>
      <c r="D10154" s="36" t="s">
        <v>490</v>
      </c>
      <c r="E10154" t="s">
        <v>10</v>
      </c>
      <c r="F10154" t="s">
        <v>719</v>
      </c>
    </row>
    <row r="10155" spans="1:6" x14ac:dyDescent="0.4">
      <c r="A10155" t="s">
        <v>740</v>
      </c>
      <c r="B10155" s="36" t="s">
        <v>741</v>
      </c>
      <c r="C10155" t="s">
        <v>491</v>
      </c>
      <c r="D10155" s="36" t="s">
        <v>492</v>
      </c>
      <c r="E10155" t="s">
        <v>10</v>
      </c>
      <c r="F10155" t="s">
        <v>719</v>
      </c>
    </row>
    <row r="10156" spans="1:6" x14ac:dyDescent="0.4">
      <c r="A10156" t="s">
        <v>740</v>
      </c>
      <c r="B10156" s="36" t="s">
        <v>741</v>
      </c>
      <c r="C10156" t="s">
        <v>493</v>
      </c>
      <c r="D10156" s="36" t="s">
        <v>494</v>
      </c>
      <c r="E10156" t="s">
        <v>10</v>
      </c>
      <c r="F10156">
        <v>-24</v>
      </c>
    </row>
    <row r="10157" spans="1:6" x14ac:dyDescent="0.4">
      <c r="A10157" t="s">
        <v>740</v>
      </c>
      <c r="B10157" s="36" t="s">
        <v>741</v>
      </c>
      <c r="C10157" t="s">
        <v>495</v>
      </c>
      <c r="D10157" s="36" t="s">
        <v>496</v>
      </c>
      <c r="E10157" t="s">
        <v>10</v>
      </c>
      <c r="F10157" t="s">
        <v>719</v>
      </c>
    </row>
    <row r="10158" spans="1:6" x14ac:dyDescent="0.4">
      <c r="A10158" t="s">
        <v>740</v>
      </c>
      <c r="B10158" s="36" t="s">
        <v>741</v>
      </c>
      <c r="C10158" t="s">
        <v>497</v>
      </c>
      <c r="D10158" s="36" t="s">
        <v>498</v>
      </c>
      <c r="E10158" t="s">
        <v>10</v>
      </c>
      <c r="F10158">
        <v>-36</v>
      </c>
    </row>
    <row r="10159" spans="1:6" x14ac:dyDescent="0.4">
      <c r="A10159" t="s">
        <v>740</v>
      </c>
      <c r="B10159" s="36" t="s">
        <v>741</v>
      </c>
      <c r="C10159" t="s">
        <v>499</v>
      </c>
      <c r="D10159" s="36" t="s">
        <v>500</v>
      </c>
      <c r="E10159" t="s">
        <v>10</v>
      </c>
      <c r="F10159" t="s">
        <v>719</v>
      </c>
    </row>
    <row r="10160" spans="1:6" x14ac:dyDescent="0.4">
      <c r="A10160" t="s">
        <v>740</v>
      </c>
      <c r="B10160" s="36" t="s">
        <v>741</v>
      </c>
      <c r="C10160" t="s">
        <v>501</v>
      </c>
      <c r="D10160" s="36" t="s">
        <v>502</v>
      </c>
      <c r="E10160" t="s">
        <v>10</v>
      </c>
      <c r="F10160" t="s">
        <v>719</v>
      </c>
    </row>
    <row r="10161" spans="1:6" x14ac:dyDescent="0.4">
      <c r="A10161" t="s">
        <v>740</v>
      </c>
      <c r="B10161" s="36" t="s">
        <v>741</v>
      </c>
      <c r="C10161" t="s">
        <v>503</v>
      </c>
      <c r="D10161" s="36" t="s">
        <v>504</v>
      </c>
      <c r="E10161" t="s">
        <v>10</v>
      </c>
      <c r="F10161">
        <v>35</v>
      </c>
    </row>
    <row r="10162" spans="1:6" x14ac:dyDescent="0.4">
      <c r="A10162" t="s">
        <v>740</v>
      </c>
      <c r="B10162" s="36" t="s">
        <v>741</v>
      </c>
      <c r="C10162" t="s">
        <v>505</v>
      </c>
      <c r="D10162" s="36" t="s">
        <v>506</v>
      </c>
      <c r="E10162" t="s">
        <v>10</v>
      </c>
      <c r="F10162">
        <v>-71</v>
      </c>
    </row>
    <row r="10163" spans="1:6" x14ac:dyDescent="0.4">
      <c r="A10163" t="s">
        <v>740</v>
      </c>
      <c r="B10163" s="36" t="s">
        <v>741</v>
      </c>
      <c r="C10163" t="s">
        <v>507</v>
      </c>
      <c r="D10163" s="36" t="s">
        <v>508</v>
      </c>
      <c r="E10163" t="s">
        <v>10</v>
      </c>
      <c r="F10163" t="s">
        <v>719</v>
      </c>
    </row>
    <row r="10164" spans="1:6" x14ac:dyDescent="0.4">
      <c r="A10164" t="s">
        <v>740</v>
      </c>
      <c r="B10164" s="36" t="s">
        <v>741</v>
      </c>
      <c r="C10164" t="s">
        <v>509</v>
      </c>
      <c r="D10164" s="36" t="s">
        <v>510</v>
      </c>
      <c r="E10164" t="s">
        <v>10</v>
      </c>
      <c r="F10164" t="s">
        <v>719</v>
      </c>
    </row>
    <row r="10165" spans="1:6" x14ac:dyDescent="0.4">
      <c r="A10165" t="s">
        <v>740</v>
      </c>
      <c r="B10165" s="36" t="s">
        <v>741</v>
      </c>
      <c r="C10165" t="s">
        <v>511</v>
      </c>
      <c r="D10165" s="36" t="s">
        <v>512</v>
      </c>
      <c r="E10165" t="s">
        <v>10</v>
      </c>
      <c r="F10165">
        <v>0</v>
      </c>
    </row>
    <row r="10166" spans="1:6" x14ac:dyDescent="0.4">
      <c r="A10166" t="s">
        <v>740</v>
      </c>
      <c r="B10166" s="36" t="s">
        <v>741</v>
      </c>
      <c r="C10166" t="s">
        <v>513</v>
      </c>
      <c r="D10166" s="36" t="s">
        <v>514</v>
      </c>
      <c r="E10166" t="s">
        <v>10</v>
      </c>
      <c r="F10166">
        <v>0</v>
      </c>
    </row>
    <row r="10167" spans="1:6" x14ac:dyDescent="0.4">
      <c r="A10167" t="s">
        <v>740</v>
      </c>
      <c r="B10167" s="36" t="s">
        <v>741</v>
      </c>
      <c r="C10167" t="s">
        <v>515</v>
      </c>
      <c r="D10167" s="36" t="s">
        <v>516</v>
      </c>
      <c r="E10167" t="s">
        <v>10</v>
      </c>
      <c r="F10167" t="s">
        <v>719</v>
      </c>
    </row>
    <row r="10168" spans="1:6" x14ac:dyDescent="0.4">
      <c r="A10168" t="s">
        <v>740</v>
      </c>
      <c r="B10168" s="36" t="s">
        <v>741</v>
      </c>
      <c r="C10168" t="s">
        <v>517</v>
      </c>
      <c r="D10168" s="36" t="s">
        <v>518</v>
      </c>
      <c r="E10168" t="s">
        <v>10</v>
      </c>
      <c r="F10168" t="s">
        <v>719</v>
      </c>
    </row>
    <row r="10169" spans="1:6" x14ac:dyDescent="0.4">
      <c r="A10169" t="s">
        <v>740</v>
      </c>
      <c r="B10169" s="36" t="s">
        <v>741</v>
      </c>
      <c r="C10169" t="s">
        <v>519</v>
      </c>
      <c r="D10169" s="36" t="s">
        <v>520</v>
      </c>
      <c r="E10169" t="s">
        <v>10</v>
      </c>
      <c r="F10169" t="s">
        <v>719</v>
      </c>
    </row>
    <row r="10170" spans="1:6" x14ac:dyDescent="0.4">
      <c r="A10170" t="s">
        <v>740</v>
      </c>
      <c r="B10170" s="36" t="s">
        <v>741</v>
      </c>
      <c r="C10170" t="s">
        <v>521</v>
      </c>
      <c r="D10170" s="36" t="s">
        <v>522</v>
      </c>
      <c r="E10170" t="s">
        <v>10</v>
      </c>
      <c r="F10170" t="s">
        <v>719</v>
      </c>
    </row>
    <row r="10171" spans="1:6" x14ac:dyDescent="0.4">
      <c r="A10171" t="s">
        <v>740</v>
      </c>
      <c r="B10171" s="36" t="s">
        <v>741</v>
      </c>
      <c r="C10171" t="s">
        <v>523</v>
      </c>
      <c r="D10171" s="36" t="s">
        <v>524</v>
      </c>
      <c r="E10171" t="s">
        <v>10</v>
      </c>
      <c r="F10171" t="s">
        <v>719</v>
      </c>
    </row>
    <row r="10172" spans="1:6" x14ac:dyDescent="0.4">
      <c r="A10172" t="s">
        <v>740</v>
      </c>
      <c r="B10172" s="36" t="s">
        <v>741</v>
      </c>
      <c r="C10172" t="s">
        <v>525</v>
      </c>
      <c r="D10172" s="36" t="s">
        <v>526</v>
      </c>
      <c r="E10172" t="s">
        <v>10</v>
      </c>
      <c r="F10172">
        <v>0</v>
      </c>
    </row>
    <row r="10173" spans="1:6" x14ac:dyDescent="0.4">
      <c r="A10173" t="s">
        <v>740</v>
      </c>
      <c r="B10173" s="36" t="s">
        <v>741</v>
      </c>
      <c r="C10173" t="s">
        <v>527</v>
      </c>
      <c r="D10173" s="36" t="s">
        <v>528</v>
      </c>
      <c r="E10173" t="s">
        <v>10</v>
      </c>
      <c r="F10173" t="s">
        <v>719</v>
      </c>
    </row>
    <row r="10174" spans="1:6" x14ac:dyDescent="0.4">
      <c r="A10174" t="s">
        <v>740</v>
      </c>
      <c r="B10174" s="36" t="s">
        <v>741</v>
      </c>
      <c r="C10174" t="s">
        <v>529</v>
      </c>
      <c r="D10174" s="36" t="s">
        <v>530</v>
      </c>
      <c r="E10174" t="s">
        <v>10</v>
      </c>
      <c r="F10174" t="s">
        <v>719</v>
      </c>
    </row>
    <row r="10175" spans="1:6" x14ac:dyDescent="0.4">
      <c r="A10175" t="s">
        <v>740</v>
      </c>
      <c r="B10175" s="36" t="s">
        <v>741</v>
      </c>
      <c r="C10175" t="s">
        <v>531</v>
      </c>
      <c r="D10175" s="36" t="s">
        <v>532</v>
      </c>
      <c r="E10175" t="s">
        <v>10</v>
      </c>
      <c r="F10175" t="s">
        <v>719</v>
      </c>
    </row>
    <row r="10176" spans="1:6" x14ac:dyDescent="0.4">
      <c r="A10176" t="s">
        <v>740</v>
      </c>
      <c r="B10176" s="36" t="s">
        <v>741</v>
      </c>
      <c r="C10176" t="s">
        <v>533</v>
      </c>
      <c r="D10176" s="36" t="s">
        <v>534</v>
      </c>
      <c r="E10176" t="s">
        <v>10</v>
      </c>
      <c r="F10176" t="s">
        <v>719</v>
      </c>
    </row>
    <row r="10177" spans="1:6" x14ac:dyDescent="0.4">
      <c r="A10177" t="s">
        <v>740</v>
      </c>
      <c r="B10177" s="36" t="s">
        <v>741</v>
      </c>
      <c r="C10177" t="s">
        <v>535</v>
      </c>
      <c r="D10177" s="36" t="s">
        <v>536</v>
      </c>
      <c r="E10177" t="s">
        <v>10</v>
      </c>
      <c r="F10177" t="s">
        <v>719</v>
      </c>
    </row>
    <row r="10178" spans="1:6" x14ac:dyDescent="0.4">
      <c r="A10178" t="s">
        <v>740</v>
      </c>
      <c r="B10178" s="36" t="s">
        <v>741</v>
      </c>
      <c r="C10178" t="s">
        <v>537</v>
      </c>
      <c r="D10178" s="36" t="s">
        <v>538</v>
      </c>
      <c r="E10178" t="s">
        <v>10</v>
      </c>
      <c r="F10178" t="s">
        <v>719</v>
      </c>
    </row>
    <row r="10179" spans="1:6" x14ac:dyDescent="0.4">
      <c r="A10179" t="s">
        <v>740</v>
      </c>
      <c r="B10179" s="36" t="s">
        <v>741</v>
      </c>
      <c r="C10179" t="s">
        <v>539</v>
      </c>
      <c r="D10179" s="36" t="s">
        <v>540</v>
      </c>
      <c r="E10179" t="s">
        <v>10</v>
      </c>
      <c r="F10179">
        <v>-14</v>
      </c>
    </row>
    <row r="10180" spans="1:6" x14ac:dyDescent="0.4">
      <c r="A10180" t="s">
        <v>740</v>
      </c>
      <c r="B10180" s="36" t="s">
        <v>741</v>
      </c>
      <c r="C10180" t="s">
        <v>541</v>
      </c>
      <c r="D10180" s="36" t="s">
        <v>542</v>
      </c>
      <c r="E10180" t="s">
        <v>10</v>
      </c>
      <c r="F10180">
        <v>-24</v>
      </c>
    </row>
    <row r="10181" spans="1:6" x14ac:dyDescent="0.4">
      <c r="A10181" t="s">
        <v>740</v>
      </c>
      <c r="B10181" s="36" t="s">
        <v>741</v>
      </c>
      <c r="C10181" t="s">
        <v>543</v>
      </c>
      <c r="D10181" s="36" t="s">
        <v>544</v>
      </c>
      <c r="E10181" t="s">
        <v>10</v>
      </c>
      <c r="F10181" t="s">
        <v>719</v>
      </c>
    </row>
    <row r="10182" spans="1:6" x14ac:dyDescent="0.4">
      <c r="A10182" t="s">
        <v>740</v>
      </c>
      <c r="B10182" s="36" t="s">
        <v>741</v>
      </c>
      <c r="C10182" t="s">
        <v>545</v>
      </c>
      <c r="D10182" s="36" t="s">
        <v>546</v>
      </c>
      <c r="E10182" t="s">
        <v>10</v>
      </c>
      <c r="F10182" t="s">
        <v>719</v>
      </c>
    </row>
    <row r="10183" spans="1:6" x14ac:dyDescent="0.4">
      <c r="A10183" t="s">
        <v>740</v>
      </c>
      <c r="B10183" s="36" t="s">
        <v>741</v>
      </c>
      <c r="C10183" t="s">
        <v>547</v>
      </c>
      <c r="D10183" s="36" t="s">
        <v>548</v>
      </c>
      <c r="E10183" t="s">
        <v>10</v>
      </c>
      <c r="F10183" t="s">
        <v>719</v>
      </c>
    </row>
    <row r="10184" spans="1:6" x14ac:dyDescent="0.4">
      <c r="A10184" t="s">
        <v>740</v>
      </c>
      <c r="B10184" s="36" t="s">
        <v>741</v>
      </c>
      <c r="C10184" t="s">
        <v>549</v>
      </c>
      <c r="D10184" s="36" t="s">
        <v>550</v>
      </c>
      <c r="E10184" t="s">
        <v>10</v>
      </c>
      <c r="F10184" t="s">
        <v>719</v>
      </c>
    </row>
    <row r="10185" spans="1:6" x14ac:dyDescent="0.4">
      <c r="A10185" t="s">
        <v>740</v>
      </c>
      <c r="B10185" s="36" t="s">
        <v>741</v>
      </c>
      <c r="C10185" t="s">
        <v>551</v>
      </c>
      <c r="D10185" s="36" t="s">
        <v>552</v>
      </c>
      <c r="E10185" t="s">
        <v>10</v>
      </c>
      <c r="F10185">
        <v>11</v>
      </c>
    </row>
    <row r="10186" spans="1:6" x14ac:dyDescent="0.4">
      <c r="A10186" t="s">
        <v>740</v>
      </c>
      <c r="B10186" s="36" t="s">
        <v>741</v>
      </c>
      <c r="C10186" t="s">
        <v>553</v>
      </c>
      <c r="D10186" s="36" t="s">
        <v>554</v>
      </c>
      <c r="E10186" t="s">
        <v>10</v>
      </c>
      <c r="F10186" t="s">
        <v>719</v>
      </c>
    </row>
    <row r="10187" spans="1:6" x14ac:dyDescent="0.4">
      <c r="A10187" t="s">
        <v>740</v>
      </c>
      <c r="B10187" s="36" t="s">
        <v>741</v>
      </c>
      <c r="C10187" t="s">
        <v>555</v>
      </c>
      <c r="D10187" s="36" t="s">
        <v>556</v>
      </c>
      <c r="E10187" t="s">
        <v>10</v>
      </c>
      <c r="F10187">
        <v>3</v>
      </c>
    </row>
    <row r="10188" spans="1:6" x14ac:dyDescent="0.4">
      <c r="A10188" t="s">
        <v>740</v>
      </c>
      <c r="B10188" s="36" t="s">
        <v>741</v>
      </c>
      <c r="C10188" t="s">
        <v>557</v>
      </c>
      <c r="D10188" s="36" t="s">
        <v>558</v>
      </c>
      <c r="E10188" t="s">
        <v>10</v>
      </c>
      <c r="F10188">
        <v>7</v>
      </c>
    </row>
    <row r="10189" spans="1:6" x14ac:dyDescent="0.4">
      <c r="A10189" t="s">
        <v>740</v>
      </c>
      <c r="B10189" s="36" t="s">
        <v>741</v>
      </c>
      <c r="C10189" t="s">
        <v>559</v>
      </c>
      <c r="D10189" s="36" t="s">
        <v>560</v>
      </c>
      <c r="E10189" t="s">
        <v>10</v>
      </c>
      <c r="F10189" t="s">
        <v>719</v>
      </c>
    </row>
    <row r="10190" spans="1:6" x14ac:dyDescent="0.4">
      <c r="A10190" t="s">
        <v>740</v>
      </c>
      <c r="B10190" s="36" t="s">
        <v>741</v>
      </c>
      <c r="C10190" t="s">
        <v>561</v>
      </c>
      <c r="D10190" s="36" t="s">
        <v>562</v>
      </c>
      <c r="E10190" t="s">
        <v>10</v>
      </c>
      <c r="F10190" t="s">
        <v>719</v>
      </c>
    </row>
    <row r="10191" spans="1:6" x14ac:dyDescent="0.4">
      <c r="A10191" t="s">
        <v>740</v>
      </c>
      <c r="B10191" s="36" t="s">
        <v>741</v>
      </c>
      <c r="C10191" t="s">
        <v>563</v>
      </c>
      <c r="D10191" s="36" t="s">
        <v>564</v>
      </c>
      <c r="E10191" t="s">
        <v>10</v>
      </c>
      <c r="F10191">
        <v>6</v>
      </c>
    </row>
    <row r="10192" spans="1:6" x14ac:dyDescent="0.4">
      <c r="A10192" t="s">
        <v>740</v>
      </c>
      <c r="B10192" s="36" t="s">
        <v>741</v>
      </c>
      <c r="C10192" t="s">
        <v>565</v>
      </c>
      <c r="D10192" s="36" t="s">
        <v>566</v>
      </c>
      <c r="E10192" t="s">
        <v>10</v>
      </c>
      <c r="F10192">
        <v>15</v>
      </c>
    </row>
    <row r="10193" spans="1:6" x14ac:dyDescent="0.4">
      <c r="A10193" t="s">
        <v>740</v>
      </c>
      <c r="B10193" s="36" t="s">
        <v>741</v>
      </c>
      <c r="C10193" t="s">
        <v>567</v>
      </c>
      <c r="D10193" s="36" t="s">
        <v>568</v>
      </c>
      <c r="E10193" t="s">
        <v>10</v>
      </c>
      <c r="F10193" t="s">
        <v>719</v>
      </c>
    </row>
    <row r="10194" spans="1:6" x14ac:dyDescent="0.4">
      <c r="A10194" t="s">
        <v>740</v>
      </c>
      <c r="B10194" s="36" t="s">
        <v>741</v>
      </c>
      <c r="C10194" t="s">
        <v>569</v>
      </c>
      <c r="D10194" s="36" t="s">
        <v>570</v>
      </c>
      <c r="E10194" t="s">
        <v>10</v>
      </c>
      <c r="F10194" t="s">
        <v>719</v>
      </c>
    </row>
    <row r="10195" spans="1:6" x14ac:dyDescent="0.4">
      <c r="A10195" t="s">
        <v>740</v>
      </c>
      <c r="B10195" s="36" t="s">
        <v>741</v>
      </c>
      <c r="C10195" t="s">
        <v>571</v>
      </c>
      <c r="D10195" s="36" t="s">
        <v>572</v>
      </c>
      <c r="E10195" t="s">
        <v>10</v>
      </c>
      <c r="F10195" t="s">
        <v>719</v>
      </c>
    </row>
    <row r="10196" spans="1:6" x14ac:dyDescent="0.4">
      <c r="A10196" t="s">
        <v>740</v>
      </c>
      <c r="B10196" s="36" t="s">
        <v>741</v>
      </c>
      <c r="C10196" t="s">
        <v>573</v>
      </c>
      <c r="D10196" s="36" t="s">
        <v>574</v>
      </c>
      <c r="E10196" t="s">
        <v>10</v>
      </c>
      <c r="F10196">
        <v>15</v>
      </c>
    </row>
    <row r="10197" spans="1:6" x14ac:dyDescent="0.4">
      <c r="A10197" t="s">
        <v>740</v>
      </c>
      <c r="B10197" s="36" t="s">
        <v>741</v>
      </c>
      <c r="C10197" t="s">
        <v>575</v>
      </c>
      <c r="D10197" s="36" t="s">
        <v>576</v>
      </c>
      <c r="E10197" t="s">
        <v>10</v>
      </c>
      <c r="F10197" t="s">
        <v>719</v>
      </c>
    </row>
    <row r="10198" spans="1:6" x14ac:dyDescent="0.4">
      <c r="A10198" t="s">
        <v>740</v>
      </c>
      <c r="B10198" s="36" t="s">
        <v>741</v>
      </c>
      <c r="C10198" t="s">
        <v>577</v>
      </c>
      <c r="D10198" s="36" t="s">
        <v>578</v>
      </c>
      <c r="E10198" t="s">
        <v>10</v>
      </c>
      <c r="F10198">
        <v>-10</v>
      </c>
    </row>
    <row r="10199" spans="1:6" x14ac:dyDescent="0.4">
      <c r="A10199" t="s">
        <v>740</v>
      </c>
      <c r="B10199" s="36" t="s">
        <v>741</v>
      </c>
      <c r="C10199" t="s">
        <v>579</v>
      </c>
      <c r="D10199" s="36" t="s">
        <v>580</v>
      </c>
      <c r="E10199" t="s">
        <v>10</v>
      </c>
      <c r="F10199" t="s">
        <v>719</v>
      </c>
    </row>
    <row r="10200" spans="1:6" x14ac:dyDescent="0.4">
      <c r="A10200" t="s">
        <v>740</v>
      </c>
      <c r="B10200" s="36" t="s">
        <v>741</v>
      </c>
      <c r="C10200" t="s">
        <v>581</v>
      </c>
      <c r="D10200" s="36" t="s">
        <v>582</v>
      </c>
      <c r="E10200" t="s">
        <v>10</v>
      </c>
      <c r="F10200">
        <v>-10</v>
      </c>
    </row>
    <row r="10201" spans="1:6" x14ac:dyDescent="0.4">
      <c r="A10201" t="s">
        <v>740</v>
      </c>
      <c r="B10201" s="36" t="s">
        <v>741</v>
      </c>
      <c r="C10201" t="s">
        <v>583</v>
      </c>
      <c r="D10201" s="36" t="s">
        <v>584</v>
      </c>
      <c r="E10201" t="s">
        <v>10</v>
      </c>
      <c r="F10201" t="s">
        <v>719</v>
      </c>
    </row>
    <row r="10202" spans="1:6" x14ac:dyDescent="0.4">
      <c r="A10202" t="s">
        <v>740</v>
      </c>
      <c r="B10202" s="36" t="s">
        <v>741</v>
      </c>
      <c r="C10202" t="s">
        <v>585</v>
      </c>
      <c r="D10202" s="36" t="s">
        <v>586</v>
      </c>
      <c r="E10202" t="s">
        <v>10</v>
      </c>
      <c r="F10202" t="s">
        <v>719</v>
      </c>
    </row>
    <row r="10203" spans="1:6" x14ac:dyDescent="0.4">
      <c r="A10203" t="s">
        <v>740</v>
      </c>
      <c r="B10203" s="36" t="s">
        <v>741</v>
      </c>
      <c r="C10203" t="s">
        <v>587</v>
      </c>
      <c r="D10203" s="36" t="s">
        <v>588</v>
      </c>
      <c r="E10203" t="s">
        <v>10</v>
      </c>
      <c r="F10203" t="s">
        <v>719</v>
      </c>
    </row>
    <row r="10204" spans="1:6" x14ac:dyDescent="0.4">
      <c r="A10204" t="s">
        <v>740</v>
      </c>
      <c r="B10204" s="36" t="s">
        <v>741</v>
      </c>
      <c r="C10204" t="s">
        <v>589</v>
      </c>
      <c r="D10204" s="36" t="s">
        <v>590</v>
      </c>
      <c r="E10204" t="s">
        <v>10</v>
      </c>
      <c r="F10204">
        <v>0</v>
      </c>
    </row>
    <row r="10205" spans="1:6" x14ac:dyDescent="0.4">
      <c r="A10205" t="s">
        <v>740</v>
      </c>
      <c r="B10205" s="36" t="s">
        <v>741</v>
      </c>
      <c r="C10205" t="s">
        <v>591</v>
      </c>
      <c r="D10205" s="36" t="s">
        <v>592</v>
      </c>
      <c r="E10205" t="s">
        <v>10</v>
      </c>
      <c r="F10205" t="s">
        <v>719</v>
      </c>
    </row>
    <row r="10206" spans="1:6" x14ac:dyDescent="0.4">
      <c r="A10206" t="s">
        <v>740</v>
      </c>
      <c r="B10206" s="36" t="s">
        <v>741</v>
      </c>
      <c r="C10206" t="s">
        <v>593</v>
      </c>
      <c r="D10206" s="36" t="s">
        <v>594</v>
      </c>
      <c r="E10206" t="s">
        <v>10</v>
      </c>
      <c r="F10206" t="s">
        <v>719</v>
      </c>
    </row>
    <row r="10207" spans="1:6" x14ac:dyDescent="0.4">
      <c r="A10207" t="s">
        <v>740</v>
      </c>
      <c r="B10207" s="36" t="s">
        <v>741</v>
      </c>
      <c r="C10207" t="s">
        <v>595</v>
      </c>
      <c r="D10207" s="36" t="s">
        <v>596</v>
      </c>
      <c r="E10207" t="s">
        <v>10</v>
      </c>
      <c r="F10207" t="s">
        <v>719</v>
      </c>
    </row>
    <row r="10208" spans="1:6" x14ac:dyDescent="0.4">
      <c r="A10208" t="s">
        <v>740</v>
      </c>
      <c r="B10208" s="36" t="s">
        <v>741</v>
      </c>
      <c r="C10208" t="s">
        <v>597</v>
      </c>
      <c r="D10208" s="36" t="s">
        <v>598</v>
      </c>
      <c r="E10208" t="s">
        <v>10</v>
      </c>
      <c r="F10208">
        <v>-44</v>
      </c>
    </row>
    <row r="10209" spans="1:6" x14ac:dyDescent="0.4">
      <c r="A10209" t="s">
        <v>740</v>
      </c>
      <c r="B10209" s="36" t="s">
        <v>741</v>
      </c>
      <c r="C10209" t="s">
        <v>599</v>
      </c>
      <c r="D10209" s="36" t="s">
        <v>600</v>
      </c>
      <c r="E10209" t="s">
        <v>10</v>
      </c>
      <c r="F10209">
        <v>8483</v>
      </c>
    </row>
    <row r="10210" spans="1:6" x14ac:dyDescent="0.4">
      <c r="A10210" t="s">
        <v>740</v>
      </c>
      <c r="B10210" s="36" t="s">
        <v>741</v>
      </c>
      <c r="C10210" t="s">
        <v>601</v>
      </c>
      <c r="D10210" s="36" t="s">
        <v>602</v>
      </c>
      <c r="E10210" t="s">
        <v>10</v>
      </c>
      <c r="F10210">
        <v>0</v>
      </c>
    </row>
    <row r="10211" spans="1:6" x14ac:dyDescent="0.4">
      <c r="A10211" t="s">
        <v>740</v>
      </c>
      <c r="B10211" s="36" t="s">
        <v>741</v>
      </c>
      <c r="C10211" t="s">
        <v>603</v>
      </c>
      <c r="D10211" s="36" t="s">
        <v>604</v>
      </c>
      <c r="E10211" t="s">
        <v>10</v>
      </c>
      <c r="F10211">
        <v>0</v>
      </c>
    </row>
    <row r="10212" spans="1:6" x14ac:dyDescent="0.4">
      <c r="A10212" t="s">
        <v>740</v>
      </c>
      <c r="B10212" s="36" t="s">
        <v>741</v>
      </c>
      <c r="C10212" t="s">
        <v>605</v>
      </c>
      <c r="D10212" s="36" t="s">
        <v>606</v>
      </c>
      <c r="E10212" t="s">
        <v>10</v>
      </c>
      <c r="F10212">
        <v>0</v>
      </c>
    </row>
    <row r="10213" spans="1:6" x14ac:dyDescent="0.4">
      <c r="A10213" t="s">
        <v>740</v>
      </c>
      <c r="B10213" s="36" t="s">
        <v>741</v>
      </c>
      <c r="C10213" t="s">
        <v>607</v>
      </c>
      <c r="D10213" s="36" t="s">
        <v>608</v>
      </c>
      <c r="E10213" t="s">
        <v>10</v>
      </c>
      <c r="F10213">
        <v>0</v>
      </c>
    </row>
    <row r="10214" spans="1:6" x14ac:dyDescent="0.4">
      <c r="A10214" t="s">
        <v>740</v>
      </c>
      <c r="B10214" s="36" t="s">
        <v>741</v>
      </c>
      <c r="C10214" t="s">
        <v>609</v>
      </c>
      <c r="D10214" s="36" t="s">
        <v>610</v>
      </c>
      <c r="E10214" t="s">
        <v>10</v>
      </c>
      <c r="F10214">
        <v>0</v>
      </c>
    </row>
    <row r="10215" spans="1:6" x14ac:dyDescent="0.4">
      <c r="A10215" t="s">
        <v>740</v>
      </c>
      <c r="B10215" s="36" t="s">
        <v>741</v>
      </c>
      <c r="C10215" t="s">
        <v>611</v>
      </c>
      <c r="D10215" s="36" t="s">
        <v>612</v>
      </c>
      <c r="E10215" t="s">
        <v>10</v>
      </c>
      <c r="F10215">
        <v>0</v>
      </c>
    </row>
    <row r="10216" spans="1:6" x14ac:dyDescent="0.4">
      <c r="A10216" t="s">
        <v>740</v>
      </c>
      <c r="B10216" s="36" t="s">
        <v>741</v>
      </c>
      <c r="C10216" t="s">
        <v>613</v>
      </c>
      <c r="D10216" s="36" t="s">
        <v>614</v>
      </c>
      <c r="E10216" t="s">
        <v>10</v>
      </c>
      <c r="F10216">
        <v>8483</v>
      </c>
    </row>
    <row r="10217" spans="1:6" x14ac:dyDescent="0.4">
      <c r="A10217" t="s">
        <v>740</v>
      </c>
      <c r="B10217" s="36" t="s">
        <v>741</v>
      </c>
      <c r="C10217" t="s">
        <v>615</v>
      </c>
      <c r="D10217" s="36" t="s">
        <v>616</v>
      </c>
      <c r="E10217" t="s">
        <v>10</v>
      </c>
      <c r="F10217">
        <v>0</v>
      </c>
    </row>
    <row r="10218" spans="1:6" x14ac:dyDescent="0.4">
      <c r="A10218" t="s">
        <v>740</v>
      </c>
      <c r="B10218" s="36" t="s">
        <v>741</v>
      </c>
      <c r="C10218" t="s">
        <v>617</v>
      </c>
      <c r="D10218" s="36" t="s">
        <v>618</v>
      </c>
      <c r="E10218" t="s">
        <v>10</v>
      </c>
      <c r="F10218">
        <v>0</v>
      </c>
    </row>
    <row r="10219" spans="1:6" x14ac:dyDescent="0.4">
      <c r="A10219" t="s">
        <v>740</v>
      </c>
      <c r="B10219" s="36" t="s">
        <v>741</v>
      </c>
      <c r="C10219" t="s">
        <v>619</v>
      </c>
      <c r="D10219" s="36" t="s">
        <v>620</v>
      </c>
      <c r="E10219" t="s">
        <v>10</v>
      </c>
      <c r="F10219">
        <v>2701</v>
      </c>
    </row>
    <row r="10220" spans="1:6" x14ac:dyDescent="0.4">
      <c r="A10220" t="s">
        <v>740</v>
      </c>
      <c r="B10220" s="36" t="s">
        <v>741</v>
      </c>
      <c r="C10220" t="s">
        <v>621</v>
      </c>
      <c r="D10220" s="36" t="s">
        <v>622</v>
      </c>
      <c r="E10220" t="s">
        <v>10</v>
      </c>
      <c r="F10220">
        <v>5782</v>
      </c>
    </row>
    <row r="10221" spans="1:6" x14ac:dyDescent="0.4">
      <c r="A10221" t="s">
        <v>740</v>
      </c>
      <c r="B10221" s="36" t="s">
        <v>741</v>
      </c>
      <c r="C10221" t="s">
        <v>623</v>
      </c>
      <c r="D10221" s="36" t="s">
        <v>624</v>
      </c>
      <c r="E10221" t="s">
        <v>10</v>
      </c>
      <c r="F10221">
        <v>0</v>
      </c>
    </row>
    <row r="10222" spans="1:6" x14ac:dyDescent="0.4">
      <c r="A10222" t="s">
        <v>740</v>
      </c>
      <c r="B10222" s="36" t="s">
        <v>741</v>
      </c>
      <c r="C10222" t="s">
        <v>625</v>
      </c>
      <c r="D10222" s="36" t="s">
        <v>626</v>
      </c>
      <c r="E10222" t="s">
        <v>10</v>
      </c>
      <c r="F10222">
        <v>0</v>
      </c>
    </row>
    <row r="10223" spans="1:6" x14ac:dyDescent="0.4">
      <c r="A10223" t="s">
        <v>740</v>
      </c>
      <c r="B10223" s="36" t="s">
        <v>741</v>
      </c>
      <c r="C10223" t="s">
        <v>627</v>
      </c>
      <c r="D10223" s="36" t="s">
        <v>628</v>
      </c>
      <c r="E10223" t="s">
        <v>10</v>
      </c>
      <c r="F10223">
        <v>2562</v>
      </c>
    </row>
    <row r="10224" spans="1:6" x14ac:dyDescent="0.4">
      <c r="A10224" t="s">
        <v>740</v>
      </c>
      <c r="B10224" s="36" t="s">
        <v>741</v>
      </c>
      <c r="C10224" t="s">
        <v>629</v>
      </c>
      <c r="D10224" s="36" t="s">
        <v>630</v>
      </c>
      <c r="E10224" t="s">
        <v>10</v>
      </c>
      <c r="F10224">
        <v>200</v>
      </c>
    </row>
    <row r="10225" spans="1:6" x14ac:dyDescent="0.4">
      <c r="A10225" t="s">
        <v>740</v>
      </c>
      <c r="B10225" s="36" t="s">
        <v>741</v>
      </c>
      <c r="C10225" t="s">
        <v>631</v>
      </c>
      <c r="D10225" s="36" t="s">
        <v>632</v>
      </c>
      <c r="E10225" t="s">
        <v>10</v>
      </c>
      <c r="F10225">
        <v>0</v>
      </c>
    </row>
    <row r="10226" spans="1:6" x14ac:dyDescent="0.4">
      <c r="A10226" t="s">
        <v>740</v>
      </c>
      <c r="B10226" s="36" t="s">
        <v>741</v>
      </c>
      <c r="C10226" t="s">
        <v>633</v>
      </c>
      <c r="D10226" s="36" t="s">
        <v>634</v>
      </c>
      <c r="E10226" t="s">
        <v>10</v>
      </c>
      <c r="F10226">
        <v>0</v>
      </c>
    </row>
    <row r="10227" spans="1:6" x14ac:dyDescent="0.4">
      <c r="A10227" t="s">
        <v>740</v>
      </c>
      <c r="B10227" s="36" t="s">
        <v>741</v>
      </c>
      <c r="C10227" t="s">
        <v>635</v>
      </c>
      <c r="D10227" s="36" t="s">
        <v>636</v>
      </c>
      <c r="E10227" t="s">
        <v>10</v>
      </c>
      <c r="F10227">
        <v>200</v>
      </c>
    </row>
    <row r="10228" spans="1:6" x14ac:dyDescent="0.4">
      <c r="A10228" t="s">
        <v>740</v>
      </c>
      <c r="B10228" s="36" t="s">
        <v>741</v>
      </c>
      <c r="C10228" t="s">
        <v>637</v>
      </c>
      <c r="D10228" s="36" t="s">
        <v>638</v>
      </c>
      <c r="E10228" t="s">
        <v>10</v>
      </c>
      <c r="F10228">
        <v>0</v>
      </c>
    </row>
    <row r="10229" spans="1:6" x14ac:dyDescent="0.4">
      <c r="A10229" t="s">
        <v>740</v>
      </c>
      <c r="B10229" s="36" t="s">
        <v>741</v>
      </c>
      <c r="C10229" t="s">
        <v>639</v>
      </c>
      <c r="D10229" s="36" t="s">
        <v>640</v>
      </c>
      <c r="E10229" t="s">
        <v>10</v>
      </c>
      <c r="F10229">
        <v>0</v>
      </c>
    </row>
    <row r="10230" spans="1:6" x14ac:dyDescent="0.4">
      <c r="A10230" t="s">
        <v>740</v>
      </c>
      <c r="B10230" s="36" t="s">
        <v>741</v>
      </c>
      <c r="C10230" t="s">
        <v>641</v>
      </c>
      <c r="D10230" s="36" t="s">
        <v>642</v>
      </c>
      <c r="E10230" t="s">
        <v>10</v>
      </c>
      <c r="F10230">
        <v>2362</v>
      </c>
    </row>
    <row r="10231" spans="1:6" x14ac:dyDescent="0.4">
      <c r="A10231" t="s">
        <v>740</v>
      </c>
      <c r="B10231" s="36" t="s">
        <v>741</v>
      </c>
      <c r="C10231" t="s">
        <v>643</v>
      </c>
      <c r="D10231" s="36" t="s">
        <v>644</v>
      </c>
      <c r="E10231" t="s">
        <v>10</v>
      </c>
      <c r="F10231">
        <v>379</v>
      </c>
    </row>
    <row r="10232" spans="1:6" x14ac:dyDescent="0.4">
      <c r="A10232" t="s">
        <v>740</v>
      </c>
      <c r="B10232" s="36" t="s">
        <v>741</v>
      </c>
      <c r="C10232" t="s">
        <v>645</v>
      </c>
      <c r="D10232" s="36" t="s">
        <v>646</v>
      </c>
      <c r="E10232" t="s">
        <v>10</v>
      </c>
      <c r="F10232">
        <v>1884</v>
      </c>
    </row>
    <row r="10233" spans="1:6" x14ac:dyDescent="0.4">
      <c r="A10233" t="s">
        <v>740</v>
      </c>
      <c r="B10233" s="36" t="s">
        <v>741</v>
      </c>
      <c r="C10233" t="s">
        <v>647</v>
      </c>
      <c r="D10233" s="36" t="s">
        <v>648</v>
      </c>
      <c r="E10233" t="s">
        <v>10</v>
      </c>
      <c r="F10233">
        <v>0</v>
      </c>
    </row>
    <row r="10234" spans="1:6" x14ac:dyDescent="0.4">
      <c r="A10234" t="s">
        <v>740</v>
      </c>
      <c r="B10234" s="36" t="s">
        <v>741</v>
      </c>
      <c r="C10234" t="s">
        <v>649</v>
      </c>
      <c r="D10234" s="36" t="s">
        <v>650</v>
      </c>
      <c r="E10234" t="s">
        <v>10</v>
      </c>
      <c r="F10234">
        <v>0</v>
      </c>
    </row>
    <row r="10235" spans="1:6" x14ac:dyDescent="0.4">
      <c r="A10235" t="s">
        <v>740</v>
      </c>
      <c r="B10235" s="36" t="s">
        <v>741</v>
      </c>
      <c r="C10235" t="s">
        <v>651</v>
      </c>
      <c r="D10235" s="36" t="s">
        <v>652</v>
      </c>
      <c r="E10235" t="s">
        <v>10</v>
      </c>
      <c r="F10235">
        <v>99</v>
      </c>
    </row>
    <row r="10236" spans="1:6" x14ac:dyDescent="0.4">
      <c r="A10236" t="s">
        <v>740</v>
      </c>
      <c r="B10236" s="36" t="s">
        <v>741</v>
      </c>
      <c r="C10236" t="s">
        <v>653</v>
      </c>
      <c r="D10236" s="36" t="s">
        <v>654</v>
      </c>
      <c r="E10236" t="s">
        <v>10</v>
      </c>
      <c r="F10236">
        <v>0</v>
      </c>
    </row>
    <row r="10237" spans="1:6" x14ac:dyDescent="0.4">
      <c r="A10237" t="s">
        <v>740</v>
      </c>
      <c r="B10237" s="36" t="s">
        <v>741</v>
      </c>
      <c r="C10237" t="s">
        <v>655</v>
      </c>
      <c r="D10237" s="36" t="s">
        <v>656</v>
      </c>
      <c r="E10237" t="s">
        <v>10</v>
      </c>
      <c r="F10237">
        <v>1651</v>
      </c>
    </row>
    <row r="10238" spans="1:6" x14ac:dyDescent="0.4">
      <c r="A10238" t="s">
        <v>740</v>
      </c>
      <c r="B10238" s="36" t="s">
        <v>741</v>
      </c>
      <c r="C10238" t="s">
        <v>657</v>
      </c>
      <c r="D10238" s="36" t="s">
        <v>658</v>
      </c>
      <c r="E10238" t="s">
        <v>10</v>
      </c>
      <c r="F10238">
        <v>408</v>
      </c>
    </row>
    <row r="10239" spans="1:6" x14ac:dyDescent="0.4">
      <c r="A10239" t="s">
        <v>740</v>
      </c>
      <c r="B10239" s="36" t="s">
        <v>741</v>
      </c>
      <c r="C10239" t="s">
        <v>659</v>
      </c>
      <c r="D10239" s="36" t="s">
        <v>660</v>
      </c>
      <c r="E10239" t="s">
        <v>10</v>
      </c>
      <c r="F10239">
        <v>184</v>
      </c>
    </row>
    <row r="10240" spans="1:6" x14ac:dyDescent="0.4">
      <c r="A10240" t="s">
        <v>740</v>
      </c>
      <c r="B10240" s="36" t="s">
        <v>741</v>
      </c>
      <c r="C10240" t="s">
        <v>661</v>
      </c>
      <c r="D10240" s="36" t="s">
        <v>662</v>
      </c>
      <c r="E10240" t="s">
        <v>10</v>
      </c>
      <c r="F10240">
        <v>0</v>
      </c>
    </row>
    <row r="10241" spans="1:6" x14ac:dyDescent="0.4">
      <c r="A10241" t="s">
        <v>740</v>
      </c>
      <c r="B10241" s="36" t="s">
        <v>741</v>
      </c>
      <c r="C10241" t="s">
        <v>663</v>
      </c>
      <c r="D10241" s="36" t="s">
        <v>664</v>
      </c>
      <c r="E10241" t="s">
        <v>10</v>
      </c>
      <c r="F10241">
        <v>225</v>
      </c>
    </row>
    <row r="10242" spans="1:6" x14ac:dyDescent="0.4">
      <c r="A10242" t="s">
        <v>740</v>
      </c>
      <c r="B10242" s="36" t="s">
        <v>741</v>
      </c>
      <c r="C10242" t="s">
        <v>665</v>
      </c>
      <c r="D10242" s="36" t="s">
        <v>666</v>
      </c>
      <c r="E10242" t="s">
        <v>10</v>
      </c>
      <c r="F10242">
        <v>0</v>
      </c>
    </row>
    <row r="10243" spans="1:6" x14ac:dyDescent="0.4">
      <c r="A10243" t="s">
        <v>740</v>
      </c>
      <c r="B10243" s="36" t="s">
        <v>741</v>
      </c>
      <c r="C10243" t="s">
        <v>667</v>
      </c>
      <c r="D10243" s="36" t="s">
        <v>668</v>
      </c>
      <c r="E10243" t="s">
        <v>10</v>
      </c>
      <c r="F10243">
        <v>0</v>
      </c>
    </row>
    <row r="10244" spans="1:6" x14ac:dyDescent="0.4">
      <c r="A10244" t="s">
        <v>740</v>
      </c>
      <c r="B10244" s="36" t="s">
        <v>741</v>
      </c>
      <c r="C10244" t="s">
        <v>669</v>
      </c>
      <c r="D10244" s="36" t="s">
        <v>670</v>
      </c>
      <c r="E10244" t="s">
        <v>10</v>
      </c>
      <c r="F10244">
        <v>1243</v>
      </c>
    </row>
    <row r="10245" spans="1:6" x14ac:dyDescent="0.4">
      <c r="A10245" t="s">
        <v>740</v>
      </c>
      <c r="B10245" s="36" t="s">
        <v>741</v>
      </c>
      <c r="C10245" t="s">
        <v>671</v>
      </c>
      <c r="D10245" s="36" t="s">
        <v>672</v>
      </c>
      <c r="E10245" t="s">
        <v>10</v>
      </c>
      <c r="F10245">
        <v>0</v>
      </c>
    </row>
    <row r="10246" spans="1:6" x14ac:dyDescent="0.4">
      <c r="A10246" t="s">
        <v>740</v>
      </c>
      <c r="B10246" s="36" t="s">
        <v>741</v>
      </c>
      <c r="C10246" t="s">
        <v>673</v>
      </c>
      <c r="D10246" s="36" t="s">
        <v>674</v>
      </c>
      <c r="E10246" t="s">
        <v>10</v>
      </c>
      <c r="F10246">
        <v>80</v>
      </c>
    </row>
    <row r="10247" spans="1:6" x14ac:dyDescent="0.4">
      <c r="A10247" t="s">
        <v>740</v>
      </c>
      <c r="B10247" s="36" t="s">
        <v>741</v>
      </c>
      <c r="C10247" t="s">
        <v>675</v>
      </c>
      <c r="D10247" s="36" t="s">
        <v>676</v>
      </c>
      <c r="E10247" t="s">
        <v>10</v>
      </c>
      <c r="F10247">
        <v>1163</v>
      </c>
    </row>
    <row r="10248" spans="1:6" x14ac:dyDescent="0.4">
      <c r="A10248" t="s">
        <v>740</v>
      </c>
      <c r="B10248" s="36" t="s">
        <v>741</v>
      </c>
      <c r="C10248" t="s">
        <v>677</v>
      </c>
      <c r="D10248" s="36" t="s">
        <v>678</v>
      </c>
      <c r="E10248" t="s">
        <v>10</v>
      </c>
      <c r="F10248">
        <v>0</v>
      </c>
    </row>
    <row r="10249" spans="1:6" x14ac:dyDescent="0.4">
      <c r="A10249" t="s">
        <v>740</v>
      </c>
      <c r="B10249" s="36" t="s">
        <v>741</v>
      </c>
      <c r="C10249" t="s">
        <v>679</v>
      </c>
      <c r="D10249" s="36" t="s">
        <v>680</v>
      </c>
      <c r="E10249" t="s">
        <v>10</v>
      </c>
      <c r="F10249">
        <v>0</v>
      </c>
    </row>
    <row r="10250" spans="1:6" x14ac:dyDescent="0.4">
      <c r="A10250" t="s">
        <v>740</v>
      </c>
      <c r="B10250" s="36" t="s">
        <v>741</v>
      </c>
      <c r="C10250" t="s">
        <v>681</v>
      </c>
      <c r="D10250" s="36" t="s">
        <v>682</v>
      </c>
      <c r="E10250" t="s">
        <v>10</v>
      </c>
      <c r="F10250">
        <v>8222</v>
      </c>
    </row>
    <row r="10251" spans="1:6" x14ac:dyDescent="0.4">
      <c r="A10251" t="s">
        <v>740</v>
      </c>
      <c r="B10251" s="36" t="s">
        <v>741</v>
      </c>
      <c r="C10251" t="s">
        <v>683</v>
      </c>
      <c r="D10251" s="36" t="s">
        <v>684</v>
      </c>
      <c r="E10251" t="s">
        <v>10</v>
      </c>
      <c r="F10251">
        <v>400</v>
      </c>
    </row>
    <row r="10252" spans="1:6" x14ac:dyDescent="0.4">
      <c r="A10252" t="s">
        <v>740</v>
      </c>
      <c r="B10252" s="36" t="s">
        <v>741</v>
      </c>
      <c r="C10252" t="s">
        <v>685</v>
      </c>
      <c r="D10252" s="36" t="s">
        <v>686</v>
      </c>
      <c r="E10252" t="s">
        <v>10</v>
      </c>
      <c r="F10252">
        <v>14</v>
      </c>
    </row>
    <row r="10253" spans="1:6" x14ac:dyDescent="0.4">
      <c r="A10253" t="s">
        <v>740</v>
      </c>
      <c r="B10253" s="36" t="s">
        <v>741</v>
      </c>
      <c r="C10253" t="s">
        <v>687</v>
      </c>
      <c r="D10253" s="36" t="s">
        <v>688</v>
      </c>
      <c r="E10253" t="s">
        <v>10</v>
      </c>
      <c r="F10253">
        <v>1</v>
      </c>
    </row>
    <row r="10254" spans="1:6" x14ac:dyDescent="0.4">
      <c r="A10254" t="s">
        <v>740</v>
      </c>
      <c r="B10254" s="36" t="s">
        <v>741</v>
      </c>
      <c r="C10254" t="s">
        <v>689</v>
      </c>
      <c r="D10254" s="36" t="s">
        <v>690</v>
      </c>
      <c r="E10254" t="s">
        <v>10</v>
      </c>
      <c r="F10254">
        <v>275</v>
      </c>
    </row>
    <row r="10255" spans="1:6" x14ac:dyDescent="0.4">
      <c r="A10255" t="s">
        <v>740</v>
      </c>
      <c r="B10255" s="36" t="s">
        <v>741</v>
      </c>
      <c r="C10255" t="s">
        <v>691</v>
      </c>
      <c r="D10255" s="36" t="s">
        <v>692</v>
      </c>
      <c r="E10255" t="s">
        <v>10</v>
      </c>
      <c r="F10255">
        <v>110</v>
      </c>
    </row>
    <row r="10256" spans="1:6" x14ac:dyDescent="0.4">
      <c r="A10256" t="s">
        <v>740</v>
      </c>
      <c r="B10256" s="36" t="s">
        <v>741</v>
      </c>
      <c r="C10256" t="s">
        <v>693</v>
      </c>
      <c r="D10256" s="36" t="s">
        <v>694</v>
      </c>
      <c r="E10256" t="s">
        <v>10</v>
      </c>
      <c r="F10256">
        <v>0</v>
      </c>
    </row>
    <row r="10257" spans="1:6" x14ac:dyDescent="0.4">
      <c r="A10257" t="s">
        <v>740</v>
      </c>
      <c r="B10257" s="36" t="s">
        <v>741</v>
      </c>
      <c r="C10257" t="s">
        <v>695</v>
      </c>
      <c r="D10257" s="36" t="s">
        <v>696</v>
      </c>
      <c r="E10257" t="s">
        <v>10</v>
      </c>
      <c r="F10257">
        <v>7822</v>
      </c>
    </row>
    <row r="10258" spans="1:6" x14ac:dyDescent="0.4">
      <c r="A10258" t="s">
        <v>740</v>
      </c>
      <c r="B10258" s="36" t="s">
        <v>741</v>
      </c>
      <c r="C10258" t="s">
        <v>697</v>
      </c>
      <c r="D10258" s="36" t="s">
        <v>698</v>
      </c>
      <c r="E10258" t="s">
        <v>10</v>
      </c>
      <c r="F10258">
        <v>0</v>
      </c>
    </row>
    <row r="10259" spans="1:6" x14ac:dyDescent="0.4">
      <c r="A10259" t="s">
        <v>740</v>
      </c>
      <c r="B10259" s="36" t="s">
        <v>741</v>
      </c>
      <c r="C10259" t="s">
        <v>699</v>
      </c>
      <c r="D10259" s="36" t="s">
        <v>700</v>
      </c>
      <c r="E10259" t="s">
        <v>10</v>
      </c>
      <c r="F10259">
        <v>1647</v>
      </c>
    </row>
    <row r="10260" spans="1:6" x14ac:dyDescent="0.4">
      <c r="A10260" t="s">
        <v>740</v>
      </c>
      <c r="B10260" s="36" t="s">
        <v>741</v>
      </c>
      <c r="C10260" t="s">
        <v>701</v>
      </c>
      <c r="D10260" s="36" t="s">
        <v>702</v>
      </c>
      <c r="E10260" t="s">
        <v>10</v>
      </c>
      <c r="F10260">
        <v>6167</v>
      </c>
    </row>
    <row r="10261" spans="1:6" x14ac:dyDescent="0.4">
      <c r="A10261" t="s">
        <v>740</v>
      </c>
      <c r="B10261" s="36" t="s">
        <v>741</v>
      </c>
      <c r="C10261" t="s">
        <v>703</v>
      </c>
      <c r="D10261" s="36" t="s">
        <v>704</v>
      </c>
      <c r="E10261" t="s">
        <v>10</v>
      </c>
      <c r="F10261">
        <v>8</v>
      </c>
    </row>
    <row r="10262" spans="1:6" x14ac:dyDescent="0.4">
      <c r="A10262" t="s">
        <v>740</v>
      </c>
      <c r="B10262" s="36" t="s">
        <v>741</v>
      </c>
      <c r="C10262" t="s">
        <v>705</v>
      </c>
      <c r="D10262" s="36" t="s">
        <v>706</v>
      </c>
      <c r="E10262" t="s">
        <v>10</v>
      </c>
      <c r="F10262">
        <v>0</v>
      </c>
    </row>
    <row r="10263" spans="1:6" x14ac:dyDescent="0.4">
      <c r="A10263" t="s">
        <v>740</v>
      </c>
      <c r="B10263" s="36" t="s">
        <v>741</v>
      </c>
      <c r="C10263" t="s">
        <v>707</v>
      </c>
      <c r="D10263" s="36" t="s">
        <v>708</v>
      </c>
      <c r="E10263" t="s">
        <v>10</v>
      </c>
      <c r="F10263">
        <v>12273</v>
      </c>
    </row>
    <row r="10264" spans="1:6" x14ac:dyDescent="0.4">
      <c r="A10264" t="s">
        <v>740</v>
      </c>
      <c r="B10264" s="36" t="s">
        <v>741</v>
      </c>
      <c r="C10264" t="s">
        <v>709</v>
      </c>
      <c r="D10264" s="36" t="s">
        <v>710</v>
      </c>
      <c r="E10264" t="s">
        <v>10</v>
      </c>
      <c r="F10264">
        <v>12273</v>
      </c>
    </row>
    <row r="10265" spans="1:6" x14ac:dyDescent="0.4">
      <c r="A10265" t="s">
        <v>740</v>
      </c>
      <c r="B10265" s="36" t="s">
        <v>741</v>
      </c>
      <c r="C10265" t="s">
        <v>711</v>
      </c>
      <c r="D10265" s="36" t="s">
        <v>712</v>
      </c>
      <c r="E10265" t="s">
        <v>10</v>
      </c>
      <c r="F10265">
        <v>0</v>
      </c>
    </row>
    <row r="10266" spans="1:6" x14ac:dyDescent="0.4">
      <c r="A10266" t="s">
        <v>740</v>
      </c>
      <c r="B10266" s="36" t="s">
        <v>741</v>
      </c>
      <c r="C10266" t="s">
        <v>713</v>
      </c>
      <c r="D10266" s="36" t="s">
        <v>714</v>
      </c>
      <c r="E10266" t="s">
        <v>10</v>
      </c>
      <c r="F10266">
        <v>0</v>
      </c>
    </row>
    <row r="10267" spans="1:6" x14ac:dyDescent="0.4">
      <c r="A10267" t="s">
        <v>740</v>
      </c>
      <c r="B10267" s="36" t="s">
        <v>741</v>
      </c>
      <c r="C10267" t="s">
        <v>715</v>
      </c>
      <c r="D10267" s="36" t="s">
        <v>716</v>
      </c>
      <c r="E10267" t="s">
        <v>10</v>
      </c>
      <c r="F10267">
        <v>33190</v>
      </c>
    </row>
    <row r="10268" spans="1:6" x14ac:dyDescent="0.4">
      <c r="A10268" t="s">
        <v>740</v>
      </c>
      <c r="B10268" s="36" t="s">
        <v>741</v>
      </c>
      <c r="C10268" t="s">
        <v>8</v>
      </c>
      <c r="D10268" s="36" t="s">
        <v>9</v>
      </c>
      <c r="E10268" t="s">
        <v>10</v>
      </c>
      <c r="F10268">
        <v>8449</v>
      </c>
    </row>
    <row r="10269" spans="1:6" x14ac:dyDescent="0.4">
      <c r="A10269" t="s">
        <v>740</v>
      </c>
      <c r="B10269" s="36" t="s">
        <v>741</v>
      </c>
      <c r="C10269" t="s">
        <v>11</v>
      </c>
      <c r="D10269" s="36" t="s">
        <v>12</v>
      </c>
      <c r="E10269" t="s">
        <v>10</v>
      </c>
      <c r="F10269">
        <v>0</v>
      </c>
    </row>
    <row r="10270" spans="1:6" x14ac:dyDescent="0.4">
      <c r="A10270" t="s">
        <v>740</v>
      </c>
      <c r="B10270" s="36" t="s">
        <v>741</v>
      </c>
      <c r="C10270" t="s">
        <v>13</v>
      </c>
      <c r="D10270" s="36" t="s">
        <v>14</v>
      </c>
      <c r="E10270" t="s">
        <v>10</v>
      </c>
      <c r="F10270">
        <v>0</v>
      </c>
    </row>
    <row r="10271" spans="1:6" x14ac:dyDescent="0.4">
      <c r="A10271" t="s">
        <v>740</v>
      </c>
      <c r="B10271" s="36" t="s">
        <v>741</v>
      </c>
      <c r="C10271" t="s">
        <v>15</v>
      </c>
      <c r="D10271" s="36" t="s">
        <v>16</v>
      </c>
      <c r="E10271" t="s">
        <v>10</v>
      </c>
      <c r="F10271">
        <v>0</v>
      </c>
    </row>
    <row r="10272" spans="1:6" x14ac:dyDescent="0.4">
      <c r="A10272" t="s">
        <v>740</v>
      </c>
      <c r="B10272" s="36" t="s">
        <v>741</v>
      </c>
      <c r="C10272" t="s">
        <v>17</v>
      </c>
      <c r="D10272" s="36" t="s">
        <v>18</v>
      </c>
      <c r="E10272" t="s">
        <v>10</v>
      </c>
      <c r="F10272">
        <v>0</v>
      </c>
    </row>
    <row r="10273" spans="1:6" x14ac:dyDescent="0.4">
      <c r="A10273" t="s">
        <v>740</v>
      </c>
      <c r="B10273" s="36" t="s">
        <v>741</v>
      </c>
      <c r="C10273" t="s">
        <v>19</v>
      </c>
      <c r="D10273" s="36" t="s">
        <v>20</v>
      </c>
      <c r="E10273" t="s">
        <v>10</v>
      </c>
      <c r="F10273">
        <v>0</v>
      </c>
    </row>
    <row r="10274" spans="1:6" x14ac:dyDescent="0.4">
      <c r="A10274" t="s">
        <v>740</v>
      </c>
      <c r="B10274" s="36" t="s">
        <v>741</v>
      </c>
      <c r="C10274" t="s">
        <v>21</v>
      </c>
      <c r="D10274" s="36" t="s">
        <v>22</v>
      </c>
      <c r="E10274" t="s">
        <v>10</v>
      </c>
      <c r="F10274">
        <v>0</v>
      </c>
    </row>
    <row r="10275" spans="1:6" x14ac:dyDescent="0.4">
      <c r="A10275" t="s">
        <v>740</v>
      </c>
      <c r="B10275" s="36" t="s">
        <v>741</v>
      </c>
      <c r="C10275" t="s">
        <v>23</v>
      </c>
      <c r="D10275" s="36" t="s">
        <v>24</v>
      </c>
      <c r="E10275" t="s">
        <v>10</v>
      </c>
      <c r="F10275">
        <v>8449</v>
      </c>
    </row>
    <row r="10276" spans="1:6" x14ac:dyDescent="0.4">
      <c r="A10276" t="s">
        <v>740</v>
      </c>
      <c r="B10276" s="36" t="s">
        <v>741</v>
      </c>
      <c r="C10276" t="s">
        <v>25</v>
      </c>
      <c r="D10276" s="36" t="s">
        <v>26</v>
      </c>
      <c r="E10276" t="s">
        <v>10</v>
      </c>
      <c r="F10276">
        <v>0</v>
      </c>
    </row>
    <row r="10277" spans="1:6" x14ac:dyDescent="0.4">
      <c r="A10277" t="s">
        <v>740</v>
      </c>
      <c r="B10277" s="36" t="s">
        <v>741</v>
      </c>
      <c r="C10277" t="s">
        <v>27</v>
      </c>
      <c r="D10277" s="36" t="s">
        <v>28</v>
      </c>
      <c r="E10277" t="s">
        <v>10</v>
      </c>
      <c r="F10277">
        <v>0</v>
      </c>
    </row>
    <row r="10278" spans="1:6" x14ac:dyDescent="0.4">
      <c r="A10278" t="s">
        <v>740</v>
      </c>
      <c r="B10278" s="36" t="s">
        <v>741</v>
      </c>
      <c r="C10278" t="s">
        <v>29</v>
      </c>
      <c r="D10278" s="36" t="s">
        <v>30</v>
      </c>
      <c r="E10278" t="s">
        <v>10</v>
      </c>
      <c r="F10278">
        <v>2690</v>
      </c>
    </row>
    <row r="10279" spans="1:6" x14ac:dyDescent="0.4">
      <c r="A10279" t="s">
        <v>740</v>
      </c>
      <c r="B10279" s="36" t="s">
        <v>741</v>
      </c>
      <c r="C10279" t="s">
        <v>31</v>
      </c>
      <c r="D10279" s="36" t="s">
        <v>32</v>
      </c>
      <c r="E10279" t="s">
        <v>10</v>
      </c>
      <c r="F10279">
        <v>5759</v>
      </c>
    </row>
    <row r="10280" spans="1:6" x14ac:dyDescent="0.4">
      <c r="A10280" t="s">
        <v>740</v>
      </c>
      <c r="B10280" s="36" t="s">
        <v>741</v>
      </c>
      <c r="C10280" t="s">
        <v>33</v>
      </c>
      <c r="D10280" s="36" t="s">
        <v>34</v>
      </c>
      <c r="E10280" t="s">
        <v>10</v>
      </c>
      <c r="F10280">
        <v>0</v>
      </c>
    </row>
    <row r="10281" spans="1:6" x14ac:dyDescent="0.4">
      <c r="A10281" t="s">
        <v>740</v>
      </c>
      <c r="B10281" s="36" t="s">
        <v>741</v>
      </c>
      <c r="C10281" t="s">
        <v>35</v>
      </c>
      <c r="D10281" s="36" t="s">
        <v>36</v>
      </c>
      <c r="E10281" t="s">
        <v>10</v>
      </c>
      <c r="F10281">
        <v>0</v>
      </c>
    </row>
    <row r="10282" spans="1:6" x14ac:dyDescent="0.4">
      <c r="A10282" t="s">
        <v>740</v>
      </c>
      <c r="B10282" s="36" t="s">
        <v>741</v>
      </c>
      <c r="C10282" t="s">
        <v>37</v>
      </c>
      <c r="D10282" s="36" t="s">
        <v>38</v>
      </c>
      <c r="E10282" t="s">
        <v>10</v>
      </c>
      <c r="F10282">
        <v>2273</v>
      </c>
    </row>
    <row r="10283" spans="1:6" x14ac:dyDescent="0.4">
      <c r="A10283" t="s">
        <v>740</v>
      </c>
      <c r="B10283" s="36" t="s">
        <v>741</v>
      </c>
      <c r="C10283" t="s">
        <v>39</v>
      </c>
      <c r="D10283" s="36" t="s">
        <v>40</v>
      </c>
      <c r="E10283" t="s">
        <v>10</v>
      </c>
      <c r="F10283">
        <v>0</v>
      </c>
    </row>
    <row r="10284" spans="1:6" x14ac:dyDescent="0.4">
      <c r="A10284" t="s">
        <v>740</v>
      </c>
      <c r="B10284" s="36" t="s">
        <v>741</v>
      </c>
      <c r="C10284" t="s">
        <v>41</v>
      </c>
      <c r="D10284" s="36" t="s">
        <v>42</v>
      </c>
      <c r="E10284" t="s">
        <v>10</v>
      </c>
      <c r="F10284">
        <v>0</v>
      </c>
    </row>
    <row r="10285" spans="1:6" x14ac:dyDescent="0.4">
      <c r="A10285" t="s">
        <v>740</v>
      </c>
      <c r="B10285" s="36" t="s">
        <v>741</v>
      </c>
      <c r="C10285" t="s">
        <v>43</v>
      </c>
      <c r="D10285" s="36" t="s">
        <v>44</v>
      </c>
      <c r="E10285" t="s">
        <v>10</v>
      </c>
      <c r="F10285">
        <v>0</v>
      </c>
    </row>
    <row r="10286" spans="1:6" x14ac:dyDescent="0.4">
      <c r="A10286" t="s">
        <v>740</v>
      </c>
      <c r="B10286" s="36" t="s">
        <v>741</v>
      </c>
      <c r="C10286" t="s">
        <v>45</v>
      </c>
      <c r="D10286" s="36" t="s">
        <v>46</v>
      </c>
      <c r="E10286" t="s">
        <v>10</v>
      </c>
      <c r="F10286">
        <v>0</v>
      </c>
    </row>
    <row r="10287" spans="1:6" x14ac:dyDescent="0.4">
      <c r="A10287" t="s">
        <v>740</v>
      </c>
      <c r="B10287" s="36" t="s">
        <v>741</v>
      </c>
      <c r="C10287" t="s">
        <v>47</v>
      </c>
      <c r="D10287" s="36" t="s">
        <v>48</v>
      </c>
      <c r="E10287" t="s">
        <v>10</v>
      </c>
      <c r="F10287">
        <v>0</v>
      </c>
    </row>
    <row r="10288" spans="1:6" x14ac:dyDescent="0.4">
      <c r="A10288" t="s">
        <v>740</v>
      </c>
      <c r="B10288" s="36" t="s">
        <v>741</v>
      </c>
      <c r="C10288" t="s">
        <v>49</v>
      </c>
      <c r="D10288" s="36" t="s">
        <v>50</v>
      </c>
      <c r="E10288" t="s">
        <v>10</v>
      </c>
      <c r="F10288">
        <v>0</v>
      </c>
    </row>
    <row r="10289" spans="1:6" x14ac:dyDescent="0.4">
      <c r="A10289" t="s">
        <v>740</v>
      </c>
      <c r="B10289" s="36" t="s">
        <v>741</v>
      </c>
      <c r="C10289" t="s">
        <v>51</v>
      </c>
      <c r="D10289" s="36" t="s">
        <v>52</v>
      </c>
      <c r="E10289" t="s">
        <v>10</v>
      </c>
      <c r="F10289">
        <v>2273</v>
      </c>
    </row>
    <row r="10290" spans="1:6" x14ac:dyDescent="0.4">
      <c r="A10290" t="s">
        <v>740</v>
      </c>
      <c r="B10290" s="36" t="s">
        <v>741</v>
      </c>
      <c r="C10290" t="s">
        <v>53</v>
      </c>
      <c r="D10290" s="36" t="s">
        <v>54</v>
      </c>
      <c r="E10290" t="s">
        <v>10</v>
      </c>
      <c r="F10290">
        <v>417</v>
      </c>
    </row>
    <row r="10291" spans="1:6" x14ac:dyDescent="0.4">
      <c r="A10291" t="s">
        <v>740</v>
      </c>
      <c r="B10291" s="36" t="s">
        <v>741</v>
      </c>
      <c r="C10291" t="s">
        <v>55</v>
      </c>
      <c r="D10291" s="36" t="s">
        <v>56</v>
      </c>
      <c r="E10291" t="s">
        <v>10</v>
      </c>
      <c r="F10291">
        <v>1855</v>
      </c>
    </row>
    <row r="10292" spans="1:6" x14ac:dyDescent="0.4">
      <c r="A10292" t="s">
        <v>740</v>
      </c>
      <c r="B10292" s="36" t="s">
        <v>741</v>
      </c>
      <c r="C10292" t="s">
        <v>57</v>
      </c>
      <c r="D10292" s="36" t="s">
        <v>58</v>
      </c>
      <c r="E10292" t="s">
        <v>10</v>
      </c>
      <c r="F10292">
        <v>0</v>
      </c>
    </row>
    <row r="10293" spans="1:6" x14ac:dyDescent="0.4">
      <c r="A10293" t="s">
        <v>740</v>
      </c>
      <c r="B10293" s="36" t="s">
        <v>741</v>
      </c>
      <c r="C10293" t="s">
        <v>59</v>
      </c>
      <c r="D10293" s="36" t="s">
        <v>60</v>
      </c>
      <c r="E10293" t="s">
        <v>10</v>
      </c>
      <c r="F10293">
        <v>0</v>
      </c>
    </row>
    <row r="10294" spans="1:6" x14ac:dyDescent="0.4">
      <c r="A10294" t="s">
        <v>740</v>
      </c>
      <c r="B10294" s="36" t="s">
        <v>741</v>
      </c>
      <c r="C10294" t="s">
        <v>61</v>
      </c>
      <c r="D10294" s="36" t="s">
        <v>62</v>
      </c>
      <c r="E10294" t="s">
        <v>10</v>
      </c>
      <c r="F10294">
        <v>0</v>
      </c>
    </row>
    <row r="10295" spans="1:6" x14ac:dyDescent="0.4">
      <c r="A10295" t="s">
        <v>740</v>
      </c>
      <c r="B10295" s="36" t="s">
        <v>741</v>
      </c>
      <c r="C10295" t="s">
        <v>63</v>
      </c>
      <c r="D10295" s="36" t="s">
        <v>64</v>
      </c>
      <c r="E10295" t="s">
        <v>10</v>
      </c>
      <c r="F10295">
        <v>0</v>
      </c>
    </row>
    <row r="10296" spans="1:6" x14ac:dyDescent="0.4">
      <c r="A10296" t="s">
        <v>740</v>
      </c>
      <c r="B10296" s="36" t="s">
        <v>741</v>
      </c>
      <c r="C10296" t="s">
        <v>65</v>
      </c>
      <c r="D10296" s="36" t="s">
        <v>66</v>
      </c>
      <c r="E10296" t="s">
        <v>10</v>
      </c>
      <c r="F10296">
        <v>1672</v>
      </c>
    </row>
    <row r="10297" spans="1:6" x14ac:dyDescent="0.4">
      <c r="A10297" t="s">
        <v>740</v>
      </c>
      <c r="B10297" s="36" t="s">
        <v>741</v>
      </c>
      <c r="C10297" t="s">
        <v>67</v>
      </c>
      <c r="D10297" s="36" t="s">
        <v>68</v>
      </c>
      <c r="E10297" t="s">
        <v>10</v>
      </c>
      <c r="F10297">
        <v>571</v>
      </c>
    </row>
    <row r="10298" spans="1:6" x14ac:dyDescent="0.4">
      <c r="A10298" t="s">
        <v>740</v>
      </c>
      <c r="B10298" s="36" t="s">
        <v>741</v>
      </c>
      <c r="C10298" t="s">
        <v>69</v>
      </c>
      <c r="D10298" s="36" t="s">
        <v>70</v>
      </c>
      <c r="E10298" t="s">
        <v>10</v>
      </c>
      <c r="F10298">
        <v>320</v>
      </c>
    </row>
    <row r="10299" spans="1:6" x14ac:dyDescent="0.4">
      <c r="A10299" t="s">
        <v>740</v>
      </c>
      <c r="B10299" s="36" t="s">
        <v>741</v>
      </c>
      <c r="C10299" t="s">
        <v>71</v>
      </c>
      <c r="D10299" s="36" t="s">
        <v>72</v>
      </c>
      <c r="E10299" t="s">
        <v>10</v>
      </c>
      <c r="F10299">
        <v>0</v>
      </c>
    </row>
    <row r="10300" spans="1:6" x14ac:dyDescent="0.4">
      <c r="A10300" t="s">
        <v>740</v>
      </c>
      <c r="B10300" s="36" t="s">
        <v>741</v>
      </c>
      <c r="C10300" t="s">
        <v>73</v>
      </c>
      <c r="D10300" s="36" t="s">
        <v>74</v>
      </c>
      <c r="E10300" t="s">
        <v>10</v>
      </c>
      <c r="F10300">
        <v>250</v>
      </c>
    </row>
    <row r="10301" spans="1:6" x14ac:dyDescent="0.4">
      <c r="A10301" t="s">
        <v>740</v>
      </c>
      <c r="B10301" s="36" t="s">
        <v>741</v>
      </c>
      <c r="C10301" t="s">
        <v>75</v>
      </c>
      <c r="D10301" s="36" t="s">
        <v>76</v>
      </c>
      <c r="E10301" t="s">
        <v>10</v>
      </c>
      <c r="F10301">
        <v>0</v>
      </c>
    </row>
    <row r="10302" spans="1:6" x14ac:dyDescent="0.4">
      <c r="A10302" t="s">
        <v>740</v>
      </c>
      <c r="B10302" s="36" t="s">
        <v>741</v>
      </c>
      <c r="C10302" t="s">
        <v>77</v>
      </c>
      <c r="D10302" s="36" t="s">
        <v>78</v>
      </c>
      <c r="E10302" t="s">
        <v>10</v>
      </c>
      <c r="F10302">
        <v>0</v>
      </c>
    </row>
    <row r="10303" spans="1:6" x14ac:dyDescent="0.4">
      <c r="A10303" t="s">
        <v>740</v>
      </c>
      <c r="B10303" s="36" t="s">
        <v>741</v>
      </c>
      <c r="C10303" t="s">
        <v>79</v>
      </c>
      <c r="D10303" s="36" t="s">
        <v>80</v>
      </c>
      <c r="E10303" t="s">
        <v>10</v>
      </c>
      <c r="F10303">
        <v>1102</v>
      </c>
    </row>
    <row r="10304" spans="1:6" x14ac:dyDescent="0.4">
      <c r="A10304" t="s">
        <v>740</v>
      </c>
      <c r="B10304" s="36" t="s">
        <v>741</v>
      </c>
      <c r="C10304" t="s">
        <v>81</v>
      </c>
      <c r="D10304" s="36" t="s">
        <v>82</v>
      </c>
      <c r="E10304" t="s">
        <v>10</v>
      </c>
      <c r="F10304">
        <v>0</v>
      </c>
    </row>
    <row r="10305" spans="1:6" x14ac:dyDescent="0.4">
      <c r="A10305" t="s">
        <v>740</v>
      </c>
      <c r="B10305" s="36" t="s">
        <v>741</v>
      </c>
      <c r="C10305" t="s">
        <v>83</v>
      </c>
      <c r="D10305" s="36" t="s">
        <v>84</v>
      </c>
      <c r="E10305" t="s">
        <v>10</v>
      </c>
      <c r="F10305">
        <v>76</v>
      </c>
    </row>
    <row r="10306" spans="1:6" x14ac:dyDescent="0.4">
      <c r="A10306" t="s">
        <v>740</v>
      </c>
      <c r="B10306" s="36" t="s">
        <v>741</v>
      </c>
      <c r="C10306" t="s">
        <v>85</v>
      </c>
      <c r="D10306" s="36" t="s">
        <v>86</v>
      </c>
      <c r="E10306" t="s">
        <v>10</v>
      </c>
      <c r="F10306">
        <v>1025</v>
      </c>
    </row>
    <row r="10307" spans="1:6" x14ac:dyDescent="0.4">
      <c r="A10307" t="s">
        <v>740</v>
      </c>
      <c r="B10307" s="36" t="s">
        <v>741</v>
      </c>
      <c r="C10307" t="s">
        <v>87</v>
      </c>
      <c r="D10307" s="36" t="s">
        <v>88</v>
      </c>
      <c r="E10307" t="s">
        <v>10</v>
      </c>
      <c r="F10307">
        <v>0</v>
      </c>
    </row>
    <row r="10308" spans="1:6" x14ac:dyDescent="0.4">
      <c r="A10308" t="s">
        <v>740</v>
      </c>
      <c r="B10308" s="36" t="s">
        <v>741</v>
      </c>
      <c r="C10308" t="s">
        <v>89</v>
      </c>
      <c r="D10308" s="36" t="s">
        <v>90</v>
      </c>
      <c r="E10308" t="s">
        <v>10</v>
      </c>
      <c r="F10308">
        <v>0</v>
      </c>
    </row>
    <row r="10309" spans="1:6" x14ac:dyDescent="0.4">
      <c r="A10309" t="s">
        <v>740</v>
      </c>
      <c r="B10309" s="36" t="s">
        <v>741</v>
      </c>
      <c r="C10309" t="s">
        <v>91</v>
      </c>
      <c r="D10309" s="36" t="s">
        <v>92</v>
      </c>
      <c r="E10309" t="s">
        <v>10</v>
      </c>
      <c r="F10309">
        <v>8783</v>
      </c>
    </row>
    <row r="10310" spans="1:6" x14ac:dyDescent="0.4">
      <c r="A10310" t="s">
        <v>740</v>
      </c>
      <c r="B10310" s="36" t="s">
        <v>741</v>
      </c>
      <c r="C10310" t="s">
        <v>93</v>
      </c>
      <c r="D10310" s="36" t="s">
        <v>94</v>
      </c>
      <c r="E10310" t="s">
        <v>10</v>
      </c>
      <c r="F10310">
        <v>949</v>
      </c>
    </row>
    <row r="10311" spans="1:6" x14ac:dyDescent="0.4">
      <c r="A10311" t="s">
        <v>740</v>
      </c>
      <c r="B10311" s="36" t="s">
        <v>741</v>
      </c>
      <c r="C10311" t="s">
        <v>95</v>
      </c>
      <c r="D10311" s="36" t="s">
        <v>96</v>
      </c>
      <c r="E10311" t="s">
        <v>10</v>
      </c>
      <c r="F10311">
        <v>15</v>
      </c>
    </row>
    <row r="10312" spans="1:6" x14ac:dyDescent="0.4">
      <c r="A10312" t="s">
        <v>740</v>
      </c>
      <c r="B10312" s="36" t="s">
        <v>741</v>
      </c>
      <c r="C10312" t="s">
        <v>97</v>
      </c>
      <c r="D10312" s="36" t="s">
        <v>98</v>
      </c>
      <c r="E10312" t="s">
        <v>10</v>
      </c>
      <c r="F10312">
        <v>1</v>
      </c>
    </row>
    <row r="10313" spans="1:6" x14ac:dyDescent="0.4">
      <c r="A10313" t="s">
        <v>740</v>
      </c>
      <c r="B10313" s="36" t="s">
        <v>741</v>
      </c>
      <c r="C10313" t="s">
        <v>99</v>
      </c>
      <c r="D10313" s="36" t="s">
        <v>100</v>
      </c>
      <c r="E10313" t="s">
        <v>10</v>
      </c>
      <c r="F10313">
        <v>263</v>
      </c>
    </row>
    <row r="10314" spans="1:6" x14ac:dyDescent="0.4">
      <c r="A10314" t="s">
        <v>740</v>
      </c>
      <c r="B10314" s="36" t="s">
        <v>741</v>
      </c>
      <c r="C10314" t="s">
        <v>101</v>
      </c>
      <c r="D10314" s="36" t="s">
        <v>102</v>
      </c>
      <c r="E10314" t="s">
        <v>10</v>
      </c>
      <c r="F10314">
        <v>670</v>
      </c>
    </row>
    <row r="10315" spans="1:6" x14ac:dyDescent="0.4">
      <c r="A10315" t="s">
        <v>740</v>
      </c>
      <c r="B10315" s="36" t="s">
        <v>741</v>
      </c>
      <c r="C10315" t="s">
        <v>103</v>
      </c>
      <c r="D10315" s="36" t="s">
        <v>104</v>
      </c>
      <c r="E10315" t="s">
        <v>10</v>
      </c>
      <c r="F10315">
        <v>0</v>
      </c>
    </row>
    <row r="10316" spans="1:6" x14ac:dyDescent="0.4">
      <c r="A10316" t="s">
        <v>740</v>
      </c>
      <c r="B10316" s="36" t="s">
        <v>741</v>
      </c>
      <c r="C10316" t="s">
        <v>105</v>
      </c>
      <c r="D10316" s="36" t="s">
        <v>106</v>
      </c>
      <c r="E10316" t="s">
        <v>10</v>
      </c>
      <c r="F10316">
        <v>7835</v>
      </c>
    </row>
    <row r="10317" spans="1:6" x14ac:dyDescent="0.4">
      <c r="A10317" t="s">
        <v>740</v>
      </c>
      <c r="B10317" s="36" t="s">
        <v>741</v>
      </c>
      <c r="C10317" t="s">
        <v>107</v>
      </c>
      <c r="D10317" s="36" t="s">
        <v>108</v>
      </c>
      <c r="E10317" t="s">
        <v>10</v>
      </c>
      <c r="F10317">
        <v>0</v>
      </c>
    </row>
    <row r="10318" spans="1:6" x14ac:dyDescent="0.4">
      <c r="A10318" t="s">
        <v>740</v>
      </c>
      <c r="B10318" s="36" t="s">
        <v>741</v>
      </c>
      <c r="C10318" t="s">
        <v>109</v>
      </c>
      <c r="D10318" s="36" t="s">
        <v>110</v>
      </c>
      <c r="E10318" t="s">
        <v>10</v>
      </c>
      <c r="F10318">
        <v>1675</v>
      </c>
    </row>
    <row r="10319" spans="1:6" x14ac:dyDescent="0.4">
      <c r="A10319" t="s">
        <v>740</v>
      </c>
      <c r="B10319" s="36" t="s">
        <v>741</v>
      </c>
      <c r="C10319" t="s">
        <v>111</v>
      </c>
      <c r="D10319" s="36" t="s">
        <v>112</v>
      </c>
      <c r="E10319" t="s">
        <v>10</v>
      </c>
      <c r="F10319">
        <v>6136</v>
      </c>
    </row>
    <row r="10320" spans="1:6" x14ac:dyDescent="0.4">
      <c r="A10320" t="s">
        <v>740</v>
      </c>
      <c r="B10320" s="36" t="s">
        <v>741</v>
      </c>
      <c r="C10320" t="s">
        <v>113</v>
      </c>
      <c r="D10320" s="36" t="s">
        <v>114</v>
      </c>
      <c r="E10320" t="s">
        <v>10</v>
      </c>
      <c r="F10320">
        <v>24</v>
      </c>
    </row>
    <row r="10321" spans="1:6" x14ac:dyDescent="0.4">
      <c r="A10321" t="s">
        <v>740</v>
      </c>
      <c r="B10321" s="36" t="s">
        <v>741</v>
      </c>
      <c r="C10321" t="s">
        <v>115</v>
      </c>
      <c r="D10321" s="36" t="s">
        <v>116</v>
      </c>
      <c r="E10321" t="s">
        <v>10</v>
      </c>
      <c r="F10321">
        <v>0</v>
      </c>
    </row>
    <row r="10322" spans="1:6" x14ac:dyDescent="0.4">
      <c r="A10322" t="s">
        <v>740</v>
      </c>
      <c r="B10322" s="36" t="s">
        <v>741</v>
      </c>
      <c r="C10322" t="s">
        <v>117</v>
      </c>
      <c r="D10322" s="36" t="s">
        <v>118</v>
      </c>
      <c r="E10322" t="s">
        <v>10</v>
      </c>
      <c r="F10322">
        <v>12143</v>
      </c>
    </row>
    <row r="10323" spans="1:6" x14ac:dyDescent="0.4">
      <c r="A10323" t="s">
        <v>740</v>
      </c>
      <c r="B10323" s="36" t="s">
        <v>741</v>
      </c>
      <c r="C10323" t="s">
        <v>119</v>
      </c>
      <c r="D10323" s="36" t="s">
        <v>120</v>
      </c>
      <c r="E10323" t="s">
        <v>10</v>
      </c>
      <c r="F10323">
        <v>12143</v>
      </c>
    </row>
    <row r="10324" spans="1:6" x14ac:dyDescent="0.4">
      <c r="A10324" t="s">
        <v>740</v>
      </c>
      <c r="B10324" s="36" t="s">
        <v>741</v>
      </c>
      <c r="C10324" t="s">
        <v>121</v>
      </c>
      <c r="D10324" s="36" t="s">
        <v>122</v>
      </c>
      <c r="E10324" t="s">
        <v>10</v>
      </c>
      <c r="F10324">
        <v>0</v>
      </c>
    </row>
    <row r="10325" spans="1:6" x14ac:dyDescent="0.4">
      <c r="A10325" t="s">
        <v>740</v>
      </c>
      <c r="B10325" s="36" t="s">
        <v>741</v>
      </c>
      <c r="C10325" t="s">
        <v>123</v>
      </c>
      <c r="D10325" s="36" t="s">
        <v>124</v>
      </c>
      <c r="E10325" t="s">
        <v>10</v>
      </c>
      <c r="F10325">
        <v>0</v>
      </c>
    </row>
    <row r="10326" spans="1:6" x14ac:dyDescent="0.4">
      <c r="A10326" t="s">
        <v>740</v>
      </c>
      <c r="B10326" s="36" t="s">
        <v>741</v>
      </c>
      <c r="C10326" t="s">
        <v>125</v>
      </c>
      <c r="D10326" s="36" t="s">
        <v>126</v>
      </c>
      <c r="E10326" t="s">
        <v>10</v>
      </c>
      <c r="F10326">
        <v>33320</v>
      </c>
    </row>
    <row r="10327" spans="1:6" x14ac:dyDescent="0.4">
      <c r="A10327" t="s">
        <v>740</v>
      </c>
      <c r="B10327" s="36" t="s">
        <v>741</v>
      </c>
      <c r="C10327" t="s">
        <v>127</v>
      </c>
      <c r="D10327" s="36" t="s">
        <v>128</v>
      </c>
      <c r="E10327" t="s">
        <v>10</v>
      </c>
      <c r="F10327">
        <v>93</v>
      </c>
    </row>
    <row r="10328" spans="1:6" x14ac:dyDescent="0.4">
      <c r="A10328" t="s">
        <v>740</v>
      </c>
      <c r="B10328" s="36" t="s">
        <v>741</v>
      </c>
      <c r="C10328" t="s">
        <v>129</v>
      </c>
      <c r="D10328" s="36" t="s">
        <v>130</v>
      </c>
      <c r="E10328" t="s">
        <v>10</v>
      </c>
      <c r="F10328">
        <v>0</v>
      </c>
    </row>
    <row r="10329" spans="1:6" x14ac:dyDescent="0.4">
      <c r="A10329" t="s">
        <v>740</v>
      </c>
      <c r="B10329" s="36" t="s">
        <v>741</v>
      </c>
      <c r="C10329" t="s">
        <v>131</v>
      </c>
      <c r="D10329" s="36" t="s">
        <v>132</v>
      </c>
      <c r="E10329" t="s">
        <v>10</v>
      </c>
      <c r="F10329" t="s">
        <v>719</v>
      </c>
    </row>
    <row r="10330" spans="1:6" x14ac:dyDescent="0.4">
      <c r="A10330" t="s">
        <v>740</v>
      </c>
      <c r="B10330" s="36" t="s">
        <v>741</v>
      </c>
      <c r="C10330" t="s">
        <v>133</v>
      </c>
      <c r="D10330" s="36" t="s">
        <v>134</v>
      </c>
      <c r="E10330" t="s">
        <v>10</v>
      </c>
      <c r="F10330" t="s">
        <v>719</v>
      </c>
    </row>
    <row r="10331" spans="1:6" x14ac:dyDescent="0.4">
      <c r="A10331" t="s">
        <v>740</v>
      </c>
      <c r="B10331" s="36" t="s">
        <v>741</v>
      </c>
      <c r="C10331" t="s">
        <v>135</v>
      </c>
      <c r="D10331" s="36" t="s">
        <v>136</v>
      </c>
      <c r="E10331" t="s">
        <v>10</v>
      </c>
      <c r="F10331" t="s">
        <v>719</v>
      </c>
    </row>
    <row r="10332" spans="1:6" x14ac:dyDescent="0.4">
      <c r="A10332" t="s">
        <v>740</v>
      </c>
      <c r="B10332" s="36" t="s">
        <v>741</v>
      </c>
      <c r="C10332" t="s">
        <v>137</v>
      </c>
      <c r="D10332" s="36" t="s">
        <v>138</v>
      </c>
      <c r="E10332" t="s">
        <v>10</v>
      </c>
      <c r="F10332" t="s">
        <v>719</v>
      </c>
    </row>
    <row r="10333" spans="1:6" x14ac:dyDescent="0.4">
      <c r="A10333" t="s">
        <v>740</v>
      </c>
      <c r="B10333" s="36" t="s">
        <v>741</v>
      </c>
      <c r="C10333" t="s">
        <v>139</v>
      </c>
      <c r="D10333" s="36" t="s">
        <v>140</v>
      </c>
      <c r="E10333" t="s">
        <v>10</v>
      </c>
      <c r="F10333" t="s">
        <v>719</v>
      </c>
    </row>
    <row r="10334" spans="1:6" x14ac:dyDescent="0.4">
      <c r="A10334" t="s">
        <v>740</v>
      </c>
      <c r="B10334" s="36" t="s">
        <v>741</v>
      </c>
      <c r="C10334" t="s">
        <v>141</v>
      </c>
      <c r="D10334" s="36" t="s">
        <v>142</v>
      </c>
      <c r="E10334" t="s">
        <v>10</v>
      </c>
      <c r="F10334">
        <v>93</v>
      </c>
    </row>
    <row r="10335" spans="1:6" x14ac:dyDescent="0.4">
      <c r="A10335" t="s">
        <v>740</v>
      </c>
      <c r="B10335" s="36" t="s">
        <v>741</v>
      </c>
      <c r="C10335" t="s">
        <v>143</v>
      </c>
      <c r="D10335" s="36" t="s">
        <v>144</v>
      </c>
      <c r="E10335" t="s">
        <v>10</v>
      </c>
      <c r="F10335" t="s">
        <v>719</v>
      </c>
    </row>
    <row r="10336" spans="1:6" x14ac:dyDescent="0.4">
      <c r="A10336" t="s">
        <v>740</v>
      </c>
      <c r="B10336" s="36" t="s">
        <v>741</v>
      </c>
      <c r="C10336" t="s">
        <v>145</v>
      </c>
      <c r="D10336" s="36" t="s">
        <v>146</v>
      </c>
      <c r="E10336" t="s">
        <v>10</v>
      </c>
      <c r="F10336" t="s">
        <v>719</v>
      </c>
    </row>
    <row r="10337" spans="1:6" x14ac:dyDescent="0.4">
      <c r="A10337" t="s">
        <v>740</v>
      </c>
      <c r="B10337" s="36" t="s">
        <v>741</v>
      </c>
      <c r="C10337" t="s">
        <v>147</v>
      </c>
      <c r="D10337" s="36" t="s">
        <v>148</v>
      </c>
      <c r="E10337" t="s">
        <v>10</v>
      </c>
      <c r="F10337">
        <v>11</v>
      </c>
    </row>
    <row r="10338" spans="1:6" x14ac:dyDescent="0.4">
      <c r="A10338" t="s">
        <v>740</v>
      </c>
      <c r="B10338" s="36" t="s">
        <v>741</v>
      </c>
      <c r="C10338" t="s">
        <v>149</v>
      </c>
      <c r="D10338" s="36" t="s">
        <v>150</v>
      </c>
      <c r="E10338" t="s">
        <v>10</v>
      </c>
      <c r="F10338">
        <v>82</v>
      </c>
    </row>
    <row r="10339" spans="1:6" x14ac:dyDescent="0.4">
      <c r="A10339" t="s">
        <v>740</v>
      </c>
      <c r="B10339" s="36" t="s">
        <v>741</v>
      </c>
      <c r="C10339" t="s">
        <v>151</v>
      </c>
      <c r="D10339" s="36" t="s">
        <v>152</v>
      </c>
      <c r="E10339" t="s">
        <v>10</v>
      </c>
      <c r="F10339" t="s">
        <v>719</v>
      </c>
    </row>
    <row r="10340" spans="1:6" x14ac:dyDescent="0.4">
      <c r="A10340" t="s">
        <v>740</v>
      </c>
      <c r="B10340" s="36" t="s">
        <v>741</v>
      </c>
      <c r="C10340" t="s">
        <v>153</v>
      </c>
      <c r="D10340" s="36" t="s">
        <v>154</v>
      </c>
      <c r="E10340" t="s">
        <v>10</v>
      </c>
      <c r="F10340" t="s">
        <v>719</v>
      </c>
    </row>
    <row r="10341" spans="1:6" x14ac:dyDescent="0.4">
      <c r="A10341" t="s">
        <v>740</v>
      </c>
      <c r="B10341" s="36" t="s">
        <v>741</v>
      </c>
      <c r="C10341" t="s">
        <v>155</v>
      </c>
      <c r="D10341" s="36" t="s">
        <v>156</v>
      </c>
      <c r="E10341" t="s">
        <v>10</v>
      </c>
      <c r="F10341">
        <v>269</v>
      </c>
    </row>
    <row r="10342" spans="1:6" x14ac:dyDescent="0.4">
      <c r="A10342" t="s">
        <v>740</v>
      </c>
      <c r="B10342" s="36" t="s">
        <v>741</v>
      </c>
      <c r="C10342" t="s">
        <v>157</v>
      </c>
      <c r="D10342" s="36" t="s">
        <v>158</v>
      </c>
      <c r="E10342" t="s">
        <v>10</v>
      </c>
      <c r="F10342">
        <v>200</v>
      </c>
    </row>
    <row r="10343" spans="1:6" x14ac:dyDescent="0.4">
      <c r="A10343" t="s">
        <v>740</v>
      </c>
      <c r="B10343" s="36" t="s">
        <v>741</v>
      </c>
      <c r="C10343" t="s">
        <v>159</v>
      </c>
      <c r="D10343" s="36" t="s">
        <v>160</v>
      </c>
      <c r="E10343" t="s">
        <v>10</v>
      </c>
      <c r="F10343" t="s">
        <v>719</v>
      </c>
    </row>
    <row r="10344" spans="1:6" x14ac:dyDescent="0.4">
      <c r="A10344" t="s">
        <v>740</v>
      </c>
      <c r="B10344" s="36" t="s">
        <v>741</v>
      </c>
      <c r="C10344" t="s">
        <v>161</v>
      </c>
      <c r="D10344" s="36" t="s">
        <v>162</v>
      </c>
      <c r="E10344" t="s">
        <v>10</v>
      </c>
      <c r="F10344" t="s">
        <v>719</v>
      </c>
    </row>
    <row r="10345" spans="1:6" x14ac:dyDescent="0.4">
      <c r="A10345" t="s">
        <v>740</v>
      </c>
      <c r="B10345" s="36" t="s">
        <v>741</v>
      </c>
      <c r="C10345" t="s">
        <v>163</v>
      </c>
      <c r="D10345" s="36" t="s">
        <v>164</v>
      </c>
      <c r="E10345" t="s">
        <v>10</v>
      </c>
      <c r="F10345">
        <v>200</v>
      </c>
    </row>
    <row r="10346" spans="1:6" x14ac:dyDescent="0.4">
      <c r="A10346" t="s">
        <v>740</v>
      </c>
      <c r="B10346" s="36" t="s">
        <v>741</v>
      </c>
      <c r="C10346" t="s">
        <v>165</v>
      </c>
      <c r="D10346" s="36" t="s">
        <v>166</v>
      </c>
      <c r="E10346" t="s">
        <v>10</v>
      </c>
      <c r="F10346" t="s">
        <v>719</v>
      </c>
    </row>
    <row r="10347" spans="1:6" x14ac:dyDescent="0.4">
      <c r="A10347" t="s">
        <v>740</v>
      </c>
      <c r="B10347" s="36" t="s">
        <v>741</v>
      </c>
      <c r="C10347" t="s">
        <v>167</v>
      </c>
      <c r="D10347" s="36" t="s">
        <v>168</v>
      </c>
      <c r="E10347" t="s">
        <v>10</v>
      </c>
      <c r="F10347" t="s">
        <v>719</v>
      </c>
    </row>
    <row r="10348" spans="1:6" x14ac:dyDescent="0.4">
      <c r="A10348" t="s">
        <v>740</v>
      </c>
      <c r="B10348" s="36" t="s">
        <v>741</v>
      </c>
      <c r="C10348" t="s">
        <v>169</v>
      </c>
      <c r="D10348" s="36" t="s">
        <v>170</v>
      </c>
      <c r="E10348" t="s">
        <v>10</v>
      </c>
      <c r="F10348">
        <v>69</v>
      </c>
    </row>
    <row r="10349" spans="1:6" x14ac:dyDescent="0.4">
      <c r="A10349" t="s">
        <v>740</v>
      </c>
      <c r="B10349" s="36" t="s">
        <v>741</v>
      </c>
      <c r="C10349" t="s">
        <v>171</v>
      </c>
      <c r="D10349" s="36" t="s">
        <v>172</v>
      </c>
      <c r="E10349" t="s">
        <v>10</v>
      </c>
      <c r="F10349">
        <v>-31</v>
      </c>
    </row>
    <row r="10350" spans="1:6" x14ac:dyDescent="0.4">
      <c r="A10350" t="s">
        <v>740</v>
      </c>
      <c r="B10350" s="36" t="s">
        <v>741</v>
      </c>
      <c r="C10350" t="s">
        <v>173</v>
      </c>
      <c r="D10350" s="36" t="s">
        <v>174</v>
      </c>
      <c r="E10350" t="s">
        <v>10</v>
      </c>
      <c r="F10350" t="s">
        <v>719</v>
      </c>
    </row>
    <row r="10351" spans="1:6" x14ac:dyDescent="0.4">
      <c r="A10351" t="s">
        <v>740</v>
      </c>
      <c r="B10351" s="36" t="s">
        <v>741</v>
      </c>
      <c r="C10351" t="s">
        <v>175</v>
      </c>
      <c r="D10351" s="36" t="s">
        <v>176</v>
      </c>
      <c r="E10351" t="s">
        <v>10</v>
      </c>
      <c r="F10351" t="s">
        <v>719</v>
      </c>
    </row>
    <row r="10352" spans="1:6" x14ac:dyDescent="0.4">
      <c r="A10352" t="s">
        <v>740</v>
      </c>
      <c r="B10352" s="36" t="s">
        <v>741</v>
      </c>
      <c r="C10352" t="s">
        <v>177</v>
      </c>
      <c r="D10352" s="36" t="s">
        <v>178</v>
      </c>
      <c r="E10352" t="s">
        <v>10</v>
      </c>
      <c r="F10352" t="s">
        <v>719</v>
      </c>
    </row>
    <row r="10353" spans="1:6" x14ac:dyDescent="0.4">
      <c r="A10353" t="s">
        <v>740</v>
      </c>
      <c r="B10353" s="36" t="s">
        <v>741</v>
      </c>
      <c r="C10353" t="s">
        <v>179</v>
      </c>
      <c r="D10353" s="36" t="s">
        <v>180</v>
      </c>
      <c r="E10353" t="s">
        <v>10</v>
      </c>
      <c r="F10353">
        <v>99</v>
      </c>
    </row>
    <row r="10354" spans="1:6" x14ac:dyDescent="0.4">
      <c r="A10354" t="s">
        <v>740</v>
      </c>
      <c r="B10354" s="36" t="s">
        <v>741</v>
      </c>
      <c r="C10354" t="s">
        <v>181</v>
      </c>
      <c r="D10354" s="36" t="s">
        <v>182</v>
      </c>
      <c r="E10354" t="s">
        <v>10</v>
      </c>
      <c r="F10354" t="s">
        <v>719</v>
      </c>
    </row>
    <row r="10355" spans="1:6" x14ac:dyDescent="0.4">
      <c r="A10355" t="s">
        <v>740</v>
      </c>
      <c r="B10355" s="36" t="s">
        <v>741</v>
      </c>
      <c r="C10355" t="s">
        <v>183</v>
      </c>
      <c r="D10355" s="36" t="s">
        <v>184</v>
      </c>
      <c r="E10355" t="s">
        <v>10</v>
      </c>
      <c r="F10355">
        <v>-6</v>
      </c>
    </row>
    <row r="10356" spans="1:6" x14ac:dyDescent="0.4">
      <c r="A10356" t="s">
        <v>740</v>
      </c>
      <c r="B10356" s="36" t="s">
        <v>741</v>
      </c>
      <c r="C10356" t="s">
        <v>185</v>
      </c>
      <c r="D10356" s="36" t="s">
        <v>186</v>
      </c>
      <c r="E10356" t="s">
        <v>10</v>
      </c>
      <c r="F10356">
        <v>-137</v>
      </c>
    </row>
    <row r="10357" spans="1:6" x14ac:dyDescent="0.4">
      <c r="A10357" t="s">
        <v>740</v>
      </c>
      <c r="B10357" s="36" t="s">
        <v>741</v>
      </c>
      <c r="C10357" t="s">
        <v>187</v>
      </c>
      <c r="D10357" s="36" t="s">
        <v>188</v>
      </c>
      <c r="E10357" t="s">
        <v>10</v>
      </c>
      <c r="F10357">
        <v>-136</v>
      </c>
    </row>
    <row r="10358" spans="1:6" x14ac:dyDescent="0.4">
      <c r="A10358" t="s">
        <v>740</v>
      </c>
      <c r="B10358" s="36" t="s">
        <v>741</v>
      </c>
      <c r="C10358" t="s">
        <v>189</v>
      </c>
      <c r="D10358" s="36" t="s">
        <v>190</v>
      </c>
      <c r="E10358" t="s">
        <v>10</v>
      </c>
      <c r="F10358" t="s">
        <v>719</v>
      </c>
    </row>
    <row r="10359" spans="1:6" x14ac:dyDescent="0.4">
      <c r="A10359" t="s">
        <v>740</v>
      </c>
      <c r="B10359" s="36" t="s">
        <v>741</v>
      </c>
      <c r="C10359" t="s">
        <v>191</v>
      </c>
      <c r="D10359" s="36" t="s">
        <v>192</v>
      </c>
      <c r="E10359" t="s">
        <v>10</v>
      </c>
      <c r="F10359">
        <v>-1</v>
      </c>
    </row>
    <row r="10360" spans="1:6" x14ac:dyDescent="0.4">
      <c r="A10360" t="s">
        <v>740</v>
      </c>
      <c r="B10360" s="36" t="s">
        <v>741</v>
      </c>
      <c r="C10360" t="s">
        <v>193</v>
      </c>
      <c r="D10360" s="36" t="s">
        <v>194</v>
      </c>
      <c r="E10360" t="s">
        <v>10</v>
      </c>
      <c r="F10360" t="s">
        <v>719</v>
      </c>
    </row>
    <row r="10361" spans="1:6" x14ac:dyDescent="0.4">
      <c r="A10361" t="s">
        <v>740</v>
      </c>
      <c r="B10361" s="36" t="s">
        <v>741</v>
      </c>
      <c r="C10361" t="s">
        <v>195</v>
      </c>
      <c r="D10361" s="36" t="s">
        <v>196</v>
      </c>
      <c r="E10361" t="s">
        <v>10</v>
      </c>
      <c r="F10361" t="s">
        <v>719</v>
      </c>
    </row>
    <row r="10362" spans="1:6" x14ac:dyDescent="0.4">
      <c r="A10362" t="s">
        <v>740</v>
      </c>
      <c r="B10362" s="36" t="s">
        <v>741</v>
      </c>
      <c r="C10362" t="s">
        <v>197</v>
      </c>
      <c r="D10362" s="36" t="s">
        <v>198</v>
      </c>
      <c r="E10362" t="s">
        <v>10</v>
      </c>
      <c r="F10362">
        <v>131</v>
      </c>
    </row>
    <row r="10363" spans="1:6" x14ac:dyDescent="0.4">
      <c r="A10363" t="s">
        <v>740</v>
      </c>
      <c r="B10363" s="36" t="s">
        <v>741</v>
      </c>
      <c r="C10363" t="s">
        <v>199</v>
      </c>
      <c r="D10363" s="36" t="s">
        <v>200</v>
      </c>
      <c r="E10363" t="s">
        <v>10</v>
      </c>
      <c r="F10363" t="s">
        <v>719</v>
      </c>
    </row>
    <row r="10364" spans="1:6" x14ac:dyDescent="0.4">
      <c r="A10364" t="s">
        <v>740</v>
      </c>
      <c r="B10364" s="36" t="s">
        <v>741</v>
      </c>
      <c r="C10364" t="s">
        <v>201</v>
      </c>
      <c r="D10364" s="36" t="s">
        <v>202</v>
      </c>
      <c r="E10364" t="s">
        <v>10</v>
      </c>
      <c r="F10364">
        <v>0</v>
      </c>
    </row>
    <row r="10365" spans="1:6" x14ac:dyDescent="0.4">
      <c r="A10365" t="s">
        <v>740</v>
      </c>
      <c r="B10365" s="36" t="s">
        <v>741</v>
      </c>
      <c r="C10365" t="s">
        <v>203</v>
      </c>
      <c r="D10365" s="36" t="s">
        <v>204</v>
      </c>
      <c r="E10365" t="s">
        <v>10</v>
      </c>
      <c r="F10365">
        <v>131</v>
      </c>
    </row>
    <row r="10366" spans="1:6" x14ac:dyDescent="0.4">
      <c r="A10366" t="s">
        <v>740</v>
      </c>
      <c r="B10366" s="36" t="s">
        <v>741</v>
      </c>
      <c r="C10366" t="s">
        <v>205</v>
      </c>
      <c r="D10366" s="36" t="s">
        <v>206</v>
      </c>
      <c r="E10366" t="s">
        <v>10</v>
      </c>
      <c r="F10366" t="s">
        <v>719</v>
      </c>
    </row>
    <row r="10367" spans="1:6" x14ac:dyDescent="0.4">
      <c r="A10367" t="s">
        <v>740</v>
      </c>
      <c r="B10367" s="36" t="s">
        <v>741</v>
      </c>
      <c r="C10367" t="s">
        <v>207</v>
      </c>
      <c r="D10367" s="36" t="s">
        <v>208</v>
      </c>
      <c r="E10367" t="s">
        <v>10</v>
      </c>
      <c r="F10367" t="s">
        <v>719</v>
      </c>
    </row>
    <row r="10368" spans="1:6" x14ac:dyDescent="0.4">
      <c r="A10368" t="s">
        <v>740</v>
      </c>
      <c r="B10368" s="36" t="s">
        <v>741</v>
      </c>
      <c r="C10368" t="s">
        <v>209</v>
      </c>
      <c r="D10368" s="36" t="s">
        <v>210</v>
      </c>
      <c r="E10368" t="s">
        <v>10</v>
      </c>
      <c r="F10368">
        <v>-519</v>
      </c>
    </row>
    <row r="10369" spans="1:6" x14ac:dyDescent="0.4">
      <c r="A10369" t="s">
        <v>740</v>
      </c>
      <c r="B10369" s="36" t="s">
        <v>741</v>
      </c>
      <c r="C10369" t="s">
        <v>211</v>
      </c>
      <c r="D10369" s="36" t="s">
        <v>212</v>
      </c>
      <c r="E10369" t="s">
        <v>10</v>
      </c>
      <c r="F10369">
        <v>-564</v>
      </c>
    </row>
    <row r="10370" spans="1:6" x14ac:dyDescent="0.4">
      <c r="A10370" t="s">
        <v>740</v>
      </c>
      <c r="B10370" s="36" t="s">
        <v>741</v>
      </c>
      <c r="C10370" t="s">
        <v>213</v>
      </c>
      <c r="D10370" s="36" t="s">
        <v>214</v>
      </c>
      <c r="E10370" t="s">
        <v>10</v>
      </c>
      <c r="F10370" t="s">
        <v>719</v>
      </c>
    </row>
    <row r="10371" spans="1:6" x14ac:dyDescent="0.4">
      <c r="A10371" t="s">
        <v>740</v>
      </c>
      <c r="B10371" s="36" t="s">
        <v>741</v>
      </c>
      <c r="C10371" t="s">
        <v>215</v>
      </c>
      <c r="D10371" s="36" t="s">
        <v>216</v>
      </c>
      <c r="E10371" t="s">
        <v>10</v>
      </c>
      <c r="F10371">
        <v>0</v>
      </c>
    </row>
    <row r="10372" spans="1:6" x14ac:dyDescent="0.4">
      <c r="A10372" t="s">
        <v>740</v>
      </c>
      <c r="B10372" s="36" t="s">
        <v>741</v>
      </c>
      <c r="C10372" t="s">
        <v>217</v>
      </c>
      <c r="D10372" s="36" t="s">
        <v>218</v>
      </c>
      <c r="E10372" t="s">
        <v>10</v>
      </c>
      <c r="F10372">
        <v>12</v>
      </c>
    </row>
    <row r="10373" spans="1:6" x14ac:dyDescent="0.4">
      <c r="A10373" t="s">
        <v>740</v>
      </c>
      <c r="B10373" s="36" t="s">
        <v>741</v>
      </c>
      <c r="C10373" t="s">
        <v>219</v>
      </c>
      <c r="D10373" s="36" t="s">
        <v>220</v>
      </c>
      <c r="E10373" t="s">
        <v>10</v>
      </c>
      <c r="F10373">
        <v>-576</v>
      </c>
    </row>
    <row r="10374" spans="1:6" x14ac:dyDescent="0.4">
      <c r="A10374" t="s">
        <v>740</v>
      </c>
      <c r="B10374" s="36" t="s">
        <v>741</v>
      </c>
      <c r="C10374" t="s">
        <v>221</v>
      </c>
      <c r="D10374" s="36" t="s">
        <v>222</v>
      </c>
      <c r="E10374" t="s">
        <v>10</v>
      </c>
      <c r="F10374" t="s">
        <v>719</v>
      </c>
    </row>
    <row r="10375" spans="1:6" x14ac:dyDescent="0.4">
      <c r="A10375" t="s">
        <v>740</v>
      </c>
      <c r="B10375" s="36" t="s">
        <v>741</v>
      </c>
      <c r="C10375" t="s">
        <v>223</v>
      </c>
      <c r="D10375" s="36" t="s">
        <v>224</v>
      </c>
      <c r="E10375" t="s">
        <v>10</v>
      </c>
      <c r="F10375">
        <v>44</v>
      </c>
    </row>
    <row r="10376" spans="1:6" x14ac:dyDescent="0.4">
      <c r="A10376" t="s">
        <v>740</v>
      </c>
      <c r="B10376" s="36" t="s">
        <v>741</v>
      </c>
      <c r="C10376" t="s">
        <v>225</v>
      </c>
      <c r="D10376" s="36" t="s">
        <v>226</v>
      </c>
      <c r="E10376" t="s">
        <v>10</v>
      </c>
      <c r="F10376" t="s">
        <v>719</v>
      </c>
    </row>
    <row r="10377" spans="1:6" x14ac:dyDescent="0.4">
      <c r="A10377" t="s">
        <v>740</v>
      </c>
      <c r="B10377" s="36" t="s">
        <v>741</v>
      </c>
      <c r="C10377" t="s">
        <v>227</v>
      </c>
      <c r="D10377" s="36" t="s">
        <v>228</v>
      </c>
      <c r="E10377" t="s">
        <v>10</v>
      </c>
      <c r="F10377">
        <v>29</v>
      </c>
    </row>
    <row r="10378" spans="1:6" x14ac:dyDescent="0.4">
      <c r="A10378" t="s">
        <v>740</v>
      </c>
      <c r="B10378" s="36" t="s">
        <v>741</v>
      </c>
      <c r="C10378" t="s">
        <v>229</v>
      </c>
      <c r="D10378" s="36" t="s">
        <v>230</v>
      </c>
      <c r="E10378" t="s">
        <v>10</v>
      </c>
      <c r="F10378">
        <v>32</v>
      </c>
    </row>
    <row r="10379" spans="1:6" x14ac:dyDescent="0.4">
      <c r="A10379" t="s">
        <v>740</v>
      </c>
      <c r="B10379" s="36" t="s">
        <v>741</v>
      </c>
      <c r="C10379" t="s">
        <v>231</v>
      </c>
      <c r="D10379" s="36" t="s">
        <v>232</v>
      </c>
      <c r="E10379" t="s">
        <v>10</v>
      </c>
      <c r="F10379">
        <v>-16</v>
      </c>
    </row>
    <row r="10380" spans="1:6" x14ac:dyDescent="0.4">
      <c r="A10380" t="s">
        <v>740</v>
      </c>
      <c r="B10380" s="36" t="s">
        <v>741</v>
      </c>
      <c r="C10380" t="s">
        <v>233</v>
      </c>
      <c r="D10380" s="36" t="s">
        <v>234</v>
      </c>
      <c r="E10380" t="s">
        <v>10</v>
      </c>
      <c r="F10380" t="s">
        <v>719</v>
      </c>
    </row>
    <row r="10381" spans="1:6" x14ac:dyDescent="0.4">
      <c r="A10381" t="s">
        <v>740</v>
      </c>
      <c r="B10381" s="36" t="s">
        <v>741</v>
      </c>
      <c r="C10381" t="s">
        <v>235</v>
      </c>
      <c r="D10381" s="36" t="s">
        <v>236</v>
      </c>
      <c r="E10381" t="s">
        <v>10</v>
      </c>
      <c r="F10381">
        <v>130</v>
      </c>
    </row>
    <row r="10382" spans="1:6" x14ac:dyDescent="0.4">
      <c r="A10382" t="s">
        <v>740</v>
      </c>
      <c r="B10382" s="36" t="s">
        <v>741</v>
      </c>
      <c r="C10382" t="s">
        <v>237</v>
      </c>
      <c r="D10382" s="36" t="s">
        <v>238</v>
      </c>
      <c r="E10382" t="s">
        <v>10</v>
      </c>
      <c r="F10382">
        <v>130</v>
      </c>
    </row>
    <row r="10383" spans="1:6" x14ac:dyDescent="0.4">
      <c r="A10383" t="s">
        <v>740</v>
      </c>
      <c r="B10383" s="36" t="s">
        <v>741</v>
      </c>
      <c r="C10383" t="s">
        <v>239</v>
      </c>
      <c r="D10383" s="36" t="s">
        <v>240</v>
      </c>
      <c r="E10383" t="s">
        <v>10</v>
      </c>
      <c r="F10383" t="s">
        <v>719</v>
      </c>
    </row>
    <row r="10384" spans="1:6" x14ac:dyDescent="0.4">
      <c r="A10384" t="s">
        <v>740</v>
      </c>
      <c r="B10384" s="36" t="s">
        <v>741</v>
      </c>
      <c r="C10384" t="s">
        <v>241</v>
      </c>
      <c r="D10384" s="36" t="s">
        <v>242</v>
      </c>
      <c r="E10384" t="s">
        <v>10</v>
      </c>
      <c r="F10384" t="s">
        <v>719</v>
      </c>
    </row>
    <row r="10385" spans="1:6" x14ac:dyDescent="0.4">
      <c r="A10385" t="s">
        <v>740</v>
      </c>
      <c r="B10385" s="36" t="s">
        <v>741</v>
      </c>
      <c r="C10385" t="s">
        <v>243</v>
      </c>
      <c r="D10385" s="36" t="s">
        <v>244</v>
      </c>
      <c r="E10385" t="s">
        <v>10</v>
      </c>
      <c r="F10385">
        <v>-34</v>
      </c>
    </row>
    <row r="10386" spans="1:6" x14ac:dyDescent="0.4">
      <c r="A10386" t="s">
        <v>740</v>
      </c>
      <c r="B10386" s="36" t="s">
        <v>741</v>
      </c>
      <c r="C10386" t="s">
        <v>245</v>
      </c>
      <c r="D10386" s="36" t="s">
        <v>246</v>
      </c>
      <c r="E10386" t="s">
        <v>10</v>
      </c>
      <c r="F10386">
        <v>13</v>
      </c>
    </row>
    <row r="10387" spans="1:6" x14ac:dyDescent="0.4">
      <c r="A10387" t="s">
        <v>740</v>
      </c>
      <c r="B10387" s="36" t="s">
        <v>741</v>
      </c>
      <c r="C10387" t="s">
        <v>247</v>
      </c>
      <c r="D10387" s="36" t="s">
        <v>248</v>
      </c>
      <c r="E10387" t="s">
        <v>10</v>
      </c>
      <c r="F10387">
        <v>0</v>
      </c>
    </row>
    <row r="10388" spans="1:6" x14ac:dyDescent="0.4">
      <c r="A10388" t="s">
        <v>740</v>
      </c>
      <c r="B10388" s="36" t="s">
        <v>741</v>
      </c>
      <c r="C10388" t="s">
        <v>249</v>
      </c>
      <c r="D10388" s="36" t="s">
        <v>250</v>
      </c>
      <c r="E10388" t="s">
        <v>10</v>
      </c>
      <c r="F10388" t="s">
        <v>719</v>
      </c>
    </row>
    <row r="10389" spans="1:6" x14ac:dyDescent="0.4">
      <c r="A10389" t="s">
        <v>740</v>
      </c>
      <c r="B10389" s="36" t="s">
        <v>741</v>
      </c>
      <c r="C10389" t="s">
        <v>251</v>
      </c>
      <c r="D10389" s="36" t="s">
        <v>252</v>
      </c>
      <c r="E10389" t="s">
        <v>10</v>
      </c>
      <c r="F10389" t="s">
        <v>719</v>
      </c>
    </row>
    <row r="10390" spans="1:6" x14ac:dyDescent="0.4">
      <c r="A10390" t="s">
        <v>740</v>
      </c>
      <c r="B10390" s="36" t="s">
        <v>741</v>
      </c>
      <c r="C10390" t="s">
        <v>253</v>
      </c>
      <c r="D10390" s="36" t="s">
        <v>254</v>
      </c>
      <c r="E10390" t="s">
        <v>10</v>
      </c>
      <c r="F10390" t="s">
        <v>719</v>
      </c>
    </row>
    <row r="10391" spans="1:6" x14ac:dyDescent="0.4">
      <c r="A10391" t="s">
        <v>740</v>
      </c>
      <c r="B10391" s="36" t="s">
        <v>741</v>
      </c>
      <c r="C10391" t="s">
        <v>255</v>
      </c>
      <c r="D10391" s="36" t="s">
        <v>256</v>
      </c>
      <c r="E10391" t="s">
        <v>10</v>
      </c>
      <c r="F10391" t="s">
        <v>719</v>
      </c>
    </row>
    <row r="10392" spans="1:6" x14ac:dyDescent="0.4">
      <c r="A10392" t="s">
        <v>740</v>
      </c>
      <c r="B10392" s="36" t="s">
        <v>741</v>
      </c>
      <c r="C10392" t="s">
        <v>257</v>
      </c>
      <c r="D10392" s="36" t="s">
        <v>258</v>
      </c>
      <c r="E10392" t="s">
        <v>10</v>
      </c>
      <c r="F10392" t="s">
        <v>719</v>
      </c>
    </row>
    <row r="10393" spans="1:6" x14ac:dyDescent="0.4">
      <c r="A10393" t="s">
        <v>740</v>
      </c>
      <c r="B10393" s="36" t="s">
        <v>741</v>
      </c>
      <c r="C10393" t="s">
        <v>259</v>
      </c>
      <c r="D10393" s="36" t="s">
        <v>260</v>
      </c>
      <c r="E10393" t="s">
        <v>10</v>
      </c>
      <c r="F10393">
        <v>13</v>
      </c>
    </row>
    <row r="10394" spans="1:6" x14ac:dyDescent="0.4">
      <c r="A10394" t="s">
        <v>740</v>
      </c>
      <c r="B10394" s="36" t="s">
        <v>741</v>
      </c>
      <c r="C10394" t="s">
        <v>261</v>
      </c>
      <c r="D10394" s="36" t="s">
        <v>262</v>
      </c>
      <c r="E10394" t="s">
        <v>10</v>
      </c>
      <c r="F10394" t="s">
        <v>719</v>
      </c>
    </row>
    <row r="10395" spans="1:6" x14ac:dyDescent="0.4">
      <c r="A10395" t="s">
        <v>740</v>
      </c>
      <c r="B10395" s="36" t="s">
        <v>741</v>
      </c>
      <c r="C10395" t="s">
        <v>263</v>
      </c>
      <c r="D10395" s="36" t="s">
        <v>264</v>
      </c>
      <c r="E10395" t="s">
        <v>10</v>
      </c>
      <c r="F10395" t="s">
        <v>719</v>
      </c>
    </row>
    <row r="10396" spans="1:6" x14ac:dyDescent="0.4">
      <c r="A10396" t="s">
        <v>740</v>
      </c>
      <c r="B10396" s="36" t="s">
        <v>741</v>
      </c>
      <c r="C10396" t="s">
        <v>265</v>
      </c>
      <c r="D10396" s="36" t="s">
        <v>266</v>
      </c>
      <c r="E10396" t="s">
        <v>10</v>
      </c>
      <c r="F10396">
        <v>0</v>
      </c>
    </row>
    <row r="10397" spans="1:6" x14ac:dyDescent="0.4">
      <c r="A10397" t="s">
        <v>740</v>
      </c>
      <c r="B10397" s="36" t="s">
        <v>741</v>
      </c>
      <c r="C10397" t="s">
        <v>267</v>
      </c>
      <c r="D10397" s="36" t="s">
        <v>268</v>
      </c>
      <c r="E10397" t="s">
        <v>10</v>
      </c>
      <c r="F10397">
        <v>13</v>
      </c>
    </row>
    <row r="10398" spans="1:6" x14ac:dyDescent="0.4">
      <c r="A10398" t="s">
        <v>740</v>
      </c>
      <c r="B10398" s="36" t="s">
        <v>741</v>
      </c>
      <c r="C10398" t="s">
        <v>269</v>
      </c>
      <c r="D10398" s="36" t="s">
        <v>270</v>
      </c>
      <c r="E10398" t="s">
        <v>10</v>
      </c>
      <c r="F10398" t="s">
        <v>719</v>
      </c>
    </row>
    <row r="10399" spans="1:6" x14ac:dyDescent="0.4">
      <c r="A10399" t="s">
        <v>740</v>
      </c>
      <c r="B10399" s="36" t="s">
        <v>741</v>
      </c>
      <c r="C10399" t="s">
        <v>271</v>
      </c>
      <c r="D10399" s="36" t="s">
        <v>272</v>
      </c>
      <c r="E10399" t="s">
        <v>10</v>
      </c>
      <c r="F10399" t="s">
        <v>719</v>
      </c>
    </row>
    <row r="10400" spans="1:6" x14ac:dyDescent="0.4">
      <c r="A10400" t="s">
        <v>740</v>
      </c>
      <c r="B10400" s="36" t="s">
        <v>741</v>
      </c>
      <c r="C10400" t="s">
        <v>273</v>
      </c>
      <c r="D10400" s="36" t="s">
        <v>274</v>
      </c>
      <c r="E10400" t="s">
        <v>10</v>
      </c>
      <c r="F10400">
        <v>21</v>
      </c>
    </row>
    <row r="10401" spans="1:6" x14ac:dyDescent="0.4">
      <c r="A10401" t="s">
        <v>740</v>
      </c>
      <c r="B10401" s="36" t="s">
        <v>741</v>
      </c>
      <c r="C10401" t="s">
        <v>275</v>
      </c>
      <c r="D10401" s="36" t="s">
        <v>276</v>
      </c>
      <c r="E10401" t="s">
        <v>10</v>
      </c>
      <c r="F10401">
        <v>0</v>
      </c>
    </row>
    <row r="10402" spans="1:6" x14ac:dyDescent="0.4">
      <c r="A10402" t="s">
        <v>740</v>
      </c>
      <c r="B10402" s="36" t="s">
        <v>741</v>
      </c>
      <c r="C10402" t="s">
        <v>277</v>
      </c>
      <c r="D10402" s="36" t="s">
        <v>278</v>
      </c>
      <c r="E10402" t="s">
        <v>10</v>
      </c>
      <c r="F10402" t="s">
        <v>719</v>
      </c>
    </row>
    <row r="10403" spans="1:6" x14ac:dyDescent="0.4">
      <c r="A10403" t="s">
        <v>740</v>
      </c>
      <c r="B10403" s="36" t="s">
        <v>741</v>
      </c>
      <c r="C10403" t="s">
        <v>279</v>
      </c>
      <c r="D10403" s="36" t="s">
        <v>280</v>
      </c>
      <c r="E10403" t="s">
        <v>10</v>
      </c>
      <c r="F10403" t="s">
        <v>719</v>
      </c>
    </row>
    <row r="10404" spans="1:6" x14ac:dyDescent="0.4">
      <c r="A10404" t="s">
        <v>740</v>
      </c>
      <c r="B10404" s="36" t="s">
        <v>741</v>
      </c>
      <c r="C10404" t="s">
        <v>281</v>
      </c>
      <c r="D10404" s="36" t="s">
        <v>282</v>
      </c>
      <c r="E10404" t="s">
        <v>10</v>
      </c>
      <c r="F10404" t="s">
        <v>719</v>
      </c>
    </row>
    <row r="10405" spans="1:6" x14ac:dyDescent="0.4">
      <c r="A10405" t="s">
        <v>740</v>
      </c>
      <c r="B10405" s="36" t="s">
        <v>741</v>
      </c>
      <c r="C10405" t="s">
        <v>283</v>
      </c>
      <c r="D10405" s="36" t="s">
        <v>284</v>
      </c>
      <c r="E10405" t="s">
        <v>10</v>
      </c>
      <c r="F10405" t="s">
        <v>719</v>
      </c>
    </row>
    <row r="10406" spans="1:6" x14ac:dyDescent="0.4">
      <c r="A10406" t="s">
        <v>740</v>
      </c>
      <c r="B10406" s="36" t="s">
        <v>741</v>
      </c>
      <c r="C10406" t="s">
        <v>285</v>
      </c>
      <c r="D10406" s="36" t="s">
        <v>286</v>
      </c>
      <c r="E10406" t="s">
        <v>10</v>
      </c>
      <c r="F10406" t="s">
        <v>719</v>
      </c>
    </row>
    <row r="10407" spans="1:6" x14ac:dyDescent="0.4">
      <c r="A10407" t="s">
        <v>740</v>
      </c>
      <c r="B10407" s="36" t="s">
        <v>741</v>
      </c>
      <c r="C10407" t="s">
        <v>287</v>
      </c>
      <c r="D10407" s="36" t="s">
        <v>288</v>
      </c>
      <c r="E10407" t="s">
        <v>10</v>
      </c>
      <c r="F10407">
        <v>21</v>
      </c>
    </row>
    <row r="10408" spans="1:6" x14ac:dyDescent="0.4">
      <c r="A10408" t="s">
        <v>740</v>
      </c>
      <c r="B10408" s="36" t="s">
        <v>741</v>
      </c>
      <c r="C10408" t="s">
        <v>289</v>
      </c>
      <c r="D10408" s="36" t="s">
        <v>290</v>
      </c>
      <c r="E10408" t="s">
        <v>10</v>
      </c>
      <c r="F10408">
        <v>-8</v>
      </c>
    </row>
    <row r="10409" spans="1:6" x14ac:dyDescent="0.4">
      <c r="A10409" t="s">
        <v>740</v>
      </c>
      <c r="B10409" s="36" t="s">
        <v>741</v>
      </c>
      <c r="C10409" t="s">
        <v>291</v>
      </c>
      <c r="D10409" s="36" t="s">
        <v>292</v>
      </c>
      <c r="E10409" t="s">
        <v>10</v>
      </c>
      <c r="F10409">
        <v>28</v>
      </c>
    </row>
    <row r="10410" spans="1:6" x14ac:dyDescent="0.4">
      <c r="A10410" t="s">
        <v>740</v>
      </c>
      <c r="B10410" s="36" t="s">
        <v>741</v>
      </c>
      <c r="C10410" t="s">
        <v>293</v>
      </c>
      <c r="D10410" s="36" t="s">
        <v>294</v>
      </c>
      <c r="E10410" t="s">
        <v>10</v>
      </c>
      <c r="F10410" t="s">
        <v>719</v>
      </c>
    </row>
    <row r="10411" spans="1:6" x14ac:dyDescent="0.4">
      <c r="A10411" t="s">
        <v>740</v>
      </c>
      <c r="B10411" s="36" t="s">
        <v>741</v>
      </c>
      <c r="C10411" t="s">
        <v>295</v>
      </c>
      <c r="D10411" s="36" t="s">
        <v>296</v>
      </c>
      <c r="E10411" t="s">
        <v>10</v>
      </c>
      <c r="F10411" t="s">
        <v>719</v>
      </c>
    </row>
    <row r="10412" spans="1:6" x14ac:dyDescent="0.4">
      <c r="A10412" t="s">
        <v>740</v>
      </c>
      <c r="B10412" s="36" t="s">
        <v>741</v>
      </c>
      <c r="C10412" t="s">
        <v>297</v>
      </c>
      <c r="D10412" s="36" t="s">
        <v>298</v>
      </c>
      <c r="E10412" t="s">
        <v>10</v>
      </c>
      <c r="F10412" t="s">
        <v>719</v>
      </c>
    </row>
    <row r="10413" spans="1:6" x14ac:dyDescent="0.4">
      <c r="A10413" t="s">
        <v>740</v>
      </c>
      <c r="B10413" s="36" t="s">
        <v>741</v>
      </c>
      <c r="C10413" t="s">
        <v>299</v>
      </c>
      <c r="D10413" s="36" t="s">
        <v>300</v>
      </c>
      <c r="E10413" t="s">
        <v>10</v>
      </c>
      <c r="F10413" t="s">
        <v>719</v>
      </c>
    </row>
    <row r="10414" spans="1:6" x14ac:dyDescent="0.4">
      <c r="A10414" t="s">
        <v>740</v>
      </c>
      <c r="B10414" s="36" t="s">
        <v>741</v>
      </c>
      <c r="C10414" t="s">
        <v>301</v>
      </c>
      <c r="D10414" s="36" t="s">
        <v>302</v>
      </c>
      <c r="E10414" t="s">
        <v>10</v>
      </c>
      <c r="F10414">
        <v>-1</v>
      </c>
    </row>
    <row r="10415" spans="1:6" x14ac:dyDescent="0.4">
      <c r="A10415" t="s">
        <v>740</v>
      </c>
      <c r="B10415" s="36" t="s">
        <v>741</v>
      </c>
      <c r="C10415" t="s">
        <v>303</v>
      </c>
      <c r="D10415" s="36" t="s">
        <v>304</v>
      </c>
      <c r="E10415" t="s">
        <v>10</v>
      </c>
      <c r="F10415">
        <v>0</v>
      </c>
    </row>
    <row r="10416" spans="1:6" x14ac:dyDescent="0.4">
      <c r="A10416" t="s">
        <v>740</v>
      </c>
      <c r="B10416" s="36" t="s">
        <v>741</v>
      </c>
      <c r="C10416" t="s">
        <v>305</v>
      </c>
      <c r="D10416" s="36" t="s">
        <v>306</v>
      </c>
      <c r="E10416" t="s">
        <v>10</v>
      </c>
      <c r="F10416">
        <v>0</v>
      </c>
    </row>
    <row r="10417" spans="1:6" x14ac:dyDescent="0.4">
      <c r="A10417" t="s">
        <v>740</v>
      </c>
      <c r="B10417" s="36" t="s">
        <v>741</v>
      </c>
      <c r="C10417" t="s">
        <v>307</v>
      </c>
      <c r="D10417" s="36" t="s">
        <v>308</v>
      </c>
      <c r="E10417" t="s">
        <v>10</v>
      </c>
      <c r="F10417" t="s">
        <v>719</v>
      </c>
    </row>
    <row r="10418" spans="1:6" x14ac:dyDescent="0.4">
      <c r="A10418" t="s">
        <v>740</v>
      </c>
      <c r="B10418" s="36" t="s">
        <v>741</v>
      </c>
      <c r="C10418" t="s">
        <v>309</v>
      </c>
      <c r="D10418" s="36" t="s">
        <v>310</v>
      </c>
      <c r="E10418" t="s">
        <v>10</v>
      </c>
      <c r="F10418">
        <v>0</v>
      </c>
    </row>
    <row r="10419" spans="1:6" x14ac:dyDescent="0.4">
      <c r="A10419" t="s">
        <v>740</v>
      </c>
      <c r="B10419" s="36" t="s">
        <v>741</v>
      </c>
      <c r="C10419" t="s">
        <v>311</v>
      </c>
      <c r="D10419" s="36" t="s">
        <v>312</v>
      </c>
      <c r="E10419" t="s">
        <v>10</v>
      </c>
      <c r="F10419" t="s">
        <v>719</v>
      </c>
    </row>
    <row r="10420" spans="1:6" x14ac:dyDescent="0.4">
      <c r="A10420" t="s">
        <v>740</v>
      </c>
      <c r="B10420" s="36" t="s">
        <v>741</v>
      </c>
      <c r="C10420" t="s">
        <v>313</v>
      </c>
      <c r="D10420" s="36" t="s">
        <v>314</v>
      </c>
      <c r="E10420" t="s">
        <v>10</v>
      </c>
      <c r="F10420" t="s">
        <v>719</v>
      </c>
    </row>
    <row r="10421" spans="1:6" x14ac:dyDescent="0.4">
      <c r="A10421" t="s">
        <v>740</v>
      </c>
      <c r="B10421" s="36" t="s">
        <v>741</v>
      </c>
      <c r="C10421" t="s">
        <v>315</v>
      </c>
      <c r="D10421" s="36" t="s">
        <v>316</v>
      </c>
      <c r="E10421" t="s">
        <v>10</v>
      </c>
      <c r="F10421">
        <v>0</v>
      </c>
    </row>
    <row r="10422" spans="1:6" x14ac:dyDescent="0.4">
      <c r="A10422" t="s">
        <v>740</v>
      </c>
      <c r="B10422" s="36" t="s">
        <v>741</v>
      </c>
      <c r="C10422" t="s">
        <v>317</v>
      </c>
      <c r="D10422" s="36" t="s">
        <v>318</v>
      </c>
      <c r="E10422" t="s">
        <v>10</v>
      </c>
      <c r="F10422" t="s">
        <v>719</v>
      </c>
    </row>
    <row r="10423" spans="1:6" x14ac:dyDescent="0.4">
      <c r="A10423" t="s">
        <v>740</v>
      </c>
      <c r="B10423" s="36" t="s">
        <v>741</v>
      </c>
      <c r="C10423" t="s">
        <v>319</v>
      </c>
      <c r="D10423" s="36" t="s">
        <v>320</v>
      </c>
      <c r="E10423" t="s">
        <v>10</v>
      </c>
      <c r="F10423">
        <v>0</v>
      </c>
    </row>
    <row r="10424" spans="1:6" x14ac:dyDescent="0.4">
      <c r="A10424" t="s">
        <v>740</v>
      </c>
      <c r="B10424" s="36" t="s">
        <v>741</v>
      </c>
      <c r="C10424" t="s">
        <v>321</v>
      </c>
      <c r="D10424" s="36" t="s">
        <v>322</v>
      </c>
      <c r="E10424" t="s">
        <v>10</v>
      </c>
      <c r="F10424">
        <v>0</v>
      </c>
    </row>
    <row r="10425" spans="1:6" x14ac:dyDescent="0.4">
      <c r="A10425" t="s">
        <v>740</v>
      </c>
      <c r="B10425" s="36" t="s">
        <v>741</v>
      </c>
      <c r="C10425" t="s">
        <v>323</v>
      </c>
      <c r="D10425" s="36" t="s">
        <v>324</v>
      </c>
      <c r="E10425" t="s">
        <v>10</v>
      </c>
      <c r="F10425" t="s">
        <v>719</v>
      </c>
    </row>
    <row r="10426" spans="1:6" x14ac:dyDescent="0.4">
      <c r="A10426" t="s">
        <v>740</v>
      </c>
      <c r="B10426" s="36" t="s">
        <v>741</v>
      </c>
      <c r="C10426" t="s">
        <v>325</v>
      </c>
      <c r="D10426" s="36" t="s">
        <v>326</v>
      </c>
      <c r="E10426" t="s">
        <v>10</v>
      </c>
      <c r="F10426" t="s">
        <v>719</v>
      </c>
    </row>
    <row r="10427" spans="1:6" x14ac:dyDescent="0.4">
      <c r="A10427" t="s">
        <v>740</v>
      </c>
      <c r="B10427" s="36" t="s">
        <v>741</v>
      </c>
      <c r="C10427" t="s">
        <v>327</v>
      </c>
      <c r="D10427" s="36" t="s">
        <v>328</v>
      </c>
      <c r="E10427" t="s">
        <v>10</v>
      </c>
      <c r="F10427">
        <v>0</v>
      </c>
    </row>
    <row r="10428" spans="1:6" x14ac:dyDescent="0.4">
      <c r="A10428" t="s">
        <v>740</v>
      </c>
      <c r="B10428" s="36" t="s">
        <v>741</v>
      </c>
      <c r="C10428" t="s">
        <v>329</v>
      </c>
      <c r="D10428" s="36" t="s">
        <v>330</v>
      </c>
      <c r="E10428" t="s">
        <v>10</v>
      </c>
      <c r="F10428">
        <v>0</v>
      </c>
    </row>
    <row r="10429" spans="1:6" x14ac:dyDescent="0.4">
      <c r="A10429" t="s">
        <v>740</v>
      </c>
      <c r="B10429" s="36" t="s">
        <v>741</v>
      </c>
      <c r="C10429" t="s">
        <v>331</v>
      </c>
      <c r="D10429" s="36" t="s">
        <v>332</v>
      </c>
      <c r="E10429" t="s">
        <v>10</v>
      </c>
      <c r="F10429">
        <v>0</v>
      </c>
    </row>
    <row r="10430" spans="1:6" x14ac:dyDescent="0.4">
      <c r="A10430" t="s">
        <v>740</v>
      </c>
      <c r="B10430" s="36" t="s">
        <v>741</v>
      </c>
      <c r="C10430" t="s">
        <v>333</v>
      </c>
      <c r="D10430" s="36" t="s">
        <v>334</v>
      </c>
      <c r="E10430" t="s">
        <v>10</v>
      </c>
      <c r="F10430" t="s">
        <v>719</v>
      </c>
    </row>
    <row r="10431" spans="1:6" x14ac:dyDescent="0.4">
      <c r="A10431" t="s">
        <v>740</v>
      </c>
      <c r="B10431" s="36" t="s">
        <v>741</v>
      </c>
      <c r="C10431" t="s">
        <v>335</v>
      </c>
      <c r="D10431" s="36" t="s">
        <v>336</v>
      </c>
      <c r="E10431" t="s">
        <v>10</v>
      </c>
      <c r="F10431" t="s">
        <v>719</v>
      </c>
    </row>
    <row r="10432" spans="1:6" x14ac:dyDescent="0.4">
      <c r="A10432" t="s">
        <v>740</v>
      </c>
      <c r="B10432" s="36" t="s">
        <v>741</v>
      </c>
      <c r="C10432" t="s">
        <v>337</v>
      </c>
      <c r="D10432" s="36" t="s">
        <v>338</v>
      </c>
      <c r="E10432" t="s">
        <v>10</v>
      </c>
      <c r="F10432" t="s">
        <v>719</v>
      </c>
    </row>
    <row r="10433" spans="1:6" x14ac:dyDescent="0.4">
      <c r="A10433" t="s">
        <v>740</v>
      </c>
      <c r="B10433" s="36" t="s">
        <v>741</v>
      </c>
      <c r="C10433" t="s">
        <v>339</v>
      </c>
      <c r="D10433" s="36" t="s">
        <v>340</v>
      </c>
      <c r="E10433" t="s">
        <v>10</v>
      </c>
      <c r="F10433">
        <v>0</v>
      </c>
    </row>
    <row r="10434" spans="1:6" x14ac:dyDescent="0.4">
      <c r="A10434" t="s">
        <v>740</v>
      </c>
      <c r="B10434" s="36" t="s">
        <v>741</v>
      </c>
      <c r="C10434" t="s">
        <v>341</v>
      </c>
      <c r="D10434" s="36" t="s">
        <v>342</v>
      </c>
      <c r="E10434" t="s">
        <v>10</v>
      </c>
      <c r="F10434" t="s">
        <v>719</v>
      </c>
    </row>
    <row r="10435" spans="1:6" x14ac:dyDescent="0.4">
      <c r="A10435" t="s">
        <v>740</v>
      </c>
      <c r="B10435" s="36" t="s">
        <v>741</v>
      </c>
      <c r="C10435" t="s">
        <v>343</v>
      </c>
      <c r="D10435" s="36" t="s">
        <v>344</v>
      </c>
      <c r="E10435" t="s">
        <v>10</v>
      </c>
      <c r="F10435" t="s">
        <v>719</v>
      </c>
    </row>
    <row r="10436" spans="1:6" x14ac:dyDescent="0.4">
      <c r="A10436" t="s">
        <v>740</v>
      </c>
      <c r="B10436" s="36" t="s">
        <v>741</v>
      </c>
      <c r="C10436" t="s">
        <v>345</v>
      </c>
      <c r="D10436" s="36" t="s">
        <v>346</v>
      </c>
      <c r="E10436" t="s">
        <v>10</v>
      </c>
      <c r="F10436" t="s">
        <v>719</v>
      </c>
    </row>
    <row r="10437" spans="1:6" x14ac:dyDescent="0.4">
      <c r="A10437" t="s">
        <v>740</v>
      </c>
      <c r="B10437" s="36" t="s">
        <v>741</v>
      </c>
      <c r="C10437" t="s">
        <v>347</v>
      </c>
      <c r="D10437" s="36" t="s">
        <v>348</v>
      </c>
      <c r="E10437" t="s">
        <v>10</v>
      </c>
      <c r="F10437" t="s">
        <v>719</v>
      </c>
    </row>
    <row r="10438" spans="1:6" x14ac:dyDescent="0.4">
      <c r="A10438" t="s">
        <v>740</v>
      </c>
      <c r="B10438" s="36" t="s">
        <v>741</v>
      </c>
      <c r="C10438" t="s">
        <v>349</v>
      </c>
      <c r="D10438" s="36" t="s">
        <v>350</v>
      </c>
      <c r="E10438" t="s">
        <v>10</v>
      </c>
      <c r="F10438" t="s">
        <v>719</v>
      </c>
    </row>
    <row r="10439" spans="1:6" x14ac:dyDescent="0.4">
      <c r="A10439" t="s">
        <v>740</v>
      </c>
      <c r="B10439" s="36" t="s">
        <v>741</v>
      </c>
      <c r="C10439" t="s">
        <v>351</v>
      </c>
      <c r="D10439" s="36" t="s">
        <v>352</v>
      </c>
      <c r="E10439" t="s">
        <v>10</v>
      </c>
      <c r="F10439" t="s">
        <v>719</v>
      </c>
    </row>
    <row r="10440" spans="1:6" x14ac:dyDescent="0.4">
      <c r="A10440" t="s">
        <v>740</v>
      </c>
      <c r="B10440" s="36" t="s">
        <v>741</v>
      </c>
      <c r="C10440" t="s">
        <v>353</v>
      </c>
      <c r="D10440" s="36" t="s">
        <v>354</v>
      </c>
      <c r="E10440" t="s">
        <v>10</v>
      </c>
      <c r="F10440">
        <v>0</v>
      </c>
    </row>
    <row r="10441" spans="1:6" x14ac:dyDescent="0.4">
      <c r="A10441" t="s">
        <v>740</v>
      </c>
      <c r="B10441" s="36" t="s">
        <v>741</v>
      </c>
      <c r="C10441" t="s">
        <v>355</v>
      </c>
      <c r="D10441" s="36" t="s">
        <v>356</v>
      </c>
      <c r="E10441" t="s">
        <v>10</v>
      </c>
      <c r="F10441" t="s">
        <v>719</v>
      </c>
    </row>
    <row r="10442" spans="1:6" x14ac:dyDescent="0.4">
      <c r="A10442" t="s">
        <v>740</v>
      </c>
      <c r="B10442" s="36" t="s">
        <v>741</v>
      </c>
      <c r="C10442" t="s">
        <v>357</v>
      </c>
      <c r="D10442" s="36" t="s">
        <v>358</v>
      </c>
      <c r="E10442" t="s">
        <v>10</v>
      </c>
      <c r="F10442" t="s">
        <v>719</v>
      </c>
    </row>
    <row r="10443" spans="1:6" x14ac:dyDescent="0.4">
      <c r="A10443" t="s">
        <v>740</v>
      </c>
      <c r="B10443" s="36" t="s">
        <v>741</v>
      </c>
      <c r="C10443" t="s">
        <v>359</v>
      </c>
      <c r="D10443" s="36" t="s">
        <v>360</v>
      </c>
      <c r="E10443" t="s">
        <v>10</v>
      </c>
      <c r="F10443" t="s">
        <v>719</v>
      </c>
    </row>
    <row r="10444" spans="1:6" x14ac:dyDescent="0.4">
      <c r="A10444" t="s">
        <v>740</v>
      </c>
      <c r="B10444" s="36" t="s">
        <v>741</v>
      </c>
      <c r="C10444" t="s">
        <v>361</v>
      </c>
      <c r="D10444" s="36" t="s">
        <v>362</v>
      </c>
      <c r="E10444" t="s">
        <v>10</v>
      </c>
      <c r="F10444">
        <v>32</v>
      </c>
    </row>
    <row r="10445" spans="1:6" x14ac:dyDescent="0.4">
      <c r="A10445" t="s">
        <v>740</v>
      </c>
      <c r="B10445" s="36" t="s">
        <v>741</v>
      </c>
      <c r="C10445" t="s">
        <v>363</v>
      </c>
      <c r="D10445" s="36" t="s">
        <v>364</v>
      </c>
      <c r="E10445" t="s">
        <v>10</v>
      </c>
      <c r="F10445">
        <v>-36</v>
      </c>
    </row>
    <row r="10446" spans="1:6" x14ac:dyDescent="0.4">
      <c r="A10446" t="s">
        <v>740</v>
      </c>
      <c r="B10446" s="36" t="s">
        <v>741</v>
      </c>
      <c r="C10446" t="s">
        <v>365</v>
      </c>
      <c r="D10446" s="36" t="s">
        <v>366</v>
      </c>
      <c r="E10446" t="s">
        <v>10</v>
      </c>
      <c r="F10446">
        <v>0</v>
      </c>
    </row>
    <row r="10447" spans="1:6" x14ac:dyDescent="0.4">
      <c r="A10447" t="s">
        <v>740</v>
      </c>
      <c r="B10447" s="36" t="s">
        <v>741</v>
      </c>
      <c r="C10447" t="s">
        <v>367</v>
      </c>
      <c r="D10447" s="36" t="s">
        <v>368</v>
      </c>
      <c r="E10447" t="s">
        <v>10</v>
      </c>
      <c r="F10447" t="s">
        <v>719</v>
      </c>
    </row>
    <row r="10448" spans="1:6" x14ac:dyDescent="0.4">
      <c r="A10448" t="s">
        <v>740</v>
      </c>
      <c r="B10448" s="36" t="s">
        <v>741</v>
      </c>
      <c r="C10448" t="s">
        <v>369</v>
      </c>
      <c r="D10448" s="36" t="s">
        <v>370</v>
      </c>
      <c r="E10448" t="s">
        <v>10</v>
      </c>
      <c r="F10448" t="s">
        <v>719</v>
      </c>
    </row>
    <row r="10449" spans="1:6" x14ac:dyDescent="0.4">
      <c r="A10449" t="s">
        <v>740</v>
      </c>
      <c r="B10449" s="36" t="s">
        <v>741</v>
      </c>
      <c r="C10449" t="s">
        <v>371</v>
      </c>
      <c r="D10449" s="36" t="s">
        <v>372</v>
      </c>
      <c r="E10449" t="s">
        <v>10</v>
      </c>
      <c r="F10449" t="s">
        <v>719</v>
      </c>
    </row>
    <row r="10450" spans="1:6" x14ac:dyDescent="0.4">
      <c r="A10450" t="s">
        <v>740</v>
      </c>
      <c r="B10450" s="36" t="s">
        <v>741</v>
      </c>
      <c r="C10450" t="s">
        <v>373</v>
      </c>
      <c r="D10450" s="36" t="s">
        <v>374</v>
      </c>
      <c r="E10450" t="s">
        <v>10</v>
      </c>
      <c r="F10450" t="s">
        <v>719</v>
      </c>
    </row>
    <row r="10451" spans="1:6" x14ac:dyDescent="0.4">
      <c r="A10451" t="s">
        <v>740</v>
      </c>
      <c r="B10451" s="36" t="s">
        <v>741</v>
      </c>
      <c r="C10451" t="s">
        <v>375</v>
      </c>
      <c r="D10451" s="36" t="s">
        <v>376</v>
      </c>
      <c r="E10451" t="s">
        <v>10</v>
      </c>
      <c r="F10451" t="s">
        <v>719</v>
      </c>
    </row>
    <row r="10452" spans="1:6" x14ac:dyDescent="0.4">
      <c r="A10452" t="s">
        <v>740</v>
      </c>
      <c r="B10452" s="36" t="s">
        <v>741</v>
      </c>
      <c r="C10452" t="s">
        <v>377</v>
      </c>
      <c r="D10452" s="36" t="s">
        <v>378</v>
      </c>
      <c r="E10452" t="s">
        <v>10</v>
      </c>
      <c r="F10452">
        <v>-36</v>
      </c>
    </row>
    <row r="10453" spans="1:6" x14ac:dyDescent="0.4">
      <c r="A10453" t="s">
        <v>740</v>
      </c>
      <c r="B10453" s="36" t="s">
        <v>741</v>
      </c>
      <c r="C10453" t="s">
        <v>379</v>
      </c>
      <c r="D10453" s="36" t="s">
        <v>380</v>
      </c>
      <c r="E10453" t="s">
        <v>10</v>
      </c>
      <c r="F10453" t="s">
        <v>719</v>
      </c>
    </row>
    <row r="10454" spans="1:6" x14ac:dyDescent="0.4">
      <c r="A10454" t="s">
        <v>740</v>
      </c>
      <c r="B10454" s="36" t="s">
        <v>741</v>
      </c>
      <c r="C10454" t="s">
        <v>381</v>
      </c>
      <c r="D10454" s="36" t="s">
        <v>382</v>
      </c>
      <c r="E10454" t="s">
        <v>10</v>
      </c>
      <c r="F10454" t="s">
        <v>719</v>
      </c>
    </row>
    <row r="10455" spans="1:6" x14ac:dyDescent="0.4">
      <c r="A10455" t="s">
        <v>740</v>
      </c>
      <c r="B10455" s="36" t="s">
        <v>741</v>
      </c>
      <c r="C10455" t="s">
        <v>383</v>
      </c>
      <c r="D10455" s="36" t="s">
        <v>384</v>
      </c>
      <c r="E10455" t="s">
        <v>10</v>
      </c>
      <c r="F10455">
        <v>-36</v>
      </c>
    </row>
    <row r="10456" spans="1:6" x14ac:dyDescent="0.4">
      <c r="A10456" t="s">
        <v>740</v>
      </c>
      <c r="B10456" s="36" t="s">
        <v>741</v>
      </c>
      <c r="C10456" t="s">
        <v>385</v>
      </c>
      <c r="D10456" s="36" t="s">
        <v>386</v>
      </c>
      <c r="E10456" t="s">
        <v>10</v>
      </c>
      <c r="F10456">
        <v>0</v>
      </c>
    </row>
    <row r="10457" spans="1:6" x14ac:dyDescent="0.4">
      <c r="A10457" t="s">
        <v>740</v>
      </c>
      <c r="B10457" s="36" t="s">
        <v>741</v>
      </c>
      <c r="C10457" t="s">
        <v>387</v>
      </c>
      <c r="D10457" s="36" t="s">
        <v>388</v>
      </c>
      <c r="E10457" t="s">
        <v>10</v>
      </c>
      <c r="F10457" t="s">
        <v>719</v>
      </c>
    </row>
    <row r="10458" spans="1:6" x14ac:dyDescent="0.4">
      <c r="A10458" t="s">
        <v>740</v>
      </c>
      <c r="B10458" s="36" t="s">
        <v>741</v>
      </c>
      <c r="C10458" t="s">
        <v>389</v>
      </c>
      <c r="D10458" s="36" t="s">
        <v>390</v>
      </c>
      <c r="E10458" t="s">
        <v>10</v>
      </c>
      <c r="F10458" t="s">
        <v>719</v>
      </c>
    </row>
    <row r="10459" spans="1:6" x14ac:dyDescent="0.4">
      <c r="A10459" t="s">
        <v>740</v>
      </c>
      <c r="B10459" s="36" t="s">
        <v>741</v>
      </c>
      <c r="C10459" t="s">
        <v>391</v>
      </c>
      <c r="D10459" s="36" t="s">
        <v>392</v>
      </c>
      <c r="E10459" t="s">
        <v>10</v>
      </c>
      <c r="F10459">
        <v>0</v>
      </c>
    </row>
    <row r="10460" spans="1:6" x14ac:dyDescent="0.4">
      <c r="A10460" t="s">
        <v>740</v>
      </c>
      <c r="B10460" s="36" t="s">
        <v>741</v>
      </c>
      <c r="C10460" t="s">
        <v>393</v>
      </c>
      <c r="D10460" s="36" t="s">
        <v>394</v>
      </c>
      <c r="E10460" t="s">
        <v>10</v>
      </c>
      <c r="F10460">
        <v>0</v>
      </c>
    </row>
    <row r="10461" spans="1:6" x14ac:dyDescent="0.4">
      <c r="A10461" t="s">
        <v>740</v>
      </c>
      <c r="B10461" s="36" t="s">
        <v>741</v>
      </c>
      <c r="C10461" t="s">
        <v>395</v>
      </c>
      <c r="D10461" s="36" t="s">
        <v>396</v>
      </c>
      <c r="E10461" t="s">
        <v>10</v>
      </c>
      <c r="F10461" t="s">
        <v>719</v>
      </c>
    </row>
    <row r="10462" spans="1:6" x14ac:dyDescent="0.4">
      <c r="A10462" t="s">
        <v>740</v>
      </c>
      <c r="B10462" s="36" t="s">
        <v>741</v>
      </c>
      <c r="C10462" t="s">
        <v>397</v>
      </c>
      <c r="D10462" s="36" t="s">
        <v>398</v>
      </c>
      <c r="E10462" t="s">
        <v>10</v>
      </c>
      <c r="F10462" t="s">
        <v>719</v>
      </c>
    </row>
    <row r="10463" spans="1:6" x14ac:dyDescent="0.4">
      <c r="A10463" t="s">
        <v>740</v>
      </c>
      <c r="B10463" s="36" t="s">
        <v>741</v>
      </c>
      <c r="C10463" t="s">
        <v>399</v>
      </c>
      <c r="D10463" s="36" t="s">
        <v>400</v>
      </c>
      <c r="E10463" t="s">
        <v>10</v>
      </c>
      <c r="F10463" t="s">
        <v>719</v>
      </c>
    </row>
    <row r="10464" spans="1:6" x14ac:dyDescent="0.4">
      <c r="A10464" t="s">
        <v>740</v>
      </c>
      <c r="B10464" s="36" t="s">
        <v>741</v>
      </c>
      <c r="C10464" t="s">
        <v>401</v>
      </c>
      <c r="D10464" s="36" t="s">
        <v>402</v>
      </c>
      <c r="E10464" t="s">
        <v>10</v>
      </c>
      <c r="F10464" t="s">
        <v>719</v>
      </c>
    </row>
    <row r="10465" spans="1:6" x14ac:dyDescent="0.4">
      <c r="A10465" t="s">
        <v>740</v>
      </c>
      <c r="B10465" s="36" t="s">
        <v>741</v>
      </c>
      <c r="C10465" t="s">
        <v>403</v>
      </c>
      <c r="D10465" s="36" t="s">
        <v>404</v>
      </c>
      <c r="E10465" t="s">
        <v>10</v>
      </c>
      <c r="F10465" t="s">
        <v>719</v>
      </c>
    </row>
    <row r="10466" spans="1:6" x14ac:dyDescent="0.4">
      <c r="A10466" t="s">
        <v>740</v>
      </c>
      <c r="B10466" s="36" t="s">
        <v>741</v>
      </c>
      <c r="C10466" t="s">
        <v>405</v>
      </c>
      <c r="D10466" s="36" t="s">
        <v>406</v>
      </c>
      <c r="E10466" t="s">
        <v>10</v>
      </c>
      <c r="F10466">
        <v>0</v>
      </c>
    </row>
    <row r="10467" spans="1:6" x14ac:dyDescent="0.4">
      <c r="A10467" t="s">
        <v>740</v>
      </c>
      <c r="B10467" s="36" t="s">
        <v>741</v>
      </c>
      <c r="C10467" t="s">
        <v>407</v>
      </c>
      <c r="D10467" s="36" t="s">
        <v>408</v>
      </c>
      <c r="E10467" t="s">
        <v>10</v>
      </c>
      <c r="F10467" t="s">
        <v>719</v>
      </c>
    </row>
    <row r="10468" spans="1:6" x14ac:dyDescent="0.4">
      <c r="A10468" t="s">
        <v>740</v>
      </c>
      <c r="B10468" s="36" t="s">
        <v>741</v>
      </c>
      <c r="C10468" t="s">
        <v>409</v>
      </c>
      <c r="D10468" s="36" t="s">
        <v>410</v>
      </c>
      <c r="E10468" t="s">
        <v>10</v>
      </c>
      <c r="F10468" t="s">
        <v>719</v>
      </c>
    </row>
    <row r="10469" spans="1:6" x14ac:dyDescent="0.4">
      <c r="A10469" t="s">
        <v>740</v>
      </c>
      <c r="B10469" s="36" t="s">
        <v>741</v>
      </c>
      <c r="C10469" t="s">
        <v>411</v>
      </c>
      <c r="D10469" s="36" t="s">
        <v>412</v>
      </c>
      <c r="E10469" t="s">
        <v>10</v>
      </c>
      <c r="F10469" t="s">
        <v>719</v>
      </c>
    </row>
    <row r="10470" spans="1:6" x14ac:dyDescent="0.4">
      <c r="A10470" t="s">
        <v>740</v>
      </c>
      <c r="B10470" s="36" t="s">
        <v>741</v>
      </c>
      <c r="C10470" t="s">
        <v>413</v>
      </c>
      <c r="D10470" s="36" t="s">
        <v>414</v>
      </c>
      <c r="E10470" t="s">
        <v>10</v>
      </c>
      <c r="F10470" t="s">
        <v>719</v>
      </c>
    </row>
    <row r="10471" spans="1:6" x14ac:dyDescent="0.4">
      <c r="A10471" t="s">
        <v>740</v>
      </c>
      <c r="B10471" s="36" t="s">
        <v>741</v>
      </c>
      <c r="C10471" t="s">
        <v>415</v>
      </c>
      <c r="D10471" s="36" t="s">
        <v>416</v>
      </c>
      <c r="E10471" t="s">
        <v>10</v>
      </c>
      <c r="F10471" t="s">
        <v>719</v>
      </c>
    </row>
    <row r="10472" spans="1:6" x14ac:dyDescent="0.4">
      <c r="A10472" t="s">
        <v>740</v>
      </c>
      <c r="B10472" s="36" t="s">
        <v>741</v>
      </c>
      <c r="C10472" t="s">
        <v>417</v>
      </c>
      <c r="D10472" s="36" t="s">
        <v>418</v>
      </c>
      <c r="E10472" t="s">
        <v>10</v>
      </c>
      <c r="F10472" t="s">
        <v>719</v>
      </c>
    </row>
    <row r="10473" spans="1:6" x14ac:dyDescent="0.4">
      <c r="A10473" t="s">
        <v>740</v>
      </c>
      <c r="B10473" s="36" t="s">
        <v>741</v>
      </c>
      <c r="C10473" t="s">
        <v>419</v>
      </c>
      <c r="D10473" s="36" t="s">
        <v>420</v>
      </c>
      <c r="E10473" t="s">
        <v>10</v>
      </c>
      <c r="F10473">
        <v>0</v>
      </c>
    </row>
    <row r="10474" spans="1:6" x14ac:dyDescent="0.4">
      <c r="A10474" t="s">
        <v>740</v>
      </c>
      <c r="B10474" s="36" t="s">
        <v>741</v>
      </c>
      <c r="C10474" t="s">
        <v>421</v>
      </c>
      <c r="D10474" s="36" t="s">
        <v>422</v>
      </c>
      <c r="E10474" t="s">
        <v>10</v>
      </c>
      <c r="F10474">
        <v>0</v>
      </c>
    </row>
    <row r="10475" spans="1:6" x14ac:dyDescent="0.4">
      <c r="A10475" t="s">
        <v>740</v>
      </c>
      <c r="B10475" s="36" t="s">
        <v>741</v>
      </c>
      <c r="C10475" t="s">
        <v>423</v>
      </c>
      <c r="D10475" s="36" t="s">
        <v>424</v>
      </c>
      <c r="E10475" t="s">
        <v>10</v>
      </c>
      <c r="F10475" t="s">
        <v>719</v>
      </c>
    </row>
    <row r="10476" spans="1:6" x14ac:dyDescent="0.4">
      <c r="A10476" t="s">
        <v>740</v>
      </c>
      <c r="B10476" s="36" t="s">
        <v>741</v>
      </c>
      <c r="C10476" t="s">
        <v>425</v>
      </c>
      <c r="D10476" s="36" t="s">
        <v>426</v>
      </c>
      <c r="E10476" t="s">
        <v>10</v>
      </c>
      <c r="F10476" t="s">
        <v>719</v>
      </c>
    </row>
    <row r="10477" spans="1:6" x14ac:dyDescent="0.4">
      <c r="A10477" t="s">
        <v>740</v>
      </c>
      <c r="B10477" s="36" t="s">
        <v>741</v>
      </c>
      <c r="C10477" t="s">
        <v>427</v>
      </c>
      <c r="D10477" s="36" t="s">
        <v>428</v>
      </c>
      <c r="E10477" t="s">
        <v>10</v>
      </c>
      <c r="F10477" t="s">
        <v>719</v>
      </c>
    </row>
    <row r="10478" spans="1:6" x14ac:dyDescent="0.4">
      <c r="A10478" t="s">
        <v>740</v>
      </c>
      <c r="B10478" s="36" t="s">
        <v>741</v>
      </c>
      <c r="C10478" t="s">
        <v>429</v>
      </c>
      <c r="D10478" s="36" t="s">
        <v>430</v>
      </c>
      <c r="E10478" t="s">
        <v>10</v>
      </c>
      <c r="F10478" t="s">
        <v>719</v>
      </c>
    </row>
    <row r="10479" spans="1:6" x14ac:dyDescent="0.4">
      <c r="A10479" t="s">
        <v>740</v>
      </c>
      <c r="B10479" s="36" t="s">
        <v>741</v>
      </c>
      <c r="C10479" t="s">
        <v>431</v>
      </c>
      <c r="D10479" s="36" t="s">
        <v>432</v>
      </c>
      <c r="E10479" t="s">
        <v>10</v>
      </c>
      <c r="F10479" t="s">
        <v>719</v>
      </c>
    </row>
    <row r="10480" spans="1:6" x14ac:dyDescent="0.4">
      <c r="A10480" t="s">
        <v>740</v>
      </c>
      <c r="B10480" s="36" t="s">
        <v>741</v>
      </c>
      <c r="C10480" t="s">
        <v>433</v>
      </c>
      <c r="D10480" s="36" t="s">
        <v>434</v>
      </c>
      <c r="E10480" t="s">
        <v>10</v>
      </c>
      <c r="F10480">
        <v>0</v>
      </c>
    </row>
    <row r="10481" spans="1:6" x14ac:dyDescent="0.4">
      <c r="A10481" t="s">
        <v>740</v>
      </c>
      <c r="B10481" s="36" t="s">
        <v>741</v>
      </c>
      <c r="C10481" t="s">
        <v>435</v>
      </c>
      <c r="D10481" s="36" t="s">
        <v>436</v>
      </c>
      <c r="E10481" t="s">
        <v>10</v>
      </c>
      <c r="F10481" t="s">
        <v>719</v>
      </c>
    </row>
    <row r="10482" spans="1:6" x14ac:dyDescent="0.4">
      <c r="A10482" t="s">
        <v>740</v>
      </c>
      <c r="B10482" s="36" t="s">
        <v>741</v>
      </c>
      <c r="C10482" t="s">
        <v>437</v>
      </c>
      <c r="D10482" s="36" t="s">
        <v>438</v>
      </c>
      <c r="E10482" t="s">
        <v>10</v>
      </c>
      <c r="F10482" t="s">
        <v>719</v>
      </c>
    </row>
    <row r="10483" spans="1:6" x14ac:dyDescent="0.4">
      <c r="A10483" t="s">
        <v>740</v>
      </c>
      <c r="B10483" s="36" t="s">
        <v>741</v>
      </c>
      <c r="C10483" t="s">
        <v>439</v>
      </c>
      <c r="D10483" s="36" t="s">
        <v>440</v>
      </c>
      <c r="E10483" t="s">
        <v>10</v>
      </c>
      <c r="F10483" t="s">
        <v>719</v>
      </c>
    </row>
    <row r="10484" spans="1:6" x14ac:dyDescent="0.4">
      <c r="A10484" t="s">
        <v>740</v>
      </c>
      <c r="B10484" s="36" t="s">
        <v>741</v>
      </c>
      <c r="C10484" t="s">
        <v>441</v>
      </c>
      <c r="D10484" s="36" t="s">
        <v>442</v>
      </c>
      <c r="E10484" t="s">
        <v>10</v>
      </c>
      <c r="F10484" t="s">
        <v>719</v>
      </c>
    </row>
    <row r="10485" spans="1:6" x14ac:dyDescent="0.4">
      <c r="A10485" t="s">
        <v>740</v>
      </c>
      <c r="B10485" s="36" t="s">
        <v>741</v>
      </c>
      <c r="C10485" t="s">
        <v>443</v>
      </c>
      <c r="D10485" s="36" t="s">
        <v>444</v>
      </c>
      <c r="E10485" t="s">
        <v>10</v>
      </c>
      <c r="F10485" t="s">
        <v>719</v>
      </c>
    </row>
    <row r="10486" spans="1:6" x14ac:dyDescent="0.4">
      <c r="A10486" t="s">
        <v>740</v>
      </c>
      <c r="B10486" s="36" t="s">
        <v>741</v>
      </c>
      <c r="C10486" t="s">
        <v>445</v>
      </c>
      <c r="D10486" s="36" t="s">
        <v>446</v>
      </c>
      <c r="E10486" t="s">
        <v>10</v>
      </c>
      <c r="F10486">
        <v>-47</v>
      </c>
    </row>
    <row r="10487" spans="1:6" x14ac:dyDescent="0.4">
      <c r="A10487" t="s">
        <v>740</v>
      </c>
      <c r="B10487" s="36" t="s">
        <v>741</v>
      </c>
      <c r="C10487" t="s">
        <v>447</v>
      </c>
      <c r="D10487" s="36" t="s">
        <v>448</v>
      </c>
      <c r="E10487" t="s">
        <v>10</v>
      </c>
      <c r="F10487">
        <v>0</v>
      </c>
    </row>
    <row r="10488" spans="1:6" x14ac:dyDescent="0.4">
      <c r="A10488" t="s">
        <v>740</v>
      </c>
      <c r="B10488" s="36" t="s">
        <v>741</v>
      </c>
      <c r="C10488" t="s">
        <v>449</v>
      </c>
      <c r="D10488" s="36" t="s">
        <v>450</v>
      </c>
      <c r="E10488" t="s">
        <v>10</v>
      </c>
      <c r="F10488" t="s">
        <v>719</v>
      </c>
    </row>
    <row r="10489" spans="1:6" x14ac:dyDescent="0.4">
      <c r="A10489" t="s">
        <v>740</v>
      </c>
      <c r="B10489" s="36" t="s">
        <v>741</v>
      </c>
      <c r="C10489" t="s">
        <v>451</v>
      </c>
      <c r="D10489" s="36" t="s">
        <v>452</v>
      </c>
      <c r="E10489" t="s">
        <v>10</v>
      </c>
      <c r="F10489" t="s">
        <v>719</v>
      </c>
    </row>
    <row r="10490" spans="1:6" x14ac:dyDescent="0.4">
      <c r="A10490" t="s">
        <v>740</v>
      </c>
      <c r="B10490" s="36" t="s">
        <v>741</v>
      </c>
      <c r="C10490" t="s">
        <v>453</v>
      </c>
      <c r="D10490" s="36" t="s">
        <v>454</v>
      </c>
      <c r="E10490" t="s">
        <v>10</v>
      </c>
      <c r="F10490" t="s">
        <v>719</v>
      </c>
    </row>
    <row r="10491" spans="1:6" x14ac:dyDescent="0.4">
      <c r="A10491" t="s">
        <v>740</v>
      </c>
      <c r="B10491" s="36" t="s">
        <v>741</v>
      </c>
      <c r="C10491" t="s">
        <v>455</v>
      </c>
      <c r="D10491" s="36" t="s">
        <v>456</v>
      </c>
      <c r="E10491" t="s">
        <v>10</v>
      </c>
      <c r="F10491" t="s">
        <v>719</v>
      </c>
    </row>
    <row r="10492" spans="1:6" x14ac:dyDescent="0.4">
      <c r="A10492" t="s">
        <v>740</v>
      </c>
      <c r="B10492" s="36" t="s">
        <v>741</v>
      </c>
      <c r="C10492" t="s">
        <v>457</v>
      </c>
      <c r="D10492" s="36" t="s">
        <v>458</v>
      </c>
      <c r="E10492" t="s">
        <v>10</v>
      </c>
      <c r="F10492" t="s">
        <v>719</v>
      </c>
    </row>
    <row r="10493" spans="1:6" x14ac:dyDescent="0.4">
      <c r="A10493" t="s">
        <v>740</v>
      </c>
      <c r="B10493" s="36" t="s">
        <v>741</v>
      </c>
      <c r="C10493" t="s">
        <v>459</v>
      </c>
      <c r="D10493" s="36" t="s">
        <v>460</v>
      </c>
      <c r="E10493" t="s">
        <v>10</v>
      </c>
      <c r="F10493">
        <v>-47</v>
      </c>
    </row>
    <row r="10494" spans="1:6" x14ac:dyDescent="0.4">
      <c r="A10494" t="s">
        <v>740</v>
      </c>
      <c r="B10494" s="36" t="s">
        <v>741</v>
      </c>
      <c r="C10494" t="s">
        <v>461</v>
      </c>
      <c r="D10494" s="36" t="s">
        <v>462</v>
      </c>
      <c r="E10494" t="s">
        <v>10</v>
      </c>
      <c r="F10494" t="s">
        <v>719</v>
      </c>
    </row>
    <row r="10495" spans="1:6" x14ac:dyDescent="0.4">
      <c r="A10495" t="s">
        <v>740</v>
      </c>
      <c r="B10495" s="36" t="s">
        <v>741</v>
      </c>
      <c r="C10495" t="s">
        <v>463</v>
      </c>
      <c r="D10495" s="36" t="s">
        <v>464</v>
      </c>
      <c r="E10495" t="s">
        <v>10</v>
      </c>
      <c r="F10495">
        <v>-47</v>
      </c>
    </row>
    <row r="10496" spans="1:6" x14ac:dyDescent="0.4">
      <c r="A10496" t="s">
        <v>740</v>
      </c>
      <c r="B10496" s="36" t="s">
        <v>741</v>
      </c>
      <c r="C10496" t="s">
        <v>465</v>
      </c>
      <c r="D10496" s="36" t="s">
        <v>466</v>
      </c>
      <c r="E10496" t="s">
        <v>10</v>
      </c>
      <c r="F10496" t="s">
        <v>719</v>
      </c>
    </row>
    <row r="10497" spans="1:6" x14ac:dyDescent="0.4">
      <c r="A10497" t="s">
        <v>740</v>
      </c>
      <c r="B10497" s="36" t="s">
        <v>741</v>
      </c>
      <c r="C10497" t="s">
        <v>467</v>
      </c>
      <c r="D10497" s="36" t="s">
        <v>468</v>
      </c>
      <c r="E10497" t="s">
        <v>10</v>
      </c>
      <c r="F10497" t="s">
        <v>719</v>
      </c>
    </row>
    <row r="10498" spans="1:6" x14ac:dyDescent="0.4">
      <c r="A10498" t="s">
        <v>740</v>
      </c>
      <c r="B10498" s="36" t="s">
        <v>741</v>
      </c>
      <c r="C10498" t="s">
        <v>469</v>
      </c>
      <c r="D10498" s="36" t="s">
        <v>470</v>
      </c>
      <c r="E10498" t="s">
        <v>10</v>
      </c>
      <c r="F10498" t="s">
        <v>719</v>
      </c>
    </row>
    <row r="10499" spans="1:6" x14ac:dyDescent="0.4">
      <c r="A10499" t="s">
        <v>740</v>
      </c>
      <c r="B10499" s="36" t="s">
        <v>741</v>
      </c>
      <c r="C10499" t="s">
        <v>471</v>
      </c>
      <c r="D10499" s="36" t="s">
        <v>472</v>
      </c>
      <c r="E10499" t="s">
        <v>10</v>
      </c>
      <c r="F10499">
        <v>0</v>
      </c>
    </row>
    <row r="10500" spans="1:6" x14ac:dyDescent="0.4">
      <c r="A10500" t="s">
        <v>740</v>
      </c>
      <c r="B10500" s="36" t="s">
        <v>741</v>
      </c>
      <c r="C10500" t="s">
        <v>473</v>
      </c>
      <c r="D10500" s="36" t="s">
        <v>474</v>
      </c>
      <c r="E10500" t="s">
        <v>10</v>
      </c>
      <c r="F10500" t="s">
        <v>719</v>
      </c>
    </row>
    <row r="10501" spans="1:6" x14ac:dyDescent="0.4">
      <c r="A10501" t="s">
        <v>740</v>
      </c>
      <c r="B10501" s="36" t="s">
        <v>741</v>
      </c>
      <c r="C10501" t="s">
        <v>475</v>
      </c>
      <c r="D10501" s="36" t="s">
        <v>476</v>
      </c>
      <c r="E10501" t="s">
        <v>10</v>
      </c>
      <c r="F10501" t="s">
        <v>719</v>
      </c>
    </row>
    <row r="10502" spans="1:6" x14ac:dyDescent="0.4">
      <c r="A10502" t="s">
        <v>740</v>
      </c>
      <c r="B10502" s="36" t="s">
        <v>741</v>
      </c>
      <c r="C10502" t="s">
        <v>477</v>
      </c>
      <c r="D10502" s="36" t="s">
        <v>478</v>
      </c>
      <c r="E10502" t="s">
        <v>10</v>
      </c>
      <c r="F10502" t="s">
        <v>719</v>
      </c>
    </row>
    <row r="10503" spans="1:6" x14ac:dyDescent="0.4">
      <c r="A10503" t="s">
        <v>740</v>
      </c>
      <c r="B10503" s="36" t="s">
        <v>741</v>
      </c>
      <c r="C10503" t="s">
        <v>479</v>
      </c>
      <c r="D10503" s="36" t="s">
        <v>480</v>
      </c>
      <c r="E10503" t="s">
        <v>10</v>
      </c>
      <c r="F10503">
        <v>-83</v>
      </c>
    </row>
    <row r="10504" spans="1:6" x14ac:dyDescent="0.4">
      <c r="A10504" t="s">
        <v>740</v>
      </c>
      <c r="B10504" s="36" t="s">
        <v>741</v>
      </c>
      <c r="C10504" t="s">
        <v>481</v>
      </c>
      <c r="D10504" s="36" t="s">
        <v>482</v>
      </c>
      <c r="E10504" t="s">
        <v>10</v>
      </c>
      <c r="F10504">
        <v>-36</v>
      </c>
    </row>
    <row r="10505" spans="1:6" x14ac:dyDescent="0.4">
      <c r="A10505" t="s">
        <v>740</v>
      </c>
      <c r="B10505" s="36" t="s">
        <v>741</v>
      </c>
      <c r="C10505" t="s">
        <v>483</v>
      </c>
      <c r="D10505" s="36" t="s">
        <v>484</v>
      </c>
      <c r="E10505" t="s">
        <v>10</v>
      </c>
      <c r="F10505">
        <v>0</v>
      </c>
    </row>
    <row r="10506" spans="1:6" x14ac:dyDescent="0.4">
      <c r="A10506" t="s">
        <v>740</v>
      </c>
      <c r="B10506" s="36" t="s">
        <v>741</v>
      </c>
      <c r="C10506" t="s">
        <v>485</v>
      </c>
      <c r="D10506" s="36" t="s">
        <v>486</v>
      </c>
      <c r="E10506" t="s">
        <v>10</v>
      </c>
      <c r="F10506" t="s">
        <v>719</v>
      </c>
    </row>
    <row r="10507" spans="1:6" x14ac:dyDescent="0.4">
      <c r="A10507" t="s">
        <v>740</v>
      </c>
      <c r="B10507" s="36" t="s">
        <v>741</v>
      </c>
      <c r="C10507" t="s">
        <v>487</v>
      </c>
      <c r="D10507" s="36" t="s">
        <v>488</v>
      </c>
      <c r="E10507" t="s">
        <v>10</v>
      </c>
      <c r="F10507" t="s">
        <v>719</v>
      </c>
    </row>
    <row r="10508" spans="1:6" x14ac:dyDescent="0.4">
      <c r="A10508" t="s">
        <v>740</v>
      </c>
      <c r="B10508" s="36" t="s">
        <v>741</v>
      </c>
      <c r="C10508" t="s">
        <v>489</v>
      </c>
      <c r="D10508" s="36" t="s">
        <v>490</v>
      </c>
      <c r="E10508" t="s">
        <v>10</v>
      </c>
      <c r="F10508" t="s">
        <v>719</v>
      </c>
    </row>
    <row r="10509" spans="1:6" x14ac:dyDescent="0.4">
      <c r="A10509" t="s">
        <v>740</v>
      </c>
      <c r="B10509" s="36" t="s">
        <v>741</v>
      </c>
      <c r="C10509" t="s">
        <v>491</v>
      </c>
      <c r="D10509" s="36" t="s">
        <v>492</v>
      </c>
      <c r="E10509" t="s">
        <v>10</v>
      </c>
      <c r="F10509" t="s">
        <v>719</v>
      </c>
    </row>
    <row r="10510" spans="1:6" x14ac:dyDescent="0.4">
      <c r="A10510" t="s">
        <v>740</v>
      </c>
      <c r="B10510" s="36" t="s">
        <v>741</v>
      </c>
      <c r="C10510" t="s">
        <v>493</v>
      </c>
      <c r="D10510" s="36" t="s">
        <v>494</v>
      </c>
      <c r="E10510" t="s">
        <v>10</v>
      </c>
      <c r="F10510">
        <v>-24</v>
      </c>
    </row>
    <row r="10511" spans="1:6" x14ac:dyDescent="0.4">
      <c r="A10511" t="s">
        <v>740</v>
      </c>
      <c r="B10511" s="36" t="s">
        <v>741</v>
      </c>
      <c r="C10511" t="s">
        <v>495</v>
      </c>
      <c r="D10511" s="36" t="s">
        <v>496</v>
      </c>
      <c r="E10511" t="s">
        <v>10</v>
      </c>
      <c r="F10511" t="s">
        <v>719</v>
      </c>
    </row>
    <row r="10512" spans="1:6" x14ac:dyDescent="0.4">
      <c r="A10512" t="s">
        <v>740</v>
      </c>
      <c r="B10512" s="36" t="s">
        <v>741</v>
      </c>
      <c r="C10512" t="s">
        <v>497</v>
      </c>
      <c r="D10512" s="36" t="s">
        <v>498</v>
      </c>
      <c r="E10512" t="s">
        <v>10</v>
      </c>
      <c r="F10512">
        <v>-36</v>
      </c>
    </row>
    <row r="10513" spans="1:6" x14ac:dyDescent="0.4">
      <c r="A10513" t="s">
        <v>740</v>
      </c>
      <c r="B10513" s="36" t="s">
        <v>741</v>
      </c>
      <c r="C10513" t="s">
        <v>499</v>
      </c>
      <c r="D10513" s="36" t="s">
        <v>500</v>
      </c>
      <c r="E10513" t="s">
        <v>10</v>
      </c>
      <c r="F10513" t="s">
        <v>719</v>
      </c>
    </row>
    <row r="10514" spans="1:6" x14ac:dyDescent="0.4">
      <c r="A10514" t="s">
        <v>740</v>
      </c>
      <c r="B10514" s="36" t="s">
        <v>741</v>
      </c>
      <c r="C10514" t="s">
        <v>501</v>
      </c>
      <c r="D10514" s="36" t="s">
        <v>502</v>
      </c>
      <c r="E10514" t="s">
        <v>10</v>
      </c>
      <c r="F10514" t="s">
        <v>719</v>
      </c>
    </row>
    <row r="10515" spans="1:6" x14ac:dyDescent="0.4">
      <c r="A10515" t="s">
        <v>740</v>
      </c>
      <c r="B10515" s="36" t="s">
        <v>741</v>
      </c>
      <c r="C10515" t="s">
        <v>503</v>
      </c>
      <c r="D10515" s="36" t="s">
        <v>504</v>
      </c>
      <c r="E10515" t="s">
        <v>10</v>
      </c>
      <c r="F10515">
        <v>35</v>
      </c>
    </row>
    <row r="10516" spans="1:6" x14ac:dyDescent="0.4">
      <c r="A10516" t="s">
        <v>740</v>
      </c>
      <c r="B10516" s="36" t="s">
        <v>741</v>
      </c>
      <c r="C10516" t="s">
        <v>505</v>
      </c>
      <c r="D10516" s="36" t="s">
        <v>506</v>
      </c>
      <c r="E10516" t="s">
        <v>10</v>
      </c>
      <c r="F10516">
        <v>-71</v>
      </c>
    </row>
    <row r="10517" spans="1:6" x14ac:dyDescent="0.4">
      <c r="A10517" t="s">
        <v>740</v>
      </c>
      <c r="B10517" s="36" t="s">
        <v>741</v>
      </c>
      <c r="C10517" t="s">
        <v>507</v>
      </c>
      <c r="D10517" s="36" t="s">
        <v>508</v>
      </c>
      <c r="E10517" t="s">
        <v>10</v>
      </c>
      <c r="F10517" t="s">
        <v>719</v>
      </c>
    </row>
    <row r="10518" spans="1:6" x14ac:dyDescent="0.4">
      <c r="A10518" t="s">
        <v>740</v>
      </c>
      <c r="B10518" s="36" t="s">
        <v>741</v>
      </c>
      <c r="C10518" t="s">
        <v>509</v>
      </c>
      <c r="D10518" s="36" t="s">
        <v>510</v>
      </c>
      <c r="E10518" t="s">
        <v>10</v>
      </c>
      <c r="F10518" t="s">
        <v>719</v>
      </c>
    </row>
    <row r="10519" spans="1:6" x14ac:dyDescent="0.4">
      <c r="A10519" t="s">
        <v>740</v>
      </c>
      <c r="B10519" s="36" t="s">
        <v>741</v>
      </c>
      <c r="C10519" t="s">
        <v>511</v>
      </c>
      <c r="D10519" s="36" t="s">
        <v>512</v>
      </c>
      <c r="E10519" t="s">
        <v>10</v>
      </c>
      <c r="F10519">
        <v>0</v>
      </c>
    </row>
    <row r="10520" spans="1:6" x14ac:dyDescent="0.4">
      <c r="A10520" t="s">
        <v>740</v>
      </c>
      <c r="B10520" s="36" t="s">
        <v>741</v>
      </c>
      <c r="C10520" t="s">
        <v>513</v>
      </c>
      <c r="D10520" s="36" t="s">
        <v>514</v>
      </c>
      <c r="E10520" t="s">
        <v>10</v>
      </c>
      <c r="F10520">
        <v>0</v>
      </c>
    </row>
    <row r="10521" spans="1:6" x14ac:dyDescent="0.4">
      <c r="A10521" t="s">
        <v>740</v>
      </c>
      <c r="B10521" s="36" t="s">
        <v>741</v>
      </c>
      <c r="C10521" t="s">
        <v>515</v>
      </c>
      <c r="D10521" s="36" t="s">
        <v>516</v>
      </c>
      <c r="E10521" t="s">
        <v>10</v>
      </c>
      <c r="F10521" t="s">
        <v>719</v>
      </c>
    </row>
    <row r="10522" spans="1:6" x14ac:dyDescent="0.4">
      <c r="A10522" t="s">
        <v>740</v>
      </c>
      <c r="B10522" s="36" t="s">
        <v>741</v>
      </c>
      <c r="C10522" t="s">
        <v>517</v>
      </c>
      <c r="D10522" s="36" t="s">
        <v>518</v>
      </c>
      <c r="E10522" t="s">
        <v>10</v>
      </c>
      <c r="F10522" t="s">
        <v>719</v>
      </c>
    </row>
    <row r="10523" spans="1:6" x14ac:dyDescent="0.4">
      <c r="A10523" t="s">
        <v>740</v>
      </c>
      <c r="B10523" s="36" t="s">
        <v>741</v>
      </c>
      <c r="C10523" t="s">
        <v>519</v>
      </c>
      <c r="D10523" s="36" t="s">
        <v>520</v>
      </c>
      <c r="E10523" t="s">
        <v>10</v>
      </c>
      <c r="F10523" t="s">
        <v>719</v>
      </c>
    </row>
    <row r="10524" spans="1:6" x14ac:dyDescent="0.4">
      <c r="A10524" t="s">
        <v>740</v>
      </c>
      <c r="B10524" s="36" t="s">
        <v>741</v>
      </c>
      <c r="C10524" t="s">
        <v>521</v>
      </c>
      <c r="D10524" s="36" t="s">
        <v>522</v>
      </c>
      <c r="E10524" t="s">
        <v>10</v>
      </c>
      <c r="F10524" t="s">
        <v>719</v>
      </c>
    </row>
    <row r="10525" spans="1:6" x14ac:dyDescent="0.4">
      <c r="A10525" t="s">
        <v>740</v>
      </c>
      <c r="B10525" s="36" t="s">
        <v>741</v>
      </c>
      <c r="C10525" t="s">
        <v>523</v>
      </c>
      <c r="D10525" s="36" t="s">
        <v>524</v>
      </c>
      <c r="E10525" t="s">
        <v>10</v>
      </c>
      <c r="F10525" t="s">
        <v>719</v>
      </c>
    </row>
    <row r="10526" spans="1:6" x14ac:dyDescent="0.4">
      <c r="A10526" t="s">
        <v>740</v>
      </c>
      <c r="B10526" s="36" t="s">
        <v>741</v>
      </c>
      <c r="C10526" t="s">
        <v>525</v>
      </c>
      <c r="D10526" s="36" t="s">
        <v>526</v>
      </c>
      <c r="E10526" t="s">
        <v>10</v>
      </c>
      <c r="F10526">
        <v>0</v>
      </c>
    </row>
    <row r="10527" spans="1:6" x14ac:dyDescent="0.4">
      <c r="A10527" t="s">
        <v>740</v>
      </c>
      <c r="B10527" s="36" t="s">
        <v>741</v>
      </c>
      <c r="C10527" t="s">
        <v>527</v>
      </c>
      <c r="D10527" s="36" t="s">
        <v>528</v>
      </c>
      <c r="E10527" t="s">
        <v>10</v>
      </c>
      <c r="F10527" t="s">
        <v>719</v>
      </c>
    </row>
    <row r="10528" spans="1:6" x14ac:dyDescent="0.4">
      <c r="A10528" t="s">
        <v>740</v>
      </c>
      <c r="B10528" s="36" t="s">
        <v>741</v>
      </c>
      <c r="C10528" t="s">
        <v>529</v>
      </c>
      <c r="D10528" s="36" t="s">
        <v>530</v>
      </c>
      <c r="E10528" t="s">
        <v>10</v>
      </c>
      <c r="F10528" t="s">
        <v>719</v>
      </c>
    </row>
    <row r="10529" spans="1:6" x14ac:dyDescent="0.4">
      <c r="A10529" t="s">
        <v>740</v>
      </c>
      <c r="B10529" s="36" t="s">
        <v>741</v>
      </c>
      <c r="C10529" t="s">
        <v>531</v>
      </c>
      <c r="D10529" s="36" t="s">
        <v>532</v>
      </c>
      <c r="E10529" t="s">
        <v>10</v>
      </c>
      <c r="F10529" t="s">
        <v>719</v>
      </c>
    </row>
    <row r="10530" spans="1:6" x14ac:dyDescent="0.4">
      <c r="A10530" t="s">
        <v>740</v>
      </c>
      <c r="B10530" s="36" t="s">
        <v>741</v>
      </c>
      <c r="C10530" t="s">
        <v>533</v>
      </c>
      <c r="D10530" s="36" t="s">
        <v>534</v>
      </c>
      <c r="E10530" t="s">
        <v>10</v>
      </c>
      <c r="F10530" t="s">
        <v>719</v>
      </c>
    </row>
    <row r="10531" spans="1:6" x14ac:dyDescent="0.4">
      <c r="A10531" t="s">
        <v>740</v>
      </c>
      <c r="B10531" s="36" t="s">
        <v>741</v>
      </c>
      <c r="C10531" t="s">
        <v>535</v>
      </c>
      <c r="D10531" s="36" t="s">
        <v>536</v>
      </c>
      <c r="E10531" t="s">
        <v>10</v>
      </c>
      <c r="F10531" t="s">
        <v>719</v>
      </c>
    </row>
    <row r="10532" spans="1:6" x14ac:dyDescent="0.4">
      <c r="A10532" t="s">
        <v>740</v>
      </c>
      <c r="B10532" s="36" t="s">
        <v>741</v>
      </c>
      <c r="C10532" t="s">
        <v>537</v>
      </c>
      <c r="D10532" s="36" t="s">
        <v>538</v>
      </c>
      <c r="E10532" t="s">
        <v>10</v>
      </c>
      <c r="F10532" t="s">
        <v>719</v>
      </c>
    </row>
    <row r="10533" spans="1:6" x14ac:dyDescent="0.4">
      <c r="A10533" t="s">
        <v>740</v>
      </c>
      <c r="B10533" s="36" t="s">
        <v>741</v>
      </c>
      <c r="C10533" t="s">
        <v>539</v>
      </c>
      <c r="D10533" s="36" t="s">
        <v>540</v>
      </c>
      <c r="E10533" t="s">
        <v>10</v>
      </c>
      <c r="F10533">
        <v>-14</v>
      </c>
    </row>
    <row r="10534" spans="1:6" x14ac:dyDescent="0.4">
      <c r="A10534" t="s">
        <v>740</v>
      </c>
      <c r="B10534" s="36" t="s">
        <v>741</v>
      </c>
      <c r="C10534" t="s">
        <v>541</v>
      </c>
      <c r="D10534" s="36" t="s">
        <v>542</v>
      </c>
      <c r="E10534" t="s">
        <v>10</v>
      </c>
      <c r="F10534">
        <v>-24</v>
      </c>
    </row>
    <row r="10535" spans="1:6" x14ac:dyDescent="0.4">
      <c r="A10535" t="s">
        <v>740</v>
      </c>
      <c r="B10535" s="36" t="s">
        <v>741</v>
      </c>
      <c r="C10535" t="s">
        <v>543</v>
      </c>
      <c r="D10535" s="36" t="s">
        <v>544</v>
      </c>
      <c r="E10535" t="s">
        <v>10</v>
      </c>
      <c r="F10535" t="s">
        <v>719</v>
      </c>
    </row>
    <row r="10536" spans="1:6" x14ac:dyDescent="0.4">
      <c r="A10536" t="s">
        <v>740</v>
      </c>
      <c r="B10536" s="36" t="s">
        <v>741</v>
      </c>
      <c r="C10536" t="s">
        <v>545</v>
      </c>
      <c r="D10536" s="36" t="s">
        <v>546</v>
      </c>
      <c r="E10536" t="s">
        <v>10</v>
      </c>
      <c r="F10536" t="s">
        <v>719</v>
      </c>
    </row>
    <row r="10537" spans="1:6" x14ac:dyDescent="0.4">
      <c r="A10537" t="s">
        <v>740</v>
      </c>
      <c r="B10537" s="36" t="s">
        <v>741</v>
      </c>
      <c r="C10537" t="s">
        <v>547</v>
      </c>
      <c r="D10537" s="36" t="s">
        <v>548</v>
      </c>
      <c r="E10537" t="s">
        <v>10</v>
      </c>
      <c r="F10537" t="s">
        <v>719</v>
      </c>
    </row>
    <row r="10538" spans="1:6" x14ac:dyDescent="0.4">
      <c r="A10538" t="s">
        <v>740</v>
      </c>
      <c r="B10538" s="36" t="s">
        <v>741</v>
      </c>
      <c r="C10538" t="s">
        <v>549</v>
      </c>
      <c r="D10538" s="36" t="s">
        <v>550</v>
      </c>
      <c r="E10538" t="s">
        <v>10</v>
      </c>
      <c r="F10538" t="s">
        <v>719</v>
      </c>
    </row>
    <row r="10539" spans="1:6" x14ac:dyDescent="0.4">
      <c r="A10539" t="s">
        <v>740</v>
      </c>
      <c r="B10539" s="36" t="s">
        <v>741</v>
      </c>
      <c r="C10539" t="s">
        <v>551</v>
      </c>
      <c r="D10539" s="36" t="s">
        <v>552</v>
      </c>
      <c r="E10539" t="s">
        <v>10</v>
      </c>
      <c r="F10539">
        <v>11</v>
      </c>
    </row>
    <row r="10540" spans="1:6" x14ac:dyDescent="0.4">
      <c r="A10540" t="s">
        <v>740</v>
      </c>
      <c r="B10540" s="36" t="s">
        <v>741</v>
      </c>
      <c r="C10540" t="s">
        <v>553</v>
      </c>
      <c r="D10540" s="36" t="s">
        <v>554</v>
      </c>
      <c r="E10540" t="s">
        <v>10</v>
      </c>
      <c r="F10540" t="s">
        <v>719</v>
      </c>
    </row>
    <row r="10541" spans="1:6" x14ac:dyDescent="0.4">
      <c r="A10541" t="s">
        <v>740</v>
      </c>
      <c r="B10541" s="36" t="s">
        <v>741</v>
      </c>
      <c r="C10541" t="s">
        <v>555</v>
      </c>
      <c r="D10541" s="36" t="s">
        <v>556</v>
      </c>
      <c r="E10541" t="s">
        <v>10</v>
      </c>
      <c r="F10541">
        <v>3</v>
      </c>
    </row>
    <row r="10542" spans="1:6" x14ac:dyDescent="0.4">
      <c r="A10542" t="s">
        <v>740</v>
      </c>
      <c r="B10542" s="36" t="s">
        <v>741</v>
      </c>
      <c r="C10542" t="s">
        <v>557</v>
      </c>
      <c r="D10542" s="36" t="s">
        <v>558</v>
      </c>
      <c r="E10542" t="s">
        <v>10</v>
      </c>
      <c r="F10542">
        <v>7</v>
      </c>
    </row>
    <row r="10543" spans="1:6" x14ac:dyDescent="0.4">
      <c r="A10543" t="s">
        <v>740</v>
      </c>
      <c r="B10543" s="36" t="s">
        <v>741</v>
      </c>
      <c r="C10543" t="s">
        <v>559</v>
      </c>
      <c r="D10543" s="36" t="s">
        <v>560</v>
      </c>
      <c r="E10543" t="s">
        <v>10</v>
      </c>
      <c r="F10543" t="s">
        <v>719</v>
      </c>
    </row>
    <row r="10544" spans="1:6" x14ac:dyDescent="0.4">
      <c r="A10544" t="s">
        <v>740</v>
      </c>
      <c r="B10544" s="36" t="s">
        <v>741</v>
      </c>
      <c r="C10544" t="s">
        <v>561</v>
      </c>
      <c r="D10544" s="36" t="s">
        <v>562</v>
      </c>
      <c r="E10544" t="s">
        <v>10</v>
      </c>
      <c r="F10544" t="s">
        <v>719</v>
      </c>
    </row>
    <row r="10545" spans="1:6" x14ac:dyDescent="0.4">
      <c r="A10545" t="s">
        <v>740</v>
      </c>
      <c r="B10545" s="36" t="s">
        <v>741</v>
      </c>
      <c r="C10545" t="s">
        <v>563</v>
      </c>
      <c r="D10545" s="36" t="s">
        <v>564</v>
      </c>
      <c r="E10545" t="s">
        <v>10</v>
      </c>
      <c r="F10545">
        <v>6</v>
      </c>
    </row>
    <row r="10546" spans="1:6" x14ac:dyDescent="0.4">
      <c r="A10546" t="s">
        <v>740</v>
      </c>
      <c r="B10546" s="36" t="s">
        <v>741</v>
      </c>
      <c r="C10546" t="s">
        <v>565</v>
      </c>
      <c r="D10546" s="36" t="s">
        <v>566</v>
      </c>
      <c r="E10546" t="s">
        <v>10</v>
      </c>
      <c r="F10546">
        <v>15</v>
      </c>
    </row>
    <row r="10547" spans="1:6" x14ac:dyDescent="0.4">
      <c r="A10547" t="s">
        <v>740</v>
      </c>
      <c r="B10547" s="36" t="s">
        <v>741</v>
      </c>
      <c r="C10547" t="s">
        <v>567</v>
      </c>
      <c r="D10547" s="36" t="s">
        <v>568</v>
      </c>
      <c r="E10547" t="s">
        <v>10</v>
      </c>
      <c r="F10547" t="s">
        <v>719</v>
      </c>
    </row>
    <row r="10548" spans="1:6" x14ac:dyDescent="0.4">
      <c r="A10548" t="s">
        <v>740</v>
      </c>
      <c r="B10548" s="36" t="s">
        <v>741</v>
      </c>
      <c r="C10548" t="s">
        <v>569</v>
      </c>
      <c r="D10548" s="36" t="s">
        <v>570</v>
      </c>
      <c r="E10548" t="s">
        <v>10</v>
      </c>
      <c r="F10548" t="s">
        <v>719</v>
      </c>
    </row>
    <row r="10549" spans="1:6" x14ac:dyDescent="0.4">
      <c r="A10549" t="s">
        <v>740</v>
      </c>
      <c r="B10549" s="36" t="s">
        <v>741</v>
      </c>
      <c r="C10549" t="s">
        <v>571</v>
      </c>
      <c r="D10549" s="36" t="s">
        <v>572</v>
      </c>
      <c r="E10549" t="s">
        <v>10</v>
      </c>
      <c r="F10549" t="s">
        <v>719</v>
      </c>
    </row>
    <row r="10550" spans="1:6" x14ac:dyDescent="0.4">
      <c r="A10550" t="s">
        <v>740</v>
      </c>
      <c r="B10550" s="36" t="s">
        <v>741</v>
      </c>
      <c r="C10550" t="s">
        <v>573</v>
      </c>
      <c r="D10550" s="36" t="s">
        <v>574</v>
      </c>
      <c r="E10550" t="s">
        <v>10</v>
      </c>
      <c r="F10550">
        <v>15</v>
      </c>
    </row>
    <row r="10551" spans="1:6" x14ac:dyDescent="0.4">
      <c r="A10551" t="s">
        <v>740</v>
      </c>
      <c r="B10551" s="36" t="s">
        <v>741</v>
      </c>
      <c r="C10551" t="s">
        <v>575</v>
      </c>
      <c r="D10551" s="36" t="s">
        <v>576</v>
      </c>
      <c r="E10551" t="s">
        <v>10</v>
      </c>
      <c r="F10551" t="s">
        <v>719</v>
      </c>
    </row>
    <row r="10552" spans="1:6" x14ac:dyDescent="0.4">
      <c r="A10552" t="s">
        <v>740</v>
      </c>
      <c r="B10552" s="36" t="s">
        <v>741</v>
      </c>
      <c r="C10552" t="s">
        <v>577</v>
      </c>
      <c r="D10552" s="36" t="s">
        <v>578</v>
      </c>
      <c r="E10552" t="s">
        <v>10</v>
      </c>
      <c r="F10552">
        <v>-10</v>
      </c>
    </row>
    <row r="10553" spans="1:6" x14ac:dyDescent="0.4">
      <c r="A10553" t="s">
        <v>740</v>
      </c>
      <c r="B10553" s="36" t="s">
        <v>741</v>
      </c>
      <c r="C10553" t="s">
        <v>579</v>
      </c>
      <c r="D10553" s="36" t="s">
        <v>580</v>
      </c>
      <c r="E10553" t="s">
        <v>10</v>
      </c>
      <c r="F10553" t="s">
        <v>719</v>
      </c>
    </row>
    <row r="10554" spans="1:6" x14ac:dyDescent="0.4">
      <c r="A10554" t="s">
        <v>740</v>
      </c>
      <c r="B10554" s="36" t="s">
        <v>741</v>
      </c>
      <c r="C10554" t="s">
        <v>581</v>
      </c>
      <c r="D10554" s="36" t="s">
        <v>582</v>
      </c>
      <c r="E10554" t="s">
        <v>10</v>
      </c>
      <c r="F10554">
        <v>-10</v>
      </c>
    </row>
    <row r="10555" spans="1:6" x14ac:dyDescent="0.4">
      <c r="A10555" t="s">
        <v>740</v>
      </c>
      <c r="B10555" s="36" t="s">
        <v>741</v>
      </c>
      <c r="C10555" t="s">
        <v>583</v>
      </c>
      <c r="D10555" s="36" t="s">
        <v>584</v>
      </c>
      <c r="E10555" t="s">
        <v>10</v>
      </c>
      <c r="F10555" t="s">
        <v>719</v>
      </c>
    </row>
    <row r="10556" spans="1:6" x14ac:dyDescent="0.4">
      <c r="A10556" t="s">
        <v>740</v>
      </c>
      <c r="B10556" s="36" t="s">
        <v>741</v>
      </c>
      <c r="C10556" t="s">
        <v>585</v>
      </c>
      <c r="D10556" s="36" t="s">
        <v>586</v>
      </c>
      <c r="E10556" t="s">
        <v>10</v>
      </c>
      <c r="F10556" t="s">
        <v>719</v>
      </c>
    </row>
    <row r="10557" spans="1:6" x14ac:dyDescent="0.4">
      <c r="A10557" t="s">
        <v>740</v>
      </c>
      <c r="B10557" s="36" t="s">
        <v>741</v>
      </c>
      <c r="C10557" t="s">
        <v>587</v>
      </c>
      <c r="D10557" s="36" t="s">
        <v>588</v>
      </c>
      <c r="E10557" t="s">
        <v>10</v>
      </c>
      <c r="F10557" t="s">
        <v>719</v>
      </c>
    </row>
    <row r="10558" spans="1:6" x14ac:dyDescent="0.4">
      <c r="A10558" t="s">
        <v>740</v>
      </c>
      <c r="B10558" s="36" t="s">
        <v>741</v>
      </c>
      <c r="C10558" t="s">
        <v>589</v>
      </c>
      <c r="D10558" s="36" t="s">
        <v>590</v>
      </c>
      <c r="E10558" t="s">
        <v>10</v>
      </c>
      <c r="F10558">
        <v>0</v>
      </c>
    </row>
    <row r="10559" spans="1:6" x14ac:dyDescent="0.4">
      <c r="A10559" t="s">
        <v>740</v>
      </c>
      <c r="B10559" s="36" t="s">
        <v>741</v>
      </c>
      <c r="C10559" t="s">
        <v>591</v>
      </c>
      <c r="D10559" s="36" t="s">
        <v>592</v>
      </c>
      <c r="E10559" t="s">
        <v>10</v>
      </c>
      <c r="F10559" t="s">
        <v>719</v>
      </c>
    </row>
    <row r="10560" spans="1:6" x14ac:dyDescent="0.4">
      <c r="A10560" t="s">
        <v>740</v>
      </c>
      <c r="B10560" s="36" t="s">
        <v>741</v>
      </c>
      <c r="C10560" t="s">
        <v>593</v>
      </c>
      <c r="D10560" s="36" t="s">
        <v>594</v>
      </c>
      <c r="E10560" t="s">
        <v>10</v>
      </c>
      <c r="F10560" t="s">
        <v>719</v>
      </c>
    </row>
    <row r="10561" spans="1:6" x14ac:dyDescent="0.4">
      <c r="A10561" t="s">
        <v>740</v>
      </c>
      <c r="B10561" s="36" t="s">
        <v>741</v>
      </c>
      <c r="C10561" t="s">
        <v>595</v>
      </c>
      <c r="D10561" s="36" t="s">
        <v>596</v>
      </c>
      <c r="E10561" t="s">
        <v>10</v>
      </c>
      <c r="F10561" t="s">
        <v>719</v>
      </c>
    </row>
    <row r="10562" spans="1:6" x14ac:dyDescent="0.4">
      <c r="A10562" t="s">
        <v>740</v>
      </c>
      <c r="B10562" s="36" t="s">
        <v>741</v>
      </c>
      <c r="C10562" t="s">
        <v>597</v>
      </c>
      <c r="D10562" s="36" t="s">
        <v>598</v>
      </c>
      <c r="E10562" t="s">
        <v>10</v>
      </c>
      <c r="F10562">
        <v>-44</v>
      </c>
    </row>
    <row r="10563" spans="1:6" x14ac:dyDescent="0.4">
      <c r="A10563" t="s">
        <v>740</v>
      </c>
      <c r="B10563" s="36" t="s">
        <v>741</v>
      </c>
      <c r="C10563" t="s">
        <v>599</v>
      </c>
      <c r="D10563" s="36" t="s">
        <v>600</v>
      </c>
      <c r="E10563" t="s">
        <v>10</v>
      </c>
      <c r="F10563">
        <v>8483</v>
      </c>
    </row>
    <row r="10564" spans="1:6" x14ac:dyDescent="0.4">
      <c r="A10564" t="s">
        <v>740</v>
      </c>
      <c r="B10564" s="36" t="s">
        <v>741</v>
      </c>
      <c r="C10564" t="s">
        <v>601</v>
      </c>
      <c r="D10564" s="36" t="s">
        <v>602</v>
      </c>
      <c r="E10564" t="s">
        <v>10</v>
      </c>
      <c r="F10564">
        <v>0</v>
      </c>
    </row>
    <row r="10565" spans="1:6" x14ac:dyDescent="0.4">
      <c r="A10565" t="s">
        <v>740</v>
      </c>
      <c r="B10565" s="36" t="s">
        <v>741</v>
      </c>
      <c r="C10565" t="s">
        <v>603</v>
      </c>
      <c r="D10565" s="36" t="s">
        <v>604</v>
      </c>
      <c r="E10565" t="s">
        <v>10</v>
      </c>
      <c r="F10565">
        <v>0</v>
      </c>
    </row>
    <row r="10566" spans="1:6" x14ac:dyDescent="0.4">
      <c r="A10566" t="s">
        <v>740</v>
      </c>
      <c r="B10566" s="36" t="s">
        <v>741</v>
      </c>
      <c r="C10566" t="s">
        <v>605</v>
      </c>
      <c r="D10566" s="36" t="s">
        <v>606</v>
      </c>
      <c r="E10566" t="s">
        <v>10</v>
      </c>
      <c r="F10566">
        <v>0</v>
      </c>
    </row>
    <row r="10567" spans="1:6" x14ac:dyDescent="0.4">
      <c r="A10567" t="s">
        <v>740</v>
      </c>
      <c r="B10567" s="36" t="s">
        <v>741</v>
      </c>
      <c r="C10567" t="s">
        <v>607</v>
      </c>
      <c r="D10567" s="36" t="s">
        <v>608</v>
      </c>
      <c r="E10567" t="s">
        <v>10</v>
      </c>
      <c r="F10567">
        <v>0</v>
      </c>
    </row>
    <row r="10568" spans="1:6" x14ac:dyDescent="0.4">
      <c r="A10568" t="s">
        <v>740</v>
      </c>
      <c r="B10568" s="36" t="s">
        <v>741</v>
      </c>
      <c r="C10568" t="s">
        <v>609</v>
      </c>
      <c r="D10568" s="36" t="s">
        <v>610</v>
      </c>
      <c r="E10568" t="s">
        <v>10</v>
      </c>
      <c r="F10568">
        <v>0</v>
      </c>
    </row>
    <row r="10569" spans="1:6" x14ac:dyDescent="0.4">
      <c r="A10569" t="s">
        <v>740</v>
      </c>
      <c r="B10569" s="36" t="s">
        <v>741</v>
      </c>
      <c r="C10569" t="s">
        <v>611</v>
      </c>
      <c r="D10569" s="36" t="s">
        <v>612</v>
      </c>
      <c r="E10569" t="s">
        <v>10</v>
      </c>
      <c r="F10569">
        <v>0</v>
      </c>
    </row>
    <row r="10570" spans="1:6" x14ac:dyDescent="0.4">
      <c r="A10570" t="s">
        <v>740</v>
      </c>
      <c r="B10570" s="36" t="s">
        <v>741</v>
      </c>
      <c r="C10570" t="s">
        <v>613</v>
      </c>
      <c r="D10570" s="36" t="s">
        <v>614</v>
      </c>
      <c r="E10570" t="s">
        <v>10</v>
      </c>
      <c r="F10570">
        <v>8483</v>
      </c>
    </row>
    <row r="10571" spans="1:6" x14ac:dyDescent="0.4">
      <c r="A10571" t="s">
        <v>740</v>
      </c>
      <c r="B10571" s="36" t="s">
        <v>741</v>
      </c>
      <c r="C10571" t="s">
        <v>615</v>
      </c>
      <c r="D10571" s="36" t="s">
        <v>616</v>
      </c>
      <c r="E10571" t="s">
        <v>10</v>
      </c>
      <c r="F10571">
        <v>0</v>
      </c>
    </row>
    <row r="10572" spans="1:6" x14ac:dyDescent="0.4">
      <c r="A10572" t="s">
        <v>740</v>
      </c>
      <c r="B10572" s="36" t="s">
        <v>741</v>
      </c>
      <c r="C10572" t="s">
        <v>617</v>
      </c>
      <c r="D10572" s="36" t="s">
        <v>618</v>
      </c>
      <c r="E10572" t="s">
        <v>10</v>
      </c>
      <c r="F10572">
        <v>0</v>
      </c>
    </row>
    <row r="10573" spans="1:6" x14ac:dyDescent="0.4">
      <c r="A10573" t="s">
        <v>740</v>
      </c>
      <c r="B10573" s="36" t="s">
        <v>741</v>
      </c>
      <c r="C10573" t="s">
        <v>619</v>
      </c>
      <c r="D10573" s="36" t="s">
        <v>620</v>
      </c>
      <c r="E10573" t="s">
        <v>10</v>
      </c>
      <c r="F10573">
        <v>2701</v>
      </c>
    </row>
    <row r="10574" spans="1:6" x14ac:dyDescent="0.4">
      <c r="A10574" t="s">
        <v>740</v>
      </c>
      <c r="B10574" s="36" t="s">
        <v>741</v>
      </c>
      <c r="C10574" t="s">
        <v>621</v>
      </c>
      <c r="D10574" s="36" t="s">
        <v>622</v>
      </c>
      <c r="E10574" t="s">
        <v>10</v>
      </c>
      <c r="F10574">
        <v>5782</v>
      </c>
    </row>
    <row r="10575" spans="1:6" x14ac:dyDescent="0.4">
      <c r="A10575" t="s">
        <v>740</v>
      </c>
      <c r="B10575" s="36" t="s">
        <v>741</v>
      </c>
      <c r="C10575" t="s">
        <v>623</v>
      </c>
      <c r="D10575" s="36" t="s">
        <v>624</v>
      </c>
      <c r="E10575" t="s">
        <v>10</v>
      </c>
      <c r="F10575">
        <v>0</v>
      </c>
    </row>
    <row r="10576" spans="1:6" x14ac:dyDescent="0.4">
      <c r="A10576" t="s">
        <v>740</v>
      </c>
      <c r="B10576" s="36" t="s">
        <v>741</v>
      </c>
      <c r="C10576" t="s">
        <v>625</v>
      </c>
      <c r="D10576" s="36" t="s">
        <v>626</v>
      </c>
      <c r="E10576" t="s">
        <v>10</v>
      </c>
      <c r="F10576">
        <v>0</v>
      </c>
    </row>
    <row r="10577" spans="1:6" x14ac:dyDescent="0.4">
      <c r="A10577" t="s">
        <v>740</v>
      </c>
      <c r="B10577" s="36" t="s">
        <v>741</v>
      </c>
      <c r="C10577" t="s">
        <v>627</v>
      </c>
      <c r="D10577" s="36" t="s">
        <v>628</v>
      </c>
      <c r="E10577" t="s">
        <v>10</v>
      </c>
      <c r="F10577">
        <v>2562</v>
      </c>
    </row>
    <row r="10578" spans="1:6" x14ac:dyDescent="0.4">
      <c r="A10578" t="s">
        <v>740</v>
      </c>
      <c r="B10578" s="36" t="s">
        <v>741</v>
      </c>
      <c r="C10578" t="s">
        <v>629</v>
      </c>
      <c r="D10578" s="36" t="s">
        <v>630</v>
      </c>
      <c r="E10578" t="s">
        <v>10</v>
      </c>
      <c r="F10578">
        <v>200</v>
      </c>
    </row>
    <row r="10579" spans="1:6" x14ac:dyDescent="0.4">
      <c r="A10579" t="s">
        <v>740</v>
      </c>
      <c r="B10579" s="36" t="s">
        <v>741</v>
      </c>
      <c r="C10579" t="s">
        <v>631</v>
      </c>
      <c r="D10579" s="36" t="s">
        <v>632</v>
      </c>
      <c r="E10579" t="s">
        <v>10</v>
      </c>
      <c r="F10579">
        <v>0</v>
      </c>
    </row>
    <row r="10580" spans="1:6" x14ac:dyDescent="0.4">
      <c r="A10580" t="s">
        <v>740</v>
      </c>
      <c r="B10580" s="36" t="s">
        <v>741</v>
      </c>
      <c r="C10580" t="s">
        <v>633</v>
      </c>
      <c r="D10580" s="36" t="s">
        <v>634</v>
      </c>
      <c r="E10580" t="s">
        <v>10</v>
      </c>
      <c r="F10580">
        <v>0</v>
      </c>
    </row>
    <row r="10581" spans="1:6" x14ac:dyDescent="0.4">
      <c r="A10581" t="s">
        <v>740</v>
      </c>
      <c r="B10581" s="36" t="s">
        <v>741</v>
      </c>
      <c r="C10581" t="s">
        <v>635</v>
      </c>
      <c r="D10581" s="36" t="s">
        <v>636</v>
      </c>
      <c r="E10581" t="s">
        <v>10</v>
      </c>
      <c r="F10581">
        <v>200</v>
      </c>
    </row>
    <row r="10582" spans="1:6" x14ac:dyDescent="0.4">
      <c r="A10582" t="s">
        <v>740</v>
      </c>
      <c r="B10582" s="36" t="s">
        <v>741</v>
      </c>
      <c r="C10582" t="s">
        <v>637</v>
      </c>
      <c r="D10582" s="36" t="s">
        <v>638</v>
      </c>
      <c r="E10582" t="s">
        <v>10</v>
      </c>
      <c r="F10582">
        <v>0</v>
      </c>
    </row>
    <row r="10583" spans="1:6" x14ac:dyDescent="0.4">
      <c r="A10583" t="s">
        <v>740</v>
      </c>
      <c r="B10583" s="36" t="s">
        <v>741</v>
      </c>
      <c r="C10583" t="s">
        <v>639</v>
      </c>
      <c r="D10583" s="36" t="s">
        <v>640</v>
      </c>
      <c r="E10583" t="s">
        <v>10</v>
      </c>
      <c r="F10583">
        <v>0</v>
      </c>
    </row>
    <row r="10584" spans="1:6" x14ac:dyDescent="0.4">
      <c r="A10584" t="s">
        <v>740</v>
      </c>
      <c r="B10584" s="36" t="s">
        <v>741</v>
      </c>
      <c r="C10584" t="s">
        <v>641</v>
      </c>
      <c r="D10584" s="36" t="s">
        <v>642</v>
      </c>
      <c r="E10584" t="s">
        <v>10</v>
      </c>
      <c r="F10584">
        <v>2362</v>
      </c>
    </row>
    <row r="10585" spans="1:6" x14ac:dyDescent="0.4">
      <c r="A10585" t="s">
        <v>740</v>
      </c>
      <c r="B10585" s="36" t="s">
        <v>741</v>
      </c>
      <c r="C10585" t="s">
        <v>643</v>
      </c>
      <c r="D10585" s="36" t="s">
        <v>644</v>
      </c>
      <c r="E10585" t="s">
        <v>10</v>
      </c>
      <c r="F10585">
        <v>379</v>
      </c>
    </row>
    <row r="10586" spans="1:6" x14ac:dyDescent="0.4">
      <c r="A10586" t="s">
        <v>740</v>
      </c>
      <c r="B10586" s="36" t="s">
        <v>741</v>
      </c>
      <c r="C10586" t="s">
        <v>645</v>
      </c>
      <c r="D10586" s="36" t="s">
        <v>646</v>
      </c>
      <c r="E10586" t="s">
        <v>10</v>
      </c>
      <c r="F10586">
        <v>1884</v>
      </c>
    </row>
    <row r="10587" spans="1:6" x14ac:dyDescent="0.4">
      <c r="A10587" t="s">
        <v>740</v>
      </c>
      <c r="B10587" s="36" t="s">
        <v>741</v>
      </c>
      <c r="C10587" t="s">
        <v>647</v>
      </c>
      <c r="D10587" s="36" t="s">
        <v>648</v>
      </c>
      <c r="E10587" t="s">
        <v>10</v>
      </c>
      <c r="F10587">
        <v>0</v>
      </c>
    </row>
    <row r="10588" spans="1:6" x14ac:dyDescent="0.4">
      <c r="A10588" t="s">
        <v>740</v>
      </c>
      <c r="B10588" s="36" t="s">
        <v>741</v>
      </c>
      <c r="C10588" t="s">
        <v>649</v>
      </c>
      <c r="D10588" s="36" t="s">
        <v>650</v>
      </c>
      <c r="E10588" t="s">
        <v>10</v>
      </c>
      <c r="F10588">
        <v>0</v>
      </c>
    </row>
    <row r="10589" spans="1:6" x14ac:dyDescent="0.4">
      <c r="A10589" t="s">
        <v>740</v>
      </c>
      <c r="B10589" s="36" t="s">
        <v>741</v>
      </c>
      <c r="C10589" t="s">
        <v>651</v>
      </c>
      <c r="D10589" s="36" t="s">
        <v>652</v>
      </c>
      <c r="E10589" t="s">
        <v>10</v>
      </c>
      <c r="F10589">
        <v>99</v>
      </c>
    </row>
    <row r="10590" spans="1:6" x14ac:dyDescent="0.4">
      <c r="A10590" t="s">
        <v>740</v>
      </c>
      <c r="B10590" s="36" t="s">
        <v>741</v>
      </c>
      <c r="C10590" t="s">
        <v>653</v>
      </c>
      <c r="D10590" s="36" t="s">
        <v>654</v>
      </c>
      <c r="E10590" t="s">
        <v>10</v>
      </c>
      <c r="F10590">
        <v>0</v>
      </c>
    </row>
    <row r="10591" spans="1:6" x14ac:dyDescent="0.4">
      <c r="A10591" t="s">
        <v>740</v>
      </c>
      <c r="B10591" s="36" t="s">
        <v>741</v>
      </c>
      <c r="C10591" t="s">
        <v>655</v>
      </c>
      <c r="D10591" s="36" t="s">
        <v>656</v>
      </c>
      <c r="E10591" t="s">
        <v>10</v>
      </c>
      <c r="F10591">
        <v>1651</v>
      </c>
    </row>
    <row r="10592" spans="1:6" x14ac:dyDescent="0.4">
      <c r="A10592" t="s">
        <v>740</v>
      </c>
      <c r="B10592" s="36" t="s">
        <v>741</v>
      </c>
      <c r="C10592" t="s">
        <v>657</v>
      </c>
      <c r="D10592" s="36" t="s">
        <v>658</v>
      </c>
      <c r="E10592" t="s">
        <v>10</v>
      </c>
      <c r="F10592">
        <v>408</v>
      </c>
    </row>
    <row r="10593" spans="1:6" x14ac:dyDescent="0.4">
      <c r="A10593" t="s">
        <v>740</v>
      </c>
      <c r="B10593" s="36" t="s">
        <v>741</v>
      </c>
      <c r="C10593" t="s">
        <v>659</v>
      </c>
      <c r="D10593" s="36" t="s">
        <v>660</v>
      </c>
      <c r="E10593" t="s">
        <v>10</v>
      </c>
      <c r="F10593">
        <v>184</v>
      </c>
    </row>
    <row r="10594" spans="1:6" x14ac:dyDescent="0.4">
      <c r="A10594" t="s">
        <v>740</v>
      </c>
      <c r="B10594" s="36" t="s">
        <v>741</v>
      </c>
      <c r="C10594" t="s">
        <v>661</v>
      </c>
      <c r="D10594" s="36" t="s">
        <v>662</v>
      </c>
      <c r="E10594" t="s">
        <v>10</v>
      </c>
      <c r="F10594">
        <v>0</v>
      </c>
    </row>
    <row r="10595" spans="1:6" x14ac:dyDescent="0.4">
      <c r="A10595" t="s">
        <v>740</v>
      </c>
      <c r="B10595" s="36" t="s">
        <v>741</v>
      </c>
      <c r="C10595" t="s">
        <v>663</v>
      </c>
      <c r="D10595" s="36" t="s">
        <v>664</v>
      </c>
      <c r="E10595" t="s">
        <v>10</v>
      </c>
      <c r="F10595">
        <v>225</v>
      </c>
    </row>
    <row r="10596" spans="1:6" x14ac:dyDescent="0.4">
      <c r="A10596" t="s">
        <v>740</v>
      </c>
      <c r="B10596" s="36" t="s">
        <v>741</v>
      </c>
      <c r="C10596" t="s">
        <v>665</v>
      </c>
      <c r="D10596" s="36" t="s">
        <v>666</v>
      </c>
      <c r="E10596" t="s">
        <v>10</v>
      </c>
      <c r="F10596">
        <v>0</v>
      </c>
    </row>
    <row r="10597" spans="1:6" x14ac:dyDescent="0.4">
      <c r="A10597" t="s">
        <v>740</v>
      </c>
      <c r="B10597" s="36" t="s">
        <v>741</v>
      </c>
      <c r="C10597" t="s">
        <v>667</v>
      </c>
      <c r="D10597" s="36" t="s">
        <v>668</v>
      </c>
      <c r="E10597" t="s">
        <v>10</v>
      </c>
      <c r="F10597">
        <v>0</v>
      </c>
    </row>
    <row r="10598" spans="1:6" x14ac:dyDescent="0.4">
      <c r="A10598" t="s">
        <v>740</v>
      </c>
      <c r="B10598" s="36" t="s">
        <v>741</v>
      </c>
      <c r="C10598" t="s">
        <v>669</v>
      </c>
      <c r="D10598" s="36" t="s">
        <v>670</v>
      </c>
      <c r="E10598" t="s">
        <v>10</v>
      </c>
      <c r="F10598">
        <v>1243</v>
      </c>
    </row>
    <row r="10599" spans="1:6" x14ac:dyDescent="0.4">
      <c r="A10599" t="s">
        <v>740</v>
      </c>
      <c r="B10599" s="36" t="s">
        <v>741</v>
      </c>
      <c r="C10599" t="s">
        <v>671</v>
      </c>
      <c r="D10599" s="36" t="s">
        <v>672</v>
      </c>
      <c r="E10599" t="s">
        <v>10</v>
      </c>
      <c r="F10599">
        <v>0</v>
      </c>
    </row>
    <row r="10600" spans="1:6" x14ac:dyDescent="0.4">
      <c r="A10600" t="s">
        <v>740</v>
      </c>
      <c r="B10600" s="36" t="s">
        <v>741</v>
      </c>
      <c r="C10600" t="s">
        <v>673</v>
      </c>
      <c r="D10600" s="36" t="s">
        <v>674</v>
      </c>
      <c r="E10600" t="s">
        <v>10</v>
      </c>
      <c r="F10600">
        <v>80</v>
      </c>
    </row>
    <row r="10601" spans="1:6" x14ac:dyDescent="0.4">
      <c r="A10601" t="s">
        <v>740</v>
      </c>
      <c r="B10601" s="36" t="s">
        <v>741</v>
      </c>
      <c r="C10601" t="s">
        <v>675</v>
      </c>
      <c r="D10601" s="36" t="s">
        <v>676</v>
      </c>
      <c r="E10601" t="s">
        <v>10</v>
      </c>
      <c r="F10601">
        <v>1163</v>
      </c>
    </row>
    <row r="10602" spans="1:6" x14ac:dyDescent="0.4">
      <c r="A10602" t="s">
        <v>740</v>
      </c>
      <c r="B10602" s="36" t="s">
        <v>741</v>
      </c>
      <c r="C10602" t="s">
        <v>677</v>
      </c>
      <c r="D10602" s="36" t="s">
        <v>678</v>
      </c>
      <c r="E10602" t="s">
        <v>10</v>
      </c>
      <c r="F10602">
        <v>0</v>
      </c>
    </row>
    <row r="10603" spans="1:6" x14ac:dyDescent="0.4">
      <c r="A10603" t="s">
        <v>740</v>
      </c>
      <c r="B10603" s="36" t="s">
        <v>741</v>
      </c>
      <c r="C10603" t="s">
        <v>679</v>
      </c>
      <c r="D10603" s="36" t="s">
        <v>680</v>
      </c>
      <c r="E10603" t="s">
        <v>10</v>
      </c>
      <c r="F10603">
        <v>0</v>
      </c>
    </row>
    <row r="10604" spans="1:6" x14ac:dyDescent="0.4">
      <c r="A10604" t="s">
        <v>740</v>
      </c>
      <c r="B10604" s="36" t="s">
        <v>741</v>
      </c>
      <c r="C10604" t="s">
        <v>681</v>
      </c>
      <c r="D10604" s="36" t="s">
        <v>682</v>
      </c>
      <c r="E10604" t="s">
        <v>10</v>
      </c>
      <c r="F10604">
        <v>8222</v>
      </c>
    </row>
    <row r="10605" spans="1:6" x14ac:dyDescent="0.4">
      <c r="A10605" t="s">
        <v>740</v>
      </c>
      <c r="B10605" s="36" t="s">
        <v>741</v>
      </c>
      <c r="C10605" t="s">
        <v>683</v>
      </c>
      <c r="D10605" s="36" t="s">
        <v>684</v>
      </c>
      <c r="E10605" t="s">
        <v>10</v>
      </c>
      <c r="F10605">
        <v>400</v>
      </c>
    </row>
    <row r="10606" spans="1:6" x14ac:dyDescent="0.4">
      <c r="A10606" t="s">
        <v>740</v>
      </c>
      <c r="B10606" s="36" t="s">
        <v>741</v>
      </c>
      <c r="C10606" t="s">
        <v>685</v>
      </c>
      <c r="D10606" s="36" t="s">
        <v>686</v>
      </c>
      <c r="E10606" t="s">
        <v>10</v>
      </c>
      <c r="F10606">
        <v>14</v>
      </c>
    </row>
    <row r="10607" spans="1:6" x14ac:dyDescent="0.4">
      <c r="A10607" t="s">
        <v>740</v>
      </c>
      <c r="B10607" s="36" t="s">
        <v>741</v>
      </c>
      <c r="C10607" t="s">
        <v>687</v>
      </c>
      <c r="D10607" s="36" t="s">
        <v>688</v>
      </c>
      <c r="E10607" t="s">
        <v>10</v>
      </c>
      <c r="F10607">
        <v>1</v>
      </c>
    </row>
    <row r="10608" spans="1:6" x14ac:dyDescent="0.4">
      <c r="A10608" t="s">
        <v>740</v>
      </c>
      <c r="B10608" s="36" t="s">
        <v>741</v>
      </c>
      <c r="C10608" t="s">
        <v>689</v>
      </c>
      <c r="D10608" s="36" t="s">
        <v>690</v>
      </c>
      <c r="E10608" t="s">
        <v>10</v>
      </c>
      <c r="F10608">
        <v>275</v>
      </c>
    </row>
    <row r="10609" spans="1:6" x14ac:dyDescent="0.4">
      <c r="A10609" t="s">
        <v>740</v>
      </c>
      <c r="B10609" s="36" t="s">
        <v>741</v>
      </c>
      <c r="C10609" t="s">
        <v>691</v>
      </c>
      <c r="D10609" s="36" t="s">
        <v>692</v>
      </c>
      <c r="E10609" t="s">
        <v>10</v>
      </c>
      <c r="F10609">
        <v>110</v>
      </c>
    </row>
    <row r="10610" spans="1:6" x14ac:dyDescent="0.4">
      <c r="A10610" t="s">
        <v>740</v>
      </c>
      <c r="B10610" s="36" t="s">
        <v>741</v>
      </c>
      <c r="C10610" t="s">
        <v>693</v>
      </c>
      <c r="D10610" s="36" t="s">
        <v>694</v>
      </c>
      <c r="E10610" t="s">
        <v>10</v>
      </c>
      <c r="F10610">
        <v>0</v>
      </c>
    </row>
    <row r="10611" spans="1:6" x14ac:dyDescent="0.4">
      <c r="A10611" t="s">
        <v>740</v>
      </c>
      <c r="B10611" s="36" t="s">
        <v>741</v>
      </c>
      <c r="C10611" t="s">
        <v>695</v>
      </c>
      <c r="D10611" s="36" t="s">
        <v>696</v>
      </c>
      <c r="E10611" t="s">
        <v>10</v>
      </c>
      <c r="F10611">
        <v>7822</v>
      </c>
    </row>
    <row r="10612" spans="1:6" x14ac:dyDescent="0.4">
      <c r="A10612" t="s">
        <v>740</v>
      </c>
      <c r="B10612" s="36" t="s">
        <v>741</v>
      </c>
      <c r="C10612" t="s">
        <v>697</v>
      </c>
      <c r="D10612" s="36" t="s">
        <v>698</v>
      </c>
      <c r="E10612" t="s">
        <v>10</v>
      </c>
      <c r="F10612">
        <v>0</v>
      </c>
    </row>
    <row r="10613" spans="1:6" x14ac:dyDescent="0.4">
      <c r="A10613" t="s">
        <v>740</v>
      </c>
      <c r="B10613" s="36" t="s">
        <v>741</v>
      </c>
      <c r="C10613" t="s">
        <v>699</v>
      </c>
      <c r="D10613" s="36" t="s">
        <v>700</v>
      </c>
      <c r="E10613" t="s">
        <v>10</v>
      </c>
      <c r="F10613">
        <v>1647</v>
      </c>
    </row>
    <row r="10614" spans="1:6" x14ac:dyDescent="0.4">
      <c r="A10614" t="s">
        <v>740</v>
      </c>
      <c r="B10614" s="36" t="s">
        <v>741</v>
      </c>
      <c r="C10614" t="s">
        <v>701</v>
      </c>
      <c r="D10614" s="36" t="s">
        <v>702</v>
      </c>
      <c r="E10614" t="s">
        <v>10</v>
      </c>
      <c r="F10614">
        <v>6167</v>
      </c>
    </row>
    <row r="10615" spans="1:6" x14ac:dyDescent="0.4">
      <c r="A10615" t="s">
        <v>740</v>
      </c>
      <c r="B10615" s="36" t="s">
        <v>741</v>
      </c>
      <c r="C10615" t="s">
        <v>703</v>
      </c>
      <c r="D10615" s="36" t="s">
        <v>704</v>
      </c>
      <c r="E10615" t="s">
        <v>10</v>
      </c>
      <c r="F10615">
        <v>8</v>
      </c>
    </row>
    <row r="10616" spans="1:6" x14ac:dyDescent="0.4">
      <c r="A10616" t="s">
        <v>740</v>
      </c>
      <c r="B10616" s="36" t="s">
        <v>741</v>
      </c>
      <c r="C10616" t="s">
        <v>705</v>
      </c>
      <c r="D10616" s="36" t="s">
        <v>706</v>
      </c>
      <c r="E10616" t="s">
        <v>10</v>
      </c>
      <c r="F10616">
        <v>0</v>
      </c>
    </row>
    <row r="10617" spans="1:6" x14ac:dyDescent="0.4">
      <c r="A10617" t="s">
        <v>740</v>
      </c>
      <c r="B10617" s="36" t="s">
        <v>741</v>
      </c>
      <c r="C10617" t="s">
        <v>707</v>
      </c>
      <c r="D10617" s="36" t="s">
        <v>708</v>
      </c>
      <c r="E10617" t="s">
        <v>10</v>
      </c>
      <c r="F10617">
        <v>12273</v>
      </c>
    </row>
    <row r="10618" spans="1:6" x14ac:dyDescent="0.4">
      <c r="A10618" t="s">
        <v>740</v>
      </c>
      <c r="B10618" s="36" t="s">
        <v>741</v>
      </c>
      <c r="C10618" t="s">
        <v>709</v>
      </c>
      <c r="D10618" s="36" t="s">
        <v>710</v>
      </c>
      <c r="E10618" t="s">
        <v>10</v>
      </c>
      <c r="F10618">
        <v>12273</v>
      </c>
    </row>
    <row r="10619" spans="1:6" x14ac:dyDescent="0.4">
      <c r="A10619" t="s">
        <v>740</v>
      </c>
      <c r="B10619" s="36" t="s">
        <v>741</v>
      </c>
      <c r="C10619" t="s">
        <v>711</v>
      </c>
      <c r="D10619" s="36" t="s">
        <v>712</v>
      </c>
      <c r="E10619" t="s">
        <v>10</v>
      </c>
      <c r="F10619">
        <v>0</v>
      </c>
    </row>
    <row r="10620" spans="1:6" x14ac:dyDescent="0.4">
      <c r="A10620" t="s">
        <v>740</v>
      </c>
      <c r="B10620" s="36" t="s">
        <v>741</v>
      </c>
      <c r="C10620" t="s">
        <v>713</v>
      </c>
      <c r="D10620" s="36" t="s">
        <v>714</v>
      </c>
      <c r="E10620" t="s">
        <v>10</v>
      </c>
      <c r="F10620">
        <v>0</v>
      </c>
    </row>
    <row r="10621" spans="1:6" x14ac:dyDescent="0.4">
      <c r="A10621" t="s">
        <v>740</v>
      </c>
      <c r="B10621" s="36" t="s">
        <v>741</v>
      </c>
      <c r="C10621" t="s">
        <v>715</v>
      </c>
      <c r="D10621" s="36" t="s">
        <v>716</v>
      </c>
      <c r="E10621" t="s">
        <v>10</v>
      </c>
      <c r="F10621">
        <v>33190</v>
      </c>
    </row>
    <row r="10622" spans="1:6" x14ac:dyDescent="0.4">
      <c r="A10622" t="s">
        <v>742</v>
      </c>
      <c r="B10622" s="36" t="s">
        <v>743</v>
      </c>
      <c r="C10622" t="s">
        <v>8</v>
      </c>
      <c r="D10622" s="36" t="s">
        <v>9</v>
      </c>
      <c r="E10622" t="s">
        <v>10</v>
      </c>
      <c r="F10622">
        <v>68197</v>
      </c>
    </row>
    <row r="10623" spans="1:6" x14ac:dyDescent="0.4">
      <c r="A10623" t="s">
        <v>742</v>
      </c>
      <c r="B10623" s="36" t="s">
        <v>743</v>
      </c>
      <c r="C10623" t="s">
        <v>11</v>
      </c>
      <c r="D10623" s="36" t="s">
        <v>12</v>
      </c>
      <c r="E10623" t="s">
        <v>10</v>
      </c>
      <c r="F10623">
        <v>416</v>
      </c>
    </row>
    <row r="10624" spans="1:6" x14ac:dyDescent="0.4">
      <c r="A10624" t="s">
        <v>742</v>
      </c>
      <c r="B10624" s="36" t="s">
        <v>743</v>
      </c>
      <c r="C10624" t="s">
        <v>13</v>
      </c>
      <c r="D10624" s="36" t="s">
        <v>14</v>
      </c>
      <c r="E10624" t="s">
        <v>10</v>
      </c>
      <c r="F10624">
        <v>207</v>
      </c>
    </row>
    <row r="10625" spans="1:6" x14ac:dyDescent="0.4">
      <c r="A10625" t="s">
        <v>742</v>
      </c>
      <c r="B10625" s="36" t="s">
        <v>743</v>
      </c>
      <c r="C10625" t="s">
        <v>15</v>
      </c>
      <c r="D10625" s="36" t="s">
        <v>16</v>
      </c>
      <c r="E10625" t="s">
        <v>10</v>
      </c>
      <c r="F10625">
        <v>202</v>
      </c>
    </row>
    <row r="10626" spans="1:6" x14ac:dyDescent="0.4">
      <c r="A10626" t="s">
        <v>742</v>
      </c>
      <c r="B10626" s="36" t="s">
        <v>743</v>
      </c>
      <c r="C10626" t="s">
        <v>17</v>
      </c>
      <c r="D10626" s="36" t="s">
        <v>18</v>
      </c>
      <c r="E10626" t="s">
        <v>10</v>
      </c>
      <c r="F10626">
        <v>2</v>
      </c>
    </row>
    <row r="10627" spans="1:6" x14ac:dyDescent="0.4">
      <c r="A10627" t="s">
        <v>742</v>
      </c>
      <c r="B10627" s="36" t="s">
        <v>743</v>
      </c>
      <c r="C10627" t="s">
        <v>19</v>
      </c>
      <c r="D10627" s="36" t="s">
        <v>20</v>
      </c>
      <c r="E10627" t="s">
        <v>10</v>
      </c>
      <c r="F10627">
        <v>6</v>
      </c>
    </row>
    <row r="10628" spans="1:6" x14ac:dyDescent="0.4">
      <c r="A10628" t="s">
        <v>742</v>
      </c>
      <c r="B10628" s="36" t="s">
        <v>743</v>
      </c>
      <c r="C10628" t="s">
        <v>21</v>
      </c>
      <c r="D10628" s="36" t="s">
        <v>22</v>
      </c>
      <c r="E10628" t="s">
        <v>10</v>
      </c>
      <c r="F10628">
        <v>0</v>
      </c>
    </row>
    <row r="10629" spans="1:6" x14ac:dyDescent="0.4">
      <c r="A10629" t="s">
        <v>742</v>
      </c>
      <c r="B10629" s="36" t="s">
        <v>743</v>
      </c>
      <c r="C10629" t="s">
        <v>23</v>
      </c>
      <c r="D10629" s="36" t="s">
        <v>24</v>
      </c>
      <c r="E10629" t="s">
        <v>10</v>
      </c>
      <c r="F10629">
        <v>67781</v>
      </c>
    </row>
    <row r="10630" spans="1:6" x14ac:dyDescent="0.4">
      <c r="A10630" t="s">
        <v>742</v>
      </c>
      <c r="B10630" s="36" t="s">
        <v>743</v>
      </c>
      <c r="C10630" t="s">
        <v>25</v>
      </c>
      <c r="D10630" s="36" t="s">
        <v>26</v>
      </c>
      <c r="E10630" t="s">
        <v>10</v>
      </c>
      <c r="F10630">
        <v>0</v>
      </c>
    </row>
    <row r="10631" spans="1:6" x14ac:dyDescent="0.4">
      <c r="A10631" t="s">
        <v>742</v>
      </c>
      <c r="B10631" s="36" t="s">
        <v>743</v>
      </c>
      <c r="C10631" t="s">
        <v>27</v>
      </c>
      <c r="D10631" s="36" t="s">
        <v>28</v>
      </c>
      <c r="E10631" t="s">
        <v>10</v>
      </c>
      <c r="F10631">
        <v>0</v>
      </c>
    </row>
    <row r="10632" spans="1:6" x14ac:dyDescent="0.4">
      <c r="A10632" t="s">
        <v>742</v>
      </c>
      <c r="B10632" s="36" t="s">
        <v>743</v>
      </c>
      <c r="C10632" t="s">
        <v>29</v>
      </c>
      <c r="D10632" s="36" t="s">
        <v>30</v>
      </c>
      <c r="E10632" t="s">
        <v>10</v>
      </c>
      <c r="F10632">
        <v>54989</v>
      </c>
    </row>
    <row r="10633" spans="1:6" x14ac:dyDescent="0.4">
      <c r="A10633" t="s">
        <v>742</v>
      </c>
      <c r="B10633" s="36" t="s">
        <v>743</v>
      </c>
      <c r="C10633" t="s">
        <v>31</v>
      </c>
      <c r="D10633" s="36" t="s">
        <v>32</v>
      </c>
      <c r="E10633" t="s">
        <v>10</v>
      </c>
      <c r="F10633">
        <v>12755</v>
      </c>
    </row>
    <row r="10634" spans="1:6" x14ac:dyDescent="0.4">
      <c r="A10634" t="s">
        <v>742</v>
      </c>
      <c r="B10634" s="36" t="s">
        <v>743</v>
      </c>
      <c r="C10634" t="s">
        <v>33</v>
      </c>
      <c r="D10634" s="36" t="s">
        <v>34</v>
      </c>
      <c r="E10634" t="s">
        <v>10</v>
      </c>
      <c r="F10634">
        <v>32</v>
      </c>
    </row>
    <row r="10635" spans="1:6" x14ac:dyDescent="0.4">
      <c r="A10635" t="s">
        <v>742</v>
      </c>
      <c r="B10635" s="36" t="s">
        <v>743</v>
      </c>
      <c r="C10635" t="s">
        <v>35</v>
      </c>
      <c r="D10635" s="36" t="s">
        <v>36</v>
      </c>
      <c r="E10635" t="s">
        <v>10</v>
      </c>
      <c r="F10635">
        <v>4</v>
      </c>
    </row>
    <row r="10636" spans="1:6" x14ac:dyDescent="0.4">
      <c r="A10636" t="s">
        <v>742</v>
      </c>
      <c r="B10636" s="36" t="s">
        <v>743</v>
      </c>
      <c r="C10636" t="s">
        <v>37</v>
      </c>
      <c r="D10636" s="36" t="s">
        <v>38</v>
      </c>
      <c r="E10636" t="s">
        <v>10</v>
      </c>
      <c r="F10636">
        <v>3749</v>
      </c>
    </row>
    <row r="10637" spans="1:6" x14ac:dyDescent="0.4">
      <c r="A10637" t="s">
        <v>742</v>
      </c>
      <c r="B10637" s="36" t="s">
        <v>743</v>
      </c>
      <c r="C10637" t="s">
        <v>39</v>
      </c>
      <c r="D10637" s="36" t="s">
        <v>40</v>
      </c>
      <c r="E10637" t="s">
        <v>10</v>
      </c>
      <c r="F10637">
        <v>1</v>
      </c>
    </row>
    <row r="10638" spans="1:6" x14ac:dyDescent="0.4">
      <c r="A10638" t="s">
        <v>742</v>
      </c>
      <c r="B10638" s="36" t="s">
        <v>743</v>
      </c>
      <c r="C10638" t="s">
        <v>41</v>
      </c>
      <c r="D10638" s="36" t="s">
        <v>42</v>
      </c>
      <c r="E10638" t="s">
        <v>10</v>
      </c>
      <c r="F10638">
        <v>1</v>
      </c>
    </row>
    <row r="10639" spans="1:6" x14ac:dyDescent="0.4">
      <c r="A10639" t="s">
        <v>742</v>
      </c>
      <c r="B10639" s="36" t="s">
        <v>743</v>
      </c>
      <c r="C10639" t="s">
        <v>43</v>
      </c>
      <c r="D10639" s="36" t="s">
        <v>44</v>
      </c>
      <c r="E10639" t="s">
        <v>10</v>
      </c>
      <c r="F10639">
        <v>0</v>
      </c>
    </row>
    <row r="10640" spans="1:6" x14ac:dyDescent="0.4">
      <c r="A10640" t="s">
        <v>742</v>
      </c>
      <c r="B10640" s="36" t="s">
        <v>743</v>
      </c>
      <c r="C10640" t="s">
        <v>45</v>
      </c>
      <c r="D10640" s="36" t="s">
        <v>46</v>
      </c>
      <c r="E10640" t="s">
        <v>10</v>
      </c>
      <c r="F10640">
        <v>0</v>
      </c>
    </row>
    <row r="10641" spans="1:6" x14ac:dyDescent="0.4">
      <c r="A10641" t="s">
        <v>742</v>
      </c>
      <c r="B10641" s="36" t="s">
        <v>743</v>
      </c>
      <c r="C10641" t="s">
        <v>47</v>
      </c>
      <c r="D10641" s="36" t="s">
        <v>48</v>
      </c>
      <c r="E10641" t="s">
        <v>10</v>
      </c>
      <c r="F10641">
        <v>0</v>
      </c>
    </row>
    <row r="10642" spans="1:6" x14ac:dyDescent="0.4">
      <c r="A10642" t="s">
        <v>742</v>
      </c>
      <c r="B10642" s="36" t="s">
        <v>743</v>
      </c>
      <c r="C10642" t="s">
        <v>49</v>
      </c>
      <c r="D10642" s="36" t="s">
        <v>50</v>
      </c>
      <c r="E10642" t="s">
        <v>10</v>
      </c>
      <c r="F10642">
        <v>0</v>
      </c>
    </row>
    <row r="10643" spans="1:6" x14ac:dyDescent="0.4">
      <c r="A10643" t="s">
        <v>742</v>
      </c>
      <c r="B10643" s="36" t="s">
        <v>743</v>
      </c>
      <c r="C10643" t="s">
        <v>51</v>
      </c>
      <c r="D10643" s="36" t="s">
        <v>52</v>
      </c>
      <c r="E10643" t="s">
        <v>10</v>
      </c>
      <c r="F10643">
        <v>3748</v>
      </c>
    </row>
    <row r="10644" spans="1:6" x14ac:dyDescent="0.4">
      <c r="A10644" t="s">
        <v>742</v>
      </c>
      <c r="B10644" s="36" t="s">
        <v>743</v>
      </c>
      <c r="C10644" t="s">
        <v>53</v>
      </c>
      <c r="D10644" s="36" t="s">
        <v>54</v>
      </c>
      <c r="E10644" t="s">
        <v>10</v>
      </c>
      <c r="F10644">
        <v>3748</v>
      </c>
    </row>
    <row r="10645" spans="1:6" x14ac:dyDescent="0.4">
      <c r="A10645" t="s">
        <v>742</v>
      </c>
      <c r="B10645" s="36" t="s">
        <v>743</v>
      </c>
      <c r="C10645" t="s">
        <v>55</v>
      </c>
      <c r="D10645" s="36" t="s">
        <v>56</v>
      </c>
      <c r="E10645" t="s">
        <v>10</v>
      </c>
      <c r="F10645">
        <v>0</v>
      </c>
    </row>
    <row r="10646" spans="1:6" x14ac:dyDescent="0.4">
      <c r="A10646" t="s">
        <v>742</v>
      </c>
      <c r="B10646" s="36" t="s">
        <v>743</v>
      </c>
      <c r="C10646" t="s">
        <v>57</v>
      </c>
      <c r="D10646" s="36" t="s">
        <v>58</v>
      </c>
      <c r="E10646" t="s">
        <v>10</v>
      </c>
      <c r="F10646">
        <v>0</v>
      </c>
    </row>
    <row r="10647" spans="1:6" x14ac:dyDescent="0.4">
      <c r="A10647" t="s">
        <v>742</v>
      </c>
      <c r="B10647" s="36" t="s">
        <v>743</v>
      </c>
      <c r="C10647" t="s">
        <v>59</v>
      </c>
      <c r="D10647" s="36" t="s">
        <v>60</v>
      </c>
      <c r="E10647" t="s">
        <v>10</v>
      </c>
      <c r="F10647">
        <v>0</v>
      </c>
    </row>
    <row r="10648" spans="1:6" x14ac:dyDescent="0.4">
      <c r="A10648" t="s">
        <v>742</v>
      </c>
      <c r="B10648" s="36" t="s">
        <v>743</v>
      </c>
      <c r="C10648" t="s">
        <v>61</v>
      </c>
      <c r="D10648" s="36" t="s">
        <v>62</v>
      </c>
      <c r="E10648" t="s">
        <v>10</v>
      </c>
      <c r="F10648">
        <v>0</v>
      </c>
    </row>
    <row r="10649" spans="1:6" x14ac:dyDescent="0.4">
      <c r="A10649" t="s">
        <v>742</v>
      </c>
      <c r="B10649" s="36" t="s">
        <v>743</v>
      </c>
      <c r="C10649" t="s">
        <v>63</v>
      </c>
      <c r="D10649" s="36" t="s">
        <v>64</v>
      </c>
      <c r="E10649" t="s">
        <v>10</v>
      </c>
      <c r="F10649">
        <v>0</v>
      </c>
    </row>
    <row r="10650" spans="1:6" x14ac:dyDescent="0.4">
      <c r="A10650" t="s">
        <v>742</v>
      </c>
      <c r="B10650" s="36" t="s">
        <v>743</v>
      </c>
      <c r="C10650" t="s">
        <v>65</v>
      </c>
      <c r="D10650" s="36" t="s">
        <v>66</v>
      </c>
      <c r="E10650" t="s">
        <v>10</v>
      </c>
      <c r="F10650">
        <v>8006</v>
      </c>
    </row>
    <row r="10651" spans="1:6" x14ac:dyDescent="0.4">
      <c r="A10651" t="s">
        <v>742</v>
      </c>
      <c r="B10651" s="36" t="s">
        <v>743</v>
      </c>
      <c r="C10651" t="s">
        <v>67</v>
      </c>
      <c r="D10651" s="36" t="s">
        <v>68</v>
      </c>
      <c r="E10651" t="s">
        <v>10</v>
      </c>
      <c r="F10651">
        <v>3854</v>
      </c>
    </row>
    <row r="10652" spans="1:6" x14ac:dyDescent="0.4">
      <c r="A10652" t="s">
        <v>742</v>
      </c>
      <c r="B10652" s="36" t="s">
        <v>743</v>
      </c>
      <c r="C10652" t="s">
        <v>69</v>
      </c>
      <c r="D10652" s="36" t="s">
        <v>70</v>
      </c>
      <c r="E10652" t="s">
        <v>10</v>
      </c>
      <c r="F10652">
        <v>3812</v>
      </c>
    </row>
    <row r="10653" spans="1:6" x14ac:dyDescent="0.4">
      <c r="A10653" t="s">
        <v>742</v>
      </c>
      <c r="B10653" s="36" t="s">
        <v>743</v>
      </c>
      <c r="C10653" t="s">
        <v>71</v>
      </c>
      <c r="D10653" s="36" t="s">
        <v>72</v>
      </c>
      <c r="E10653" t="s">
        <v>10</v>
      </c>
      <c r="F10653">
        <v>0</v>
      </c>
    </row>
    <row r="10654" spans="1:6" x14ac:dyDescent="0.4">
      <c r="A10654" t="s">
        <v>742</v>
      </c>
      <c r="B10654" s="36" t="s">
        <v>743</v>
      </c>
      <c r="C10654" t="s">
        <v>73</v>
      </c>
      <c r="D10654" s="36" t="s">
        <v>74</v>
      </c>
      <c r="E10654" t="s">
        <v>10</v>
      </c>
      <c r="F10654">
        <v>0</v>
      </c>
    </row>
    <row r="10655" spans="1:6" x14ac:dyDescent="0.4">
      <c r="A10655" t="s">
        <v>742</v>
      </c>
      <c r="B10655" s="36" t="s">
        <v>743</v>
      </c>
      <c r="C10655" t="s">
        <v>75</v>
      </c>
      <c r="D10655" s="36" t="s">
        <v>76</v>
      </c>
      <c r="E10655" t="s">
        <v>10</v>
      </c>
      <c r="F10655">
        <v>0</v>
      </c>
    </row>
    <row r="10656" spans="1:6" x14ac:dyDescent="0.4">
      <c r="A10656" t="s">
        <v>742</v>
      </c>
      <c r="B10656" s="36" t="s">
        <v>743</v>
      </c>
      <c r="C10656" t="s">
        <v>77</v>
      </c>
      <c r="D10656" s="36" t="s">
        <v>78</v>
      </c>
      <c r="E10656" t="s">
        <v>10</v>
      </c>
      <c r="F10656">
        <v>42</v>
      </c>
    </row>
    <row r="10657" spans="1:6" x14ac:dyDescent="0.4">
      <c r="A10657" t="s">
        <v>742</v>
      </c>
      <c r="B10657" s="36" t="s">
        <v>743</v>
      </c>
      <c r="C10657" t="s">
        <v>79</v>
      </c>
      <c r="D10657" s="36" t="s">
        <v>80</v>
      </c>
      <c r="E10657" t="s">
        <v>10</v>
      </c>
      <c r="F10657">
        <v>4152</v>
      </c>
    </row>
    <row r="10658" spans="1:6" x14ac:dyDescent="0.4">
      <c r="A10658" t="s">
        <v>742</v>
      </c>
      <c r="B10658" s="36" t="s">
        <v>743</v>
      </c>
      <c r="C10658" t="s">
        <v>81</v>
      </c>
      <c r="D10658" s="36" t="s">
        <v>82</v>
      </c>
      <c r="E10658" t="s">
        <v>10</v>
      </c>
      <c r="F10658">
        <v>3681</v>
      </c>
    </row>
    <row r="10659" spans="1:6" x14ac:dyDescent="0.4">
      <c r="A10659" t="s">
        <v>742</v>
      </c>
      <c r="B10659" s="36" t="s">
        <v>743</v>
      </c>
      <c r="C10659" t="s">
        <v>83</v>
      </c>
      <c r="D10659" s="36" t="s">
        <v>84</v>
      </c>
      <c r="E10659" t="s">
        <v>10</v>
      </c>
      <c r="F10659">
        <v>471</v>
      </c>
    </row>
    <row r="10660" spans="1:6" x14ac:dyDescent="0.4">
      <c r="A10660" t="s">
        <v>742</v>
      </c>
      <c r="B10660" s="36" t="s">
        <v>743</v>
      </c>
      <c r="C10660" t="s">
        <v>85</v>
      </c>
      <c r="D10660" s="36" t="s">
        <v>86</v>
      </c>
      <c r="E10660" t="s">
        <v>10</v>
      </c>
      <c r="F10660">
        <v>0</v>
      </c>
    </row>
    <row r="10661" spans="1:6" x14ac:dyDescent="0.4">
      <c r="A10661" t="s">
        <v>742</v>
      </c>
      <c r="B10661" s="36" t="s">
        <v>743</v>
      </c>
      <c r="C10661" t="s">
        <v>87</v>
      </c>
      <c r="D10661" s="36" t="s">
        <v>88</v>
      </c>
      <c r="E10661" t="s">
        <v>10</v>
      </c>
      <c r="F10661">
        <v>0</v>
      </c>
    </row>
    <row r="10662" spans="1:6" x14ac:dyDescent="0.4">
      <c r="A10662" t="s">
        <v>742</v>
      </c>
      <c r="B10662" s="36" t="s">
        <v>743</v>
      </c>
      <c r="C10662" t="s">
        <v>89</v>
      </c>
      <c r="D10662" s="36" t="s">
        <v>90</v>
      </c>
      <c r="E10662" t="s">
        <v>10</v>
      </c>
      <c r="F10662">
        <v>0</v>
      </c>
    </row>
    <row r="10663" spans="1:6" x14ac:dyDescent="0.4">
      <c r="A10663" t="s">
        <v>742</v>
      </c>
      <c r="B10663" s="36" t="s">
        <v>743</v>
      </c>
      <c r="C10663" t="s">
        <v>91</v>
      </c>
      <c r="D10663" s="36" t="s">
        <v>92</v>
      </c>
      <c r="E10663" t="s">
        <v>10</v>
      </c>
      <c r="F10663">
        <v>28185</v>
      </c>
    </row>
    <row r="10664" spans="1:6" x14ac:dyDescent="0.4">
      <c r="A10664" t="s">
        <v>742</v>
      </c>
      <c r="B10664" s="36" t="s">
        <v>743</v>
      </c>
      <c r="C10664" t="s">
        <v>93</v>
      </c>
      <c r="D10664" s="36" t="s">
        <v>94</v>
      </c>
      <c r="E10664" t="s">
        <v>10</v>
      </c>
      <c r="F10664">
        <v>13902</v>
      </c>
    </row>
    <row r="10665" spans="1:6" x14ac:dyDescent="0.4">
      <c r="A10665" t="s">
        <v>742</v>
      </c>
      <c r="B10665" s="36" t="s">
        <v>743</v>
      </c>
      <c r="C10665" t="s">
        <v>95</v>
      </c>
      <c r="D10665" s="36" t="s">
        <v>96</v>
      </c>
      <c r="E10665" t="s">
        <v>10</v>
      </c>
      <c r="F10665">
        <v>0</v>
      </c>
    </row>
    <row r="10666" spans="1:6" x14ac:dyDescent="0.4">
      <c r="A10666" t="s">
        <v>742</v>
      </c>
      <c r="B10666" s="36" t="s">
        <v>743</v>
      </c>
      <c r="C10666" t="s">
        <v>97</v>
      </c>
      <c r="D10666" s="36" t="s">
        <v>98</v>
      </c>
      <c r="E10666" t="s">
        <v>10</v>
      </c>
      <c r="F10666">
        <v>0</v>
      </c>
    </row>
    <row r="10667" spans="1:6" x14ac:dyDescent="0.4">
      <c r="A10667" t="s">
        <v>742</v>
      </c>
      <c r="B10667" s="36" t="s">
        <v>743</v>
      </c>
      <c r="C10667" t="s">
        <v>99</v>
      </c>
      <c r="D10667" s="36" t="s">
        <v>100</v>
      </c>
      <c r="E10667" t="s">
        <v>10</v>
      </c>
      <c r="F10667">
        <v>2697</v>
      </c>
    </row>
    <row r="10668" spans="1:6" x14ac:dyDescent="0.4">
      <c r="A10668" t="s">
        <v>742</v>
      </c>
      <c r="B10668" s="36" t="s">
        <v>743</v>
      </c>
      <c r="C10668" t="s">
        <v>101</v>
      </c>
      <c r="D10668" s="36" t="s">
        <v>102</v>
      </c>
      <c r="E10668" t="s">
        <v>10</v>
      </c>
      <c r="F10668">
        <v>11025</v>
      </c>
    </row>
    <row r="10669" spans="1:6" x14ac:dyDescent="0.4">
      <c r="A10669" t="s">
        <v>742</v>
      </c>
      <c r="B10669" s="36" t="s">
        <v>743</v>
      </c>
      <c r="C10669" t="s">
        <v>103</v>
      </c>
      <c r="D10669" s="36" t="s">
        <v>104</v>
      </c>
      <c r="E10669" t="s">
        <v>10</v>
      </c>
      <c r="F10669">
        <v>180</v>
      </c>
    </row>
    <row r="10670" spans="1:6" x14ac:dyDescent="0.4">
      <c r="A10670" t="s">
        <v>742</v>
      </c>
      <c r="B10670" s="36" t="s">
        <v>743</v>
      </c>
      <c r="C10670" t="s">
        <v>105</v>
      </c>
      <c r="D10670" s="36" t="s">
        <v>106</v>
      </c>
      <c r="E10670" t="s">
        <v>10</v>
      </c>
      <c r="F10670">
        <v>14283</v>
      </c>
    </row>
    <row r="10671" spans="1:6" x14ac:dyDescent="0.4">
      <c r="A10671" t="s">
        <v>742</v>
      </c>
      <c r="B10671" s="36" t="s">
        <v>743</v>
      </c>
      <c r="C10671" t="s">
        <v>107</v>
      </c>
      <c r="D10671" s="36" t="s">
        <v>108</v>
      </c>
      <c r="E10671" t="s">
        <v>10</v>
      </c>
      <c r="F10671">
        <v>0</v>
      </c>
    </row>
    <row r="10672" spans="1:6" x14ac:dyDescent="0.4">
      <c r="A10672" t="s">
        <v>742</v>
      </c>
      <c r="B10672" s="36" t="s">
        <v>743</v>
      </c>
      <c r="C10672" t="s">
        <v>109</v>
      </c>
      <c r="D10672" s="36" t="s">
        <v>110</v>
      </c>
      <c r="E10672" t="s">
        <v>10</v>
      </c>
      <c r="F10672">
        <v>1377</v>
      </c>
    </row>
    <row r="10673" spans="1:6" x14ac:dyDescent="0.4">
      <c r="A10673" t="s">
        <v>742</v>
      </c>
      <c r="B10673" s="36" t="s">
        <v>743</v>
      </c>
      <c r="C10673" t="s">
        <v>111</v>
      </c>
      <c r="D10673" s="36" t="s">
        <v>112</v>
      </c>
      <c r="E10673" t="s">
        <v>10</v>
      </c>
      <c r="F10673">
        <v>12551</v>
      </c>
    </row>
    <row r="10674" spans="1:6" x14ac:dyDescent="0.4">
      <c r="A10674" t="s">
        <v>742</v>
      </c>
      <c r="B10674" s="36" t="s">
        <v>743</v>
      </c>
      <c r="C10674" t="s">
        <v>113</v>
      </c>
      <c r="D10674" s="36" t="s">
        <v>114</v>
      </c>
      <c r="E10674" t="s">
        <v>10</v>
      </c>
      <c r="F10674">
        <v>339</v>
      </c>
    </row>
    <row r="10675" spans="1:6" x14ac:dyDescent="0.4">
      <c r="A10675" t="s">
        <v>742</v>
      </c>
      <c r="B10675" s="36" t="s">
        <v>743</v>
      </c>
      <c r="C10675" t="s">
        <v>115</v>
      </c>
      <c r="D10675" s="36" t="s">
        <v>116</v>
      </c>
      <c r="E10675" t="s">
        <v>10</v>
      </c>
      <c r="F10675">
        <v>17</v>
      </c>
    </row>
    <row r="10676" spans="1:6" x14ac:dyDescent="0.4">
      <c r="A10676" t="s">
        <v>742</v>
      </c>
      <c r="B10676" s="36" t="s">
        <v>743</v>
      </c>
      <c r="C10676" t="s">
        <v>117</v>
      </c>
      <c r="D10676" s="36" t="s">
        <v>118</v>
      </c>
      <c r="E10676" t="s">
        <v>10</v>
      </c>
      <c r="F10676">
        <v>43468</v>
      </c>
    </row>
    <row r="10677" spans="1:6" x14ac:dyDescent="0.4">
      <c r="A10677" t="s">
        <v>742</v>
      </c>
      <c r="B10677" s="36" t="s">
        <v>743</v>
      </c>
      <c r="C10677" t="s">
        <v>119</v>
      </c>
      <c r="D10677" s="36" t="s">
        <v>120</v>
      </c>
      <c r="E10677" t="s">
        <v>10</v>
      </c>
      <c r="F10677">
        <v>30270</v>
      </c>
    </row>
    <row r="10678" spans="1:6" x14ac:dyDescent="0.4">
      <c r="A10678" t="s">
        <v>742</v>
      </c>
      <c r="B10678" s="36" t="s">
        <v>743</v>
      </c>
      <c r="C10678" t="s">
        <v>121</v>
      </c>
      <c r="D10678" s="36" t="s">
        <v>122</v>
      </c>
      <c r="E10678" t="s">
        <v>10</v>
      </c>
      <c r="F10678">
        <v>116</v>
      </c>
    </row>
    <row r="10679" spans="1:6" x14ac:dyDescent="0.4">
      <c r="A10679" t="s">
        <v>742</v>
      </c>
      <c r="B10679" s="36" t="s">
        <v>743</v>
      </c>
      <c r="C10679" t="s">
        <v>123</v>
      </c>
      <c r="D10679" s="36" t="s">
        <v>124</v>
      </c>
      <c r="E10679" t="s">
        <v>10</v>
      </c>
      <c r="F10679">
        <v>13082</v>
      </c>
    </row>
    <row r="10680" spans="1:6" x14ac:dyDescent="0.4">
      <c r="A10680" t="s">
        <v>742</v>
      </c>
      <c r="B10680" s="36" t="s">
        <v>743</v>
      </c>
      <c r="C10680" t="s">
        <v>125</v>
      </c>
      <c r="D10680" s="36" t="s">
        <v>126</v>
      </c>
      <c r="E10680" t="s">
        <v>10</v>
      </c>
      <c r="F10680">
        <v>151606</v>
      </c>
    </row>
    <row r="10681" spans="1:6" x14ac:dyDescent="0.4">
      <c r="A10681" t="s">
        <v>742</v>
      </c>
      <c r="B10681" s="36" t="s">
        <v>743</v>
      </c>
      <c r="C10681" t="s">
        <v>127</v>
      </c>
      <c r="D10681" s="36" t="s">
        <v>128</v>
      </c>
      <c r="E10681" t="s">
        <v>10</v>
      </c>
      <c r="F10681">
        <v>-311</v>
      </c>
    </row>
    <row r="10682" spans="1:6" x14ac:dyDescent="0.4">
      <c r="A10682" t="s">
        <v>742</v>
      </c>
      <c r="B10682" s="36" t="s">
        <v>743</v>
      </c>
      <c r="C10682" t="s">
        <v>129</v>
      </c>
      <c r="D10682" s="36" t="s">
        <v>130</v>
      </c>
      <c r="E10682" t="s">
        <v>10</v>
      </c>
      <c r="F10682">
        <v>265</v>
      </c>
    </row>
    <row r="10683" spans="1:6" x14ac:dyDescent="0.4">
      <c r="A10683" t="s">
        <v>742</v>
      </c>
      <c r="B10683" s="36" t="s">
        <v>743</v>
      </c>
      <c r="C10683" t="s">
        <v>131</v>
      </c>
      <c r="D10683" s="36" t="s">
        <v>132</v>
      </c>
      <c r="E10683" t="s">
        <v>10</v>
      </c>
      <c r="F10683">
        <v>114</v>
      </c>
    </row>
    <row r="10684" spans="1:6" x14ac:dyDescent="0.4">
      <c r="A10684" t="s">
        <v>742</v>
      </c>
      <c r="B10684" s="36" t="s">
        <v>743</v>
      </c>
      <c r="C10684" t="s">
        <v>133</v>
      </c>
      <c r="D10684" s="36" t="s">
        <v>134</v>
      </c>
      <c r="E10684" t="s">
        <v>10</v>
      </c>
      <c r="F10684">
        <v>138</v>
      </c>
    </row>
    <row r="10685" spans="1:6" x14ac:dyDescent="0.4">
      <c r="A10685" t="s">
        <v>742</v>
      </c>
      <c r="B10685" s="36" t="s">
        <v>743</v>
      </c>
      <c r="C10685" t="s">
        <v>135</v>
      </c>
      <c r="D10685" s="36" t="s">
        <v>136</v>
      </c>
      <c r="E10685" t="s">
        <v>10</v>
      </c>
      <c r="F10685">
        <v>0</v>
      </c>
    </row>
    <row r="10686" spans="1:6" x14ac:dyDescent="0.4">
      <c r="A10686" t="s">
        <v>742</v>
      </c>
      <c r="B10686" s="36" t="s">
        <v>743</v>
      </c>
      <c r="C10686" t="s">
        <v>137</v>
      </c>
      <c r="D10686" s="36" t="s">
        <v>138</v>
      </c>
      <c r="E10686" t="s">
        <v>10</v>
      </c>
      <c r="F10686">
        <v>14</v>
      </c>
    </row>
    <row r="10687" spans="1:6" x14ac:dyDescent="0.4">
      <c r="A10687" t="s">
        <v>742</v>
      </c>
      <c r="B10687" s="36" t="s">
        <v>743</v>
      </c>
      <c r="C10687" t="s">
        <v>139</v>
      </c>
      <c r="D10687" s="36" t="s">
        <v>140</v>
      </c>
      <c r="E10687" t="s">
        <v>10</v>
      </c>
      <c r="F10687">
        <v>0</v>
      </c>
    </row>
    <row r="10688" spans="1:6" x14ac:dyDescent="0.4">
      <c r="A10688" t="s">
        <v>742</v>
      </c>
      <c r="B10688" s="36" t="s">
        <v>743</v>
      </c>
      <c r="C10688" t="s">
        <v>141</v>
      </c>
      <c r="D10688" s="36" t="s">
        <v>142</v>
      </c>
      <c r="E10688" t="s">
        <v>10</v>
      </c>
      <c r="F10688">
        <v>-577</v>
      </c>
    </row>
    <row r="10689" spans="1:6" x14ac:dyDescent="0.4">
      <c r="A10689" t="s">
        <v>742</v>
      </c>
      <c r="B10689" s="36" t="s">
        <v>743</v>
      </c>
      <c r="C10689" t="s">
        <v>143</v>
      </c>
      <c r="D10689" s="36" t="s">
        <v>144</v>
      </c>
      <c r="E10689" t="s">
        <v>10</v>
      </c>
      <c r="F10689">
        <v>0</v>
      </c>
    </row>
    <row r="10690" spans="1:6" x14ac:dyDescent="0.4">
      <c r="A10690" t="s">
        <v>742</v>
      </c>
      <c r="B10690" s="36" t="s">
        <v>743</v>
      </c>
      <c r="C10690" t="s">
        <v>145</v>
      </c>
      <c r="D10690" s="36" t="s">
        <v>146</v>
      </c>
      <c r="E10690" t="s">
        <v>10</v>
      </c>
      <c r="F10690">
        <v>0</v>
      </c>
    </row>
    <row r="10691" spans="1:6" x14ac:dyDescent="0.4">
      <c r="A10691" t="s">
        <v>742</v>
      </c>
      <c r="B10691" s="36" t="s">
        <v>743</v>
      </c>
      <c r="C10691" t="s">
        <v>147</v>
      </c>
      <c r="D10691" s="36" t="s">
        <v>148</v>
      </c>
      <c r="E10691" t="s">
        <v>10</v>
      </c>
      <c r="F10691">
        <v>-592</v>
      </c>
    </row>
    <row r="10692" spans="1:6" x14ac:dyDescent="0.4">
      <c r="A10692" t="s">
        <v>742</v>
      </c>
      <c r="B10692" s="36" t="s">
        <v>743</v>
      </c>
      <c r="C10692" t="s">
        <v>149</v>
      </c>
      <c r="D10692" s="36" t="s">
        <v>150</v>
      </c>
      <c r="E10692" t="s">
        <v>10</v>
      </c>
      <c r="F10692">
        <v>11</v>
      </c>
    </row>
    <row r="10693" spans="1:6" x14ac:dyDescent="0.4">
      <c r="A10693" t="s">
        <v>742</v>
      </c>
      <c r="B10693" s="36" t="s">
        <v>743</v>
      </c>
      <c r="C10693" t="s">
        <v>151</v>
      </c>
      <c r="D10693" s="36" t="s">
        <v>152</v>
      </c>
      <c r="E10693" t="s">
        <v>10</v>
      </c>
      <c r="F10693">
        <v>4</v>
      </c>
    </row>
    <row r="10694" spans="1:6" x14ac:dyDescent="0.4">
      <c r="A10694" t="s">
        <v>742</v>
      </c>
      <c r="B10694" s="36" t="s">
        <v>743</v>
      </c>
      <c r="C10694" t="s">
        <v>153</v>
      </c>
      <c r="D10694" s="36" t="s">
        <v>154</v>
      </c>
      <c r="E10694" t="s">
        <v>10</v>
      </c>
      <c r="F10694">
        <v>0</v>
      </c>
    </row>
    <row r="10695" spans="1:6" x14ac:dyDescent="0.4">
      <c r="A10695" t="s">
        <v>742</v>
      </c>
      <c r="B10695" s="36" t="s">
        <v>743</v>
      </c>
      <c r="C10695" t="s">
        <v>155</v>
      </c>
      <c r="D10695" s="36" t="s">
        <v>156</v>
      </c>
      <c r="E10695" t="s">
        <v>10</v>
      </c>
      <c r="F10695">
        <v>0</v>
      </c>
    </row>
    <row r="10696" spans="1:6" x14ac:dyDescent="0.4">
      <c r="A10696" t="s">
        <v>742</v>
      </c>
      <c r="B10696" s="36" t="s">
        <v>743</v>
      </c>
      <c r="C10696" t="s">
        <v>157</v>
      </c>
      <c r="D10696" s="36" t="s">
        <v>158</v>
      </c>
      <c r="E10696" t="s">
        <v>10</v>
      </c>
      <c r="F10696">
        <v>0</v>
      </c>
    </row>
    <row r="10697" spans="1:6" x14ac:dyDescent="0.4">
      <c r="A10697" t="s">
        <v>742</v>
      </c>
      <c r="B10697" s="36" t="s">
        <v>743</v>
      </c>
      <c r="C10697" t="s">
        <v>159</v>
      </c>
      <c r="D10697" s="36" t="s">
        <v>160</v>
      </c>
      <c r="E10697" t="s">
        <v>10</v>
      </c>
      <c r="F10697">
        <v>0</v>
      </c>
    </row>
    <row r="10698" spans="1:6" x14ac:dyDescent="0.4">
      <c r="A10698" t="s">
        <v>742</v>
      </c>
      <c r="B10698" s="36" t="s">
        <v>743</v>
      </c>
      <c r="C10698" t="s">
        <v>161</v>
      </c>
      <c r="D10698" s="36" t="s">
        <v>162</v>
      </c>
      <c r="E10698" t="s">
        <v>10</v>
      </c>
      <c r="F10698">
        <v>0</v>
      </c>
    </row>
    <row r="10699" spans="1:6" x14ac:dyDescent="0.4">
      <c r="A10699" t="s">
        <v>742</v>
      </c>
      <c r="B10699" s="36" t="s">
        <v>743</v>
      </c>
      <c r="C10699" t="s">
        <v>163</v>
      </c>
      <c r="D10699" s="36" t="s">
        <v>164</v>
      </c>
      <c r="E10699" t="s">
        <v>10</v>
      </c>
      <c r="F10699">
        <v>0</v>
      </c>
    </row>
    <row r="10700" spans="1:6" x14ac:dyDescent="0.4">
      <c r="A10700" t="s">
        <v>742</v>
      </c>
      <c r="B10700" s="36" t="s">
        <v>743</v>
      </c>
      <c r="C10700" t="s">
        <v>165</v>
      </c>
      <c r="D10700" s="36" t="s">
        <v>166</v>
      </c>
      <c r="E10700" t="s">
        <v>10</v>
      </c>
      <c r="F10700">
        <v>0</v>
      </c>
    </row>
    <row r="10701" spans="1:6" x14ac:dyDescent="0.4">
      <c r="A10701" t="s">
        <v>742</v>
      </c>
      <c r="B10701" s="36" t="s">
        <v>743</v>
      </c>
      <c r="C10701" t="s">
        <v>167</v>
      </c>
      <c r="D10701" s="36" t="s">
        <v>168</v>
      </c>
      <c r="E10701" t="s">
        <v>10</v>
      </c>
      <c r="F10701">
        <v>0</v>
      </c>
    </row>
    <row r="10702" spans="1:6" x14ac:dyDescent="0.4">
      <c r="A10702" t="s">
        <v>742</v>
      </c>
      <c r="B10702" s="36" t="s">
        <v>743</v>
      </c>
      <c r="C10702" t="s">
        <v>169</v>
      </c>
      <c r="D10702" s="36" t="s">
        <v>170</v>
      </c>
      <c r="E10702" t="s">
        <v>10</v>
      </c>
      <c r="F10702">
        <v>0</v>
      </c>
    </row>
    <row r="10703" spans="1:6" x14ac:dyDescent="0.4">
      <c r="A10703" t="s">
        <v>742</v>
      </c>
      <c r="B10703" s="36" t="s">
        <v>743</v>
      </c>
      <c r="C10703" t="s">
        <v>171</v>
      </c>
      <c r="D10703" s="36" t="s">
        <v>172</v>
      </c>
      <c r="E10703" t="s">
        <v>10</v>
      </c>
      <c r="F10703">
        <v>0</v>
      </c>
    </row>
    <row r="10704" spans="1:6" x14ac:dyDescent="0.4">
      <c r="A10704" t="s">
        <v>742</v>
      </c>
      <c r="B10704" s="36" t="s">
        <v>743</v>
      </c>
      <c r="C10704" t="s">
        <v>173</v>
      </c>
      <c r="D10704" s="36" t="s">
        <v>174</v>
      </c>
      <c r="E10704" t="s">
        <v>10</v>
      </c>
      <c r="F10704">
        <v>0</v>
      </c>
    </row>
    <row r="10705" spans="1:6" x14ac:dyDescent="0.4">
      <c r="A10705" t="s">
        <v>742</v>
      </c>
      <c r="B10705" s="36" t="s">
        <v>743</v>
      </c>
      <c r="C10705" t="s">
        <v>175</v>
      </c>
      <c r="D10705" s="36" t="s">
        <v>176</v>
      </c>
      <c r="E10705" t="s">
        <v>10</v>
      </c>
      <c r="F10705">
        <v>0</v>
      </c>
    </row>
    <row r="10706" spans="1:6" x14ac:dyDescent="0.4">
      <c r="A10706" t="s">
        <v>742</v>
      </c>
      <c r="B10706" s="36" t="s">
        <v>743</v>
      </c>
      <c r="C10706" t="s">
        <v>177</v>
      </c>
      <c r="D10706" s="36" t="s">
        <v>178</v>
      </c>
      <c r="E10706" t="s">
        <v>10</v>
      </c>
      <c r="F10706">
        <v>0</v>
      </c>
    </row>
    <row r="10707" spans="1:6" x14ac:dyDescent="0.4">
      <c r="A10707" t="s">
        <v>742</v>
      </c>
      <c r="B10707" s="36" t="s">
        <v>743</v>
      </c>
      <c r="C10707" t="s">
        <v>179</v>
      </c>
      <c r="D10707" s="36" t="s">
        <v>180</v>
      </c>
      <c r="E10707" t="s">
        <v>10</v>
      </c>
      <c r="F10707">
        <v>0</v>
      </c>
    </row>
    <row r="10708" spans="1:6" x14ac:dyDescent="0.4">
      <c r="A10708" t="s">
        <v>742</v>
      </c>
      <c r="B10708" s="36" t="s">
        <v>743</v>
      </c>
      <c r="C10708" t="s">
        <v>181</v>
      </c>
      <c r="D10708" s="36" t="s">
        <v>182</v>
      </c>
      <c r="E10708" t="s">
        <v>10</v>
      </c>
      <c r="F10708">
        <v>0</v>
      </c>
    </row>
    <row r="10709" spans="1:6" x14ac:dyDescent="0.4">
      <c r="A10709" t="s">
        <v>742</v>
      </c>
      <c r="B10709" s="36" t="s">
        <v>743</v>
      </c>
      <c r="C10709" t="s">
        <v>183</v>
      </c>
      <c r="D10709" s="36" t="s">
        <v>184</v>
      </c>
      <c r="E10709" t="s">
        <v>10</v>
      </c>
      <c r="F10709">
        <v>814</v>
      </c>
    </row>
    <row r="10710" spans="1:6" x14ac:dyDescent="0.4">
      <c r="A10710" t="s">
        <v>742</v>
      </c>
      <c r="B10710" s="36" t="s">
        <v>743</v>
      </c>
      <c r="C10710" t="s">
        <v>185</v>
      </c>
      <c r="D10710" s="36" t="s">
        <v>186</v>
      </c>
      <c r="E10710" t="s">
        <v>10</v>
      </c>
      <c r="F10710">
        <v>69</v>
      </c>
    </row>
    <row r="10711" spans="1:6" x14ac:dyDescent="0.4">
      <c r="A10711" t="s">
        <v>742</v>
      </c>
      <c r="B10711" s="36" t="s">
        <v>743</v>
      </c>
      <c r="C10711" t="s">
        <v>187</v>
      </c>
      <c r="D10711" s="36" t="s">
        <v>188</v>
      </c>
      <c r="E10711" t="s">
        <v>10</v>
      </c>
      <c r="F10711">
        <v>89</v>
      </c>
    </row>
    <row r="10712" spans="1:6" x14ac:dyDescent="0.4">
      <c r="A10712" t="s">
        <v>742</v>
      </c>
      <c r="B10712" s="36" t="s">
        <v>743</v>
      </c>
      <c r="C10712" t="s">
        <v>189</v>
      </c>
      <c r="D10712" s="36" t="s">
        <v>190</v>
      </c>
      <c r="E10712" t="s">
        <v>10</v>
      </c>
      <c r="F10712">
        <v>0</v>
      </c>
    </row>
    <row r="10713" spans="1:6" x14ac:dyDescent="0.4">
      <c r="A10713" t="s">
        <v>742</v>
      </c>
      <c r="B10713" s="36" t="s">
        <v>743</v>
      </c>
      <c r="C10713" t="s">
        <v>191</v>
      </c>
      <c r="D10713" s="36" t="s">
        <v>192</v>
      </c>
      <c r="E10713" t="s">
        <v>10</v>
      </c>
      <c r="F10713">
        <v>0</v>
      </c>
    </row>
    <row r="10714" spans="1:6" x14ac:dyDescent="0.4">
      <c r="A10714" t="s">
        <v>742</v>
      </c>
      <c r="B10714" s="36" t="s">
        <v>743</v>
      </c>
      <c r="C10714" t="s">
        <v>193</v>
      </c>
      <c r="D10714" s="36" t="s">
        <v>194</v>
      </c>
      <c r="E10714" t="s">
        <v>10</v>
      </c>
      <c r="F10714">
        <v>0</v>
      </c>
    </row>
    <row r="10715" spans="1:6" x14ac:dyDescent="0.4">
      <c r="A10715" t="s">
        <v>742</v>
      </c>
      <c r="B10715" s="36" t="s">
        <v>743</v>
      </c>
      <c r="C10715" t="s">
        <v>195</v>
      </c>
      <c r="D10715" s="36" t="s">
        <v>196</v>
      </c>
      <c r="E10715" t="s">
        <v>10</v>
      </c>
      <c r="F10715">
        <v>-20</v>
      </c>
    </row>
    <row r="10716" spans="1:6" x14ac:dyDescent="0.4">
      <c r="A10716" t="s">
        <v>742</v>
      </c>
      <c r="B10716" s="36" t="s">
        <v>743</v>
      </c>
      <c r="C10716" t="s">
        <v>197</v>
      </c>
      <c r="D10716" s="36" t="s">
        <v>198</v>
      </c>
      <c r="E10716" t="s">
        <v>10</v>
      </c>
      <c r="F10716">
        <v>745</v>
      </c>
    </row>
    <row r="10717" spans="1:6" x14ac:dyDescent="0.4">
      <c r="A10717" t="s">
        <v>742</v>
      </c>
      <c r="B10717" s="36" t="s">
        <v>743</v>
      </c>
      <c r="C10717" t="s">
        <v>199</v>
      </c>
      <c r="D10717" s="36" t="s">
        <v>200</v>
      </c>
      <c r="E10717" t="s">
        <v>10</v>
      </c>
      <c r="F10717">
        <v>548</v>
      </c>
    </row>
    <row r="10718" spans="1:6" x14ac:dyDescent="0.4">
      <c r="A10718" t="s">
        <v>742</v>
      </c>
      <c r="B10718" s="36" t="s">
        <v>743</v>
      </c>
      <c r="C10718" t="s">
        <v>201</v>
      </c>
      <c r="D10718" s="36" t="s">
        <v>202</v>
      </c>
      <c r="E10718" t="s">
        <v>10</v>
      </c>
      <c r="F10718">
        <v>197</v>
      </c>
    </row>
    <row r="10719" spans="1:6" x14ac:dyDescent="0.4">
      <c r="A10719" t="s">
        <v>742</v>
      </c>
      <c r="B10719" s="36" t="s">
        <v>743</v>
      </c>
      <c r="C10719" t="s">
        <v>203</v>
      </c>
      <c r="D10719" s="36" t="s">
        <v>204</v>
      </c>
      <c r="E10719" t="s">
        <v>10</v>
      </c>
      <c r="F10719">
        <v>0</v>
      </c>
    </row>
    <row r="10720" spans="1:6" x14ac:dyDescent="0.4">
      <c r="A10720" t="s">
        <v>742</v>
      </c>
      <c r="B10720" s="36" t="s">
        <v>743</v>
      </c>
      <c r="C10720" t="s">
        <v>205</v>
      </c>
      <c r="D10720" s="36" t="s">
        <v>206</v>
      </c>
      <c r="E10720" t="s">
        <v>10</v>
      </c>
      <c r="F10720">
        <v>0</v>
      </c>
    </row>
    <row r="10721" spans="1:6" x14ac:dyDescent="0.4">
      <c r="A10721" t="s">
        <v>742</v>
      </c>
      <c r="B10721" s="36" t="s">
        <v>743</v>
      </c>
      <c r="C10721" t="s">
        <v>207</v>
      </c>
      <c r="D10721" s="36" t="s">
        <v>208</v>
      </c>
      <c r="E10721" t="s">
        <v>10</v>
      </c>
      <c r="F10721">
        <v>0</v>
      </c>
    </row>
    <row r="10722" spans="1:6" x14ac:dyDescent="0.4">
      <c r="A10722" t="s">
        <v>742</v>
      </c>
      <c r="B10722" s="36" t="s">
        <v>743</v>
      </c>
      <c r="C10722" t="s">
        <v>209</v>
      </c>
      <c r="D10722" s="36" t="s">
        <v>210</v>
      </c>
      <c r="E10722" t="s">
        <v>10</v>
      </c>
      <c r="F10722">
        <v>900</v>
      </c>
    </row>
    <row r="10723" spans="1:6" x14ac:dyDescent="0.4">
      <c r="A10723" t="s">
        <v>742</v>
      </c>
      <c r="B10723" s="36" t="s">
        <v>743</v>
      </c>
      <c r="C10723" t="s">
        <v>211</v>
      </c>
      <c r="D10723" s="36" t="s">
        <v>212</v>
      </c>
      <c r="E10723" t="s">
        <v>10</v>
      </c>
      <c r="F10723">
        <v>934</v>
      </c>
    </row>
    <row r="10724" spans="1:6" x14ac:dyDescent="0.4">
      <c r="A10724" t="s">
        <v>742</v>
      </c>
      <c r="B10724" s="36" t="s">
        <v>743</v>
      </c>
      <c r="C10724" t="s">
        <v>213</v>
      </c>
      <c r="D10724" s="36" t="s">
        <v>214</v>
      </c>
      <c r="E10724" t="s">
        <v>10</v>
      </c>
      <c r="F10724">
        <v>0</v>
      </c>
    </row>
    <row r="10725" spans="1:6" x14ac:dyDescent="0.4">
      <c r="A10725" t="s">
        <v>742</v>
      </c>
      <c r="B10725" s="36" t="s">
        <v>743</v>
      </c>
      <c r="C10725" t="s">
        <v>215</v>
      </c>
      <c r="D10725" s="36" t="s">
        <v>216</v>
      </c>
      <c r="E10725" t="s">
        <v>10</v>
      </c>
      <c r="F10725">
        <v>0</v>
      </c>
    </row>
    <row r="10726" spans="1:6" x14ac:dyDescent="0.4">
      <c r="A10726" t="s">
        <v>742</v>
      </c>
      <c r="B10726" s="36" t="s">
        <v>743</v>
      </c>
      <c r="C10726" t="s">
        <v>217</v>
      </c>
      <c r="D10726" s="36" t="s">
        <v>218</v>
      </c>
      <c r="E10726" t="s">
        <v>10</v>
      </c>
      <c r="F10726">
        <v>-59</v>
      </c>
    </row>
    <row r="10727" spans="1:6" x14ac:dyDescent="0.4">
      <c r="A10727" t="s">
        <v>742</v>
      </c>
      <c r="B10727" s="36" t="s">
        <v>743</v>
      </c>
      <c r="C10727" t="s">
        <v>219</v>
      </c>
      <c r="D10727" s="36" t="s">
        <v>220</v>
      </c>
      <c r="E10727" t="s">
        <v>10</v>
      </c>
      <c r="F10727">
        <v>992</v>
      </c>
    </row>
    <row r="10728" spans="1:6" x14ac:dyDescent="0.4">
      <c r="A10728" t="s">
        <v>742</v>
      </c>
      <c r="B10728" s="36" t="s">
        <v>743</v>
      </c>
      <c r="C10728" t="s">
        <v>221</v>
      </c>
      <c r="D10728" s="36" t="s">
        <v>222</v>
      </c>
      <c r="E10728" t="s">
        <v>10</v>
      </c>
      <c r="F10728">
        <v>2</v>
      </c>
    </row>
    <row r="10729" spans="1:6" x14ac:dyDescent="0.4">
      <c r="A10729" t="s">
        <v>742</v>
      </c>
      <c r="B10729" s="36" t="s">
        <v>743</v>
      </c>
      <c r="C10729" t="s">
        <v>223</v>
      </c>
      <c r="D10729" s="36" t="s">
        <v>224</v>
      </c>
      <c r="E10729" t="s">
        <v>10</v>
      </c>
      <c r="F10729">
        <v>-34</v>
      </c>
    </row>
    <row r="10730" spans="1:6" x14ac:dyDescent="0.4">
      <c r="A10730" t="s">
        <v>742</v>
      </c>
      <c r="B10730" s="36" t="s">
        <v>743</v>
      </c>
      <c r="C10730" t="s">
        <v>225</v>
      </c>
      <c r="D10730" s="36" t="s">
        <v>226</v>
      </c>
      <c r="E10730" t="s">
        <v>10</v>
      </c>
      <c r="F10730">
        <v>0</v>
      </c>
    </row>
    <row r="10731" spans="1:6" x14ac:dyDescent="0.4">
      <c r="A10731" t="s">
        <v>742</v>
      </c>
      <c r="B10731" s="36" t="s">
        <v>743</v>
      </c>
      <c r="C10731" t="s">
        <v>227</v>
      </c>
      <c r="D10731" s="36" t="s">
        <v>228</v>
      </c>
      <c r="E10731" t="s">
        <v>10</v>
      </c>
      <c r="F10731">
        <v>22</v>
      </c>
    </row>
    <row r="10732" spans="1:6" x14ac:dyDescent="0.4">
      <c r="A10732" t="s">
        <v>742</v>
      </c>
      <c r="B10732" s="36" t="s">
        <v>743</v>
      </c>
      <c r="C10732" t="s">
        <v>229</v>
      </c>
      <c r="D10732" s="36" t="s">
        <v>230</v>
      </c>
      <c r="E10732" t="s">
        <v>10</v>
      </c>
      <c r="F10732">
        <v>-16</v>
      </c>
    </row>
    <row r="10733" spans="1:6" x14ac:dyDescent="0.4">
      <c r="A10733" t="s">
        <v>742</v>
      </c>
      <c r="B10733" s="36" t="s">
        <v>743</v>
      </c>
      <c r="C10733" t="s">
        <v>231</v>
      </c>
      <c r="D10733" s="36" t="s">
        <v>232</v>
      </c>
      <c r="E10733" t="s">
        <v>10</v>
      </c>
      <c r="F10733">
        <v>-42</v>
      </c>
    </row>
    <row r="10734" spans="1:6" x14ac:dyDescent="0.4">
      <c r="A10734" t="s">
        <v>742</v>
      </c>
      <c r="B10734" s="36" t="s">
        <v>743</v>
      </c>
      <c r="C10734" t="s">
        <v>233</v>
      </c>
      <c r="D10734" s="36" t="s">
        <v>234</v>
      </c>
      <c r="E10734" t="s">
        <v>10</v>
      </c>
      <c r="F10734">
        <v>1</v>
      </c>
    </row>
    <row r="10735" spans="1:6" x14ac:dyDescent="0.4">
      <c r="A10735" t="s">
        <v>742</v>
      </c>
      <c r="B10735" s="36" t="s">
        <v>743</v>
      </c>
      <c r="C10735" t="s">
        <v>235</v>
      </c>
      <c r="D10735" s="36" t="s">
        <v>236</v>
      </c>
      <c r="E10735" t="s">
        <v>10</v>
      </c>
      <c r="F10735">
        <v>544</v>
      </c>
    </row>
    <row r="10736" spans="1:6" x14ac:dyDescent="0.4">
      <c r="A10736" t="s">
        <v>742</v>
      </c>
      <c r="B10736" s="36" t="s">
        <v>743</v>
      </c>
      <c r="C10736" t="s">
        <v>237</v>
      </c>
      <c r="D10736" s="36" t="s">
        <v>238</v>
      </c>
      <c r="E10736" t="s">
        <v>10</v>
      </c>
      <c r="F10736">
        <v>227</v>
      </c>
    </row>
    <row r="10737" spans="1:6" x14ac:dyDescent="0.4">
      <c r="A10737" t="s">
        <v>742</v>
      </c>
      <c r="B10737" s="36" t="s">
        <v>743</v>
      </c>
      <c r="C10737" t="s">
        <v>239</v>
      </c>
      <c r="D10737" s="36" t="s">
        <v>240</v>
      </c>
      <c r="E10737" t="s">
        <v>10</v>
      </c>
      <c r="F10737">
        <v>0</v>
      </c>
    </row>
    <row r="10738" spans="1:6" x14ac:dyDescent="0.4">
      <c r="A10738" t="s">
        <v>742</v>
      </c>
      <c r="B10738" s="36" t="s">
        <v>743</v>
      </c>
      <c r="C10738" t="s">
        <v>241</v>
      </c>
      <c r="D10738" s="36" t="s">
        <v>242</v>
      </c>
      <c r="E10738" t="s">
        <v>10</v>
      </c>
      <c r="F10738">
        <v>317</v>
      </c>
    </row>
    <row r="10739" spans="1:6" x14ac:dyDescent="0.4">
      <c r="A10739" t="s">
        <v>742</v>
      </c>
      <c r="B10739" s="36" t="s">
        <v>743</v>
      </c>
      <c r="C10739" t="s">
        <v>243</v>
      </c>
      <c r="D10739" s="36" t="s">
        <v>244</v>
      </c>
      <c r="E10739" t="s">
        <v>10</v>
      </c>
      <c r="F10739">
        <v>1947</v>
      </c>
    </row>
    <row r="10740" spans="1:6" x14ac:dyDescent="0.4">
      <c r="A10740" t="s">
        <v>742</v>
      </c>
      <c r="B10740" s="36" t="s">
        <v>743</v>
      </c>
      <c r="C10740" t="s">
        <v>245</v>
      </c>
      <c r="D10740" s="36" t="s">
        <v>246</v>
      </c>
      <c r="E10740" t="s">
        <v>10</v>
      </c>
      <c r="F10740">
        <v>216</v>
      </c>
    </row>
    <row r="10741" spans="1:6" x14ac:dyDescent="0.4">
      <c r="A10741" t="s">
        <v>742</v>
      </c>
      <c r="B10741" s="36" t="s">
        <v>743</v>
      </c>
      <c r="C10741" t="s">
        <v>247</v>
      </c>
      <c r="D10741" s="36" t="s">
        <v>248</v>
      </c>
      <c r="E10741" t="s">
        <v>10</v>
      </c>
      <c r="F10741">
        <v>0</v>
      </c>
    </row>
    <row r="10742" spans="1:6" x14ac:dyDescent="0.4">
      <c r="A10742" t="s">
        <v>742</v>
      </c>
      <c r="B10742" s="36" t="s">
        <v>743</v>
      </c>
      <c r="C10742" t="s">
        <v>249</v>
      </c>
      <c r="D10742" s="36" t="s">
        <v>250</v>
      </c>
      <c r="E10742" t="s">
        <v>10</v>
      </c>
      <c r="F10742">
        <v>0</v>
      </c>
    </row>
    <row r="10743" spans="1:6" x14ac:dyDescent="0.4">
      <c r="A10743" t="s">
        <v>742</v>
      </c>
      <c r="B10743" s="36" t="s">
        <v>743</v>
      </c>
      <c r="C10743" t="s">
        <v>251</v>
      </c>
      <c r="D10743" s="36" t="s">
        <v>252</v>
      </c>
      <c r="E10743" t="s">
        <v>10</v>
      </c>
      <c r="F10743">
        <v>0</v>
      </c>
    </row>
    <row r="10744" spans="1:6" x14ac:dyDescent="0.4">
      <c r="A10744" t="s">
        <v>742</v>
      </c>
      <c r="B10744" s="36" t="s">
        <v>743</v>
      </c>
      <c r="C10744" t="s">
        <v>253</v>
      </c>
      <c r="D10744" s="36" t="s">
        <v>254</v>
      </c>
      <c r="E10744" t="s">
        <v>10</v>
      </c>
      <c r="F10744">
        <v>0</v>
      </c>
    </row>
    <row r="10745" spans="1:6" x14ac:dyDescent="0.4">
      <c r="A10745" t="s">
        <v>742</v>
      </c>
      <c r="B10745" s="36" t="s">
        <v>743</v>
      </c>
      <c r="C10745" t="s">
        <v>255</v>
      </c>
      <c r="D10745" s="36" t="s">
        <v>256</v>
      </c>
      <c r="E10745" t="s">
        <v>10</v>
      </c>
      <c r="F10745">
        <v>0</v>
      </c>
    </row>
    <row r="10746" spans="1:6" x14ac:dyDescent="0.4">
      <c r="A10746" t="s">
        <v>742</v>
      </c>
      <c r="B10746" s="36" t="s">
        <v>743</v>
      </c>
      <c r="C10746" t="s">
        <v>257</v>
      </c>
      <c r="D10746" s="36" t="s">
        <v>258</v>
      </c>
      <c r="E10746" t="s">
        <v>10</v>
      </c>
      <c r="F10746">
        <v>0</v>
      </c>
    </row>
    <row r="10747" spans="1:6" x14ac:dyDescent="0.4">
      <c r="A10747" t="s">
        <v>742</v>
      </c>
      <c r="B10747" s="36" t="s">
        <v>743</v>
      </c>
      <c r="C10747" t="s">
        <v>259</v>
      </c>
      <c r="D10747" s="36" t="s">
        <v>260</v>
      </c>
      <c r="E10747" t="s">
        <v>10</v>
      </c>
      <c r="F10747">
        <v>216</v>
      </c>
    </row>
    <row r="10748" spans="1:6" x14ac:dyDescent="0.4">
      <c r="A10748" t="s">
        <v>742</v>
      </c>
      <c r="B10748" s="36" t="s">
        <v>743</v>
      </c>
      <c r="C10748" t="s">
        <v>261</v>
      </c>
      <c r="D10748" s="36" t="s">
        <v>262</v>
      </c>
      <c r="E10748" t="s">
        <v>10</v>
      </c>
      <c r="F10748">
        <v>0</v>
      </c>
    </row>
    <row r="10749" spans="1:6" x14ac:dyDescent="0.4">
      <c r="A10749" t="s">
        <v>742</v>
      </c>
      <c r="B10749" s="36" t="s">
        <v>743</v>
      </c>
      <c r="C10749" t="s">
        <v>263</v>
      </c>
      <c r="D10749" s="36" t="s">
        <v>264</v>
      </c>
      <c r="E10749" t="s">
        <v>10</v>
      </c>
      <c r="F10749">
        <v>0</v>
      </c>
    </row>
    <row r="10750" spans="1:6" x14ac:dyDescent="0.4">
      <c r="A10750" t="s">
        <v>742</v>
      </c>
      <c r="B10750" s="36" t="s">
        <v>743</v>
      </c>
      <c r="C10750" t="s">
        <v>265</v>
      </c>
      <c r="D10750" s="36" t="s">
        <v>266</v>
      </c>
      <c r="E10750" t="s">
        <v>10</v>
      </c>
      <c r="F10750">
        <v>215</v>
      </c>
    </row>
    <row r="10751" spans="1:6" x14ac:dyDescent="0.4">
      <c r="A10751" t="s">
        <v>742</v>
      </c>
      <c r="B10751" s="36" t="s">
        <v>743</v>
      </c>
      <c r="C10751" t="s">
        <v>267</v>
      </c>
      <c r="D10751" s="36" t="s">
        <v>268</v>
      </c>
      <c r="E10751" t="s">
        <v>10</v>
      </c>
      <c r="F10751">
        <v>0</v>
      </c>
    </row>
    <row r="10752" spans="1:6" x14ac:dyDescent="0.4">
      <c r="A10752" t="s">
        <v>742</v>
      </c>
      <c r="B10752" s="36" t="s">
        <v>743</v>
      </c>
      <c r="C10752" t="s">
        <v>269</v>
      </c>
      <c r="D10752" s="36" t="s">
        <v>270</v>
      </c>
      <c r="E10752" t="s">
        <v>10</v>
      </c>
      <c r="F10752">
        <v>1</v>
      </c>
    </row>
    <row r="10753" spans="1:6" x14ac:dyDescent="0.4">
      <c r="A10753" t="s">
        <v>742</v>
      </c>
      <c r="B10753" s="36" t="s">
        <v>743</v>
      </c>
      <c r="C10753" t="s">
        <v>271</v>
      </c>
      <c r="D10753" s="36" t="s">
        <v>272</v>
      </c>
      <c r="E10753" t="s">
        <v>10</v>
      </c>
      <c r="F10753">
        <v>0</v>
      </c>
    </row>
    <row r="10754" spans="1:6" x14ac:dyDescent="0.4">
      <c r="A10754" t="s">
        <v>742</v>
      </c>
      <c r="B10754" s="36" t="s">
        <v>743</v>
      </c>
      <c r="C10754" t="s">
        <v>273</v>
      </c>
      <c r="D10754" s="36" t="s">
        <v>274</v>
      </c>
      <c r="E10754" t="s">
        <v>10</v>
      </c>
      <c r="F10754">
        <v>63</v>
      </c>
    </row>
    <row r="10755" spans="1:6" x14ac:dyDescent="0.4">
      <c r="A10755" t="s">
        <v>742</v>
      </c>
      <c r="B10755" s="36" t="s">
        <v>743</v>
      </c>
      <c r="C10755" t="s">
        <v>275</v>
      </c>
      <c r="D10755" s="36" t="s">
        <v>276</v>
      </c>
      <c r="E10755" t="s">
        <v>10</v>
      </c>
      <c r="F10755">
        <v>0</v>
      </c>
    </row>
    <row r="10756" spans="1:6" x14ac:dyDescent="0.4">
      <c r="A10756" t="s">
        <v>742</v>
      </c>
      <c r="B10756" s="36" t="s">
        <v>743</v>
      </c>
      <c r="C10756" t="s">
        <v>277</v>
      </c>
      <c r="D10756" s="36" t="s">
        <v>278</v>
      </c>
      <c r="E10756" t="s">
        <v>10</v>
      </c>
      <c r="F10756">
        <v>0</v>
      </c>
    </row>
    <row r="10757" spans="1:6" x14ac:dyDescent="0.4">
      <c r="A10757" t="s">
        <v>742</v>
      </c>
      <c r="B10757" s="36" t="s">
        <v>743</v>
      </c>
      <c r="C10757" t="s">
        <v>279</v>
      </c>
      <c r="D10757" s="36" t="s">
        <v>280</v>
      </c>
      <c r="E10757" t="s">
        <v>10</v>
      </c>
      <c r="F10757">
        <v>0</v>
      </c>
    </row>
    <row r="10758" spans="1:6" x14ac:dyDescent="0.4">
      <c r="A10758" t="s">
        <v>742</v>
      </c>
      <c r="B10758" s="36" t="s">
        <v>743</v>
      </c>
      <c r="C10758" t="s">
        <v>281</v>
      </c>
      <c r="D10758" s="36" t="s">
        <v>282</v>
      </c>
      <c r="E10758" t="s">
        <v>10</v>
      </c>
      <c r="F10758">
        <v>0</v>
      </c>
    </row>
    <row r="10759" spans="1:6" x14ac:dyDescent="0.4">
      <c r="A10759" t="s">
        <v>742</v>
      </c>
      <c r="B10759" s="36" t="s">
        <v>743</v>
      </c>
      <c r="C10759" t="s">
        <v>283</v>
      </c>
      <c r="D10759" s="36" t="s">
        <v>284</v>
      </c>
      <c r="E10759" t="s">
        <v>10</v>
      </c>
      <c r="F10759">
        <v>0</v>
      </c>
    </row>
    <row r="10760" spans="1:6" x14ac:dyDescent="0.4">
      <c r="A10760" t="s">
        <v>742</v>
      </c>
      <c r="B10760" s="36" t="s">
        <v>743</v>
      </c>
      <c r="C10760" t="s">
        <v>285</v>
      </c>
      <c r="D10760" s="36" t="s">
        <v>286</v>
      </c>
      <c r="E10760" t="s">
        <v>10</v>
      </c>
      <c r="F10760">
        <v>0</v>
      </c>
    </row>
    <row r="10761" spans="1:6" x14ac:dyDescent="0.4">
      <c r="A10761" t="s">
        <v>742</v>
      </c>
      <c r="B10761" s="36" t="s">
        <v>743</v>
      </c>
      <c r="C10761" t="s">
        <v>287</v>
      </c>
      <c r="D10761" s="36" t="s">
        <v>288</v>
      </c>
      <c r="E10761" t="s">
        <v>10</v>
      </c>
      <c r="F10761">
        <v>63</v>
      </c>
    </row>
    <row r="10762" spans="1:6" x14ac:dyDescent="0.4">
      <c r="A10762" t="s">
        <v>742</v>
      </c>
      <c r="B10762" s="36" t="s">
        <v>743</v>
      </c>
      <c r="C10762" t="s">
        <v>289</v>
      </c>
      <c r="D10762" s="36" t="s">
        <v>290</v>
      </c>
      <c r="E10762" t="s">
        <v>10</v>
      </c>
      <c r="F10762">
        <v>63</v>
      </c>
    </row>
    <row r="10763" spans="1:6" x14ac:dyDescent="0.4">
      <c r="A10763" t="s">
        <v>742</v>
      </c>
      <c r="B10763" s="36" t="s">
        <v>743</v>
      </c>
      <c r="C10763" t="s">
        <v>291</v>
      </c>
      <c r="D10763" s="36" t="s">
        <v>292</v>
      </c>
      <c r="E10763" t="s">
        <v>10</v>
      </c>
      <c r="F10763">
        <v>0</v>
      </c>
    </row>
    <row r="10764" spans="1:6" x14ac:dyDescent="0.4">
      <c r="A10764" t="s">
        <v>742</v>
      </c>
      <c r="B10764" s="36" t="s">
        <v>743</v>
      </c>
      <c r="C10764" t="s">
        <v>293</v>
      </c>
      <c r="D10764" s="36" t="s">
        <v>294</v>
      </c>
      <c r="E10764" t="s">
        <v>10</v>
      </c>
      <c r="F10764">
        <v>0</v>
      </c>
    </row>
    <row r="10765" spans="1:6" x14ac:dyDescent="0.4">
      <c r="A10765" t="s">
        <v>742</v>
      </c>
      <c r="B10765" s="36" t="s">
        <v>743</v>
      </c>
      <c r="C10765" t="s">
        <v>295</v>
      </c>
      <c r="D10765" s="36" t="s">
        <v>296</v>
      </c>
      <c r="E10765" t="s">
        <v>10</v>
      </c>
      <c r="F10765">
        <v>0</v>
      </c>
    </row>
    <row r="10766" spans="1:6" x14ac:dyDescent="0.4">
      <c r="A10766" t="s">
        <v>742</v>
      </c>
      <c r="B10766" s="36" t="s">
        <v>743</v>
      </c>
      <c r="C10766" t="s">
        <v>297</v>
      </c>
      <c r="D10766" s="36" t="s">
        <v>298</v>
      </c>
      <c r="E10766" t="s">
        <v>10</v>
      </c>
      <c r="F10766">
        <v>0</v>
      </c>
    </row>
    <row r="10767" spans="1:6" x14ac:dyDescent="0.4">
      <c r="A10767" t="s">
        <v>742</v>
      </c>
      <c r="B10767" s="36" t="s">
        <v>743</v>
      </c>
      <c r="C10767" t="s">
        <v>299</v>
      </c>
      <c r="D10767" s="36" t="s">
        <v>300</v>
      </c>
      <c r="E10767" t="s">
        <v>10</v>
      </c>
      <c r="F10767">
        <v>0</v>
      </c>
    </row>
    <row r="10768" spans="1:6" x14ac:dyDescent="0.4">
      <c r="A10768" t="s">
        <v>742</v>
      </c>
      <c r="B10768" s="36" t="s">
        <v>743</v>
      </c>
      <c r="C10768" t="s">
        <v>301</v>
      </c>
      <c r="D10768" s="36" t="s">
        <v>302</v>
      </c>
      <c r="E10768" t="s">
        <v>10</v>
      </c>
      <c r="F10768">
        <v>11</v>
      </c>
    </row>
    <row r="10769" spans="1:6" x14ac:dyDescent="0.4">
      <c r="A10769" t="s">
        <v>742</v>
      </c>
      <c r="B10769" s="36" t="s">
        <v>743</v>
      </c>
      <c r="C10769" t="s">
        <v>303</v>
      </c>
      <c r="D10769" s="36" t="s">
        <v>304</v>
      </c>
      <c r="E10769" t="s">
        <v>10</v>
      </c>
      <c r="F10769">
        <v>10</v>
      </c>
    </row>
    <row r="10770" spans="1:6" x14ac:dyDescent="0.4">
      <c r="A10770" t="s">
        <v>742</v>
      </c>
      <c r="B10770" s="36" t="s">
        <v>743</v>
      </c>
      <c r="C10770" t="s">
        <v>305</v>
      </c>
      <c r="D10770" s="36" t="s">
        <v>306</v>
      </c>
      <c r="E10770" t="s">
        <v>10</v>
      </c>
      <c r="F10770">
        <v>10</v>
      </c>
    </row>
    <row r="10771" spans="1:6" x14ac:dyDescent="0.4">
      <c r="A10771" t="s">
        <v>742</v>
      </c>
      <c r="B10771" s="36" t="s">
        <v>743</v>
      </c>
      <c r="C10771" t="s">
        <v>307</v>
      </c>
      <c r="D10771" s="36" t="s">
        <v>308</v>
      </c>
      <c r="E10771" t="s">
        <v>10</v>
      </c>
      <c r="F10771">
        <v>0</v>
      </c>
    </row>
    <row r="10772" spans="1:6" x14ac:dyDescent="0.4">
      <c r="A10772" t="s">
        <v>742</v>
      </c>
      <c r="B10772" s="36" t="s">
        <v>743</v>
      </c>
      <c r="C10772" t="s">
        <v>309</v>
      </c>
      <c r="D10772" s="36" t="s">
        <v>310</v>
      </c>
      <c r="E10772" t="s">
        <v>10</v>
      </c>
      <c r="F10772">
        <v>0</v>
      </c>
    </row>
    <row r="10773" spans="1:6" x14ac:dyDescent="0.4">
      <c r="A10773" t="s">
        <v>742</v>
      </c>
      <c r="B10773" s="36" t="s">
        <v>743</v>
      </c>
      <c r="C10773" t="s">
        <v>311</v>
      </c>
      <c r="D10773" s="36" t="s">
        <v>312</v>
      </c>
      <c r="E10773" t="s">
        <v>10</v>
      </c>
      <c r="F10773">
        <v>0</v>
      </c>
    </row>
    <row r="10774" spans="1:6" x14ac:dyDescent="0.4">
      <c r="A10774" t="s">
        <v>742</v>
      </c>
      <c r="B10774" s="36" t="s">
        <v>743</v>
      </c>
      <c r="C10774" t="s">
        <v>313</v>
      </c>
      <c r="D10774" s="36" t="s">
        <v>314</v>
      </c>
      <c r="E10774" t="s">
        <v>10</v>
      </c>
      <c r="F10774">
        <v>0</v>
      </c>
    </row>
    <row r="10775" spans="1:6" x14ac:dyDescent="0.4">
      <c r="A10775" t="s">
        <v>742</v>
      </c>
      <c r="B10775" s="36" t="s">
        <v>743</v>
      </c>
      <c r="C10775" t="s">
        <v>315</v>
      </c>
      <c r="D10775" s="36" t="s">
        <v>316</v>
      </c>
      <c r="E10775" t="s">
        <v>10</v>
      </c>
      <c r="F10775">
        <v>1</v>
      </c>
    </row>
    <row r="10776" spans="1:6" x14ac:dyDescent="0.4">
      <c r="A10776" t="s">
        <v>742</v>
      </c>
      <c r="B10776" s="36" t="s">
        <v>743</v>
      </c>
      <c r="C10776" t="s">
        <v>317</v>
      </c>
      <c r="D10776" s="36" t="s">
        <v>318</v>
      </c>
      <c r="E10776" t="s">
        <v>10</v>
      </c>
      <c r="F10776">
        <v>1</v>
      </c>
    </row>
    <row r="10777" spans="1:6" x14ac:dyDescent="0.4">
      <c r="A10777" t="s">
        <v>742</v>
      </c>
      <c r="B10777" s="36" t="s">
        <v>743</v>
      </c>
      <c r="C10777" t="s">
        <v>319</v>
      </c>
      <c r="D10777" s="36" t="s">
        <v>320</v>
      </c>
      <c r="E10777" t="s">
        <v>10</v>
      </c>
      <c r="F10777">
        <v>0</v>
      </c>
    </row>
    <row r="10778" spans="1:6" x14ac:dyDescent="0.4">
      <c r="A10778" t="s">
        <v>742</v>
      </c>
      <c r="B10778" s="36" t="s">
        <v>743</v>
      </c>
      <c r="C10778" t="s">
        <v>321</v>
      </c>
      <c r="D10778" s="36" t="s">
        <v>322</v>
      </c>
      <c r="E10778" t="s">
        <v>10</v>
      </c>
      <c r="F10778">
        <v>0</v>
      </c>
    </row>
    <row r="10779" spans="1:6" x14ac:dyDescent="0.4">
      <c r="A10779" t="s">
        <v>742</v>
      </c>
      <c r="B10779" s="36" t="s">
        <v>743</v>
      </c>
      <c r="C10779" t="s">
        <v>323</v>
      </c>
      <c r="D10779" s="36" t="s">
        <v>324</v>
      </c>
      <c r="E10779" t="s">
        <v>10</v>
      </c>
      <c r="F10779">
        <v>0</v>
      </c>
    </row>
    <row r="10780" spans="1:6" x14ac:dyDescent="0.4">
      <c r="A10780" t="s">
        <v>742</v>
      </c>
      <c r="B10780" s="36" t="s">
        <v>743</v>
      </c>
      <c r="C10780" t="s">
        <v>325</v>
      </c>
      <c r="D10780" s="36" t="s">
        <v>326</v>
      </c>
      <c r="E10780" t="s">
        <v>10</v>
      </c>
      <c r="F10780">
        <v>0</v>
      </c>
    </row>
    <row r="10781" spans="1:6" x14ac:dyDescent="0.4">
      <c r="A10781" t="s">
        <v>742</v>
      </c>
      <c r="B10781" s="36" t="s">
        <v>743</v>
      </c>
      <c r="C10781" t="s">
        <v>327</v>
      </c>
      <c r="D10781" s="36" t="s">
        <v>328</v>
      </c>
      <c r="E10781" t="s">
        <v>10</v>
      </c>
      <c r="F10781">
        <v>92</v>
      </c>
    </row>
    <row r="10782" spans="1:6" x14ac:dyDescent="0.4">
      <c r="A10782" t="s">
        <v>742</v>
      </c>
      <c r="B10782" s="36" t="s">
        <v>743</v>
      </c>
      <c r="C10782" t="s">
        <v>329</v>
      </c>
      <c r="D10782" s="36" t="s">
        <v>330</v>
      </c>
      <c r="E10782" t="s">
        <v>10</v>
      </c>
      <c r="F10782">
        <v>54</v>
      </c>
    </row>
    <row r="10783" spans="1:6" x14ac:dyDescent="0.4">
      <c r="A10783" t="s">
        <v>742</v>
      </c>
      <c r="B10783" s="36" t="s">
        <v>743</v>
      </c>
      <c r="C10783" t="s">
        <v>331</v>
      </c>
      <c r="D10783" s="36" t="s">
        <v>332</v>
      </c>
      <c r="E10783" t="s">
        <v>10</v>
      </c>
      <c r="F10783">
        <v>0</v>
      </c>
    </row>
    <row r="10784" spans="1:6" x14ac:dyDescent="0.4">
      <c r="A10784" t="s">
        <v>742</v>
      </c>
      <c r="B10784" s="36" t="s">
        <v>743</v>
      </c>
      <c r="C10784" t="s">
        <v>333</v>
      </c>
      <c r="D10784" s="36" t="s">
        <v>334</v>
      </c>
      <c r="E10784" t="s">
        <v>10</v>
      </c>
      <c r="F10784">
        <v>0</v>
      </c>
    </row>
    <row r="10785" spans="1:6" x14ac:dyDescent="0.4">
      <c r="A10785" t="s">
        <v>742</v>
      </c>
      <c r="B10785" s="36" t="s">
        <v>743</v>
      </c>
      <c r="C10785" t="s">
        <v>335</v>
      </c>
      <c r="D10785" s="36" t="s">
        <v>336</v>
      </c>
      <c r="E10785" t="s">
        <v>10</v>
      </c>
      <c r="F10785">
        <v>5</v>
      </c>
    </row>
    <row r="10786" spans="1:6" x14ac:dyDescent="0.4">
      <c r="A10786" t="s">
        <v>742</v>
      </c>
      <c r="B10786" s="36" t="s">
        <v>743</v>
      </c>
      <c r="C10786" t="s">
        <v>337</v>
      </c>
      <c r="D10786" s="36" t="s">
        <v>338</v>
      </c>
      <c r="E10786" t="s">
        <v>10</v>
      </c>
      <c r="F10786">
        <v>50</v>
      </c>
    </row>
    <row r="10787" spans="1:6" x14ac:dyDescent="0.4">
      <c r="A10787" t="s">
        <v>742</v>
      </c>
      <c r="B10787" s="36" t="s">
        <v>743</v>
      </c>
      <c r="C10787" t="s">
        <v>339</v>
      </c>
      <c r="D10787" s="36" t="s">
        <v>340</v>
      </c>
      <c r="E10787" t="s">
        <v>10</v>
      </c>
      <c r="F10787">
        <v>37</v>
      </c>
    </row>
    <row r="10788" spans="1:6" x14ac:dyDescent="0.4">
      <c r="A10788" t="s">
        <v>742</v>
      </c>
      <c r="B10788" s="36" t="s">
        <v>743</v>
      </c>
      <c r="C10788" t="s">
        <v>341</v>
      </c>
      <c r="D10788" s="36" t="s">
        <v>342</v>
      </c>
      <c r="E10788" t="s">
        <v>10</v>
      </c>
      <c r="F10788">
        <v>0</v>
      </c>
    </row>
    <row r="10789" spans="1:6" x14ac:dyDescent="0.4">
      <c r="A10789" t="s">
        <v>742</v>
      </c>
      <c r="B10789" s="36" t="s">
        <v>743</v>
      </c>
      <c r="C10789" t="s">
        <v>343</v>
      </c>
      <c r="D10789" s="36" t="s">
        <v>344</v>
      </c>
      <c r="E10789" t="s">
        <v>10</v>
      </c>
      <c r="F10789">
        <v>0</v>
      </c>
    </row>
    <row r="10790" spans="1:6" x14ac:dyDescent="0.4">
      <c r="A10790" t="s">
        <v>742</v>
      </c>
      <c r="B10790" s="36" t="s">
        <v>743</v>
      </c>
      <c r="C10790" t="s">
        <v>345</v>
      </c>
      <c r="D10790" s="36" t="s">
        <v>346</v>
      </c>
      <c r="E10790" t="s">
        <v>10</v>
      </c>
      <c r="F10790">
        <v>0</v>
      </c>
    </row>
    <row r="10791" spans="1:6" x14ac:dyDescent="0.4">
      <c r="A10791" t="s">
        <v>742</v>
      </c>
      <c r="B10791" s="36" t="s">
        <v>743</v>
      </c>
      <c r="C10791" t="s">
        <v>347</v>
      </c>
      <c r="D10791" s="36" t="s">
        <v>348</v>
      </c>
      <c r="E10791" t="s">
        <v>10</v>
      </c>
      <c r="F10791">
        <v>35</v>
      </c>
    </row>
    <row r="10792" spans="1:6" x14ac:dyDescent="0.4">
      <c r="A10792" t="s">
        <v>742</v>
      </c>
      <c r="B10792" s="36" t="s">
        <v>743</v>
      </c>
      <c r="C10792" t="s">
        <v>349</v>
      </c>
      <c r="D10792" s="36" t="s">
        <v>350</v>
      </c>
      <c r="E10792" t="s">
        <v>10</v>
      </c>
      <c r="F10792">
        <v>3</v>
      </c>
    </row>
    <row r="10793" spans="1:6" x14ac:dyDescent="0.4">
      <c r="A10793" t="s">
        <v>742</v>
      </c>
      <c r="B10793" s="36" t="s">
        <v>743</v>
      </c>
      <c r="C10793" t="s">
        <v>351</v>
      </c>
      <c r="D10793" s="36" t="s">
        <v>352</v>
      </c>
      <c r="E10793" t="s">
        <v>10</v>
      </c>
      <c r="F10793">
        <v>0</v>
      </c>
    </row>
    <row r="10794" spans="1:6" x14ac:dyDescent="0.4">
      <c r="A10794" t="s">
        <v>742</v>
      </c>
      <c r="B10794" s="36" t="s">
        <v>743</v>
      </c>
      <c r="C10794" t="s">
        <v>353</v>
      </c>
      <c r="D10794" s="36" t="s">
        <v>354</v>
      </c>
      <c r="E10794" t="s">
        <v>10</v>
      </c>
      <c r="F10794">
        <v>95</v>
      </c>
    </row>
    <row r="10795" spans="1:6" x14ac:dyDescent="0.4">
      <c r="A10795" t="s">
        <v>742</v>
      </c>
      <c r="B10795" s="36" t="s">
        <v>743</v>
      </c>
      <c r="C10795" t="s">
        <v>355</v>
      </c>
      <c r="D10795" s="36" t="s">
        <v>356</v>
      </c>
      <c r="E10795" t="s">
        <v>10</v>
      </c>
      <c r="F10795">
        <v>65</v>
      </c>
    </row>
    <row r="10796" spans="1:6" x14ac:dyDescent="0.4">
      <c r="A10796" t="s">
        <v>742</v>
      </c>
      <c r="B10796" s="36" t="s">
        <v>743</v>
      </c>
      <c r="C10796" t="s">
        <v>357</v>
      </c>
      <c r="D10796" s="36" t="s">
        <v>358</v>
      </c>
      <c r="E10796" t="s">
        <v>10</v>
      </c>
      <c r="F10796">
        <v>0</v>
      </c>
    </row>
    <row r="10797" spans="1:6" x14ac:dyDescent="0.4">
      <c r="A10797" t="s">
        <v>742</v>
      </c>
      <c r="B10797" s="36" t="s">
        <v>743</v>
      </c>
      <c r="C10797" t="s">
        <v>359</v>
      </c>
      <c r="D10797" s="36" t="s">
        <v>360</v>
      </c>
      <c r="E10797" t="s">
        <v>10</v>
      </c>
      <c r="F10797">
        <v>30</v>
      </c>
    </row>
    <row r="10798" spans="1:6" x14ac:dyDescent="0.4">
      <c r="A10798" t="s">
        <v>742</v>
      </c>
      <c r="B10798" s="36" t="s">
        <v>743</v>
      </c>
      <c r="C10798" t="s">
        <v>361</v>
      </c>
      <c r="D10798" s="36" t="s">
        <v>362</v>
      </c>
      <c r="E10798" t="s">
        <v>10</v>
      </c>
      <c r="F10798">
        <v>477</v>
      </c>
    </row>
    <row r="10799" spans="1:6" x14ac:dyDescent="0.4">
      <c r="A10799" t="s">
        <v>742</v>
      </c>
      <c r="B10799" s="36" t="s">
        <v>743</v>
      </c>
      <c r="C10799" t="s">
        <v>363</v>
      </c>
      <c r="D10799" s="36" t="s">
        <v>364</v>
      </c>
      <c r="E10799" t="s">
        <v>10</v>
      </c>
      <c r="F10799">
        <v>-1502</v>
      </c>
    </row>
    <row r="10800" spans="1:6" x14ac:dyDescent="0.4">
      <c r="A10800" t="s">
        <v>742</v>
      </c>
      <c r="B10800" s="36" t="s">
        <v>743</v>
      </c>
      <c r="C10800" t="s">
        <v>365</v>
      </c>
      <c r="D10800" s="36" t="s">
        <v>366</v>
      </c>
      <c r="E10800" t="s">
        <v>10</v>
      </c>
      <c r="F10800">
        <v>-1</v>
      </c>
    </row>
    <row r="10801" spans="1:6" x14ac:dyDescent="0.4">
      <c r="A10801" t="s">
        <v>742</v>
      </c>
      <c r="B10801" s="36" t="s">
        <v>743</v>
      </c>
      <c r="C10801" t="s">
        <v>367</v>
      </c>
      <c r="D10801" s="36" t="s">
        <v>368</v>
      </c>
      <c r="E10801" t="s">
        <v>10</v>
      </c>
      <c r="F10801">
        <v>0</v>
      </c>
    </row>
    <row r="10802" spans="1:6" x14ac:dyDescent="0.4">
      <c r="A10802" t="s">
        <v>742</v>
      </c>
      <c r="B10802" s="36" t="s">
        <v>743</v>
      </c>
      <c r="C10802" t="s">
        <v>369</v>
      </c>
      <c r="D10802" s="36" t="s">
        <v>370</v>
      </c>
      <c r="E10802" t="s">
        <v>10</v>
      </c>
      <c r="F10802">
        <v>-1</v>
      </c>
    </row>
    <row r="10803" spans="1:6" x14ac:dyDescent="0.4">
      <c r="A10803" t="s">
        <v>742</v>
      </c>
      <c r="B10803" s="36" t="s">
        <v>743</v>
      </c>
      <c r="C10803" t="s">
        <v>371</v>
      </c>
      <c r="D10803" s="36" t="s">
        <v>372</v>
      </c>
      <c r="E10803" t="s">
        <v>10</v>
      </c>
      <c r="F10803">
        <v>0</v>
      </c>
    </row>
    <row r="10804" spans="1:6" x14ac:dyDescent="0.4">
      <c r="A10804" t="s">
        <v>742</v>
      </c>
      <c r="B10804" s="36" t="s">
        <v>743</v>
      </c>
      <c r="C10804" t="s">
        <v>373</v>
      </c>
      <c r="D10804" s="36" t="s">
        <v>374</v>
      </c>
      <c r="E10804" t="s">
        <v>10</v>
      </c>
      <c r="F10804">
        <v>0</v>
      </c>
    </row>
    <row r="10805" spans="1:6" x14ac:dyDescent="0.4">
      <c r="A10805" t="s">
        <v>742</v>
      </c>
      <c r="B10805" s="36" t="s">
        <v>743</v>
      </c>
      <c r="C10805" t="s">
        <v>375</v>
      </c>
      <c r="D10805" s="36" t="s">
        <v>376</v>
      </c>
      <c r="E10805" t="s">
        <v>10</v>
      </c>
      <c r="F10805">
        <v>0</v>
      </c>
    </row>
    <row r="10806" spans="1:6" x14ac:dyDescent="0.4">
      <c r="A10806" t="s">
        <v>742</v>
      </c>
      <c r="B10806" s="36" t="s">
        <v>743</v>
      </c>
      <c r="C10806" t="s">
        <v>377</v>
      </c>
      <c r="D10806" s="36" t="s">
        <v>378</v>
      </c>
      <c r="E10806" t="s">
        <v>10</v>
      </c>
      <c r="F10806">
        <v>-1501</v>
      </c>
    </row>
    <row r="10807" spans="1:6" x14ac:dyDescent="0.4">
      <c r="A10807" t="s">
        <v>742</v>
      </c>
      <c r="B10807" s="36" t="s">
        <v>743</v>
      </c>
      <c r="C10807" t="s">
        <v>379</v>
      </c>
      <c r="D10807" s="36" t="s">
        <v>380</v>
      </c>
      <c r="E10807" t="s">
        <v>10</v>
      </c>
      <c r="F10807">
        <v>0</v>
      </c>
    </row>
    <row r="10808" spans="1:6" x14ac:dyDescent="0.4">
      <c r="A10808" t="s">
        <v>742</v>
      </c>
      <c r="B10808" s="36" t="s">
        <v>743</v>
      </c>
      <c r="C10808" t="s">
        <v>381</v>
      </c>
      <c r="D10808" s="36" t="s">
        <v>382</v>
      </c>
      <c r="E10808" t="s">
        <v>10</v>
      </c>
      <c r="F10808">
        <v>0</v>
      </c>
    </row>
    <row r="10809" spans="1:6" x14ac:dyDescent="0.4">
      <c r="A10809" t="s">
        <v>742</v>
      </c>
      <c r="B10809" s="36" t="s">
        <v>743</v>
      </c>
      <c r="C10809" t="s">
        <v>383</v>
      </c>
      <c r="D10809" s="36" t="s">
        <v>384</v>
      </c>
      <c r="E10809" t="s">
        <v>10</v>
      </c>
      <c r="F10809">
        <v>-1501</v>
      </c>
    </row>
    <row r="10810" spans="1:6" x14ac:dyDescent="0.4">
      <c r="A10810" t="s">
        <v>742</v>
      </c>
      <c r="B10810" s="36" t="s">
        <v>743</v>
      </c>
      <c r="C10810" t="s">
        <v>385</v>
      </c>
      <c r="D10810" s="36" t="s">
        <v>386</v>
      </c>
      <c r="E10810" t="s">
        <v>10</v>
      </c>
      <c r="F10810">
        <v>0</v>
      </c>
    </row>
    <row r="10811" spans="1:6" x14ac:dyDescent="0.4">
      <c r="A10811" t="s">
        <v>742</v>
      </c>
      <c r="B10811" s="36" t="s">
        <v>743</v>
      </c>
      <c r="C10811" t="s">
        <v>387</v>
      </c>
      <c r="D10811" s="36" t="s">
        <v>388</v>
      </c>
      <c r="E10811" t="s">
        <v>10</v>
      </c>
      <c r="F10811">
        <v>0</v>
      </c>
    </row>
    <row r="10812" spans="1:6" x14ac:dyDescent="0.4">
      <c r="A10812" t="s">
        <v>742</v>
      </c>
      <c r="B10812" s="36" t="s">
        <v>743</v>
      </c>
      <c r="C10812" t="s">
        <v>389</v>
      </c>
      <c r="D10812" s="36" t="s">
        <v>390</v>
      </c>
      <c r="E10812" t="s">
        <v>10</v>
      </c>
      <c r="F10812">
        <v>0</v>
      </c>
    </row>
    <row r="10813" spans="1:6" x14ac:dyDescent="0.4">
      <c r="A10813" t="s">
        <v>742</v>
      </c>
      <c r="B10813" s="36" t="s">
        <v>743</v>
      </c>
      <c r="C10813" t="s">
        <v>391</v>
      </c>
      <c r="D10813" s="36" t="s">
        <v>392</v>
      </c>
      <c r="E10813" t="s">
        <v>10</v>
      </c>
      <c r="F10813">
        <v>0</v>
      </c>
    </row>
    <row r="10814" spans="1:6" x14ac:dyDescent="0.4">
      <c r="A10814" t="s">
        <v>742</v>
      </c>
      <c r="B10814" s="36" t="s">
        <v>743</v>
      </c>
      <c r="C10814" t="s">
        <v>393</v>
      </c>
      <c r="D10814" s="36" t="s">
        <v>394</v>
      </c>
      <c r="E10814" t="s">
        <v>10</v>
      </c>
      <c r="F10814">
        <v>0</v>
      </c>
    </row>
    <row r="10815" spans="1:6" x14ac:dyDescent="0.4">
      <c r="A10815" t="s">
        <v>742</v>
      </c>
      <c r="B10815" s="36" t="s">
        <v>743</v>
      </c>
      <c r="C10815" t="s">
        <v>395</v>
      </c>
      <c r="D10815" s="36" t="s">
        <v>396</v>
      </c>
      <c r="E10815" t="s">
        <v>10</v>
      </c>
      <c r="F10815">
        <v>0</v>
      </c>
    </row>
    <row r="10816" spans="1:6" x14ac:dyDescent="0.4">
      <c r="A10816" t="s">
        <v>742</v>
      </c>
      <c r="B10816" s="36" t="s">
        <v>743</v>
      </c>
      <c r="C10816" t="s">
        <v>397</v>
      </c>
      <c r="D10816" s="36" t="s">
        <v>398</v>
      </c>
      <c r="E10816" t="s">
        <v>10</v>
      </c>
      <c r="F10816">
        <v>0</v>
      </c>
    </row>
    <row r="10817" spans="1:6" x14ac:dyDescent="0.4">
      <c r="A10817" t="s">
        <v>742</v>
      </c>
      <c r="B10817" s="36" t="s">
        <v>743</v>
      </c>
      <c r="C10817" t="s">
        <v>399</v>
      </c>
      <c r="D10817" s="36" t="s">
        <v>400</v>
      </c>
      <c r="E10817" t="s">
        <v>10</v>
      </c>
      <c r="F10817">
        <v>0</v>
      </c>
    </row>
    <row r="10818" spans="1:6" x14ac:dyDescent="0.4">
      <c r="A10818" t="s">
        <v>742</v>
      </c>
      <c r="B10818" s="36" t="s">
        <v>743</v>
      </c>
      <c r="C10818" t="s">
        <v>401</v>
      </c>
      <c r="D10818" s="36" t="s">
        <v>402</v>
      </c>
      <c r="E10818" t="s">
        <v>10</v>
      </c>
      <c r="F10818">
        <v>0</v>
      </c>
    </row>
    <row r="10819" spans="1:6" x14ac:dyDescent="0.4">
      <c r="A10819" t="s">
        <v>742</v>
      </c>
      <c r="B10819" s="36" t="s">
        <v>743</v>
      </c>
      <c r="C10819" t="s">
        <v>403</v>
      </c>
      <c r="D10819" s="36" t="s">
        <v>404</v>
      </c>
      <c r="E10819" t="s">
        <v>10</v>
      </c>
      <c r="F10819">
        <v>0</v>
      </c>
    </row>
    <row r="10820" spans="1:6" x14ac:dyDescent="0.4">
      <c r="A10820" t="s">
        <v>742</v>
      </c>
      <c r="B10820" s="36" t="s">
        <v>743</v>
      </c>
      <c r="C10820" t="s">
        <v>405</v>
      </c>
      <c r="D10820" s="36" t="s">
        <v>406</v>
      </c>
      <c r="E10820" t="s">
        <v>10</v>
      </c>
      <c r="F10820">
        <v>0</v>
      </c>
    </row>
    <row r="10821" spans="1:6" x14ac:dyDescent="0.4">
      <c r="A10821" t="s">
        <v>742</v>
      </c>
      <c r="B10821" s="36" t="s">
        <v>743</v>
      </c>
      <c r="C10821" t="s">
        <v>407</v>
      </c>
      <c r="D10821" s="36" t="s">
        <v>408</v>
      </c>
      <c r="E10821" t="s">
        <v>10</v>
      </c>
      <c r="F10821">
        <v>0</v>
      </c>
    </row>
    <row r="10822" spans="1:6" x14ac:dyDescent="0.4">
      <c r="A10822" t="s">
        <v>742</v>
      </c>
      <c r="B10822" s="36" t="s">
        <v>743</v>
      </c>
      <c r="C10822" t="s">
        <v>409</v>
      </c>
      <c r="D10822" s="36" t="s">
        <v>410</v>
      </c>
      <c r="E10822" t="s">
        <v>10</v>
      </c>
      <c r="F10822">
        <v>0</v>
      </c>
    </row>
    <row r="10823" spans="1:6" x14ac:dyDescent="0.4">
      <c r="A10823" t="s">
        <v>742</v>
      </c>
      <c r="B10823" s="36" t="s">
        <v>743</v>
      </c>
      <c r="C10823" t="s">
        <v>411</v>
      </c>
      <c r="D10823" s="36" t="s">
        <v>412</v>
      </c>
      <c r="E10823" t="s">
        <v>10</v>
      </c>
      <c r="F10823">
        <v>0</v>
      </c>
    </row>
    <row r="10824" spans="1:6" x14ac:dyDescent="0.4">
      <c r="A10824" t="s">
        <v>742</v>
      </c>
      <c r="B10824" s="36" t="s">
        <v>743</v>
      </c>
      <c r="C10824" t="s">
        <v>413</v>
      </c>
      <c r="D10824" s="36" t="s">
        <v>414</v>
      </c>
      <c r="E10824" t="s">
        <v>10</v>
      </c>
      <c r="F10824">
        <v>0</v>
      </c>
    </row>
    <row r="10825" spans="1:6" x14ac:dyDescent="0.4">
      <c r="A10825" t="s">
        <v>742</v>
      </c>
      <c r="B10825" s="36" t="s">
        <v>743</v>
      </c>
      <c r="C10825" t="s">
        <v>415</v>
      </c>
      <c r="D10825" s="36" t="s">
        <v>416</v>
      </c>
      <c r="E10825" t="s">
        <v>10</v>
      </c>
      <c r="F10825">
        <v>0</v>
      </c>
    </row>
    <row r="10826" spans="1:6" x14ac:dyDescent="0.4">
      <c r="A10826" t="s">
        <v>742</v>
      </c>
      <c r="B10826" s="36" t="s">
        <v>743</v>
      </c>
      <c r="C10826" t="s">
        <v>417</v>
      </c>
      <c r="D10826" s="36" t="s">
        <v>418</v>
      </c>
      <c r="E10826" t="s">
        <v>10</v>
      </c>
      <c r="F10826">
        <v>0</v>
      </c>
    </row>
    <row r="10827" spans="1:6" x14ac:dyDescent="0.4">
      <c r="A10827" t="s">
        <v>742</v>
      </c>
      <c r="B10827" s="36" t="s">
        <v>743</v>
      </c>
      <c r="C10827" t="s">
        <v>419</v>
      </c>
      <c r="D10827" s="36" t="s">
        <v>420</v>
      </c>
      <c r="E10827" t="s">
        <v>10</v>
      </c>
      <c r="F10827">
        <v>0</v>
      </c>
    </row>
    <row r="10828" spans="1:6" x14ac:dyDescent="0.4">
      <c r="A10828" t="s">
        <v>742</v>
      </c>
      <c r="B10828" s="36" t="s">
        <v>743</v>
      </c>
      <c r="C10828" t="s">
        <v>421</v>
      </c>
      <c r="D10828" s="36" t="s">
        <v>422</v>
      </c>
      <c r="E10828" t="s">
        <v>10</v>
      </c>
      <c r="F10828">
        <v>0</v>
      </c>
    </row>
    <row r="10829" spans="1:6" x14ac:dyDescent="0.4">
      <c r="A10829" t="s">
        <v>742</v>
      </c>
      <c r="B10829" s="36" t="s">
        <v>743</v>
      </c>
      <c r="C10829" t="s">
        <v>423</v>
      </c>
      <c r="D10829" s="36" t="s">
        <v>424</v>
      </c>
      <c r="E10829" t="s">
        <v>10</v>
      </c>
      <c r="F10829">
        <v>0</v>
      </c>
    </row>
    <row r="10830" spans="1:6" x14ac:dyDescent="0.4">
      <c r="A10830" t="s">
        <v>742</v>
      </c>
      <c r="B10830" s="36" t="s">
        <v>743</v>
      </c>
      <c r="C10830" t="s">
        <v>425</v>
      </c>
      <c r="D10830" s="36" t="s">
        <v>426</v>
      </c>
      <c r="E10830" t="s">
        <v>10</v>
      </c>
      <c r="F10830">
        <v>0</v>
      </c>
    </row>
    <row r="10831" spans="1:6" x14ac:dyDescent="0.4">
      <c r="A10831" t="s">
        <v>742</v>
      </c>
      <c r="B10831" s="36" t="s">
        <v>743</v>
      </c>
      <c r="C10831" t="s">
        <v>427</v>
      </c>
      <c r="D10831" s="36" t="s">
        <v>428</v>
      </c>
      <c r="E10831" t="s">
        <v>10</v>
      </c>
      <c r="F10831">
        <v>0</v>
      </c>
    </row>
    <row r="10832" spans="1:6" x14ac:dyDescent="0.4">
      <c r="A10832" t="s">
        <v>742</v>
      </c>
      <c r="B10832" s="36" t="s">
        <v>743</v>
      </c>
      <c r="C10832" t="s">
        <v>429</v>
      </c>
      <c r="D10832" s="36" t="s">
        <v>430</v>
      </c>
      <c r="E10832" t="s">
        <v>10</v>
      </c>
      <c r="F10832">
        <v>0</v>
      </c>
    </row>
    <row r="10833" spans="1:6" x14ac:dyDescent="0.4">
      <c r="A10833" t="s">
        <v>742</v>
      </c>
      <c r="B10833" s="36" t="s">
        <v>743</v>
      </c>
      <c r="C10833" t="s">
        <v>431</v>
      </c>
      <c r="D10833" s="36" t="s">
        <v>432</v>
      </c>
      <c r="E10833" t="s">
        <v>10</v>
      </c>
      <c r="F10833">
        <v>0</v>
      </c>
    </row>
    <row r="10834" spans="1:6" x14ac:dyDescent="0.4">
      <c r="A10834" t="s">
        <v>742</v>
      </c>
      <c r="B10834" s="36" t="s">
        <v>743</v>
      </c>
      <c r="C10834" t="s">
        <v>433</v>
      </c>
      <c r="D10834" s="36" t="s">
        <v>434</v>
      </c>
      <c r="E10834" t="s">
        <v>10</v>
      </c>
      <c r="F10834">
        <v>0</v>
      </c>
    </row>
    <row r="10835" spans="1:6" x14ac:dyDescent="0.4">
      <c r="A10835" t="s">
        <v>742</v>
      </c>
      <c r="B10835" s="36" t="s">
        <v>743</v>
      </c>
      <c r="C10835" t="s">
        <v>435</v>
      </c>
      <c r="D10835" s="36" t="s">
        <v>436</v>
      </c>
      <c r="E10835" t="s">
        <v>10</v>
      </c>
      <c r="F10835">
        <v>0</v>
      </c>
    </row>
    <row r="10836" spans="1:6" x14ac:dyDescent="0.4">
      <c r="A10836" t="s">
        <v>742</v>
      </c>
      <c r="B10836" s="36" t="s">
        <v>743</v>
      </c>
      <c r="C10836" t="s">
        <v>437</v>
      </c>
      <c r="D10836" s="36" t="s">
        <v>438</v>
      </c>
      <c r="E10836" t="s">
        <v>10</v>
      </c>
      <c r="F10836">
        <v>0</v>
      </c>
    </row>
    <row r="10837" spans="1:6" x14ac:dyDescent="0.4">
      <c r="A10837" t="s">
        <v>742</v>
      </c>
      <c r="B10837" s="36" t="s">
        <v>743</v>
      </c>
      <c r="C10837" t="s">
        <v>439</v>
      </c>
      <c r="D10837" s="36" t="s">
        <v>440</v>
      </c>
      <c r="E10837" t="s">
        <v>10</v>
      </c>
      <c r="F10837">
        <v>0</v>
      </c>
    </row>
    <row r="10838" spans="1:6" x14ac:dyDescent="0.4">
      <c r="A10838" t="s">
        <v>742</v>
      </c>
      <c r="B10838" s="36" t="s">
        <v>743</v>
      </c>
      <c r="C10838" t="s">
        <v>441</v>
      </c>
      <c r="D10838" s="36" t="s">
        <v>442</v>
      </c>
      <c r="E10838" t="s">
        <v>10</v>
      </c>
      <c r="F10838">
        <v>0</v>
      </c>
    </row>
    <row r="10839" spans="1:6" x14ac:dyDescent="0.4">
      <c r="A10839" t="s">
        <v>742</v>
      </c>
      <c r="B10839" s="36" t="s">
        <v>743</v>
      </c>
      <c r="C10839" t="s">
        <v>443</v>
      </c>
      <c r="D10839" s="36" t="s">
        <v>444</v>
      </c>
      <c r="E10839" t="s">
        <v>10</v>
      </c>
      <c r="F10839">
        <v>0</v>
      </c>
    </row>
    <row r="10840" spans="1:6" x14ac:dyDescent="0.4">
      <c r="A10840" t="s">
        <v>742</v>
      </c>
      <c r="B10840" s="36" t="s">
        <v>743</v>
      </c>
      <c r="C10840" t="s">
        <v>445</v>
      </c>
      <c r="D10840" s="36" t="s">
        <v>446</v>
      </c>
      <c r="E10840" t="s">
        <v>10</v>
      </c>
      <c r="F10840">
        <v>-17</v>
      </c>
    </row>
    <row r="10841" spans="1:6" x14ac:dyDescent="0.4">
      <c r="A10841" t="s">
        <v>742</v>
      </c>
      <c r="B10841" s="36" t="s">
        <v>743</v>
      </c>
      <c r="C10841" t="s">
        <v>447</v>
      </c>
      <c r="D10841" s="36" t="s">
        <v>448</v>
      </c>
      <c r="E10841" t="s">
        <v>10</v>
      </c>
      <c r="F10841">
        <v>0</v>
      </c>
    </row>
    <row r="10842" spans="1:6" x14ac:dyDescent="0.4">
      <c r="A10842" t="s">
        <v>742</v>
      </c>
      <c r="B10842" s="36" t="s">
        <v>743</v>
      </c>
      <c r="C10842" t="s">
        <v>449</v>
      </c>
      <c r="D10842" s="36" t="s">
        <v>450</v>
      </c>
      <c r="E10842" t="s">
        <v>10</v>
      </c>
      <c r="F10842">
        <v>0</v>
      </c>
    </row>
    <row r="10843" spans="1:6" x14ac:dyDescent="0.4">
      <c r="A10843" t="s">
        <v>742</v>
      </c>
      <c r="B10843" s="36" t="s">
        <v>743</v>
      </c>
      <c r="C10843" t="s">
        <v>451</v>
      </c>
      <c r="D10843" s="36" t="s">
        <v>452</v>
      </c>
      <c r="E10843" t="s">
        <v>10</v>
      </c>
      <c r="F10843">
        <v>0</v>
      </c>
    </row>
    <row r="10844" spans="1:6" x14ac:dyDescent="0.4">
      <c r="A10844" t="s">
        <v>742</v>
      </c>
      <c r="B10844" s="36" t="s">
        <v>743</v>
      </c>
      <c r="C10844" t="s">
        <v>453</v>
      </c>
      <c r="D10844" s="36" t="s">
        <v>454</v>
      </c>
      <c r="E10844" t="s">
        <v>10</v>
      </c>
      <c r="F10844">
        <v>0</v>
      </c>
    </row>
    <row r="10845" spans="1:6" x14ac:dyDescent="0.4">
      <c r="A10845" t="s">
        <v>742</v>
      </c>
      <c r="B10845" s="36" t="s">
        <v>743</v>
      </c>
      <c r="C10845" t="s">
        <v>455</v>
      </c>
      <c r="D10845" s="36" t="s">
        <v>456</v>
      </c>
      <c r="E10845" t="s">
        <v>10</v>
      </c>
      <c r="F10845">
        <v>0</v>
      </c>
    </row>
    <row r="10846" spans="1:6" x14ac:dyDescent="0.4">
      <c r="A10846" t="s">
        <v>742</v>
      </c>
      <c r="B10846" s="36" t="s">
        <v>743</v>
      </c>
      <c r="C10846" t="s">
        <v>457</v>
      </c>
      <c r="D10846" s="36" t="s">
        <v>458</v>
      </c>
      <c r="E10846" t="s">
        <v>10</v>
      </c>
      <c r="F10846">
        <v>0</v>
      </c>
    </row>
    <row r="10847" spans="1:6" x14ac:dyDescent="0.4">
      <c r="A10847" t="s">
        <v>742</v>
      </c>
      <c r="B10847" s="36" t="s">
        <v>743</v>
      </c>
      <c r="C10847" t="s">
        <v>459</v>
      </c>
      <c r="D10847" s="36" t="s">
        <v>460</v>
      </c>
      <c r="E10847" t="s">
        <v>10</v>
      </c>
      <c r="F10847">
        <v>-17</v>
      </c>
    </row>
    <row r="10848" spans="1:6" x14ac:dyDescent="0.4">
      <c r="A10848" t="s">
        <v>742</v>
      </c>
      <c r="B10848" s="36" t="s">
        <v>743</v>
      </c>
      <c r="C10848" t="s">
        <v>461</v>
      </c>
      <c r="D10848" s="36" t="s">
        <v>462</v>
      </c>
      <c r="E10848" t="s">
        <v>10</v>
      </c>
      <c r="F10848">
        <v>0</v>
      </c>
    </row>
    <row r="10849" spans="1:6" x14ac:dyDescent="0.4">
      <c r="A10849" t="s">
        <v>742</v>
      </c>
      <c r="B10849" s="36" t="s">
        <v>743</v>
      </c>
      <c r="C10849" t="s">
        <v>463</v>
      </c>
      <c r="D10849" s="36" t="s">
        <v>464</v>
      </c>
      <c r="E10849" t="s">
        <v>10</v>
      </c>
      <c r="F10849">
        <v>-17</v>
      </c>
    </row>
    <row r="10850" spans="1:6" x14ac:dyDescent="0.4">
      <c r="A10850" t="s">
        <v>742</v>
      </c>
      <c r="B10850" s="36" t="s">
        <v>743</v>
      </c>
      <c r="C10850" t="s">
        <v>465</v>
      </c>
      <c r="D10850" s="36" t="s">
        <v>466</v>
      </c>
      <c r="E10850" t="s">
        <v>10</v>
      </c>
      <c r="F10850">
        <v>0</v>
      </c>
    </row>
    <row r="10851" spans="1:6" x14ac:dyDescent="0.4">
      <c r="A10851" t="s">
        <v>742</v>
      </c>
      <c r="B10851" s="36" t="s">
        <v>743</v>
      </c>
      <c r="C10851" t="s">
        <v>467</v>
      </c>
      <c r="D10851" s="36" t="s">
        <v>468</v>
      </c>
      <c r="E10851" t="s">
        <v>10</v>
      </c>
      <c r="F10851">
        <v>0</v>
      </c>
    </row>
    <row r="10852" spans="1:6" x14ac:dyDescent="0.4">
      <c r="A10852" t="s">
        <v>742</v>
      </c>
      <c r="B10852" s="36" t="s">
        <v>743</v>
      </c>
      <c r="C10852" t="s">
        <v>469</v>
      </c>
      <c r="D10852" s="36" t="s">
        <v>470</v>
      </c>
      <c r="E10852" t="s">
        <v>10</v>
      </c>
      <c r="F10852">
        <v>0</v>
      </c>
    </row>
    <row r="10853" spans="1:6" x14ac:dyDescent="0.4">
      <c r="A10853" t="s">
        <v>742</v>
      </c>
      <c r="B10853" s="36" t="s">
        <v>743</v>
      </c>
      <c r="C10853" t="s">
        <v>471</v>
      </c>
      <c r="D10853" s="36" t="s">
        <v>472</v>
      </c>
      <c r="E10853" t="s">
        <v>10</v>
      </c>
      <c r="F10853">
        <v>0</v>
      </c>
    </row>
    <row r="10854" spans="1:6" x14ac:dyDescent="0.4">
      <c r="A10854" t="s">
        <v>742</v>
      </c>
      <c r="B10854" s="36" t="s">
        <v>743</v>
      </c>
      <c r="C10854" t="s">
        <v>473</v>
      </c>
      <c r="D10854" s="36" t="s">
        <v>474</v>
      </c>
      <c r="E10854" t="s">
        <v>10</v>
      </c>
      <c r="F10854">
        <v>0</v>
      </c>
    </row>
    <row r="10855" spans="1:6" x14ac:dyDescent="0.4">
      <c r="A10855" t="s">
        <v>742</v>
      </c>
      <c r="B10855" s="36" t="s">
        <v>743</v>
      </c>
      <c r="C10855" t="s">
        <v>475</v>
      </c>
      <c r="D10855" s="36" t="s">
        <v>476</v>
      </c>
      <c r="E10855" t="s">
        <v>10</v>
      </c>
      <c r="F10855">
        <v>0</v>
      </c>
    </row>
    <row r="10856" spans="1:6" x14ac:dyDescent="0.4">
      <c r="A10856" t="s">
        <v>742</v>
      </c>
      <c r="B10856" s="36" t="s">
        <v>743</v>
      </c>
      <c r="C10856" t="s">
        <v>477</v>
      </c>
      <c r="D10856" s="36" t="s">
        <v>478</v>
      </c>
      <c r="E10856" t="s">
        <v>10</v>
      </c>
      <c r="F10856">
        <v>0</v>
      </c>
    </row>
    <row r="10857" spans="1:6" x14ac:dyDescent="0.4">
      <c r="A10857" t="s">
        <v>742</v>
      </c>
      <c r="B10857" s="36" t="s">
        <v>743</v>
      </c>
      <c r="C10857" t="s">
        <v>479</v>
      </c>
      <c r="D10857" s="36" t="s">
        <v>480</v>
      </c>
      <c r="E10857" t="s">
        <v>10</v>
      </c>
      <c r="F10857">
        <v>-1519</v>
      </c>
    </row>
    <row r="10858" spans="1:6" x14ac:dyDescent="0.4">
      <c r="A10858" t="s">
        <v>742</v>
      </c>
      <c r="B10858" s="36" t="s">
        <v>743</v>
      </c>
      <c r="C10858" t="s">
        <v>481</v>
      </c>
      <c r="D10858" s="36" t="s">
        <v>482</v>
      </c>
      <c r="E10858" t="s">
        <v>10</v>
      </c>
      <c r="F10858">
        <v>0</v>
      </c>
    </row>
    <row r="10859" spans="1:6" x14ac:dyDescent="0.4">
      <c r="A10859" t="s">
        <v>742</v>
      </c>
      <c r="B10859" s="36" t="s">
        <v>743</v>
      </c>
      <c r="C10859" t="s">
        <v>483</v>
      </c>
      <c r="D10859" s="36" t="s">
        <v>484</v>
      </c>
      <c r="E10859" t="s">
        <v>10</v>
      </c>
      <c r="F10859">
        <v>0</v>
      </c>
    </row>
    <row r="10860" spans="1:6" x14ac:dyDescent="0.4">
      <c r="A10860" t="s">
        <v>742</v>
      </c>
      <c r="B10860" s="36" t="s">
        <v>743</v>
      </c>
      <c r="C10860" t="s">
        <v>485</v>
      </c>
      <c r="D10860" s="36" t="s">
        <v>486</v>
      </c>
      <c r="E10860" t="s">
        <v>10</v>
      </c>
      <c r="F10860">
        <v>0</v>
      </c>
    </row>
    <row r="10861" spans="1:6" x14ac:dyDescent="0.4">
      <c r="A10861" t="s">
        <v>742</v>
      </c>
      <c r="B10861" s="36" t="s">
        <v>743</v>
      </c>
      <c r="C10861" t="s">
        <v>487</v>
      </c>
      <c r="D10861" s="36" t="s">
        <v>488</v>
      </c>
      <c r="E10861" t="s">
        <v>10</v>
      </c>
      <c r="F10861">
        <v>0</v>
      </c>
    </row>
    <row r="10862" spans="1:6" x14ac:dyDescent="0.4">
      <c r="A10862" t="s">
        <v>742</v>
      </c>
      <c r="B10862" s="36" t="s">
        <v>743</v>
      </c>
      <c r="C10862" t="s">
        <v>489</v>
      </c>
      <c r="D10862" s="36" t="s">
        <v>490</v>
      </c>
      <c r="E10862" t="s">
        <v>10</v>
      </c>
      <c r="F10862">
        <v>0</v>
      </c>
    </row>
    <row r="10863" spans="1:6" x14ac:dyDescent="0.4">
      <c r="A10863" t="s">
        <v>742</v>
      </c>
      <c r="B10863" s="36" t="s">
        <v>743</v>
      </c>
      <c r="C10863" t="s">
        <v>491</v>
      </c>
      <c r="D10863" s="36" t="s">
        <v>492</v>
      </c>
      <c r="E10863" t="s">
        <v>10</v>
      </c>
      <c r="F10863">
        <v>0</v>
      </c>
    </row>
    <row r="10864" spans="1:6" x14ac:dyDescent="0.4">
      <c r="A10864" t="s">
        <v>742</v>
      </c>
      <c r="B10864" s="36" t="s">
        <v>743</v>
      </c>
      <c r="C10864" t="s">
        <v>493</v>
      </c>
      <c r="D10864" s="36" t="s">
        <v>494</v>
      </c>
      <c r="E10864" t="s">
        <v>10</v>
      </c>
      <c r="F10864">
        <v>0</v>
      </c>
    </row>
    <row r="10865" spans="1:6" x14ac:dyDescent="0.4">
      <c r="A10865" t="s">
        <v>742</v>
      </c>
      <c r="B10865" s="36" t="s">
        <v>743</v>
      </c>
      <c r="C10865" t="s">
        <v>495</v>
      </c>
      <c r="D10865" s="36" t="s">
        <v>496</v>
      </c>
      <c r="E10865" t="s">
        <v>10</v>
      </c>
      <c r="F10865">
        <v>0</v>
      </c>
    </row>
    <row r="10866" spans="1:6" x14ac:dyDescent="0.4">
      <c r="A10866" t="s">
        <v>742</v>
      </c>
      <c r="B10866" s="36" t="s">
        <v>743</v>
      </c>
      <c r="C10866" t="s">
        <v>497</v>
      </c>
      <c r="D10866" s="36" t="s">
        <v>498</v>
      </c>
      <c r="E10866" t="s">
        <v>10</v>
      </c>
      <c r="F10866">
        <v>0</v>
      </c>
    </row>
    <row r="10867" spans="1:6" x14ac:dyDescent="0.4">
      <c r="A10867" t="s">
        <v>742</v>
      </c>
      <c r="B10867" s="36" t="s">
        <v>743</v>
      </c>
      <c r="C10867" t="s">
        <v>499</v>
      </c>
      <c r="D10867" s="36" t="s">
        <v>500</v>
      </c>
      <c r="E10867" t="s">
        <v>10</v>
      </c>
      <c r="F10867">
        <v>0</v>
      </c>
    </row>
    <row r="10868" spans="1:6" x14ac:dyDescent="0.4">
      <c r="A10868" t="s">
        <v>742</v>
      </c>
      <c r="B10868" s="36" t="s">
        <v>743</v>
      </c>
      <c r="C10868" t="s">
        <v>501</v>
      </c>
      <c r="D10868" s="36" t="s">
        <v>502</v>
      </c>
      <c r="E10868" t="s">
        <v>10</v>
      </c>
      <c r="F10868">
        <v>0</v>
      </c>
    </row>
    <row r="10869" spans="1:6" x14ac:dyDescent="0.4">
      <c r="A10869" t="s">
        <v>742</v>
      </c>
      <c r="B10869" s="36" t="s">
        <v>743</v>
      </c>
      <c r="C10869" t="s">
        <v>503</v>
      </c>
      <c r="D10869" s="36" t="s">
        <v>504</v>
      </c>
      <c r="E10869" t="s">
        <v>10</v>
      </c>
      <c r="F10869">
        <v>0</v>
      </c>
    </row>
    <row r="10870" spans="1:6" x14ac:dyDescent="0.4">
      <c r="A10870" t="s">
        <v>742</v>
      </c>
      <c r="B10870" s="36" t="s">
        <v>743</v>
      </c>
      <c r="C10870" t="s">
        <v>505</v>
      </c>
      <c r="D10870" s="36" t="s">
        <v>506</v>
      </c>
      <c r="E10870" t="s">
        <v>10</v>
      </c>
      <c r="F10870">
        <v>0</v>
      </c>
    </row>
    <row r="10871" spans="1:6" x14ac:dyDescent="0.4">
      <c r="A10871" t="s">
        <v>742</v>
      </c>
      <c r="B10871" s="36" t="s">
        <v>743</v>
      </c>
      <c r="C10871" t="s">
        <v>507</v>
      </c>
      <c r="D10871" s="36" t="s">
        <v>508</v>
      </c>
      <c r="E10871" t="s">
        <v>10</v>
      </c>
      <c r="F10871">
        <v>0</v>
      </c>
    </row>
    <row r="10872" spans="1:6" x14ac:dyDescent="0.4">
      <c r="A10872" t="s">
        <v>742</v>
      </c>
      <c r="B10872" s="36" t="s">
        <v>743</v>
      </c>
      <c r="C10872" t="s">
        <v>509</v>
      </c>
      <c r="D10872" s="36" t="s">
        <v>510</v>
      </c>
      <c r="E10872" t="s">
        <v>10</v>
      </c>
      <c r="F10872">
        <v>0</v>
      </c>
    </row>
    <row r="10873" spans="1:6" x14ac:dyDescent="0.4">
      <c r="A10873" t="s">
        <v>742</v>
      </c>
      <c r="B10873" s="36" t="s">
        <v>743</v>
      </c>
      <c r="C10873" t="s">
        <v>511</v>
      </c>
      <c r="D10873" s="36" t="s">
        <v>512</v>
      </c>
      <c r="E10873" t="s">
        <v>10</v>
      </c>
      <c r="F10873">
        <v>0</v>
      </c>
    </row>
    <row r="10874" spans="1:6" x14ac:dyDescent="0.4">
      <c r="A10874" t="s">
        <v>742</v>
      </c>
      <c r="B10874" s="36" t="s">
        <v>743</v>
      </c>
      <c r="C10874" t="s">
        <v>513</v>
      </c>
      <c r="D10874" s="36" t="s">
        <v>514</v>
      </c>
      <c r="E10874" t="s">
        <v>10</v>
      </c>
      <c r="F10874">
        <v>0</v>
      </c>
    </row>
    <row r="10875" spans="1:6" x14ac:dyDescent="0.4">
      <c r="A10875" t="s">
        <v>742</v>
      </c>
      <c r="B10875" s="36" t="s">
        <v>743</v>
      </c>
      <c r="C10875" t="s">
        <v>515</v>
      </c>
      <c r="D10875" s="36" t="s">
        <v>516</v>
      </c>
      <c r="E10875" t="s">
        <v>10</v>
      </c>
      <c r="F10875">
        <v>0</v>
      </c>
    </row>
    <row r="10876" spans="1:6" x14ac:dyDescent="0.4">
      <c r="A10876" t="s">
        <v>742</v>
      </c>
      <c r="B10876" s="36" t="s">
        <v>743</v>
      </c>
      <c r="C10876" t="s">
        <v>517</v>
      </c>
      <c r="D10876" s="36" t="s">
        <v>518</v>
      </c>
      <c r="E10876" t="s">
        <v>10</v>
      </c>
      <c r="F10876">
        <v>0</v>
      </c>
    </row>
    <row r="10877" spans="1:6" x14ac:dyDescent="0.4">
      <c r="A10877" t="s">
        <v>742</v>
      </c>
      <c r="B10877" s="36" t="s">
        <v>743</v>
      </c>
      <c r="C10877" t="s">
        <v>519</v>
      </c>
      <c r="D10877" s="36" t="s">
        <v>520</v>
      </c>
      <c r="E10877" t="s">
        <v>10</v>
      </c>
      <c r="F10877">
        <v>0</v>
      </c>
    </row>
    <row r="10878" spans="1:6" x14ac:dyDescent="0.4">
      <c r="A10878" t="s">
        <v>742</v>
      </c>
      <c r="B10878" s="36" t="s">
        <v>743</v>
      </c>
      <c r="C10878" t="s">
        <v>521</v>
      </c>
      <c r="D10878" s="36" t="s">
        <v>522</v>
      </c>
      <c r="E10878" t="s">
        <v>10</v>
      </c>
      <c r="F10878">
        <v>0</v>
      </c>
    </row>
    <row r="10879" spans="1:6" x14ac:dyDescent="0.4">
      <c r="A10879" t="s">
        <v>742</v>
      </c>
      <c r="B10879" s="36" t="s">
        <v>743</v>
      </c>
      <c r="C10879" t="s">
        <v>523</v>
      </c>
      <c r="D10879" s="36" t="s">
        <v>524</v>
      </c>
      <c r="E10879" t="s">
        <v>10</v>
      </c>
      <c r="F10879">
        <v>0</v>
      </c>
    </row>
    <row r="10880" spans="1:6" x14ac:dyDescent="0.4">
      <c r="A10880" t="s">
        <v>742</v>
      </c>
      <c r="B10880" s="36" t="s">
        <v>743</v>
      </c>
      <c r="C10880" t="s">
        <v>525</v>
      </c>
      <c r="D10880" s="36" t="s">
        <v>526</v>
      </c>
      <c r="E10880" t="s">
        <v>10</v>
      </c>
      <c r="F10880">
        <v>0</v>
      </c>
    </row>
    <row r="10881" spans="1:6" x14ac:dyDescent="0.4">
      <c r="A10881" t="s">
        <v>742</v>
      </c>
      <c r="B10881" s="36" t="s">
        <v>743</v>
      </c>
      <c r="C10881" t="s">
        <v>527</v>
      </c>
      <c r="D10881" s="36" t="s">
        <v>528</v>
      </c>
      <c r="E10881" t="s">
        <v>10</v>
      </c>
      <c r="F10881">
        <v>0</v>
      </c>
    </row>
    <row r="10882" spans="1:6" x14ac:dyDescent="0.4">
      <c r="A10882" t="s">
        <v>742</v>
      </c>
      <c r="B10882" s="36" t="s">
        <v>743</v>
      </c>
      <c r="C10882" t="s">
        <v>529</v>
      </c>
      <c r="D10882" s="36" t="s">
        <v>530</v>
      </c>
      <c r="E10882" t="s">
        <v>10</v>
      </c>
      <c r="F10882">
        <v>0</v>
      </c>
    </row>
    <row r="10883" spans="1:6" x14ac:dyDescent="0.4">
      <c r="A10883" t="s">
        <v>742</v>
      </c>
      <c r="B10883" s="36" t="s">
        <v>743</v>
      </c>
      <c r="C10883" t="s">
        <v>531</v>
      </c>
      <c r="D10883" s="36" t="s">
        <v>532</v>
      </c>
      <c r="E10883" t="s">
        <v>10</v>
      </c>
      <c r="F10883">
        <v>0</v>
      </c>
    </row>
    <row r="10884" spans="1:6" x14ac:dyDescent="0.4">
      <c r="A10884" t="s">
        <v>742</v>
      </c>
      <c r="B10884" s="36" t="s">
        <v>743</v>
      </c>
      <c r="C10884" t="s">
        <v>533</v>
      </c>
      <c r="D10884" s="36" t="s">
        <v>534</v>
      </c>
      <c r="E10884" t="s">
        <v>10</v>
      </c>
      <c r="F10884">
        <v>0</v>
      </c>
    </row>
    <row r="10885" spans="1:6" x14ac:dyDescent="0.4">
      <c r="A10885" t="s">
        <v>742</v>
      </c>
      <c r="B10885" s="36" t="s">
        <v>743</v>
      </c>
      <c r="C10885" t="s">
        <v>535</v>
      </c>
      <c r="D10885" s="36" t="s">
        <v>536</v>
      </c>
      <c r="E10885" t="s">
        <v>10</v>
      </c>
      <c r="F10885">
        <v>0</v>
      </c>
    </row>
    <row r="10886" spans="1:6" x14ac:dyDescent="0.4">
      <c r="A10886" t="s">
        <v>742</v>
      </c>
      <c r="B10886" s="36" t="s">
        <v>743</v>
      </c>
      <c r="C10886" t="s">
        <v>537</v>
      </c>
      <c r="D10886" s="36" t="s">
        <v>538</v>
      </c>
      <c r="E10886" t="s">
        <v>10</v>
      </c>
      <c r="F10886">
        <v>0</v>
      </c>
    </row>
    <row r="10887" spans="1:6" x14ac:dyDescent="0.4">
      <c r="A10887" t="s">
        <v>742</v>
      </c>
      <c r="B10887" s="36" t="s">
        <v>743</v>
      </c>
      <c r="C10887" t="s">
        <v>539</v>
      </c>
      <c r="D10887" s="36" t="s">
        <v>540</v>
      </c>
      <c r="E10887" t="s">
        <v>10</v>
      </c>
      <c r="F10887">
        <v>0</v>
      </c>
    </row>
    <row r="10888" spans="1:6" x14ac:dyDescent="0.4">
      <c r="A10888" t="s">
        <v>742</v>
      </c>
      <c r="B10888" s="36" t="s">
        <v>743</v>
      </c>
      <c r="C10888" t="s">
        <v>541</v>
      </c>
      <c r="D10888" s="36" t="s">
        <v>542</v>
      </c>
      <c r="E10888" t="s">
        <v>10</v>
      </c>
      <c r="F10888">
        <v>0</v>
      </c>
    </row>
    <row r="10889" spans="1:6" x14ac:dyDescent="0.4">
      <c r="A10889" t="s">
        <v>742</v>
      </c>
      <c r="B10889" s="36" t="s">
        <v>743</v>
      </c>
      <c r="C10889" t="s">
        <v>543</v>
      </c>
      <c r="D10889" s="36" t="s">
        <v>544</v>
      </c>
      <c r="E10889" t="s">
        <v>10</v>
      </c>
      <c r="F10889">
        <v>0</v>
      </c>
    </row>
    <row r="10890" spans="1:6" x14ac:dyDescent="0.4">
      <c r="A10890" t="s">
        <v>742</v>
      </c>
      <c r="B10890" s="36" t="s">
        <v>743</v>
      </c>
      <c r="C10890" t="s">
        <v>545</v>
      </c>
      <c r="D10890" s="36" t="s">
        <v>546</v>
      </c>
      <c r="E10890" t="s">
        <v>10</v>
      </c>
      <c r="F10890">
        <v>0</v>
      </c>
    </row>
    <row r="10891" spans="1:6" x14ac:dyDescent="0.4">
      <c r="A10891" t="s">
        <v>742</v>
      </c>
      <c r="B10891" s="36" t="s">
        <v>743</v>
      </c>
      <c r="C10891" t="s">
        <v>547</v>
      </c>
      <c r="D10891" s="36" t="s">
        <v>548</v>
      </c>
      <c r="E10891" t="s">
        <v>10</v>
      </c>
      <c r="F10891">
        <v>0</v>
      </c>
    </row>
    <row r="10892" spans="1:6" x14ac:dyDescent="0.4">
      <c r="A10892" t="s">
        <v>742</v>
      </c>
      <c r="B10892" s="36" t="s">
        <v>743</v>
      </c>
      <c r="C10892" t="s">
        <v>549</v>
      </c>
      <c r="D10892" s="36" t="s">
        <v>550</v>
      </c>
      <c r="E10892" t="s">
        <v>10</v>
      </c>
      <c r="F10892">
        <v>0</v>
      </c>
    </row>
    <row r="10893" spans="1:6" x14ac:dyDescent="0.4">
      <c r="A10893" t="s">
        <v>742</v>
      </c>
      <c r="B10893" s="36" t="s">
        <v>743</v>
      </c>
      <c r="C10893" t="s">
        <v>551</v>
      </c>
      <c r="D10893" s="36" t="s">
        <v>552</v>
      </c>
      <c r="E10893" t="s">
        <v>10</v>
      </c>
      <c r="F10893">
        <v>0</v>
      </c>
    </row>
    <row r="10894" spans="1:6" x14ac:dyDescent="0.4">
      <c r="A10894" t="s">
        <v>742</v>
      </c>
      <c r="B10894" s="36" t="s">
        <v>743</v>
      </c>
      <c r="C10894" t="s">
        <v>553</v>
      </c>
      <c r="D10894" s="36" t="s">
        <v>554</v>
      </c>
      <c r="E10894" t="s">
        <v>10</v>
      </c>
      <c r="F10894">
        <v>0</v>
      </c>
    </row>
    <row r="10895" spans="1:6" x14ac:dyDescent="0.4">
      <c r="A10895" t="s">
        <v>742</v>
      </c>
      <c r="B10895" s="36" t="s">
        <v>743</v>
      </c>
      <c r="C10895" t="s">
        <v>555</v>
      </c>
      <c r="D10895" s="36" t="s">
        <v>556</v>
      </c>
      <c r="E10895" t="s">
        <v>10</v>
      </c>
      <c r="F10895">
        <v>0</v>
      </c>
    </row>
    <row r="10896" spans="1:6" x14ac:dyDescent="0.4">
      <c r="A10896" t="s">
        <v>742</v>
      </c>
      <c r="B10896" s="36" t="s">
        <v>743</v>
      </c>
      <c r="C10896" t="s">
        <v>557</v>
      </c>
      <c r="D10896" s="36" t="s">
        <v>558</v>
      </c>
      <c r="E10896" t="s">
        <v>10</v>
      </c>
      <c r="F10896">
        <v>0</v>
      </c>
    </row>
    <row r="10897" spans="1:6" x14ac:dyDescent="0.4">
      <c r="A10897" t="s">
        <v>742</v>
      </c>
      <c r="B10897" s="36" t="s">
        <v>743</v>
      </c>
      <c r="C10897" t="s">
        <v>559</v>
      </c>
      <c r="D10897" s="36" t="s">
        <v>560</v>
      </c>
      <c r="E10897" t="s">
        <v>10</v>
      </c>
      <c r="F10897">
        <v>0</v>
      </c>
    </row>
    <row r="10898" spans="1:6" x14ac:dyDescent="0.4">
      <c r="A10898" t="s">
        <v>742</v>
      </c>
      <c r="B10898" s="36" t="s">
        <v>743</v>
      </c>
      <c r="C10898" t="s">
        <v>561</v>
      </c>
      <c r="D10898" s="36" t="s">
        <v>562</v>
      </c>
      <c r="E10898" t="s">
        <v>10</v>
      </c>
      <c r="F10898">
        <v>0</v>
      </c>
    </row>
    <row r="10899" spans="1:6" x14ac:dyDescent="0.4">
      <c r="A10899" t="s">
        <v>742</v>
      </c>
      <c r="B10899" s="36" t="s">
        <v>743</v>
      </c>
      <c r="C10899" t="s">
        <v>563</v>
      </c>
      <c r="D10899" s="36" t="s">
        <v>564</v>
      </c>
      <c r="E10899" t="s">
        <v>10</v>
      </c>
      <c r="F10899">
        <v>-43</v>
      </c>
    </row>
    <row r="10900" spans="1:6" x14ac:dyDescent="0.4">
      <c r="A10900" t="s">
        <v>742</v>
      </c>
      <c r="B10900" s="36" t="s">
        <v>743</v>
      </c>
      <c r="C10900" t="s">
        <v>565</v>
      </c>
      <c r="D10900" s="36" t="s">
        <v>566</v>
      </c>
      <c r="E10900" t="s">
        <v>10</v>
      </c>
      <c r="F10900">
        <v>-8</v>
      </c>
    </row>
    <row r="10901" spans="1:6" x14ac:dyDescent="0.4">
      <c r="A10901" t="s">
        <v>742</v>
      </c>
      <c r="B10901" s="36" t="s">
        <v>743</v>
      </c>
      <c r="C10901" t="s">
        <v>567</v>
      </c>
      <c r="D10901" s="36" t="s">
        <v>568</v>
      </c>
      <c r="E10901" t="s">
        <v>10</v>
      </c>
      <c r="F10901">
        <v>0</v>
      </c>
    </row>
    <row r="10902" spans="1:6" x14ac:dyDescent="0.4">
      <c r="A10902" t="s">
        <v>742</v>
      </c>
      <c r="B10902" s="36" t="s">
        <v>743</v>
      </c>
      <c r="C10902" t="s">
        <v>569</v>
      </c>
      <c r="D10902" s="36" t="s">
        <v>570</v>
      </c>
      <c r="E10902" t="s">
        <v>10</v>
      </c>
      <c r="F10902">
        <v>0</v>
      </c>
    </row>
    <row r="10903" spans="1:6" x14ac:dyDescent="0.4">
      <c r="A10903" t="s">
        <v>742</v>
      </c>
      <c r="B10903" s="36" t="s">
        <v>743</v>
      </c>
      <c r="C10903" t="s">
        <v>571</v>
      </c>
      <c r="D10903" s="36" t="s">
        <v>572</v>
      </c>
      <c r="E10903" t="s">
        <v>10</v>
      </c>
      <c r="F10903">
        <v>-1</v>
      </c>
    </row>
    <row r="10904" spans="1:6" x14ac:dyDescent="0.4">
      <c r="A10904" t="s">
        <v>742</v>
      </c>
      <c r="B10904" s="36" t="s">
        <v>743</v>
      </c>
      <c r="C10904" t="s">
        <v>573</v>
      </c>
      <c r="D10904" s="36" t="s">
        <v>574</v>
      </c>
      <c r="E10904" t="s">
        <v>10</v>
      </c>
      <c r="F10904">
        <v>0</v>
      </c>
    </row>
    <row r="10905" spans="1:6" x14ac:dyDescent="0.4">
      <c r="A10905" t="s">
        <v>742</v>
      </c>
      <c r="B10905" s="36" t="s">
        <v>743</v>
      </c>
      <c r="C10905" t="s">
        <v>575</v>
      </c>
      <c r="D10905" s="36" t="s">
        <v>576</v>
      </c>
      <c r="E10905" t="s">
        <v>10</v>
      </c>
      <c r="F10905">
        <v>-7</v>
      </c>
    </row>
    <row r="10906" spans="1:6" x14ac:dyDescent="0.4">
      <c r="A10906" t="s">
        <v>742</v>
      </c>
      <c r="B10906" s="36" t="s">
        <v>743</v>
      </c>
      <c r="C10906" t="s">
        <v>577</v>
      </c>
      <c r="D10906" s="36" t="s">
        <v>578</v>
      </c>
      <c r="E10906" t="s">
        <v>10</v>
      </c>
      <c r="F10906">
        <v>-36</v>
      </c>
    </row>
    <row r="10907" spans="1:6" x14ac:dyDescent="0.4">
      <c r="A10907" t="s">
        <v>742</v>
      </c>
      <c r="B10907" s="36" t="s">
        <v>743</v>
      </c>
      <c r="C10907" t="s">
        <v>579</v>
      </c>
      <c r="D10907" s="36" t="s">
        <v>580</v>
      </c>
      <c r="E10907" t="s">
        <v>10</v>
      </c>
      <c r="F10907">
        <v>0</v>
      </c>
    </row>
    <row r="10908" spans="1:6" x14ac:dyDescent="0.4">
      <c r="A10908" t="s">
        <v>742</v>
      </c>
      <c r="B10908" s="36" t="s">
        <v>743</v>
      </c>
      <c r="C10908" t="s">
        <v>581</v>
      </c>
      <c r="D10908" s="36" t="s">
        <v>582</v>
      </c>
      <c r="E10908" t="s">
        <v>10</v>
      </c>
      <c r="F10908">
        <v>0</v>
      </c>
    </row>
    <row r="10909" spans="1:6" x14ac:dyDescent="0.4">
      <c r="A10909" t="s">
        <v>742</v>
      </c>
      <c r="B10909" s="36" t="s">
        <v>743</v>
      </c>
      <c r="C10909" t="s">
        <v>583</v>
      </c>
      <c r="D10909" s="36" t="s">
        <v>584</v>
      </c>
      <c r="E10909" t="s">
        <v>10</v>
      </c>
      <c r="F10909">
        <v>0</v>
      </c>
    </row>
    <row r="10910" spans="1:6" x14ac:dyDescent="0.4">
      <c r="A10910" t="s">
        <v>742</v>
      </c>
      <c r="B10910" s="36" t="s">
        <v>743</v>
      </c>
      <c r="C10910" t="s">
        <v>585</v>
      </c>
      <c r="D10910" s="36" t="s">
        <v>586</v>
      </c>
      <c r="E10910" t="s">
        <v>10</v>
      </c>
      <c r="F10910">
        <v>-35</v>
      </c>
    </row>
    <row r="10911" spans="1:6" x14ac:dyDescent="0.4">
      <c r="A10911" t="s">
        <v>742</v>
      </c>
      <c r="B10911" s="36" t="s">
        <v>743</v>
      </c>
      <c r="C10911" t="s">
        <v>587</v>
      </c>
      <c r="D10911" s="36" t="s">
        <v>588</v>
      </c>
      <c r="E10911" t="s">
        <v>10</v>
      </c>
      <c r="F10911">
        <v>0</v>
      </c>
    </row>
    <row r="10912" spans="1:6" x14ac:dyDescent="0.4">
      <c r="A10912" t="s">
        <v>742</v>
      </c>
      <c r="B10912" s="36" t="s">
        <v>743</v>
      </c>
      <c r="C10912" t="s">
        <v>589</v>
      </c>
      <c r="D10912" s="36" t="s">
        <v>590</v>
      </c>
      <c r="E10912" t="s">
        <v>10</v>
      </c>
      <c r="F10912">
        <v>0</v>
      </c>
    </row>
    <row r="10913" spans="1:6" x14ac:dyDescent="0.4">
      <c r="A10913" t="s">
        <v>742</v>
      </c>
      <c r="B10913" s="36" t="s">
        <v>743</v>
      </c>
      <c r="C10913" t="s">
        <v>591</v>
      </c>
      <c r="D10913" s="36" t="s">
        <v>592</v>
      </c>
      <c r="E10913" t="s">
        <v>10</v>
      </c>
      <c r="F10913">
        <v>0</v>
      </c>
    </row>
    <row r="10914" spans="1:6" x14ac:dyDescent="0.4">
      <c r="A10914" t="s">
        <v>742</v>
      </c>
      <c r="B10914" s="36" t="s">
        <v>743</v>
      </c>
      <c r="C10914" t="s">
        <v>593</v>
      </c>
      <c r="D10914" s="36" t="s">
        <v>594</v>
      </c>
      <c r="E10914" t="s">
        <v>10</v>
      </c>
      <c r="F10914">
        <v>0</v>
      </c>
    </row>
    <row r="10915" spans="1:6" x14ac:dyDescent="0.4">
      <c r="A10915" t="s">
        <v>742</v>
      </c>
      <c r="B10915" s="36" t="s">
        <v>743</v>
      </c>
      <c r="C10915" t="s">
        <v>595</v>
      </c>
      <c r="D10915" s="36" t="s">
        <v>596</v>
      </c>
      <c r="E10915" t="s">
        <v>10</v>
      </c>
      <c r="F10915">
        <v>0</v>
      </c>
    </row>
    <row r="10916" spans="1:6" x14ac:dyDescent="0.4">
      <c r="A10916" t="s">
        <v>742</v>
      </c>
      <c r="B10916" s="36" t="s">
        <v>743</v>
      </c>
      <c r="C10916" t="s">
        <v>597</v>
      </c>
      <c r="D10916" s="36" t="s">
        <v>598</v>
      </c>
      <c r="E10916" t="s">
        <v>10</v>
      </c>
      <c r="F10916">
        <v>-43</v>
      </c>
    </row>
    <row r="10917" spans="1:6" x14ac:dyDescent="0.4">
      <c r="A10917" t="s">
        <v>742</v>
      </c>
      <c r="B10917" s="36" t="s">
        <v>743</v>
      </c>
      <c r="C10917" t="s">
        <v>599</v>
      </c>
      <c r="D10917" s="36" t="s">
        <v>600</v>
      </c>
      <c r="E10917" t="s">
        <v>10</v>
      </c>
      <c r="F10917">
        <v>66599</v>
      </c>
    </row>
    <row r="10918" spans="1:6" x14ac:dyDescent="0.4">
      <c r="A10918" t="s">
        <v>742</v>
      </c>
      <c r="B10918" s="36" t="s">
        <v>743</v>
      </c>
      <c r="C10918" t="s">
        <v>601</v>
      </c>
      <c r="D10918" s="36" t="s">
        <v>602</v>
      </c>
      <c r="E10918" t="s">
        <v>10</v>
      </c>
      <c r="F10918">
        <v>681</v>
      </c>
    </row>
    <row r="10919" spans="1:6" x14ac:dyDescent="0.4">
      <c r="A10919" t="s">
        <v>742</v>
      </c>
      <c r="B10919" s="36" t="s">
        <v>743</v>
      </c>
      <c r="C10919" t="s">
        <v>603</v>
      </c>
      <c r="D10919" s="36" t="s">
        <v>604</v>
      </c>
      <c r="E10919" t="s">
        <v>10</v>
      </c>
      <c r="F10919">
        <v>321</v>
      </c>
    </row>
    <row r="10920" spans="1:6" x14ac:dyDescent="0.4">
      <c r="A10920" t="s">
        <v>742</v>
      </c>
      <c r="B10920" s="36" t="s">
        <v>743</v>
      </c>
      <c r="C10920" t="s">
        <v>605</v>
      </c>
      <c r="D10920" s="36" t="s">
        <v>606</v>
      </c>
      <c r="E10920" t="s">
        <v>10</v>
      </c>
      <c r="F10920">
        <v>338</v>
      </c>
    </row>
    <row r="10921" spans="1:6" x14ac:dyDescent="0.4">
      <c r="A10921" t="s">
        <v>742</v>
      </c>
      <c r="B10921" s="36" t="s">
        <v>743</v>
      </c>
      <c r="C10921" t="s">
        <v>607</v>
      </c>
      <c r="D10921" s="36" t="s">
        <v>608</v>
      </c>
      <c r="E10921" t="s">
        <v>10</v>
      </c>
      <c r="F10921">
        <v>2</v>
      </c>
    </row>
    <row r="10922" spans="1:6" x14ac:dyDescent="0.4">
      <c r="A10922" t="s">
        <v>742</v>
      </c>
      <c r="B10922" s="36" t="s">
        <v>743</v>
      </c>
      <c r="C10922" t="s">
        <v>609</v>
      </c>
      <c r="D10922" s="36" t="s">
        <v>610</v>
      </c>
      <c r="E10922" t="s">
        <v>10</v>
      </c>
      <c r="F10922">
        <v>19</v>
      </c>
    </row>
    <row r="10923" spans="1:6" x14ac:dyDescent="0.4">
      <c r="A10923" t="s">
        <v>742</v>
      </c>
      <c r="B10923" s="36" t="s">
        <v>743</v>
      </c>
      <c r="C10923" t="s">
        <v>611</v>
      </c>
      <c r="D10923" s="36" t="s">
        <v>612</v>
      </c>
      <c r="E10923" t="s">
        <v>10</v>
      </c>
      <c r="F10923">
        <v>0</v>
      </c>
    </row>
    <row r="10924" spans="1:6" x14ac:dyDescent="0.4">
      <c r="A10924" t="s">
        <v>742</v>
      </c>
      <c r="B10924" s="36" t="s">
        <v>743</v>
      </c>
      <c r="C10924" t="s">
        <v>613</v>
      </c>
      <c r="D10924" s="36" t="s">
        <v>614</v>
      </c>
      <c r="E10924" t="s">
        <v>10</v>
      </c>
      <c r="F10924">
        <v>65918</v>
      </c>
    </row>
    <row r="10925" spans="1:6" x14ac:dyDescent="0.4">
      <c r="A10925" t="s">
        <v>742</v>
      </c>
      <c r="B10925" s="36" t="s">
        <v>743</v>
      </c>
      <c r="C10925" t="s">
        <v>615</v>
      </c>
      <c r="D10925" s="36" t="s">
        <v>616</v>
      </c>
      <c r="E10925" t="s">
        <v>10</v>
      </c>
      <c r="F10925">
        <v>0</v>
      </c>
    </row>
    <row r="10926" spans="1:6" x14ac:dyDescent="0.4">
      <c r="A10926" t="s">
        <v>742</v>
      </c>
      <c r="B10926" s="36" t="s">
        <v>743</v>
      </c>
      <c r="C10926" t="s">
        <v>617</v>
      </c>
      <c r="D10926" s="36" t="s">
        <v>618</v>
      </c>
      <c r="E10926" t="s">
        <v>10</v>
      </c>
      <c r="F10926">
        <v>0</v>
      </c>
    </row>
    <row r="10927" spans="1:6" x14ac:dyDescent="0.4">
      <c r="A10927" t="s">
        <v>742</v>
      </c>
      <c r="B10927" s="36" t="s">
        <v>743</v>
      </c>
      <c r="C10927" t="s">
        <v>619</v>
      </c>
      <c r="D10927" s="36" t="s">
        <v>620</v>
      </c>
      <c r="E10927" t="s">
        <v>10</v>
      </c>
      <c r="F10927">
        <v>53112</v>
      </c>
    </row>
    <row r="10928" spans="1:6" x14ac:dyDescent="0.4">
      <c r="A10928" t="s">
        <v>742</v>
      </c>
      <c r="B10928" s="36" t="s">
        <v>743</v>
      </c>
      <c r="C10928" t="s">
        <v>621</v>
      </c>
      <c r="D10928" s="36" t="s">
        <v>622</v>
      </c>
      <c r="E10928" t="s">
        <v>10</v>
      </c>
      <c r="F10928">
        <v>12766</v>
      </c>
    </row>
    <row r="10929" spans="1:6" x14ac:dyDescent="0.4">
      <c r="A10929" t="s">
        <v>742</v>
      </c>
      <c r="B10929" s="36" t="s">
        <v>743</v>
      </c>
      <c r="C10929" t="s">
        <v>623</v>
      </c>
      <c r="D10929" s="36" t="s">
        <v>624</v>
      </c>
      <c r="E10929" t="s">
        <v>10</v>
      </c>
      <c r="F10929">
        <v>37</v>
      </c>
    </row>
    <row r="10930" spans="1:6" x14ac:dyDescent="0.4">
      <c r="A10930" t="s">
        <v>742</v>
      </c>
      <c r="B10930" s="36" t="s">
        <v>743</v>
      </c>
      <c r="C10930" t="s">
        <v>625</v>
      </c>
      <c r="D10930" s="36" t="s">
        <v>626</v>
      </c>
      <c r="E10930" t="s">
        <v>10</v>
      </c>
      <c r="F10930">
        <v>4</v>
      </c>
    </row>
    <row r="10931" spans="1:6" x14ac:dyDescent="0.4">
      <c r="A10931" t="s">
        <v>742</v>
      </c>
      <c r="B10931" s="36" t="s">
        <v>743</v>
      </c>
      <c r="C10931" t="s">
        <v>627</v>
      </c>
      <c r="D10931" s="36" t="s">
        <v>628</v>
      </c>
      <c r="E10931" t="s">
        <v>10</v>
      </c>
      <c r="F10931">
        <v>3812</v>
      </c>
    </row>
    <row r="10932" spans="1:6" x14ac:dyDescent="0.4">
      <c r="A10932" t="s">
        <v>742</v>
      </c>
      <c r="B10932" s="36" t="s">
        <v>743</v>
      </c>
      <c r="C10932" t="s">
        <v>629</v>
      </c>
      <c r="D10932" s="36" t="s">
        <v>630</v>
      </c>
      <c r="E10932" t="s">
        <v>10</v>
      </c>
      <c r="F10932">
        <v>1</v>
      </c>
    </row>
    <row r="10933" spans="1:6" x14ac:dyDescent="0.4">
      <c r="A10933" t="s">
        <v>742</v>
      </c>
      <c r="B10933" s="36" t="s">
        <v>743</v>
      </c>
      <c r="C10933" t="s">
        <v>631</v>
      </c>
      <c r="D10933" s="36" t="s">
        <v>632</v>
      </c>
      <c r="E10933" t="s">
        <v>10</v>
      </c>
      <c r="F10933">
        <v>1</v>
      </c>
    </row>
    <row r="10934" spans="1:6" x14ac:dyDescent="0.4">
      <c r="A10934" t="s">
        <v>742</v>
      </c>
      <c r="B10934" s="36" t="s">
        <v>743</v>
      </c>
      <c r="C10934" t="s">
        <v>633</v>
      </c>
      <c r="D10934" s="36" t="s">
        <v>634</v>
      </c>
      <c r="E10934" t="s">
        <v>10</v>
      </c>
      <c r="F10934">
        <v>0</v>
      </c>
    </row>
    <row r="10935" spans="1:6" x14ac:dyDescent="0.4">
      <c r="A10935" t="s">
        <v>742</v>
      </c>
      <c r="B10935" s="36" t="s">
        <v>743</v>
      </c>
      <c r="C10935" t="s">
        <v>635</v>
      </c>
      <c r="D10935" s="36" t="s">
        <v>636</v>
      </c>
      <c r="E10935" t="s">
        <v>10</v>
      </c>
      <c r="F10935">
        <v>0</v>
      </c>
    </row>
    <row r="10936" spans="1:6" x14ac:dyDescent="0.4">
      <c r="A10936" t="s">
        <v>742</v>
      </c>
      <c r="B10936" s="36" t="s">
        <v>743</v>
      </c>
      <c r="C10936" t="s">
        <v>637</v>
      </c>
      <c r="D10936" s="36" t="s">
        <v>638</v>
      </c>
      <c r="E10936" t="s">
        <v>10</v>
      </c>
      <c r="F10936">
        <v>0</v>
      </c>
    </row>
    <row r="10937" spans="1:6" x14ac:dyDescent="0.4">
      <c r="A10937" t="s">
        <v>742</v>
      </c>
      <c r="B10937" s="36" t="s">
        <v>743</v>
      </c>
      <c r="C10937" t="s">
        <v>639</v>
      </c>
      <c r="D10937" s="36" t="s">
        <v>640</v>
      </c>
      <c r="E10937" t="s">
        <v>10</v>
      </c>
      <c r="F10937">
        <v>0</v>
      </c>
    </row>
    <row r="10938" spans="1:6" x14ac:dyDescent="0.4">
      <c r="A10938" t="s">
        <v>742</v>
      </c>
      <c r="B10938" s="36" t="s">
        <v>743</v>
      </c>
      <c r="C10938" t="s">
        <v>641</v>
      </c>
      <c r="D10938" s="36" t="s">
        <v>642</v>
      </c>
      <c r="E10938" t="s">
        <v>10</v>
      </c>
      <c r="F10938">
        <v>3811</v>
      </c>
    </row>
    <row r="10939" spans="1:6" x14ac:dyDescent="0.4">
      <c r="A10939" t="s">
        <v>742</v>
      </c>
      <c r="B10939" s="36" t="s">
        <v>743</v>
      </c>
      <c r="C10939" t="s">
        <v>643</v>
      </c>
      <c r="D10939" s="36" t="s">
        <v>644</v>
      </c>
      <c r="E10939" t="s">
        <v>10</v>
      </c>
      <c r="F10939">
        <v>3811</v>
      </c>
    </row>
    <row r="10940" spans="1:6" x14ac:dyDescent="0.4">
      <c r="A10940" t="s">
        <v>742</v>
      </c>
      <c r="B10940" s="36" t="s">
        <v>743</v>
      </c>
      <c r="C10940" t="s">
        <v>645</v>
      </c>
      <c r="D10940" s="36" t="s">
        <v>646</v>
      </c>
      <c r="E10940" t="s">
        <v>10</v>
      </c>
      <c r="F10940">
        <v>0</v>
      </c>
    </row>
    <row r="10941" spans="1:6" x14ac:dyDescent="0.4">
      <c r="A10941" t="s">
        <v>742</v>
      </c>
      <c r="B10941" s="36" t="s">
        <v>743</v>
      </c>
      <c r="C10941" t="s">
        <v>647</v>
      </c>
      <c r="D10941" s="36" t="s">
        <v>648</v>
      </c>
      <c r="E10941" t="s">
        <v>10</v>
      </c>
      <c r="F10941">
        <v>0</v>
      </c>
    </row>
    <row r="10942" spans="1:6" x14ac:dyDescent="0.4">
      <c r="A10942" t="s">
        <v>742</v>
      </c>
      <c r="B10942" s="36" t="s">
        <v>743</v>
      </c>
      <c r="C10942" t="s">
        <v>649</v>
      </c>
      <c r="D10942" s="36" t="s">
        <v>650</v>
      </c>
      <c r="E10942" t="s">
        <v>10</v>
      </c>
      <c r="F10942">
        <v>0</v>
      </c>
    </row>
    <row r="10943" spans="1:6" x14ac:dyDescent="0.4">
      <c r="A10943" t="s">
        <v>742</v>
      </c>
      <c r="B10943" s="36" t="s">
        <v>743</v>
      </c>
      <c r="C10943" t="s">
        <v>651</v>
      </c>
      <c r="D10943" s="36" t="s">
        <v>652</v>
      </c>
      <c r="E10943" t="s">
        <v>10</v>
      </c>
      <c r="F10943">
        <v>0</v>
      </c>
    </row>
    <row r="10944" spans="1:6" x14ac:dyDescent="0.4">
      <c r="A10944" t="s">
        <v>742</v>
      </c>
      <c r="B10944" s="36" t="s">
        <v>743</v>
      </c>
      <c r="C10944" t="s">
        <v>653</v>
      </c>
      <c r="D10944" s="36" t="s">
        <v>654</v>
      </c>
      <c r="E10944" t="s">
        <v>10</v>
      </c>
      <c r="F10944">
        <v>0</v>
      </c>
    </row>
    <row r="10945" spans="1:6" x14ac:dyDescent="0.4">
      <c r="A10945" t="s">
        <v>742</v>
      </c>
      <c r="B10945" s="36" t="s">
        <v>743</v>
      </c>
      <c r="C10945" t="s">
        <v>655</v>
      </c>
      <c r="D10945" s="36" t="s">
        <v>656</v>
      </c>
      <c r="E10945" t="s">
        <v>10</v>
      </c>
      <c r="F10945">
        <v>8832</v>
      </c>
    </row>
    <row r="10946" spans="1:6" x14ac:dyDescent="0.4">
      <c r="A10946" t="s">
        <v>742</v>
      </c>
      <c r="B10946" s="36" t="s">
        <v>743</v>
      </c>
      <c r="C10946" t="s">
        <v>657</v>
      </c>
      <c r="D10946" s="36" t="s">
        <v>658</v>
      </c>
      <c r="E10946" t="s">
        <v>10</v>
      </c>
      <c r="F10946">
        <v>3933</v>
      </c>
    </row>
    <row r="10947" spans="1:6" x14ac:dyDescent="0.4">
      <c r="A10947" t="s">
        <v>742</v>
      </c>
      <c r="B10947" s="36" t="s">
        <v>743</v>
      </c>
      <c r="C10947" t="s">
        <v>659</v>
      </c>
      <c r="D10947" s="36" t="s">
        <v>660</v>
      </c>
      <c r="E10947" t="s">
        <v>10</v>
      </c>
      <c r="F10947">
        <v>3911</v>
      </c>
    </row>
    <row r="10948" spans="1:6" x14ac:dyDescent="0.4">
      <c r="A10948" t="s">
        <v>742</v>
      </c>
      <c r="B10948" s="36" t="s">
        <v>743</v>
      </c>
      <c r="C10948" t="s">
        <v>661</v>
      </c>
      <c r="D10948" s="36" t="s">
        <v>662</v>
      </c>
      <c r="E10948" t="s">
        <v>10</v>
      </c>
      <c r="F10948">
        <v>0</v>
      </c>
    </row>
    <row r="10949" spans="1:6" x14ac:dyDescent="0.4">
      <c r="A10949" t="s">
        <v>742</v>
      </c>
      <c r="B10949" s="36" t="s">
        <v>743</v>
      </c>
      <c r="C10949" t="s">
        <v>663</v>
      </c>
      <c r="D10949" s="36" t="s">
        <v>664</v>
      </c>
      <c r="E10949" t="s">
        <v>10</v>
      </c>
      <c r="F10949">
        <v>0</v>
      </c>
    </row>
    <row r="10950" spans="1:6" x14ac:dyDescent="0.4">
      <c r="A10950" t="s">
        <v>742</v>
      </c>
      <c r="B10950" s="36" t="s">
        <v>743</v>
      </c>
      <c r="C10950" t="s">
        <v>665</v>
      </c>
      <c r="D10950" s="36" t="s">
        <v>666</v>
      </c>
      <c r="E10950" t="s">
        <v>10</v>
      </c>
      <c r="F10950">
        <v>0</v>
      </c>
    </row>
    <row r="10951" spans="1:6" x14ac:dyDescent="0.4">
      <c r="A10951" t="s">
        <v>742</v>
      </c>
      <c r="B10951" s="36" t="s">
        <v>743</v>
      </c>
      <c r="C10951" t="s">
        <v>667</v>
      </c>
      <c r="D10951" s="36" t="s">
        <v>668</v>
      </c>
      <c r="E10951" t="s">
        <v>10</v>
      </c>
      <c r="F10951">
        <v>23</v>
      </c>
    </row>
    <row r="10952" spans="1:6" x14ac:dyDescent="0.4">
      <c r="A10952" t="s">
        <v>742</v>
      </c>
      <c r="B10952" s="36" t="s">
        <v>743</v>
      </c>
      <c r="C10952" t="s">
        <v>669</v>
      </c>
      <c r="D10952" s="36" t="s">
        <v>670</v>
      </c>
      <c r="E10952" t="s">
        <v>10</v>
      </c>
      <c r="F10952">
        <v>4898</v>
      </c>
    </row>
    <row r="10953" spans="1:6" x14ac:dyDescent="0.4">
      <c r="A10953" t="s">
        <v>742</v>
      </c>
      <c r="B10953" s="36" t="s">
        <v>743</v>
      </c>
      <c r="C10953" t="s">
        <v>671</v>
      </c>
      <c r="D10953" s="36" t="s">
        <v>672</v>
      </c>
      <c r="E10953" t="s">
        <v>10</v>
      </c>
      <c r="F10953">
        <v>4230</v>
      </c>
    </row>
    <row r="10954" spans="1:6" x14ac:dyDescent="0.4">
      <c r="A10954" t="s">
        <v>742</v>
      </c>
      <c r="B10954" s="36" t="s">
        <v>743</v>
      </c>
      <c r="C10954" t="s">
        <v>673</v>
      </c>
      <c r="D10954" s="36" t="s">
        <v>674</v>
      </c>
      <c r="E10954" t="s">
        <v>10</v>
      </c>
      <c r="F10954">
        <v>669</v>
      </c>
    </row>
    <row r="10955" spans="1:6" x14ac:dyDescent="0.4">
      <c r="A10955" t="s">
        <v>742</v>
      </c>
      <c r="B10955" s="36" t="s">
        <v>743</v>
      </c>
      <c r="C10955" t="s">
        <v>675</v>
      </c>
      <c r="D10955" s="36" t="s">
        <v>676</v>
      </c>
      <c r="E10955" t="s">
        <v>10</v>
      </c>
      <c r="F10955">
        <v>0</v>
      </c>
    </row>
    <row r="10956" spans="1:6" x14ac:dyDescent="0.4">
      <c r="A10956" t="s">
        <v>742</v>
      </c>
      <c r="B10956" s="36" t="s">
        <v>743</v>
      </c>
      <c r="C10956" t="s">
        <v>677</v>
      </c>
      <c r="D10956" s="36" t="s">
        <v>678</v>
      </c>
      <c r="E10956" t="s">
        <v>10</v>
      </c>
      <c r="F10956">
        <v>0</v>
      </c>
    </row>
    <row r="10957" spans="1:6" x14ac:dyDescent="0.4">
      <c r="A10957" t="s">
        <v>742</v>
      </c>
      <c r="B10957" s="36" t="s">
        <v>743</v>
      </c>
      <c r="C10957" t="s">
        <v>679</v>
      </c>
      <c r="D10957" s="36" t="s">
        <v>680</v>
      </c>
      <c r="E10957" t="s">
        <v>10</v>
      </c>
      <c r="F10957">
        <v>0</v>
      </c>
    </row>
    <row r="10958" spans="1:6" x14ac:dyDescent="0.4">
      <c r="A10958" t="s">
        <v>742</v>
      </c>
      <c r="B10958" s="36" t="s">
        <v>743</v>
      </c>
      <c r="C10958" t="s">
        <v>681</v>
      </c>
      <c r="D10958" s="36" t="s">
        <v>682</v>
      </c>
      <c r="E10958" t="s">
        <v>10</v>
      </c>
      <c r="F10958">
        <v>29117</v>
      </c>
    </row>
    <row r="10959" spans="1:6" x14ac:dyDescent="0.4">
      <c r="A10959" t="s">
        <v>742</v>
      </c>
      <c r="B10959" s="36" t="s">
        <v>743</v>
      </c>
      <c r="C10959" t="s">
        <v>683</v>
      </c>
      <c r="D10959" s="36" t="s">
        <v>684</v>
      </c>
      <c r="E10959" t="s">
        <v>10</v>
      </c>
      <c r="F10959">
        <v>14883</v>
      </c>
    </row>
    <row r="10960" spans="1:6" x14ac:dyDescent="0.4">
      <c r="A10960" t="s">
        <v>742</v>
      </c>
      <c r="B10960" s="36" t="s">
        <v>743</v>
      </c>
      <c r="C10960" t="s">
        <v>685</v>
      </c>
      <c r="D10960" s="36" t="s">
        <v>686</v>
      </c>
      <c r="E10960" t="s">
        <v>10</v>
      </c>
      <c r="F10960">
        <v>0</v>
      </c>
    </row>
    <row r="10961" spans="1:6" x14ac:dyDescent="0.4">
      <c r="A10961" t="s">
        <v>742</v>
      </c>
      <c r="B10961" s="36" t="s">
        <v>743</v>
      </c>
      <c r="C10961" t="s">
        <v>687</v>
      </c>
      <c r="D10961" s="36" t="s">
        <v>688</v>
      </c>
      <c r="E10961" t="s">
        <v>10</v>
      </c>
      <c r="F10961">
        <v>0</v>
      </c>
    </row>
    <row r="10962" spans="1:6" x14ac:dyDescent="0.4">
      <c r="A10962" t="s">
        <v>742</v>
      </c>
      <c r="B10962" s="36" t="s">
        <v>743</v>
      </c>
      <c r="C10962" t="s">
        <v>689</v>
      </c>
      <c r="D10962" s="36" t="s">
        <v>690</v>
      </c>
      <c r="E10962" t="s">
        <v>10</v>
      </c>
      <c r="F10962">
        <v>2641</v>
      </c>
    </row>
    <row r="10963" spans="1:6" x14ac:dyDescent="0.4">
      <c r="A10963" t="s">
        <v>742</v>
      </c>
      <c r="B10963" s="36" t="s">
        <v>743</v>
      </c>
      <c r="C10963" t="s">
        <v>691</v>
      </c>
      <c r="D10963" s="36" t="s">
        <v>692</v>
      </c>
      <c r="E10963" t="s">
        <v>10</v>
      </c>
      <c r="F10963">
        <v>12067</v>
      </c>
    </row>
    <row r="10964" spans="1:6" x14ac:dyDescent="0.4">
      <c r="A10964" t="s">
        <v>742</v>
      </c>
      <c r="B10964" s="36" t="s">
        <v>743</v>
      </c>
      <c r="C10964" t="s">
        <v>693</v>
      </c>
      <c r="D10964" s="36" t="s">
        <v>694</v>
      </c>
      <c r="E10964" t="s">
        <v>10</v>
      </c>
      <c r="F10964">
        <v>176</v>
      </c>
    </row>
    <row r="10965" spans="1:6" x14ac:dyDescent="0.4">
      <c r="A10965" t="s">
        <v>742</v>
      </c>
      <c r="B10965" s="36" t="s">
        <v>743</v>
      </c>
      <c r="C10965" t="s">
        <v>695</v>
      </c>
      <c r="D10965" s="36" t="s">
        <v>696</v>
      </c>
      <c r="E10965" t="s">
        <v>10</v>
      </c>
      <c r="F10965">
        <v>14234</v>
      </c>
    </row>
    <row r="10966" spans="1:6" x14ac:dyDescent="0.4">
      <c r="A10966" t="s">
        <v>742</v>
      </c>
      <c r="B10966" s="36" t="s">
        <v>743</v>
      </c>
      <c r="C10966" t="s">
        <v>697</v>
      </c>
      <c r="D10966" s="36" t="s">
        <v>698</v>
      </c>
      <c r="E10966" t="s">
        <v>10</v>
      </c>
      <c r="F10966">
        <v>0</v>
      </c>
    </row>
    <row r="10967" spans="1:6" x14ac:dyDescent="0.4">
      <c r="A10967" t="s">
        <v>742</v>
      </c>
      <c r="B10967" s="36" t="s">
        <v>743</v>
      </c>
      <c r="C10967" t="s">
        <v>699</v>
      </c>
      <c r="D10967" s="36" t="s">
        <v>700</v>
      </c>
      <c r="E10967" t="s">
        <v>10</v>
      </c>
      <c r="F10967">
        <v>1382</v>
      </c>
    </row>
    <row r="10968" spans="1:6" x14ac:dyDescent="0.4">
      <c r="A10968" t="s">
        <v>742</v>
      </c>
      <c r="B10968" s="36" t="s">
        <v>743</v>
      </c>
      <c r="C10968" t="s">
        <v>701</v>
      </c>
      <c r="D10968" s="36" t="s">
        <v>702</v>
      </c>
      <c r="E10968" t="s">
        <v>10</v>
      </c>
      <c r="F10968">
        <v>12534</v>
      </c>
    </row>
    <row r="10969" spans="1:6" x14ac:dyDescent="0.4">
      <c r="A10969" t="s">
        <v>742</v>
      </c>
      <c r="B10969" s="36" t="s">
        <v>743</v>
      </c>
      <c r="C10969" t="s">
        <v>703</v>
      </c>
      <c r="D10969" s="36" t="s">
        <v>704</v>
      </c>
      <c r="E10969" t="s">
        <v>10</v>
      </c>
      <c r="F10969">
        <v>300</v>
      </c>
    </row>
    <row r="10970" spans="1:6" x14ac:dyDescent="0.4">
      <c r="A10970" t="s">
        <v>742</v>
      </c>
      <c r="B10970" s="36" t="s">
        <v>743</v>
      </c>
      <c r="C10970" t="s">
        <v>705</v>
      </c>
      <c r="D10970" s="36" t="s">
        <v>706</v>
      </c>
      <c r="E10970" t="s">
        <v>10</v>
      </c>
      <c r="F10970">
        <v>18</v>
      </c>
    </row>
    <row r="10971" spans="1:6" x14ac:dyDescent="0.4">
      <c r="A10971" t="s">
        <v>742</v>
      </c>
      <c r="B10971" s="36" t="s">
        <v>743</v>
      </c>
      <c r="C10971" t="s">
        <v>707</v>
      </c>
      <c r="D10971" s="36" t="s">
        <v>708</v>
      </c>
      <c r="E10971" t="s">
        <v>10</v>
      </c>
      <c r="F10971">
        <v>44107</v>
      </c>
    </row>
    <row r="10972" spans="1:6" x14ac:dyDescent="0.4">
      <c r="A10972" t="s">
        <v>742</v>
      </c>
      <c r="B10972" s="36" t="s">
        <v>743</v>
      </c>
      <c r="C10972" t="s">
        <v>709</v>
      </c>
      <c r="D10972" s="36" t="s">
        <v>710</v>
      </c>
      <c r="E10972" t="s">
        <v>10</v>
      </c>
      <c r="F10972">
        <v>30562</v>
      </c>
    </row>
    <row r="10973" spans="1:6" x14ac:dyDescent="0.4">
      <c r="A10973" t="s">
        <v>742</v>
      </c>
      <c r="B10973" s="36" t="s">
        <v>743</v>
      </c>
      <c r="C10973" t="s">
        <v>711</v>
      </c>
      <c r="D10973" s="36" t="s">
        <v>712</v>
      </c>
      <c r="E10973" t="s">
        <v>10</v>
      </c>
      <c r="F10973">
        <v>116</v>
      </c>
    </row>
    <row r="10974" spans="1:6" x14ac:dyDescent="0.4">
      <c r="A10974" t="s">
        <v>742</v>
      </c>
      <c r="B10974" s="36" t="s">
        <v>743</v>
      </c>
      <c r="C10974" t="s">
        <v>713</v>
      </c>
      <c r="D10974" s="36" t="s">
        <v>714</v>
      </c>
      <c r="E10974" t="s">
        <v>10</v>
      </c>
      <c r="F10974">
        <v>13428</v>
      </c>
    </row>
    <row r="10975" spans="1:6" x14ac:dyDescent="0.4">
      <c r="A10975" t="s">
        <v>742</v>
      </c>
      <c r="B10975" s="36" t="s">
        <v>743</v>
      </c>
      <c r="C10975" t="s">
        <v>715</v>
      </c>
      <c r="D10975" s="36" t="s">
        <v>716</v>
      </c>
      <c r="E10975" t="s">
        <v>10</v>
      </c>
      <c r="F10975">
        <v>152467</v>
      </c>
    </row>
    <row r="10976" spans="1:6" x14ac:dyDescent="0.4">
      <c r="A10976" t="s">
        <v>742</v>
      </c>
      <c r="B10976" s="36" t="s">
        <v>743</v>
      </c>
      <c r="C10976" t="s">
        <v>8</v>
      </c>
      <c r="D10976" s="36" t="s">
        <v>9</v>
      </c>
      <c r="E10976" t="s">
        <v>10</v>
      </c>
      <c r="F10976">
        <v>68197</v>
      </c>
    </row>
    <row r="10977" spans="1:6" x14ac:dyDescent="0.4">
      <c r="A10977" t="s">
        <v>742</v>
      </c>
      <c r="B10977" s="36" t="s">
        <v>743</v>
      </c>
      <c r="C10977" t="s">
        <v>11</v>
      </c>
      <c r="D10977" s="36" t="s">
        <v>12</v>
      </c>
      <c r="E10977" t="s">
        <v>10</v>
      </c>
      <c r="F10977">
        <v>416</v>
      </c>
    </row>
    <row r="10978" spans="1:6" x14ac:dyDescent="0.4">
      <c r="A10978" t="s">
        <v>742</v>
      </c>
      <c r="B10978" s="36" t="s">
        <v>743</v>
      </c>
      <c r="C10978" t="s">
        <v>13</v>
      </c>
      <c r="D10978" s="36" t="s">
        <v>14</v>
      </c>
      <c r="E10978" t="s">
        <v>10</v>
      </c>
      <c r="F10978">
        <v>207</v>
      </c>
    </row>
    <row r="10979" spans="1:6" x14ac:dyDescent="0.4">
      <c r="A10979" t="s">
        <v>742</v>
      </c>
      <c r="B10979" s="36" t="s">
        <v>743</v>
      </c>
      <c r="C10979" t="s">
        <v>15</v>
      </c>
      <c r="D10979" s="36" t="s">
        <v>16</v>
      </c>
      <c r="E10979" t="s">
        <v>10</v>
      </c>
      <c r="F10979">
        <v>202</v>
      </c>
    </row>
    <row r="10980" spans="1:6" x14ac:dyDescent="0.4">
      <c r="A10980" t="s">
        <v>742</v>
      </c>
      <c r="B10980" s="36" t="s">
        <v>743</v>
      </c>
      <c r="C10980" t="s">
        <v>17</v>
      </c>
      <c r="D10980" s="36" t="s">
        <v>18</v>
      </c>
      <c r="E10980" t="s">
        <v>10</v>
      </c>
      <c r="F10980">
        <v>2</v>
      </c>
    </row>
    <row r="10981" spans="1:6" x14ac:dyDescent="0.4">
      <c r="A10981" t="s">
        <v>742</v>
      </c>
      <c r="B10981" s="36" t="s">
        <v>743</v>
      </c>
      <c r="C10981" t="s">
        <v>19</v>
      </c>
      <c r="D10981" s="36" t="s">
        <v>20</v>
      </c>
      <c r="E10981" t="s">
        <v>10</v>
      </c>
      <c r="F10981">
        <v>6</v>
      </c>
    </row>
    <row r="10982" spans="1:6" x14ac:dyDescent="0.4">
      <c r="A10982" t="s">
        <v>742</v>
      </c>
      <c r="B10982" s="36" t="s">
        <v>743</v>
      </c>
      <c r="C10982" t="s">
        <v>21</v>
      </c>
      <c r="D10982" s="36" t="s">
        <v>22</v>
      </c>
      <c r="E10982" t="s">
        <v>10</v>
      </c>
      <c r="F10982">
        <v>0</v>
      </c>
    </row>
    <row r="10983" spans="1:6" x14ac:dyDescent="0.4">
      <c r="A10983" t="s">
        <v>742</v>
      </c>
      <c r="B10983" s="36" t="s">
        <v>743</v>
      </c>
      <c r="C10983" t="s">
        <v>23</v>
      </c>
      <c r="D10983" s="36" t="s">
        <v>24</v>
      </c>
      <c r="E10983" t="s">
        <v>10</v>
      </c>
      <c r="F10983">
        <v>67781</v>
      </c>
    </row>
    <row r="10984" spans="1:6" x14ac:dyDescent="0.4">
      <c r="A10984" t="s">
        <v>742</v>
      </c>
      <c r="B10984" s="36" t="s">
        <v>743</v>
      </c>
      <c r="C10984" t="s">
        <v>25</v>
      </c>
      <c r="D10984" s="36" t="s">
        <v>26</v>
      </c>
      <c r="E10984" t="s">
        <v>10</v>
      </c>
      <c r="F10984">
        <v>0</v>
      </c>
    </row>
    <row r="10985" spans="1:6" x14ac:dyDescent="0.4">
      <c r="A10985" t="s">
        <v>742</v>
      </c>
      <c r="B10985" s="36" t="s">
        <v>743</v>
      </c>
      <c r="C10985" t="s">
        <v>27</v>
      </c>
      <c r="D10985" s="36" t="s">
        <v>28</v>
      </c>
      <c r="E10985" t="s">
        <v>10</v>
      </c>
      <c r="F10985">
        <v>0</v>
      </c>
    </row>
    <row r="10986" spans="1:6" x14ac:dyDescent="0.4">
      <c r="A10986" t="s">
        <v>742</v>
      </c>
      <c r="B10986" s="36" t="s">
        <v>743</v>
      </c>
      <c r="C10986" t="s">
        <v>29</v>
      </c>
      <c r="D10986" s="36" t="s">
        <v>30</v>
      </c>
      <c r="E10986" t="s">
        <v>10</v>
      </c>
      <c r="F10986">
        <v>54989</v>
      </c>
    </row>
    <row r="10987" spans="1:6" x14ac:dyDescent="0.4">
      <c r="A10987" t="s">
        <v>742</v>
      </c>
      <c r="B10987" s="36" t="s">
        <v>743</v>
      </c>
      <c r="C10987" t="s">
        <v>31</v>
      </c>
      <c r="D10987" s="36" t="s">
        <v>32</v>
      </c>
      <c r="E10987" t="s">
        <v>10</v>
      </c>
      <c r="F10987">
        <v>12755</v>
      </c>
    </row>
    <row r="10988" spans="1:6" x14ac:dyDescent="0.4">
      <c r="A10988" t="s">
        <v>742</v>
      </c>
      <c r="B10988" s="36" t="s">
        <v>743</v>
      </c>
      <c r="C10988" t="s">
        <v>33</v>
      </c>
      <c r="D10988" s="36" t="s">
        <v>34</v>
      </c>
      <c r="E10988" t="s">
        <v>10</v>
      </c>
      <c r="F10988">
        <v>32</v>
      </c>
    </row>
    <row r="10989" spans="1:6" x14ac:dyDescent="0.4">
      <c r="A10989" t="s">
        <v>742</v>
      </c>
      <c r="B10989" s="36" t="s">
        <v>743</v>
      </c>
      <c r="C10989" t="s">
        <v>35</v>
      </c>
      <c r="D10989" s="36" t="s">
        <v>36</v>
      </c>
      <c r="E10989" t="s">
        <v>10</v>
      </c>
      <c r="F10989">
        <v>4</v>
      </c>
    </row>
    <row r="10990" spans="1:6" x14ac:dyDescent="0.4">
      <c r="A10990" t="s">
        <v>742</v>
      </c>
      <c r="B10990" s="36" t="s">
        <v>743</v>
      </c>
      <c r="C10990" t="s">
        <v>37</v>
      </c>
      <c r="D10990" s="36" t="s">
        <v>38</v>
      </c>
      <c r="E10990" t="s">
        <v>10</v>
      </c>
      <c r="F10990">
        <v>3749</v>
      </c>
    </row>
    <row r="10991" spans="1:6" x14ac:dyDescent="0.4">
      <c r="A10991" t="s">
        <v>742</v>
      </c>
      <c r="B10991" s="36" t="s">
        <v>743</v>
      </c>
      <c r="C10991" t="s">
        <v>39</v>
      </c>
      <c r="D10991" s="36" t="s">
        <v>40</v>
      </c>
      <c r="E10991" t="s">
        <v>10</v>
      </c>
      <c r="F10991">
        <v>1</v>
      </c>
    </row>
    <row r="10992" spans="1:6" x14ac:dyDescent="0.4">
      <c r="A10992" t="s">
        <v>742</v>
      </c>
      <c r="B10992" s="36" t="s">
        <v>743</v>
      </c>
      <c r="C10992" t="s">
        <v>41</v>
      </c>
      <c r="D10992" s="36" t="s">
        <v>42</v>
      </c>
      <c r="E10992" t="s">
        <v>10</v>
      </c>
      <c r="F10992">
        <v>1</v>
      </c>
    </row>
    <row r="10993" spans="1:6" x14ac:dyDescent="0.4">
      <c r="A10993" t="s">
        <v>742</v>
      </c>
      <c r="B10993" s="36" t="s">
        <v>743</v>
      </c>
      <c r="C10993" t="s">
        <v>43</v>
      </c>
      <c r="D10993" s="36" t="s">
        <v>44</v>
      </c>
      <c r="E10993" t="s">
        <v>10</v>
      </c>
      <c r="F10993">
        <v>0</v>
      </c>
    </row>
    <row r="10994" spans="1:6" x14ac:dyDescent="0.4">
      <c r="A10994" t="s">
        <v>742</v>
      </c>
      <c r="B10994" s="36" t="s">
        <v>743</v>
      </c>
      <c r="C10994" t="s">
        <v>45</v>
      </c>
      <c r="D10994" s="36" t="s">
        <v>46</v>
      </c>
      <c r="E10994" t="s">
        <v>10</v>
      </c>
      <c r="F10994">
        <v>0</v>
      </c>
    </row>
    <row r="10995" spans="1:6" x14ac:dyDescent="0.4">
      <c r="A10995" t="s">
        <v>742</v>
      </c>
      <c r="B10995" s="36" t="s">
        <v>743</v>
      </c>
      <c r="C10995" t="s">
        <v>47</v>
      </c>
      <c r="D10995" s="36" t="s">
        <v>48</v>
      </c>
      <c r="E10995" t="s">
        <v>10</v>
      </c>
      <c r="F10995">
        <v>0</v>
      </c>
    </row>
    <row r="10996" spans="1:6" x14ac:dyDescent="0.4">
      <c r="A10996" t="s">
        <v>742</v>
      </c>
      <c r="B10996" s="36" t="s">
        <v>743</v>
      </c>
      <c r="C10996" t="s">
        <v>49</v>
      </c>
      <c r="D10996" s="36" t="s">
        <v>50</v>
      </c>
      <c r="E10996" t="s">
        <v>10</v>
      </c>
      <c r="F10996">
        <v>0</v>
      </c>
    </row>
    <row r="10997" spans="1:6" x14ac:dyDescent="0.4">
      <c r="A10997" t="s">
        <v>742</v>
      </c>
      <c r="B10997" s="36" t="s">
        <v>743</v>
      </c>
      <c r="C10997" t="s">
        <v>51</v>
      </c>
      <c r="D10997" s="36" t="s">
        <v>52</v>
      </c>
      <c r="E10997" t="s">
        <v>10</v>
      </c>
      <c r="F10997">
        <v>3748</v>
      </c>
    </row>
    <row r="10998" spans="1:6" x14ac:dyDescent="0.4">
      <c r="A10998" t="s">
        <v>742</v>
      </c>
      <c r="B10998" s="36" t="s">
        <v>743</v>
      </c>
      <c r="C10998" t="s">
        <v>53</v>
      </c>
      <c r="D10998" s="36" t="s">
        <v>54</v>
      </c>
      <c r="E10998" t="s">
        <v>10</v>
      </c>
      <c r="F10998">
        <v>3748</v>
      </c>
    </row>
    <row r="10999" spans="1:6" x14ac:dyDescent="0.4">
      <c r="A10999" t="s">
        <v>742</v>
      </c>
      <c r="B10999" s="36" t="s">
        <v>743</v>
      </c>
      <c r="C10999" t="s">
        <v>55</v>
      </c>
      <c r="D10999" s="36" t="s">
        <v>56</v>
      </c>
      <c r="E10999" t="s">
        <v>10</v>
      </c>
      <c r="F10999">
        <v>0</v>
      </c>
    </row>
    <row r="11000" spans="1:6" x14ac:dyDescent="0.4">
      <c r="A11000" t="s">
        <v>742</v>
      </c>
      <c r="B11000" s="36" t="s">
        <v>743</v>
      </c>
      <c r="C11000" t="s">
        <v>57</v>
      </c>
      <c r="D11000" s="36" t="s">
        <v>58</v>
      </c>
      <c r="E11000" t="s">
        <v>10</v>
      </c>
      <c r="F11000">
        <v>0</v>
      </c>
    </row>
    <row r="11001" spans="1:6" x14ac:dyDescent="0.4">
      <c r="A11001" t="s">
        <v>742</v>
      </c>
      <c r="B11001" s="36" t="s">
        <v>743</v>
      </c>
      <c r="C11001" t="s">
        <v>59</v>
      </c>
      <c r="D11001" s="36" t="s">
        <v>60</v>
      </c>
      <c r="E11001" t="s">
        <v>10</v>
      </c>
      <c r="F11001">
        <v>0</v>
      </c>
    </row>
    <row r="11002" spans="1:6" x14ac:dyDescent="0.4">
      <c r="A11002" t="s">
        <v>742</v>
      </c>
      <c r="B11002" s="36" t="s">
        <v>743</v>
      </c>
      <c r="C11002" t="s">
        <v>61</v>
      </c>
      <c r="D11002" s="36" t="s">
        <v>62</v>
      </c>
      <c r="E11002" t="s">
        <v>10</v>
      </c>
      <c r="F11002">
        <v>0</v>
      </c>
    </row>
    <row r="11003" spans="1:6" x14ac:dyDescent="0.4">
      <c r="A11003" t="s">
        <v>742</v>
      </c>
      <c r="B11003" s="36" t="s">
        <v>743</v>
      </c>
      <c r="C11003" t="s">
        <v>63</v>
      </c>
      <c r="D11003" s="36" t="s">
        <v>64</v>
      </c>
      <c r="E11003" t="s">
        <v>10</v>
      </c>
      <c r="F11003">
        <v>0</v>
      </c>
    </row>
    <row r="11004" spans="1:6" x14ac:dyDescent="0.4">
      <c r="A11004" t="s">
        <v>742</v>
      </c>
      <c r="B11004" s="36" t="s">
        <v>743</v>
      </c>
      <c r="C11004" t="s">
        <v>65</v>
      </c>
      <c r="D11004" s="36" t="s">
        <v>66</v>
      </c>
      <c r="E11004" t="s">
        <v>10</v>
      </c>
      <c r="F11004">
        <v>8006</v>
      </c>
    </row>
    <row r="11005" spans="1:6" x14ac:dyDescent="0.4">
      <c r="A11005" t="s">
        <v>742</v>
      </c>
      <c r="B11005" s="36" t="s">
        <v>743</v>
      </c>
      <c r="C11005" t="s">
        <v>67</v>
      </c>
      <c r="D11005" s="36" t="s">
        <v>68</v>
      </c>
      <c r="E11005" t="s">
        <v>10</v>
      </c>
      <c r="F11005">
        <v>3854</v>
      </c>
    </row>
    <row r="11006" spans="1:6" x14ac:dyDescent="0.4">
      <c r="A11006" t="s">
        <v>742</v>
      </c>
      <c r="B11006" s="36" t="s">
        <v>743</v>
      </c>
      <c r="C11006" t="s">
        <v>69</v>
      </c>
      <c r="D11006" s="36" t="s">
        <v>70</v>
      </c>
      <c r="E11006" t="s">
        <v>10</v>
      </c>
      <c r="F11006">
        <v>3812</v>
      </c>
    </row>
    <row r="11007" spans="1:6" x14ac:dyDescent="0.4">
      <c r="A11007" t="s">
        <v>742</v>
      </c>
      <c r="B11007" s="36" t="s">
        <v>743</v>
      </c>
      <c r="C11007" t="s">
        <v>71</v>
      </c>
      <c r="D11007" s="36" t="s">
        <v>72</v>
      </c>
      <c r="E11007" t="s">
        <v>10</v>
      </c>
      <c r="F11007">
        <v>0</v>
      </c>
    </row>
    <row r="11008" spans="1:6" x14ac:dyDescent="0.4">
      <c r="A11008" t="s">
        <v>742</v>
      </c>
      <c r="B11008" s="36" t="s">
        <v>743</v>
      </c>
      <c r="C11008" t="s">
        <v>73</v>
      </c>
      <c r="D11008" s="36" t="s">
        <v>74</v>
      </c>
      <c r="E11008" t="s">
        <v>10</v>
      </c>
      <c r="F11008">
        <v>0</v>
      </c>
    </row>
    <row r="11009" spans="1:6" x14ac:dyDescent="0.4">
      <c r="A11009" t="s">
        <v>742</v>
      </c>
      <c r="B11009" s="36" t="s">
        <v>743</v>
      </c>
      <c r="C11009" t="s">
        <v>75</v>
      </c>
      <c r="D11009" s="36" t="s">
        <v>76</v>
      </c>
      <c r="E11009" t="s">
        <v>10</v>
      </c>
      <c r="F11009">
        <v>0</v>
      </c>
    </row>
    <row r="11010" spans="1:6" x14ac:dyDescent="0.4">
      <c r="A11010" t="s">
        <v>742</v>
      </c>
      <c r="B11010" s="36" t="s">
        <v>743</v>
      </c>
      <c r="C11010" t="s">
        <v>77</v>
      </c>
      <c r="D11010" s="36" t="s">
        <v>78</v>
      </c>
      <c r="E11010" t="s">
        <v>10</v>
      </c>
      <c r="F11010">
        <v>42</v>
      </c>
    </row>
    <row r="11011" spans="1:6" x14ac:dyDescent="0.4">
      <c r="A11011" t="s">
        <v>742</v>
      </c>
      <c r="B11011" s="36" t="s">
        <v>743</v>
      </c>
      <c r="C11011" t="s">
        <v>79</v>
      </c>
      <c r="D11011" s="36" t="s">
        <v>80</v>
      </c>
      <c r="E11011" t="s">
        <v>10</v>
      </c>
      <c r="F11011">
        <v>4152</v>
      </c>
    </row>
    <row r="11012" spans="1:6" x14ac:dyDescent="0.4">
      <c r="A11012" t="s">
        <v>742</v>
      </c>
      <c r="B11012" s="36" t="s">
        <v>743</v>
      </c>
      <c r="C11012" t="s">
        <v>81</v>
      </c>
      <c r="D11012" s="36" t="s">
        <v>82</v>
      </c>
      <c r="E11012" t="s">
        <v>10</v>
      </c>
      <c r="F11012">
        <v>3681</v>
      </c>
    </row>
    <row r="11013" spans="1:6" x14ac:dyDescent="0.4">
      <c r="A11013" t="s">
        <v>742</v>
      </c>
      <c r="B11013" s="36" t="s">
        <v>743</v>
      </c>
      <c r="C11013" t="s">
        <v>83</v>
      </c>
      <c r="D11013" s="36" t="s">
        <v>84</v>
      </c>
      <c r="E11013" t="s">
        <v>10</v>
      </c>
      <c r="F11013">
        <v>471</v>
      </c>
    </row>
    <row r="11014" spans="1:6" x14ac:dyDescent="0.4">
      <c r="A11014" t="s">
        <v>742</v>
      </c>
      <c r="B11014" s="36" t="s">
        <v>743</v>
      </c>
      <c r="C11014" t="s">
        <v>85</v>
      </c>
      <c r="D11014" s="36" t="s">
        <v>86</v>
      </c>
      <c r="E11014" t="s">
        <v>10</v>
      </c>
      <c r="F11014">
        <v>0</v>
      </c>
    </row>
    <row r="11015" spans="1:6" x14ac:dyDescent="0.4">
      <c r="A11015" t="s">
        <v>742</v>
      </c>
      <c r="B11015" s="36" t="s">
        <v>743</v>
      </c>
      <c r="C11015" t="s">
        <v>87</v>
      </c>
      <c r="D11015" s="36" t="s">
        <v>88</v>
      </c>
      <c r="E11015" t="s">
        <v>10</v>
      </c>
      <c r="F11015">
        <v>0</v>
      </c>
    </row>
    <row r="11016" spans="1:6" x14ac:dyDescent="0.4">
      <c r="A11016" t="s">
        <v>742</v>
      </c>
      <c r="B11016" s="36" t="s">
        <v>743</v>
      </c>
      <c r="C11016" t="s">
        <v>89</v>
      </c>
      <c r="D11016" s="36" t="s">
        <v>90</v>
      </c>
      <c r="E11016" t="s">
        <v>10</v>
      </c>
      <c r="F11016">
        <v>0</v>
      </c>
    </row>
    <row r="11017" spans="1:6" x14ac:dyDescent="0.4">
      <c r="A11017" t="s">
        <v>742</v>
      </c>
      <c r="B11017" s="36" t="s">
        <v>743</v>
      </c>
      <c r="C11017" t="s">
        <v>91</v>
      </c>
      <c r="D11017" s="36" t="s">
        <v>92</v>
      </c>
      <c r="E11017" t="s">
        <v>10</v>
      </c>
      <c r="F11017">
        <v>28185</v>
      </c>
    </row>
    <row r="11018" spans="1:6" x14ac:dyDescent="0.4">
      <c r="A11018" t="s">
        <v>742</v>
      </c>
      <c r="B11018" s="36" t="s">
        <v>743</v>
      </c>
      <c r="C11018" t="s">
        <v>93</v>
      </c>
      <c r="D11018" s="36" t="s">
        <v>94</v>
      </c>
      <c r="E11018" t="s">
        <v>10</v>
      </c>
      <c r="F11018">
        <v>13902</v>
      </c>
    </row>
    <row r="11019" spans="1:6" x14ac:dyDescent="0.4">
      <c r="A11019" t="s">
        <v>742</v>
      </c>
      <c r="B11019" s="36" t="s">
        <v>743</v>
      </c>
      <c r="C11019" t="s">
        <v>95</v>
      </c>
      <c r="D11019" s="36" t="s">
        <v>96</v>
      </c>
      <c r="E11019" t="s">
        <v>10</v>
      </c>
      <c r="F11019">
        <v>0</v>
      </c>
    </row>
    <row r="11020" spans="1:6" x14ac:dyDescent="0.4">
      <c r="A11020" t="s">
        <v>742</v>
      </c>
      <c r="B11020" s="36" t="s">
        <v>743</v>
      </c>
      <c r="C11020" t="s">
        <v>97</v>
      </c>
      <c r="D11020" s="36" t="s">
        <v>98</v>
      </c>
      <c r="E11020" t="s">
        <v>10</v>
      </c>
      <c r="F11020">
        <v>0</v>
      </c>
    </row>
    <row r="11021" spans="1:6" x14ac:dyDescent="0.4">
      <c r="A11021" t="s">
        <v>742</v>
      </c>
      <c r="B11021" s="36" t="s">
        <v>743</v>
      </c>
      <c r="C11021" t="s">
        <v>99</v>
      </c>
      <c r="D11021" s="36" t="s">
        <v>100</v>
      </c>
      <c r="E11021" t="s">
        <v>10</v>
      </c>
      <c r="F11021">
        <v>2697</v>
      </c>
    </row>
    <row r="11022" spans="1:6" x14ac:dyDescent="0.4">
      <c r="A11022" t="s">
        <v>742</v>
      </c>
      <c r="B11022" s="36" t="s">
        <v>743</v>
      </c>
      <c r="C11022" t="s">
        <v>101</v>
      </c>
      <c r="D11022" s="36" t="s">
        <v>102</v>
      </c>
      <c r="E11022" t="s">
        <v>10</v>
      </c>
      <c r="F11022">
        <v>11025</v>
      </c>
    </row>
    <row r="11023" spans="1:6" x14ac:dyDescent="0.4">
      <c r="A11023" t="s">
        <v>742</v>
      </c>
      <c r="B11023" s="36" t="s">
        <v>743</v>
      </c>
      <c r="C11023" t="s">
        <v>103</v>
      </c>
      <c r="D11023" s="36" t="s">
        <v>104</v>
      </c>
      <c r="E11023" t="s">
        <v>10</v>
      </c>
      <c r="F11023">
        <v>180</v>
      </c>
    </row>
    <row r="11024" spans="1:6" x14ac:dyDescent="0.4">
      <c r="A11024" t="s">
        <v>742</v>
      </c>
      <c r="B11024" s="36" t="s">
        <v>743</v>
      </c>
      <c r="C11024" t="s">
        <v>105</v>
      </c>
      <c r="D11024" s="36" t="s">
        <v>106</v>
      </c>
      <c r="E11024" t="s">
        <v>10</v>
      </c>
      <c r="F11024">
        <v>14283</v>
      </c>
    </row>
    <row r="11025" spans="1:6" x14ac:dyDescent="0.4">
      <c r="A11025" t="s">
        <v>742</v>
      </c>
      <c r="B11025" s="36" t="s">
        <v>743</v>
      </c>
      <c r="C11025" t="s">
        <v>107</v>
      </c>
      <c r="D11025" s="36" t="s">
        <v>108</v>
      </c>
      <c r="E11025" t="s">
        <v>10</v>
      </c>
      <c r="F11025">
        <v>0</v>
      </c>
    </row>
    <row r="11026" spans="1:6" x14ac:dyDescent="0.4">
      <c r="A11026" t="s">
        <v>742</v>
      </c>
      <c r="B11026" s="36" t="s">
        <v>743</v>
      </c>
      <c r="C11026" t="s">
        <v>109</v>
      </c>
      <c r="D11026" s="36" t="s">
        <v>110</v>
      </c>
      <c r="E11026" t="s">
        <v>10</v>
      </c>
      <c r="F11026">
        <v>1377</v>
      </c>
    </row>
    <row r="11027" spans="1:6" x14ac:dyDescent="0.4">
      <c r="A11027" t="s">
        <v>742</v>
      </c>
      <c r="B11027" s="36" t="s">
        <v>743</v>
      </c>
      <c r="C11027" t="s">
        <v>111</v>
      </c>
      <c r="D11027" s="36" t="s">
        <v>112</v>
      </c>
      <c r="E11027" t="s">
        <v>10</v>
      </c>
      <c r="F11027">
        <v>12551</v>
      </c>
    </row>
    <row r="11028" spans="1:6" x14ac:dyDescent="0.4">
      <c r="A11028" t="s">
        <v>742</v>
      </c>
      <c r="B11028" s="36" t="s">
        <v>743</v>
      </c>
      <c r="C11028" t="s">
        <v>113</v>
      </c>
      <c r="D11028" s="36" t="s">
        <v>114</v>
      </c>
      <c r="E11028" t="s">
        <v>10</v>
      </c>
      <c r="F11028">
        <v>339</v>
      </c>
    </row>
    <row r="11029" spans="1:6" x14ac:dyDescent="0.4">
      <c r="A11029" t="s">
        <v>742</v>
      </c>
      <c r="B11029" s="36" t="s">
        <v>743</v>
      </c>
      <c r="C11029" t="s">
        <v>115</v>
      </c>
      <c r="D11029" s="36" t="s">
        <v>116</v>
      </c>
      <c r="E11029" t="s">
        <v>10</v>
      </c>
      <c r="F11029">
        <v>17</v>
      </c>
    </row>
    <row r="11030" spans="1:6" x14ac:dyDescent="0.4">
      <c r="A11030" t="s">
        <v>742</v>
      </c>
      <c r="B11030" s="36" t="s">
        <v>743</v>
      </c>
      <c r="C11030" t="s">
        <v>117</v>
      </c>
      <c r="D11030" s="36" t="s">
        <v>118</v>
      </c>
      <c r="E11030" t="s">
        <v>10</v>
      </c>
      <c r="F11030">
        <v>43468</v>
      </c>
    </row>
    <row r="11031" spans="1:6" x14ac:dyDescent="0.4">
      <c r="A11031" t="s">
        <v>742</v>
      </c>
      <c r="B11031" s="36" t="s">
        <v>743</v>
      </c>
      <c r="C11031" t="s">
        <v>119</v>
      </c>
      <c r="D11031" s="36" t="s">
        <v>120</v>
      </c>
      <c r="E11031" t="s">
        <v>10</v>
      </c>
      <c r="F11031">
        <v>30270</v>
      </c>
    </row>
    <row r="11032" spans="1:6" x14ac:dyDescent="0.4">
      <c r="A11032" t="s">
        <v>742</v>
      </c>
      <c r="B11032" s="36" t="s">
        <v>743</v>
      </c>
      <c r="C11032" t="s">
        <v>121</v>
      </c>
      <c r="D11032" s="36" t="s">
        <v>122</v>
      </c>
      <c r="E11032" t="s">
        <v>10</v>
      </c>
      <c r="F11032">
        <v>116</v>
      </c>
    </row>
    <row r="11033" spans="1:6" x14ac:dyDescent="0.4">
      <c r="A11033" t="s">
        <v>742</v>
      </c>
      <c r="B11033" s="36" t="s">
        <v>743</v>
      </c>
      <c r="C11033" t="s">
        <v>123</v>
      </c>
      <c r="D11033" s="36" t="s">
        <v>124</v>
      </c>
      <c r="E11033" t="s">
        <v>10</v>
      </c>
      <c r="F11033">
        <v>13082</v>
      </c>
    </row>
    <row r="11034" spans="1:6" x14ac:dyDescent="0.4">
      <c r="A11034" t="s">
        <v>742</v>
      </c>
      <c r="B11034" s="36" t="s">
        <v>743</v>
      </c>
      <c r="C11034" t="s">
        <v>125</v>
      </c>
      <c r="D11034" s="36" t="s">
        <v>126</v>
      </c>
      <c r="E11034" t="s">
        <v>10</v>
      </c>
      <c r="F11034">
        <v>151606</v>
      </c>
    </row>
    <row r="11035" spans="1:6" x14ac:dyDescent="0.4">
      <c r="A11035" t="s">
        <v>742</v>
      </c>
      <c r="B11035" s="36" t="s">
        <v>743</v>
      </c>
      <c r="C11035" t="s">
        <v>127</v>
      </c>
      <c r="D11035" s="36" t="s">
        <v>128</v>
      </c>
      <c r="E11035" t="s">
        <v>10</v>
      </c>
      <c r="F11035">
        <v>-311</v>
      </c>
    </row>
    <row r="11036" spans="1:6" x14ac:dyDescent="0.4">
      <c r="A11036" t="s">
        <v>742</v>
      </c>
      <c r="B11036" s="36" t="s">
        <v>743</v>
      </c>
      <c r="C11036" t="s">
        <v>129</v>
      </c>
      <c r="D11036" s="36" t="s">
        <v>130</v>
      </c>
      <c r="E11036" t="s">
        <v>10</v>
      </c>
      <c r="F11036">
        <v>265</v>
      </c>
    </row>
    <row r="11037" spans="1:6" x14ac:dyDescent="0.4">
      <c r="A11037" t="s">
        <v>742</v>
      </c>
      <c r="B11037" s="36" t="s">
        <v>743</v>
      </c>
      <c r="C11037" t="s">
        <v>131</v>
      </c>
      <c r="D11037" s="36" t="s">
        <v>132</v>
      </c>
      <c r="E11037" t="s">
        <v>10</v>
      </c>
      <c r="F11037">
        <v>114</v>
      </c>
    </row>
    <row r="11038" spans="1:6" x14ac:dyDescent="0.4">
      <c r="A11038" t="s">
        <v>742</v>
      </c>
      <c r="B11038" s="36" t="s">
        <v>743</v>
      </c>
      <c r="C11038" t="s">
        <v>133</v>
      </c>
      <c r="D11038" s="36" t="s">
        <v>134</v>
      </c>
      <c r="E11038" t="s">
        <v>10</v>
      </c>
      <c r="F11038">
        <v>138</v>
      </c>
    </row>
    <row r="11039" spans="1:6" x14ac:dyDescent="0.4">
      <c r="A11039" t="s">
        <v>742</v>
      </c>
      <c r="B11039" s="36" t="s">
        <v>743</v>
      </c>
      <c r="C11039" t="s">
        <v>135</v>
      </c>
      <c r="D11039" s="36" t="s">
        <v>136</v>
      </c>
      <c r="E11039" t="s">
        <v>10</v>
      </c>
      <c r="F11039">
        <v>0</v>
      </c>
    </row>
    <row r="11040" spans="1:6" x14ac:dyDescent="0.4">
      <c r="A11040" t="s">
        <v>742</v>
      </c>
      <c r="B11040" s="36" t="s">
        <v>743</v>
      </c>
      <c r="C11040" t="s">
        <v>137</v>
      </c>
      <c r="D11040" s="36" t="s">
        <v>138</v>
      </c>
      <c r="E11040" t="s">
        <v>10</v>
      </c>
      <c r="F11040">
        <v>14</v>
      </c>
    </row>
    <row r="11041" spans="1:6" x14ac:dyDescent="0.4">
      <c r="A11041" t="s">
        <v>742</v>
      </c>
      <c r="B11041" s="36" t="s">
        <v>743</v>
      </c>
      <c r="C11041" t="s">
        <v>139</v>
      </c>
      <c r="D11041" s="36" t="s">
        <v>140</v>
      </c>
      <c r="E11041" t="s">
        <v>10</v>
      </c>
      <c r="F11041">
        <v>0</v>
      </c>
    </row>
    <row r="11042" spans="1:6" x14ac:dyDescent="0.4">
      <c r="A11042" t="s">
        <v>742</v>
      </c>
      <c r="B11042" s="36" t="s">
        <v>743</v>
      </c>
      <c r="C11042" t="s">
        <v>141</v>
      </c>
      <c r="D11042" s="36" t="s">
        <v>142</v>
      </c>
      <c r="E11042" t="s">
        <v>10</v>
      </c>
      <c r="F11042">
        <v>-577</v>
      </c>
    </row>
    <row r="11043" spans="1:6" x14ac:dyDescent="0.4">
      <c r="A11043" t="s">
        <v>742</v>
      </c>
      <c r="B11043" s="36" t="s">
        <v>743</v>
      </c>
      <c r="C11043" t="s">
        <v>143</v>
      </c>
      <c r="D11043" s="36" t="s">
        <v>144</v>
      </c>
      <c r="E11043" t="s">
        <v>10</v>
      </c>
      <c r="F11043">
        <v>0</v>
      </c>
    </row>
    <row r="11044" spans="1:6" x14ac:dyDescent="0.4">
      <c r="A11044" t="s">
        <v>742</v>
      </c>
      <c r="B11044" s="36" t="s">
        <v>743</v>
      </c>
      <c r="C11044" t="s">
        <v>145</v>
      </c>
      <c r="D11044" s="36" t="s">
        <v>146</v>
      </c>
      <c r="E11044" t="s">
        <v>10</v>
      </c>
      <c r="F11044">
        <v>0</v>
      </c>
    </row>
    <row r="11045" spans="1:6" x14ac:dyDescent="0.4">
      <c r="A11045" t="s">
        <v>742</v>
      </c>
      <c r="B11045" s="36" t="s">
        <v>743</v>
      </c>
      <c r="C11045" t="s">
        <v>147</v>
      </c>
      <c r="D11045" s="36" t="s">
        <v>148</v>
      </c>
      <c r="E11045" t="s">
        <v>10</v>
      </c>
      <c r="F11045">
        <v>-592</v>
      </c>
    </row>
    <row r="11046" spans="1:6" x14ac:dyDescent="0.4">
      <c r="A11046" t="s">
        <v>742</v>
      </c>
      <c r="B11046" s="36" t="s">
        <v>743</v>
      </c>
      <c r="C11046" t="s">
        <v>149</v>
      </c>
      <c r="D11046" s="36" t="s">
        <v>150</v>
      </c>
      <c r="E11046" t="s">
        <v>10</v>
      </c>
      <c r="F11046">
        <v>11</v>
      </c>
    </row>
    <row r="11047" spans="1:6" x14ac:dyDescent="0.4">
      <c r="A11047" t="s">
        <v>742</v>
      </c>
      <c r="B11047" s="36" t="s">
        <v>743</v>
      </c>
      <c r="C11047" t="s">
        <v>151</v>
      </c>
      <c r="D11047" s="36" t="s">
        <v>152</v>
      </c>
      <c r="E11047" t="s">
        <v>10</v>
      </c>
      <c r="F11047">
        <v>4</v>
      </c>
    </row>
    <row r="11048" spans="1:6" x14ac:dyDescent="0.4">
      <c r="A11048" t="s">
        <v>742</v>
      </c>
      <c r="B11048" s="36" t="s">
        <v>743</v>
      </c>
      <c r="C11048" t="s">
        <v>153</v>
      </c>
      <c r="D11048" s="36" t="s">
        <v>154</v>
      </c>
      <c r="E11048" t="s">
        <v>10</v>
      </c>
      <c r="F11048">
        <v>0</v>
      </c>
    </row>
    <row r="11049" spans="1:6" x14ac:dyDescent="0.4">
      <c r="A11049" t="s">
        <v>742</v>
      </c>
      <c r="B11049" s="36" t="s">
        <v>743</v>
      </c>
      <c r="C11049" t="s">
        <v>155</v>
      </c>
      <c r="D11049" s="36" t="s">
        <v>156</v>
      </c>
      <c r="E11049" t="s">
        <v>10</v>
      </c>
      <c r="F11049">
        <v>0</v>
      </c>
    </row>
    <row r="11050" spans="1:6" x14ac:dyDescent="0.4">
      <c r="A11050" t="s">
        <v>742</v>
      </c>
      <c r="B11050" s="36" t="s">
        <v>743</v>
      </c>
      <c r="C11050" t="s">
        <v>157</v>
      </c>
      <c r="D11050" s="36" t="s">
        <v>158</v>
      </c>
      <c r="E11050" t="s">
        <v>10</v>
      </c>
      <c r="F11050">
        <v>0</v>
      </c>
    </row>
    <row r="11051" spans="1:6" x14ac:dyDescent="0.4">
      <c r="A11051" t="s">
        <v>742</v>
      </c>
      <c r="B11051" s="36" t="s">
        <v>743</v>
      </c>
      <c r="C11051" t="s">
        <v>159</v>
      </c>
      <c r="D11051" s="36" t="s">
        <v>160</v>
      </c>
      <c r="E11051" t="s">
        <v>10</v>
      </c>
      <c r="F11051">
        <v>0</v>
      </c>
    </row>
    <row r="11052" spans="1:6" x14ac:dyDescent="0.4">
      <c r="A11052" t="s">
        <v>742</v>
      </c>
      <c r="B11052" s="36" t="s">
        <v>743</v>
      </c>
      <c r="C11052" t="s">
        <v>161</v>
      </c>
      <c r="D11052" s="36" t="s">
        <v>162</v>
      </c>
      <c r="E11052" t="s">
        <v>10</v>
      </c>
      <c r="F11052">
        <v>0</v>
      </c>
    </row>
    <row r="11053" spans="1:6" x14ac:dyDescent="0.4">
      <c r="A11053" t="s">
        <v>742</v>
      </c>
      <c r="B11053" s="36" t="s">
        <v>743</v>
      </c>
      <c r="C11053" t="s">
        <v>163</v>
      </c>
      <c r="D11053" s="36" t="s">
        <v>164</v>
      </c>
      <c r="E11053" t="s">
        <v>10</v>
      </c>
      <c r="F11053">
        <v>0</v>
      </c>
    </row>
    <row r="11054" spans="1:6" x14ac:dyDescent="0.4">
      <c r="A11054" t="s">
        <v>742</v>
      </c>
      <c r="B11054" s="36" t="s">
        <v>743</v>
      </c>
      <c r="C11054" t="s">
        <v>165</v>
      </c>
      <c r="D11054" s="36" t="s">
        <v>166</v>
      </c>
      <c r="E11054" t="s">
        <v>10</v>
      </c>
      <c r="F11054">
        <v>0</v>
      </c>
    </row>
    <row r="11055" spans="1:6" x14ac:dyDescent="0.4">
      <c r="A11055" t="s">
        <v>742</v>
      </c>
      <c r="B11055" s="36" t="s">
        <v>743</v>
      </c>
      <c r="C11055" t="s">
        <v>167</v>
      </c>
      <c r="D11055" s="36" t="s">
        <v>168</v>
      </c>
      <c r="E11055" t="s">
        <v>10</v>
      </c>
      <c r="F11055">
        <v>0</v>
      </c>
    </row>
    <row r="11056" spans="1:6" x14ac:dyDescent="0.4">
      <c r="A11056" t="s">
        <v>742</v>
      </c>
      <c r="B11056" s="36" t="s">
        <v>743</v>
      </c>
      <c r="C11056" t="s">
        <v>169</v>
      </c>
      <c r="D11056" s="36" t="s">
        <v>170</v>
      </c>
      <c r="E11056" t="s">
        <v>10</v>
      </c>
      <c r="F11056">
        <v>0</v>
      </c>
    </row>
    <row r="11057" spans="1:6" x14ac:dyDescent="0.4">
      <c r="A11057" t="s">
        <v>742</v>
      </c>
      <c r="B11057" s="36" t="s">
        <v>743</v>
      </c>
      <c r="C11057" t="s">
        <v>171</v>
      </c>
      <c r="D11057" s="36" t="s">
        <v>172</v>
      </c>
      <c r="E11057" t="s">
        <v>10</v>
      </c>
      <c r="F11057">
        <v>0</v>
      </c>
    </row>
    <row r="11058" spans="1:6" x14ac:dyDescent="0.4">
      <c r="A11058" t="s">
        <v>742</v>
      </c>
      <c r="B11058" s="36" t="s">
        <v>743</v>
      </c>
      <c r="C11058" t="s">
        <v>173</v>
      </c>
      <c r="D11058" s="36" t="s">
        <v>174</v>
      </c>
      <c r="E11058" t="s">
        <v>10</v>
      </c>
      <c r="F11058">
        <v>0</v>
      </c>
    </row>
    <row r="11059" spans="1:6" x14ac:dyDescent="0.4">
      <c r="A11059" t="s">
        <v>742</v>
      </c>
      <c r="B11059" s="36" t="s">
        <v>743</v>
      </c>
      <c r="C11059" t="s">
        <v>175</v>
      </c>
      <c r="D11059" s="36" t="s">
        <v>176</v>
      </c>
      <c r="E11059" t="s">
        <v>10</v>
      </c>
      <c r="F11059">
        <v>0</v>
      </c>
    </row>
    <row r="11060" spans="1:6" x14ac:dyDescent="0.4">
      <c r="A11060" t="s">
        <v>742</v>
      </c>
      <c r="B11060" s="36" t="s">
        <v>743</v>
      </c>
      <c r="C11060" t="s">
        <v>177</v>
      </c>
      <c r="D11060" s="36" t="s">
        <v>178</v>
      </c>
      <c r="E11060" t="s">
        <v>10</v>
      </c>
      <c r="F11060">
        <v>0</v>
      </c>
    </row>
    <row r="11061" spans="1:6" x14ac:dyDescent="0.4">
      <c r="A11061" t="s">
        <v>742</v>
      </c>
      <c r="B11061" s="36" t="s">
        <v>743</v>
      </c>
      <c r="C11061" t="s">
        <v>179</v>
      </c>
      <c r="D11061" s="36" t="s">
        <v>180</v>
      </c>
      <c r="E11061" t="s">
        <v>10</v>
      </c>
      <c r="F11061">
        <v>0</v>
      </c>
    </row>
    <row r="11062" spans="1:6" x14ac:dyDescent="0.4">
      <c r="A11062" t="s">
        <v>742</v>
      </c>
      <c r="B11062" s="36" t="s">
        <v>743</v>
      </c>
      <c r="C11062" t="s">
        <v>181</v>
      </c>
      <c r="D11062" s="36" t="s">
        <v>182</v>
      </c>
      <c r="E11062" t="s">
        <v>10</v>
      </c>
      <c r="F11062">
        <v>0</v>
      </c>
    </row>
    <row r="11063" spans="1:6" x14ac:dyDescent="0.4">
      <c r="A11063" t="s">
        <v>742</v>
      </c>
      <c r="B11063" s="36" t="s">
        <v>743</v>
      </c>
      <c r="C11063" t="s">
        <v>183</v>
      </c>
      <c r="D11063" s="36" t="s">
        <v>184</v>
      </c>
      <c r="E11063" t="s">
        <v>10</v>
      </c>
      <c r="F11063">
        <v>814</v>
      </c>
    </row>
    <row r="11064" spans="1:6" x14ac:dyDescent="0.4">
      <c r="A11064" t="s">
        <v>742</v>
      </c>
      <c r="B11064" s="36" t="s">
        <v>743</v>
      </c>
      <c r="C11064" t="s">
        <v>185</v>
      </c>
      <c r="D11064" s="36" t="s">
        <v>186</v>
      </c>
      <c r="E11064" t="s">
        <v>10</v>
      </c>
      <c r="F11064">
        <v>69</v>
      </c>
    </row>
    <row r="11065" spans="1:6" x14ac:dyDescent="0.4">
      <c r="A11065" t="s">
        <v>742</v>
      </c>
      <c r="B11065" s="36" t="s">
        <v>743</v>
      </c>
      <c r="C11065" t="s">
        <v>187</v>
      </c>
      <c r="D11065" s="36" t="s">
        <v>188</v>
      </c>
      <c r="E11065" t="s">
        <v>10</v>
      </c>
      <c r="F11065">
        <v>89</v>
      </c>
    </row>
    <row r="11066" spans="1:6" x14ac:dyDescent="0.4">
      <c r="A11066" t="s">
        <v>742</v>
      </c>
      <c r="B11066" s="36" t="s">
        <v>743</v>
      </c>
      <c r="C11066" t="s">
        <v>189</v>
      </c>
      <c r="D11066" s="36" t="s">
        <v>190</v>
      </c>
      <c r="E11066" t="s">
        <v>10</v>
      </c>
      <c r="F11066">
        <v>0</v>
      </c>
    </row>
    <row r="11067" spans="1:6" x14ac:dyDescent="0.4">
      <c r="A11067" t="s">
        <v>742</v>
      </c>
      <c r="B11067" s="36" t="s">
        <v>743</v>
      </c>
      <c r="C11067" t="s">
        <v>191</v>
      </c>
      <c r="D11067" s="36" t="s">
        <v>192</v>
      </c>
      <c r="E11067" t="s">
        <v>10</v>
      </c>
      <c r="F11067">
        <v>0</v>
      </c>
    </row>
    <row r="11068" spans="1:6" x14ac:dyDescent="0.4">
      <c r="A11068" t="s">
        <v>742</v>
      </c>
      <c r="B11068" s="36" t="s">
        <v>743</v>
      </c>
      <c r="C11068" t="s">
        <v>193</v>
      </c>
      <c r="D11068" s="36" t="s">
        <v>194</v>
      </c>
      <c r="E11068" t="s">
        <v>10</v>
      </c>
      <c r="F11068">
        <v>0</v>
      </c>
    </row>
    <row r="11069" spans="1:6" x14ac:dyDescent="0.4">
      <c r="A11069" t="s">
        <v>742</v>
      </c>
      <c r="B11069" s="36" t="s">
        <v>743</v>
      </c>
      <c r="C11069" t="s">
        <v>195</v>
      </c>
      <c r="D11069" s="36" t="s">
        <v>196</v>
      </c>
      <c r="E11069" t="s">
        <v>10</v>
      </c>
      <c r="F11069">
        <v>-20</v>
      </c>
    </row>
    <row r="11070" spans="1:6" x14ac:dyDescent="0.4">
      <c r="A11070" t="s">
        <v>742</v>
      </c>
      <c r="B11070" s="36" t="s">
        <v>743</v>
      </c>
      <c r="C11070" t="s">
        <v>197</v>
      </c>
      <c r="D11070" s="36" t="s">
        <v>198</v>
      </c>
      <c r="E11070" t="s">
        <v>10</v>
      </c>
      <c r="F11070">
        <v>745</v>
      </c>
    </row>
    <row r="11071" spans="1:6" x14ac:dyDescent="0.4">
      <c r="A11071" t="s">
        <v>742</v>
      </c>
      <c r="B11071" s="36" t="s">
        <v>743</v>
      </c>
      <c r="C11071" t="s">
        <v>199</v>
      </c>
      <c r="D11071" s="36" t="s">
        <v>200</v>
      </c>
      <c r="E11071" t="s">
        <v>10</v>
      </c>
      <c r="F11071">
        <v>548</v>
      </c>
    </row>
    <row r="11072" spans="1:6" x14ac:dyDescent="0.4">
      <c r="A11072" t="s">
        <v>742</v>
      </c>
      <c r="B11072" s="36" t="s">
        <v>743</v>
      </c>
      <c r="C11072" t="s">
        <v>201</v>
      </c>
      <c r="D11072" s="36" t="s">
        <v>202</v>
      </c>
      <c r="E11072" t="s">
        <v>10</v>
      </c>
      <c r="F11072">
        <v>197</v>
      </c>
    </row>
    <row r="11073" spans="1:6" x14ac:dyDescent="0.4">
      <c r="A11073" t="s">
        <v>742</v>
      </c>
      <c r="B11073" s="36" t="s">
        <v>743</v>
      </c>
      <c r="C11073" t="s">
        <v>203</v>
      </c>
      <c r="D11073" s="36" t="s">
        <v>204</v>
      </c>
      <c r="E11073" t="s">
        <v>10</v>
      </c>
      <c r="F11073">
        <v>0</v>
      </c>
    </row>
    <row r="11074" spans="1:6" x14ac:dyDescent="0.4">
      <c r="A11074" t="s">
        <v>742</v>
      </c>
      <c r="B11074" s="36" t="s">
        <v>743</v>
      </c>
      <c r="C11074" t="s">
        <v>205</v>
      </c>
      <c r="D11074" s="36" t="s">
        <v>206</v>
      </c>
      <c r="E11074" t="s">
        <v>10</v>
      </c>
      <c r="F11074">
        <v>0</v>
      </c>
    </row>
    <row r="11075" spans="1:6" x14ac:dyDescent="0.4">
      <c r="A11075" t="s">
        <v>742</v>
      </c>
      <c r="B11075" s="36" t="s">
        <v>743</v>
      </c>
      <c r="C11075" t="s">
        <v>207</v>
      </c>
      <c r="D11075" s="36" t="s">
        <v>208</v>
      </c>
      <c r="E11075" t="s">
        <v>10</v>
      </c>
      <c r="F11075">
        <v>0</v>
      </c>
    </row>
    <row r="11076" spans="1:6" x14ac:dyDescent="0.4">
      <c r="A11076" t="s">
        <v>742</v>
      </c>
      <c r="B11076" s="36" t="s">
        <v>743</v>
      </c>
      <c r="C11076" t="s">
        <v>209</v>
      </c>
      <c r="D11076" s="36" t="s">
        <v>210</v>
      </c>
      <c r="E11076" t="s">
        <v>10</v>
      </c>
      <c r="F11076">
        <v>900</v>
      </c>
    </row>
    <row r="11077" spans="1:6" x14ac:dyDescent="0.4">
      <c r="A11077" t="s">
        <v>742</v>
      </c>
      <c r="B11077" s="36" t="s">
        <v>743</v>
      </c>
      <c r="C11077" t="s">
        <v>211</v>
      </c>
      <c r="D11077" s="36" t="s">
        <v>212</v>
      </c>
      <c r="E11077" t="s">
        <v>10</v>
      </c>
      <c r="F11077">
        <v>934</v>
      </c>
    </row>
    <row r="11078" spans="1:6" x14ac:dyDescent="0.4">
      <c r="A11078" t="s">
        <v>742</v>
      </c>
      <c r="B11078" s="36" t="s">
        <v>743</v>
      </c>
      <c r="C11078" t="s">
        <v>213</v>
      </c>
      <c r="D11078" s="36" t="s">
        <v>214</v>
      </c>
      <c r="E11078" t="s">
        <v>10</v>
      </c>
      <c r="F11078">
        <v>0</v>
      </c>
    </row>
    <row r="11079" spans="1:6" x14ac:dyDescent="0.4">
      <c r="A11079" t="s">
        <v>742</v>
      </c>
      <c r="B11079" s="36" t="s">
        <v>743</v>
      </c>
      <c r="C11079" t="s">
        <v>215</v>
      </c>
      <c r="D11079" s="36" t="s">
        <v>216</v>
      </c>
      <c r="E11079" t="s">
        <v>10</v>
      </c>
      <c r="F11079">
        <v>0</v>
      </c>
    </row>
    <row r="11080" spans="1:6" x14ac:dyDescent="0.4">
      <c r="A11080" t="s">
        <v>742</v>
      </c>
      <c r="B11080" s="36" t="s">
        <v>743</v>
      </c>
      <c r="C11080" t="s">
        <v>217</v>
      </c>
      <c r="D11080" s="36" t="s">
        <v>218</v>
      </c>
      <c r="E11080" t="s">
        <v>10</v>
      </c>
      <c r="F11080">
        <v>-59</v>
      </c>
    </row>
    <row r="11081" spans="1:6" x14ac:dyDescent="0.4">
      <c r="A11081" t="s">
        <v>742</v>
      </c>
      <c r="B11081" s="36" t="s">
        <v>743</v>
      </c>
      <c r="C11081" t="s">
        <v>219</v>
      </c>
      <c r="D11081" s="36" t="s">
        <v>220</v>
      </c>
      <c r="E11081" t="s">
        <v>10</v>
      </c>
      <c r="F11081">
        <v>992</v>
      </c>
    </row>
    <row r="11082" spans="1:6" x14ac:dyDescent="0.4">
      <c r="A11082" t="s">
        <v>742</v>
      </c>
      <c r="B11082" s="36" t="s">
        <v>743</v>
      </c>
      <c r="C11082" t="s">
        <v>221</v>
      </c>
      <c r="D11082" s="36" t="s">
        <v>222</v>
      </c>
      <c r="E11082" t="s">
        <v>10</v>
      </c>
      <c r="F11082">
        <v>2</v>
      </c>
    </row>
    <row r="11083" spans="1:6" x14ac:dyDescent="0.4">
      <c r="A11083" t="s">
        <v>742</v>
      </c>
      <c r="B11083" s="36" t="s">
        <v>743</v>
      </c>
      <c r="C11083" t="s">
        <v>223</v>
      </c>
      <c r="D11083" s="36" t="s">
        <v>224</v>
      </c>
      <c r="E11083" t="s">
        <v>10</v>
      </c>
      <c r="F11083">
        <v>-34</v>
      </c>
    </row>
    <row r="11084" spans="1:6" x14ac:dyDescent="0.4">
      <c r="A11084" t="s">
        <v>742</v>
      </c>
      <c r="B11084" s="36" t="s">
        <v>743</v>
      </c>
      <c r="C11084" t="s">
        <v>225</v>
      </c>
      <c r="D11084" s="36" t="s">
        <v>226</v>
      </c>
      <c r="E11084" t="s">
        <v>10</v>
      </c>
      <c r="F11084">
        <v>0</v>
      </c>
    </row>
    <row r="11085" spans="1:6" x14ac:dyDescent="0.4">
      <c r="A11085" t="s">
        <v>742</v>
      </c>
      <c r="B11085" s="36" t="s">
        <v>743</v>
      </c>
      <c r="C11085" t="s">
        <v>227</v>
      </c>
      <c r="D11085" s="36" t="s">
        <v>228</v>
      </c>
      <c r="E11085" t="s">
        <v>10</v>
      </c>
      <c r="F11085">
        <v>22</v>
      </c>
    </row>
    <row r="11086" spans="1:6" x14ac:dyDescent="0.4">
      <c r="A11086" t="s">
        <v>742</v>
      </c>
      <c r="B11086" s="36" t="s">
        <v>743</v>
      </c>
      <c r="C11086" t="s">
        <v>229</v>
      </c>
      <c r="D11086" s="36" t="s">
        <v>230</v>
      </c>
      <c r="E11086" t="s">
        <v>10</v>
      </c>
      <c r="F11086">
        <v>-16</v>
      </c>
    </row>
    <row r="11087" spans="1:6" x14ac:dyDescent="0.4">
      <c r="A11087" t="s">
        <v>742</v>
      </c>
      <c r="B11087" s="36" t="s">
        <v>743</v>
      </c>
      <c r="C11087" t="s">
        <v>231</v>
      </c>
      <c r="D11087" s="36" t="s">
        <v>232</v>
      </c>
      <c r="E11087" t="s">
        <v>10</v>
      </c>
      <c r="F11087">
        <v>-42</v>
      </c>
    </row>
    <row r="11088" spans="1:6" x14ac:dyDescent="0.4">
      <c r="A11088" t="s">
        <v>742</v>
      </c>
      <c r="B11088" s="36" t="s">
        <v>743</v>
      </c>
      <c r="C11088" t="s">
        <v>233</v>
      </c>
      <c r="D11088" s="36" t="s">
        <v>234</v>
      </c>
      <c r="E11088" t="s">
        <v>10</v>
      </c>
      <c r="F11088">
        <v>1</v>
      </c>
    </row>
    <row r="11089" spans="1:6" x14ac:dyDescent="0.4">
      <c r="A11089" t="s">
        <v>742</v>
      </c>
      <c r="B11089" s="36" t="s">
        <v>743</v>
      </c>
      <c r="C11089" t="s">
        <v>235</v>
      </c>
      <c r="D11089" s="36" t="s">
        <v>236</v>
      </c>
      <c r="E11089" t="s">
        <v>10</v>
      </c>
      <c r="F11089">
        <v>544</v>
      </c>
    </row>
    <row r="11090" spans="1:6" x14ac:dyDescent="0.4">
      <c r="A11090" t="s">
        <v>742</v>
      </c>
      <c r="B11090" s="36" t="s">
        <v>743</v>
      </c>
      <c r="C11090" t="s">
        <v>237</v>
      </c>
      <c r="D11090" s="36" t="s">
        <v>238</v>
      </c>
      <c r="E11090" t="s">
        <v>10</v>
      </c>
      <c r="F11090">
        <v>227</v>
      </c>
    </row>
    <row r="11091" spans="1:6" x14ac:dyDescent="0.4">
      <c r="A11091" t="s">
        <v>742</v>
      </c>
      <c r="B11091" s="36" t="s">
        <v>743</v>
      </c>
      <c r="C11091" t="s">
        <v>239</v>
      </c>
      <c r="D11091" s="36" t="s">
        <v>240</v>
      </c>
      <c r="E11091" t="s">
        <v>10</v>
      </c>
      <c r="F11091">
        <v>0</v>
      </c>
    </row>
    <row r="11092" spans="1:6" x14ac:dyDescent="0.4">
      <c r="A11092" t="s">
        <v>742</v>
      </c>
      <c r="B11092" s="36" t="s">
        <v>743</v>
      </c>
      <c r="C11092" t="s">
        <v>241</v>
      </c>
      <c r="D11092" s="36" t="s">
        <v>242</v>
      </c>
      <c r="E11092" t="s">
        <v>10</v>
      </c>
      <c r="F11092">
        <v>317</v>
      </c>
    </row>
    <row r="11093" spans="1:6" x14ac:dyDescent="0.4">
      <c r="A11093" t="s">
        <v>742</v>
      </c>
      <c r="B11093" s="36" t="s">
        <v>743</v>
      </c>
      <c r="C11093" t="s">
        <v>243</v>
      </c>
      <c r="D11093" s="36" t="s">
        <v>244</v>
      </c>
      <c r="E11093" t="s">
        <v>10</v>
      </c>
      <c r="F11093">
        <v>1947</v>
      </c>
    </row>
    <row r="11094" spans="1:6" x14ac:dyDescent="0.4">
      <c r="A11094" t="s">
        <v>742</v>
      </c>
      <c r="B11094" s="36" t="s">
        <v>743</v>
      </c>
      <c r="C11094" t="s">
        <v>245</v>
      </c>
      <c r="D11094" s="36" t="s">
        <v>246</v>
      </c>
      <c r="E11094" t="s">
        <v>10</v>
      </c>
      <c r="F11094">
        <v>216</v>
      </c>
    </row>
    <row r="11095" spans="1:6" x14ac:dyDescent="0.4">
      <c r="A11095" t="s">
        <v>742</v>
      </c>
      <c r="B11095" s="36" t="s">
        <v>743</v>
      </c>
      <c r="C11095" t="s">
        <v>247</v>
      </c>
      <c r="D11095" s="36" t="s">
        <v>248</v>
      </c>
      <c r="E11095" t="s">
        <v>10</v>
      </c>
      <c r="F11095">
        <v>0</v>
      </c>
    </row>
    <row r="11096" spans="1:6" x14ac:dyDescent="0.4">
      <c r="A11096" t="s">
        <v>742</v>
      </c>
      <c r="B11096" s="36" t="s">
        <v>743</v>
      </c>
      <c r="C11096" t="s">
        <v>249</v>
      </c>
      <c r="D11096" s="36" t="s">
        <v>250</v>
      </c>
      <c r="E11096" t="s">
        <v>10</v>
      </c>
      <c r="F11096">
        <v>0</v>
      </c>
    </row>
    <row r="11097" spans="1:6" x14ac:dyDescent="0.4">
      <c r="A11097" t="s">
        <v>742</v>
      </c>
      <c r="B11097" s="36" t="s">
        <v>743</v>
      </c>
      <c r="C11097" t="s">
        <v>251</v>
      </c>
      <c r="D11097" s="36" t="s">
        <v>252</v>
      </c>
      <c r="E11097" t="s">
        <v>10</v>
      </c>
      <c r="F11097">
        <v>0</v>
      </c>
    </row>
    <row r="11098" spans="1:6" x14ac:dyDescent="0.4">
      <c r="A11098" t="s">
        <v>742</v>
      </c>
      <c r="B11098" s="36" t="s">
        <v>743</v>
      </c>
      <c r="C11098" t="s">
        <v>253</v>
      </c>
      <c r="D11098" s="36" t="s">
        <v>254</v>
      </c>
      <c r="E11098" t="s">
        <v>10</v>
      </c>
      <c r="F11098">
        <v>0</v>
      </c>
    </row>
    <row r="11099" spans="1:6" x14ac:dyDescent="0.4">
      <c r="A11099" t="s">
        <v>742</v>
      </c>
      <c r="B11099" s="36" t="s">
        <v>743</v>
      </c>
      <c r="C11099" t="s">
        <v>255</v>
      </c>
      <c r="D11099" s="36" t="s">
        <v>256</v>
      </c>
      <c r="E11099" t="s">
        <v>10</v>
      </c>
      <c r="F11099">
        <v>0</v>
      </c>
    </row>
    <row r="11100" spans="1:6" x14ac:dyDescent="0.4">
      <c r="A11100" t="s">
        <v>742</v>
      </c>
      <c r="B11100" s="36" t="s">
        <v>743</v>
      </c>
      <c r="C11100" t="s">
        <v>257</v>
      </c>
      <c r="D11100" s="36" t="s">
        <v>258</v>
      </c>
      <c r="E11100" t="s">
        <v>10</v>
      </c>
      <c r="F11100">
        <v>0</v>
      </c>
    </row>
    <row r="11101" spans="1:6" x14ac:dyDescent="0.4">
      <c r="A11101" t="s">
        <v>742</v>
      </c>
      <c r="B11101" s="36" t="s">
        <v>743</v>
      </c>
      <c r="C11101" t="s">
        <v>259</v>
      </c>
      <c r="D11101" s="36" t="s">
        <v>260</v>
      </c>
      <c r="E11101" t="s">
        <v>10</v>
      </c>
      <c r="F11101">
        <v>216</v>
      </c>
    </row>
    <row r="11102" spans="1:6" x14ac:dyDescent="0.4">
      <c r="A11102" t="s">
        <v>742</v>
      </c>
      <c r="B11102" s="36" t="s">
        <v>743</v>
      </c>
      <c r="C11102" t="s">
        <v>261</v>
      </c>
      <c r="D11102" s="36" t="s">
        <v>262</v>
      </c>
      <c r="E11102" t="s">
        <v>10</v>
      </c>
      <c r="F11102">
        <v>0</v>
      </c>
    </row>
    <row r="11103" spans="1:6" x14ac:dyDescent="0.4">
      <c r="A11103" t="s">
        <v>742</v>
      </c>
      <c r="B11103" s="36" t="s">
        <v>743</v>
      </c>
      <c r="C11103" t="s">
        <v>263</v>
      </c>
      <c r="D11103" s="36" t="s">
        <v>264</v>
      </c>
      <c r="E11103" t="s">
        <v>10</v>
      </c>
      <c r="F11103">
        <v>0</v>
      </c>
    </row>
    <row r="11104" spans="1:6" x14ac:dyDescent="0.4">
      <c r="A11104" t="s">
        <v>742</v>
      </c>
      <c r="B11104" s="36" t="s">
        <v>743</v>
      </c>
      <c r="C11104" t="s">
        <v>265</v>
      </c>
      <c r="D11104" s="36" t="s">
        <v>266</v>
      </c>
      <c r="E11104" t="s">
        <v>10</v>
      </c>
      <c r="F11104">
        <v>215</v>
      </c>
    </row>
    <row r="11105" spans="1:6" x14ac:dyDescent="0.4">
      <c r="A11105" t="s">
        <v>742</v>
      </c>
      <c r="B11105" s="36" t="s">
        <v>743</v>
      </c>
      <c r="C11105" t="s">
        <v>267</v>
      </c>
      <c r="D11105" s="36" t="s">
        <v>268</v>
      </c>
      <c r="E11105" t="s">
        <v>10</v>
      </c>
      <c r="F11105">
        <v>0</v>
      </c>
    </row>
    <row r="11106" spans="1:6" x14ac:dyDescent="0.4">
      <c r="A11106" t="s">
        <v>742</v>
      </c>
      <c r="B11106" s="36" t="s">
        <v>743</v>
      </c>
      <c r="C11106" t="s">
        <v>269</v>
      </c>
      <c r="D11106" s="36" t="s">
        <v>270</v>
      </c>
      <c r="E11106" t="s">
        <v>10</v>
      </c>
      <c r="F11106">
        <v>1</v>
      </c>
    </row>
    <row r="11107" spans="1:6" x14ac:dyDescent="0.4">
      <c r="A11107" t="s">
        <v>742</v>
      </c>
      <c r="B11107" s="36" t="s">
        <v>743</v>
      </c>
      <c r="C11107" t="s">
        <v>271</v>
      </c>
      <c r="D11107" s="36" t="s">
        <v>272</v>
      </c>
      <c r="E11107" t="s">
        <v>10</v>
      </c>
      <c r="F11107">
        <v>0</v>
      </c>
    </row>
    <row r="11108" spans="1:6" x14ac:dyDescent="0.4">
      <c r="A11108" t="s">
        <v>742</v>
      </c>
      <c r="B11108" s="36" t="s">
        <v>743</v>
      </c>
      <c r="C11108" t="s">
        <v>273</v>
      </c>
      <c r="D11108" s="36" t="s">
        <v>274</v>
      </c>
      <c r="E11108" t="s">
        <v>10</v>
      </c>
      <c r="F11108">
        <v>63</v>
      </c>
    </row>
    <row r="11109" spans="1:6" x14ac:dyDescent="0.4">
      <c r="A11109" t="s">
        <v>742</v>
      </c>
      <c r="B11109" s="36" t="s">
        <v>743</v>
      </c>
      <c r="C11109" t="s">
        <v>275</v>
      </c>
      <c r="D11109" s="36" t="s">
        <v>276</v>
      </c>
      <c r="E11109" t="s">
        <v>10</v>
      </c>
      <c r="F11109">
        <v>0</v>
      </c>
    </row>
    <row r="11110" spans="1:6" x14ac:dyDescent="0.4">
      <c r="A11110" t="s">
        <v>742</v>
      </c>
      <c r="B11110" s="36" t="s">
        <v>743</v>
      </c>
      <c r="C11110" t="s">
        <v>277</v>
      </c>
      <c r="D11110" s="36" t="s">
        <v>278</v>
      </c>
      <c r="E11110" t="s">
        <v>10</v>
      </c>
      <c r="F11110">
        <v>0</v>
      </c>
    </row>
    <row r="11111" spans="1:6" x14ac:dyDescent="0.4">
      <c r="A11111" t="s">
        <v>742</v>
      </c>
      <c r="B11111" s="36" t="s">
        <v>743</v>
      </c>
      <c r="C11111" t="s">
        <v>279</v>
      </c>
      <c r="D11111" s="36" t="s">
        <v>280</v>
      </c>
      <c r="E11111" t="s">
        <v>10</v>
      </c>
      <c r="F11111">
        <v>0</v>
      </c>
    </row>
    <row r="11112" spans="1:6" x14ac:dyDescent="0.4">
      <c r="A11112" t="s">
        <v>742</v>
      </c>
      <c r="B11112" s="36" t="s">
        <v>743</v>
      </c>
      <c r="C11112" t="s">
        <v>281</v>
      </c>
      <c r="D11112" s="36" t="s">
        <v>282</v>
      </c>
      <c r="E11112" t="s">
        <v>10</v>
      </c>
      <c r="F11112">
        <v>0</v>
      </c>
    </row>
    <row r="11113" spans="1:6" x14ac:dyDescent="0.4">
      <c r="A11113" t="s">
        <v>742</v>
      </c>
      <c r="B11113" s="36" t="s">
        <v>743</v>
      </c>
      <c r="C11113" t="s">
        <v>283</v>
      </c>
      <c r="D11113" s="36" t="s">
        <v>284</v>
      </c>
      <c r="E11113" t="s">
        <v>10</v>
      </c>
      <c r="F11113">
        <v>0</v>
      </c>
    </row>
    <row r="11114" spans="1:6" x14ac:dyDescent="0.4">
      <c r="A11114" t="s">
        <v>742</v>
      </c>
      <c r="B11114" s="36" t="s">
        <v>743</v>
      </c>
      <c r="C11114" t="s">
        <v>285</v>
      </c>
      <c r="D11114" s="36" t="s">
        <v>286</v>
      </c>
      <c r="E11114" t="s">
        <v>10</v>
      </c>
      <c r="F11114">
        <v>0</v>
      </c>
    </row>
    <row r="11115" spans="1:6" x14ac:dyDescent="0.4">
      <c r="A11115" t="s">
        <v>742</v>
      </c>
      <c r="B11115" s="36" t="s">
        <v>743</v>
      </c>
      <c r="C11115" t="s">
        <v>287</v>
      </c>
      <c r="D11115" s="36" t="s">
        <v>288</v>
      </c>
      <c r="E11115" t="s">
        <v>10</v>
      </c>
      <c r="F11115">
        <v>63</v>
      </c>
    </row>
    <row r="11116" spans="1:6" x14ac:dyDescent="0.4">
      <c r="A11116" t="s">
        <v>742</v>
      </c>
      <c r="B11116" s="36" t="s">
        <v>743</v>
      </c>
      <c r="C11116" t="s">
        <v>289</v>
      </c>
      <c r="D11116" s="36" t="s">
        <v>290</v>
      </c>
      <c r="E11116" t="s">
        <v>10</v>
      </c>
      <c r="F11116">
        <v>63</v>
      </c>
    </row>
    <row r="11117" spans="1:6" x14ac:dyDescent="0.4">
      <c r="A11117" t="s">
        <v>742</v>
      </c>
      <c r="B11117" s="36" t="s">
        <v>743</v>
      </c>
      <c r="C11117" t="s">
        <v>291</v>
      </c>
      <c r="D11117" s="36" t="s">
        <v>292</v>
      </c>
      <c r="E11117" t="s">
        <v>10</v>
      </c>
      <c r="F11117">
        <v>0</v>
      </c>
    </row>
    <row r="11118" spans="1:6" x14ac:dyDescent="0.4">
      <c r="A11118" t="s">
        <v>742</v>
      </c>
      <c r="B11118" s="36" t="s">
        <v>743</v>
      </c>
      <c r="C11118" t="s">
        <v>293</v>
      </c>
      <c r="D11118" s="36" t="s">
        <v>294</v>
      </c>
      <c r="E11118" t="s">
        <v>10</v>
      </c>
      <c r="F11118">
        <v>0</v>
      </c>
    </row>
    <row r="11119" spans="1:6" x14ac:dyDescent="0.4">
      <c r="A11119" t="s">
        <v>742</v>
      </c>
      <c r="B11119" s="36" t="s">
        <v>743</v>
      </c>
      <c r="C11119" t="s">
        <v>295</v>
      </c>
      <c r="D11119" s="36" t="s">
        <v>296</v>
      </c>
      <c r="E11119" t="s">
        <v>10</v>
      </c>
      <c r="F11119">
        <v>0</v>
      </c>
    </row>
    <row r="11120" spans="1:6" x14ac:dyDescent="0.4">
      <c r="A11120" t="s">
        <v>742</v>
      </c>
      <c r="B11120" s="36" t="s">
        <v>743</v>
      </c>
      <c r="C11120" t="s">
        <v>297</v>
      </c>
      <c r="D11120" s="36" t="s">
        <v>298</v>
      </c>
      <c r="E11120" t="s">
        <v>10</v>
      </c>
      <c r="F11120">
        <v>0</v>
      </c>
    </row>
    <row r="11121" spans="1:6" x14ac:dyDescent="0.4">
      <c r="A11121" t="s">
        <v>742</v>
      </c>
      <c r="B11121" s="36" t="s">
        <v>743</v>
      </c>
      <c r="C11121" t="s">
        <v>299</v>
      </c>
      <c r="D11121" s="36" t="s">
        <v>300</v>
      </c>
      <c r="E11121" t="s">
        <v>10</v>
      </c>
      <c r="F11121">
        <v>0</v>
      </c>
    </row>
    <row r="11122" spans="1:6" x14ac:dyDescent="0.4">
      <c r="A11122" t="s">
        <v>742</v>
      </c>
      <c r="B11122" s="36" t="s">
        <v>743</v>
      </c>
      <c r="C11122" t="s">
        <v>301</v>
      </c>
      <c r="D11122" s="36" t="s">
        <v>302</v>
      </c>
      <c r="E11122" t="s">
        <v>10</v>
      </c>
      <c r="F11122">
        <v>11</v>
      </c>
    </row>
    <row r="11123" spans="1:6" x14ac:dyDescent="0.4">
      <c r="A11123" t="s">
        <v>742</v>
      </c>
      <c r="B11123" s="36" t="s">
        <v>743</v>
      </c>
      <c r="C11123" t="s">
        <v>303</v>
      </c>
      <c r="D11123" s="36" t="s">
        <v>304</v>
      </c>
      <c r="E11123" t="s">
        <v>10</v>
      </c>
      <c r="F11123">
        <v>10</v>
      </c>
    </row>
    <row r="11124" spans="1:6" x14ac:dyDescent="0.4">
      <c r="A11124" t="s">
        <v>742</v>
      </c>
      <c r="B11124" s="36" t="s">
        <v>743</v>
      </c>
      <c r="C11124" t="s">
        <v>305</v>
      </c>
      <c r="D11124" s="36" t="s">
        <v>306</v>
      </c>
      <c r="E11124" t="s">
        <v>10</v>
      </c>
      <c r="F11124">
        <v>10</v>
      </c>
    </row>
    <row r="11125" spans="1:6" x14ac:dyDescent="0.4">
      <c r="A11125" t="s">
        <v>742</v>
      </c>
      <c r="B11125" s="36" t="s">
        <v>743</v>
      </c>
      <c r="C11125" t="s">
        <v>307</v>
      </c>
      <c r="D11125" s="36" t="s">
        <v>308</v>
      </c>
      <c r="E11125" t="s">
        <v>10</v>
      </c>
      <c r="F11125">
        <v>0</v>
      </c>
    </row>
    <row r="11126" spans="1:6" x14ac:dyDescent="0.4">
      <c r="A11126" t="s">
        <v>742</v>
      </c>
      <c r="B11126" s="36" t="s">
        <v>743</v>
      </c>
      <c r="C11126" t="s">
        <v>309</v>
      </c>
      <c r="D11126" s="36" t="s">
        <v>310</v>
      </c>
      <c r="E11126" t="s">
        <v>10</v>
      </c>
      <c r="F11126">
        <v>0</v>
      </c>
    </row>
    <row r="11127" spans="1:6" x14ac:dyDescent="0.4">
      <c r="A11127" t="s">
        <v>742</v>
      </c>
      <c r="B11127" s="36" t="s">
        <v>743</v>
      </c>
      <c r="C11127" t="s">
        <v>311</v>
      </c>
      <c r="D11127" s="36" t="s">
        <v>312</v>
      </c>
      <c r="E11127" t="s">
        <v>10</v>
      </c>
      <c r="F11127">
        <v>0</v>
      </c>
    </row>
    <row r="11128" spans="1:6" x14ac:dyDescent="0.4">
      <c r="A11128" t="s">
        <v>742</v>
      </c>
      <c r="B11128" s="36" t="s">
        <v>743</v>
      </c>
      <c r="C11128" t="s">
        <v>313</v>
      </c>
      <c r="D11128" s="36" t="s">
        <v>314</v>
      </c>
      <c r="E11128" t="s">
        <v>10</v>
      </c>
      <c r="F11128">
        <v>0</v>
      </c>
    </row>
    <row r="11129" spans="1:6" x14ac:dyDescent="0.4">
      <c r="A11129" t="s">
        <v>742</v>
      </c>
      <c r="B11129" s="36" t="s">
        <v>743</v>
      </c>
      <c r="C11129" t="s">
        <v>315</v>
      </c>
      <c r="D11129" s="36" t="s">
        <v>316</v>
      </c>
      <c r="E11129" t="s">
        <v>10</v>
      </c>
      <c r="F11129">
        <v>1</v>
      </c>
    </row>
    <row r="11130" spans="1:6" x14ac:dyDescent="0.4">
      <c r="A11130" t="s">
        <v>742</v>
      </c>
      <c r="B11130" s="36" t="s">
        <v>743</v>
      </c>
      <c r="C11130" t="s">
        <v>317</v>
      </c>
      <c r="D11130" s="36" t="s">
        <v>318</v>
      </c>
      <c r="E11130" t="s">
        <v>10</v>
      </c>
      <c r="F11130">
        <v>1</v>
      </c>
    </row>
    <row r="11131" spans="1:6" x14ac:dyDescent="0.4">
      <c r="A11131" t="s">
        <v>742</v>
      </c>
      <c r="B11131" s="36" t="s">
        <v>743</v>
      </c>
      <c r="C11131" t="s">
        <v>319</v>
      </c>
      <c r="D11131" s="36" t="s">
        <v>320</v>
      </c>
      <c r="E11131" t="s">
        <v>10</v>
      </c>
      <c r="F11131">
        <v>0</v>
      </c>
    </row>
    <row r="11132" spans="1:6" x14ac:dyDescent="0.4">
      <c r="A11132" t="s">
        <v>742</v>
      </c>
      <c r="B11132" s="36" t="s">
        <v>743</v>
      </c>
      <c r="C11132" t="s">
        <v>321</v>
      </c>
      <c r="D11132" s="36" t="s">
        <v>322</v>
      </c>
      <c r="E11132" t="s">
        <v>10</v>
      </c>
      <c r="F11132">
        <v>0</v>
      </c>
    </row>
    <row r="11133" spans="1:6" x14ac:dyDescent="0.4">
      <c r="A11133" t="s">
        <v>742</v>
      </c>
      <c r="B11133" s="36" t="s">
        <v>743</v>
      </c>
      <c r="C11133" t="s">
        <v>323</v>
      </c>
      <c r="D11133" s="36" t="s">
        <v>324</v>
      </c>
      <c r="E11133" t="s">
        <v>10</v>
      </c>
      <c r="F11133">
        <v>0</v>
      </c>
    </row>
    <row r="11134" spans="1:6" x14ac:dyDescent="0.4">
      <c r="A11134" t="s">
        <v>742</v>
      </c>
      <c r="B11134" s="36" t="s">
        <v>743</v>
      </c>
      <c r="C11134" t="s">
        <v>325</v>
      </c>
      <c r="D11134" s="36" t="s">
        <v>326</v>
      </c>
      <c r="E11134" t="s">
        <v>10</v>
      </c>
      <c r="F11134">
        <v>0</v>
      </c>
    </row>
    <row r="11135" spans="1:6" x14ac:dyDescent="0.4">
      <c r="A11135" t="s">
        <v>742</v>
      </c>
      <c r="B11135" s="36" t="s">
        <v>743</v>
      </c>
      <c r="C11135" t="s">
        <v>327</v>
      </c>
      <c r="D11135" s="36" t="s">
        <v>328</v>
      </c>
      <c r="E11135" t="s">
        <v>10</v>
      </c>
      <c r="F11135">
        <v>92</v>
      </c>
    </row>
    <row r="11136" spans="1:6" x14ac:dyDescent="0.4">
      <c r="A11136" t="s">
        <v>742</v>
      </c>
      <c r="B11136" s="36" t="s">
        <v>743</v>
      </c>
      <c r="C11136" t="s">
        <v>329</v>
      </c>
      <c r="D11136" s="36" t="s">
        <v>330</v>
      </c>
      <c r="E11136" t="s">
        <v>10</v>
      </c>
      <c r="F11136">
        <v>54</v>
      </c>
    </row>
    <row r="11137" spans="1:6" x14ac:dyDescent="0.4">
      <c r="A11137" t="s">
        <v>742</v>
      </c>
      <c r="B11137" s="36" t="s">
        <v>743</v>
      </c>
      <c r="C11137" t="s">
        <v>331</v>
      </c>
      <c r="D11137" s="36" t="s">
        <v>332</v>
      </c>
      <c r="E11137" t="s">
        <v>10</v>
      </c>
      <c r="F11137">
        <v>0</v>
      </c>
    </row>
    <row r="11138" spans="1:6" x14ac:dyDescent="0.4">
      <c r="A11138" t="s">
        <v>742</v>
      </c>
      <c r="B11138" s="36" t="s">
        <v>743</v>
      </c>
      <c r="C11138" t="s">
        <v>333</v>
      </c>
      <c r="D11138" s="36" t="s">
        <v>334</v>
      </c>
      <c r="E11138" t="s">
        <v>10</v>
      </c>
      <c r="F11138">
        <v>0</v>
      </c>
    </row>
    <row r="11139" spans="1:6" x14ac:dyDescent="0.4">
      <c r="A11139" t="s">
        <v>742</v>
      </c>
      <c r="B11139" s="36" t="s">
        <v>743</v>
      </c>
      <c r="C11139" t="s">
        <v>335</v>
      </c>
      <c r="D11139" s="36" t="s">
        <v>336</v>
      </c>
      <c r="E11139" t="s">
        <v>10</v>
      </c>
      <c r="F11139">
        <v>5</v>
      </c>
    </row>
    <row r="11140" spans="1:6" x14ac:dyDescent="0.4">
      <c r="A11140" t="s">
        <v>742</v>
      </c>
      <c r="B11140" s="36" t="s">
        <v>743</v>
      </c>
      <c r="C11140" t="s">
        <v>337</v>
      </c>
      <c r="D11140" s="36" t="s">
        <v>338</v>
      </c>
      <c r="E11140" t="s">
        <v>10</v>
      </c>
      <c r="F11140">
        <v>50</v>
      </c>
    </row>
    <row r="11141" spans="1:6" x14ac:dyDescent="0.4">
      <c r="A11141" t="s">
        <v>742</v>
      </c>
      <c r="B11141" s="36" t="s">
        <v>743</v>
      </c>
      <c r="C11141" t="s">
        <v>339</v>
      </c>
      <c r="D11141" s="36" t="s">
        <v>340</v>
      </c>
      <c r="E11141" t="s">
        <v>10</v>
      </c>
      <c r="F11141">
        <v>37</v>
      </c>
    </row>
    <row r="11142" spans="1:6" x14ac:dyDescent="0.4">
      <c r="A11142" t="s">
        <v>742</v>
      </c>
      <c r="B11142" s="36" t="s">
        <v>743</v>
      </c>
      <c r="C11142" t="s">
        <v>341</v>
      </c>
      <c r="D11142" s="36" t="s">
        <v>342</v>
      </c>
      <c r="E11142" t="s">
        <v>10</v>
      </c>
      <c r="F11142">
        <v>0</v>
      </c>
    </row>
    <row r="11143" spans="1:6" x14ac:dyDescent="0.4">
      <c r="A11143" t="s">
        <v>742</v>
      </c>
      <c r="B11143" s="36" t="s">
        <v>743</v>
      </c>
      <c r="C11143" t="s">
        <v>343</v>
      </c>
      <c r="D11143" s="36" t="s">
        <v>344</v>
      </c>
      <c r="E11143" t="s">
        <v>10</v>
      </c>
      <c r="F11143">
        <v>0</v>
      </c>
    </row>
    <row r="11144" spans="1:6" x14ac:dyDescent="0.4">
      <c r="A11144" t="s">
        <v>742</v>
      </c>
      <c r="B11144" s="36" t="s">
        <v>743</v>
      </c>
      <c r="C11144" t="s">
        <v>345</v>
      </c>
      <c r="D11144" s="36" t="s">
        <v>346</v>
      </c>
      <c r="E11144" t="s">
        <v>10</v>
      </c>
      <c r="F11144">
        <v>0</v>
      </c>
    </row>
    <row r="11145" spans="1:6" x14ac:dyDescent="0.4">
      <c r="A11145" t="s">
        <v>742</v>
      </c>
      <c r="B11145" s="36" t="s">
        <v>743</v>
      </c>
      <c r="C11145" t="s">
        <v>347</v>
      </c>
      <c r="D11145" s="36" t="s">
        <v>348</v>
      </c>
      <c r="E11145" t="s">
        <v>10</v>
      </c>
      <c r="F11145">
        <v>35</v>
      </c>
    </row>
    <row r="11146" spans="1:6" x14ac:dyDescent="0.4">
      <c r="A11146" t="s">
        <v>742</v>
      </c>
      <c r="B11146" s="36" t="s">
        <v>743</v>
      </c>
      <c r="C11146" t="s">
        <v>349</v>
      </c>
      <c r="D11146" s="36" t="s">
        <v>350</v>
      </c>
      <c r="E11146" t="s">
        <v>10</v>
      </c>
      <c r="F11146">
        <v>3</v>
      </c>
    </row>
    <row r="11147" spans="1:6" x14ac:dyDescent="0.4">
      <c r="A11147" t="s">
        <v>742</v>
      </c>
      <c r="B11147" s="36" t="s">
        <v>743</v>
      </c>
      <c r="C11147" t="s">
        <v>351</v>
      </c>
      <c r="D11147" s="36" t="s">
        <v>352</v>
      </c>
      <c r="E11147" t="s">
        <v>10</v>
      </c>
      <c r="F11147">
        <v>0</v>
      </c>
    </row>
    <row r="11148" spans="1:6" x14ac:dyDescent="0.4">
      <c r="A11148" t="s">
        <v>742</v>
      </c>
      <c r="B11148" s="36" t="s">
        <v>743</v>
      </c>
      <c r="C11148" t="s">
        <v>353</v>
      </c>
      <c r="D11148" s="36" t="s">
        <v>354</v>
      </c>
      <c r="E11148" t="s">
        <v>10</v>
      </c>
      <c r="F11148">
        <v>95</v>
      </c>
    </row>
    <row r="11149" spans="1:6" x14ac:dyDescent="0.4">
      <c r="A11149" t="s">
        <v>742</v>
      </c>
      <c r="B11149" s="36" t="s">
        <v>743</v>
      </c>
      <c r="C11149" t="s">
        <v>355</v>
      </c>
      <c r="D11149" s="36" t="s">
        <v>356</v>
      </c>
      <c r="E11149" t="s">
        <v>10</v>
      </c>
      <c r="F11149">
        <v>65</v>
      </c>
    </row>
    <row r="11150" spans="1:6" x14ac:dyDescent="0.4">
      <c r="A11150" t="s">
        <v>742</v>
      </c>
      <c r="B11150" s="36" t="s">
        <v>743</v>
      </c>
      <c r="C11150" t="s">
        <v>357</v>
      </c>
      <c r="D11150" s="36" t="s">
        <v>358</v>
      </c>
      <c r="E11150" t="s">
        <v>10</v>
      </c>
      <c r="F11150">
        <v>0</v>
      </c>
    </row>
    <row r="11151" spans="1:6" x14ac:dyDescent="0.4">
      <c r="A11151" t="s">
        <v>742</v>
      </c>
      <c r="B11151" s="36" t="s">
        <v>743</v>
      </c>
      <c r="C11151" t="s">
        <v>359</v>
      </c>
      <c r="D11151" s="36" t="s">
        <v>360</v>
      </c>
      <c r="E11151" t="s">
        <v>10</v>
      </c>
      <c r="F11151">
        <v>30</v>
      </c>
    </row>
    <row r="11152" spans="1:6" x14ac:dyDescent="0.4">
      <c r="A11152" t="s">
        <v>742</v>
      </c>
      <c r="B11152" s="36" t="s">
        <v>743</v>
      </c>
      <c r="C11152" t="s">
        <v>361</v>
      </c>
      <c r="D11152" s="36" t="s">
        <v>362</v>
      </c>
      <c r="E11152" t="s">
        <v>10</v>
      </c>
      <c r="F11152">
        <v>477</v>
      </c>
    </row>
    <row r="11153" spans="1:6" x14ac:dyDescent="0.4">
      <c r="A11153" t="s">
        <v>742</v>
      </c>
      <c r="B11153" s="36" t="s">
        <v>743</v>
      </c>
      <c r="C11153" t="s">
        <v>363</v>
      </c>
      <c r="D11153" s="36" t="s">
        <v>364</v>
      </c>
      <c r="E11153" t="s">
        <v>10</v>
      </c>
      <c r="F11153">
        <v>-1502</v>
      </c>
    </row>
    <row r="11154" spans="1:6" x14ac:dyDescent="0.4">
      <c r="A11154" t="s">
        <v>742</v>
      </c>
      <c r="B11154" s="36" t="s">
        <v>743</v>
      </c>
      <c r="C11154" t="s">
        <v>365</v>
      </c>
      <c r="D11154" s="36" t="s">
        <v>366</v>
      </c>
      <c r="E11154" t="s">
        <v>10</v>
      </c>
      <c r="F11154">
        <v>-1</v>
      </c>
    </row>
    <row r="11155" spans="1:6" x14ac:dyDescent="0.4">
      <c r="A11155" t="s">
        <v>742</v>
      </c>
      <c r="B11155" s="36" t="s">
        <v>743</v>
      </c>
      <c r="C11155" t="s">
        <v>367</v>
      </c>
      <c r="D11155" s="36" t="s">
        <v>368</v>
      </c>
      <c r="E11155" t="s">
        <v>10</v>
      </c>
      <c r="F11155">
        <v>0</v>
      </c>
    </row>
    <row r="11156" spans="1:6" x14ac:dyDescent="0.4">
      <c r="A11156" t="s">
        <v>742</v>
      </c>
      <c r="B11156" s="36" t="s">
        <v>743</v>
      </c>
      <c r="C11156" t="s">
        <v>369</v>
      </c>
      <c r="D11156" s="36" t="s">
        <v>370</v>
      </c>
      <c r="E11156" t="s">
        <v>10</v>
      </c>
      <c r="F11156">
        <v>-1</v>
      </c>
    </row>
    <row r="11157" spans="1:6" x14ac:dyDescent="0.4">
      <c r="A11157" t="s">
        <v>742</v>
      </c>
      <c r="B11157" s="36" t="s">
        <v>743</v>
      </c>
      <c r="C11157" t="s">
        <v>371</v>
      </c>
      <c r="D11157" s="36" t="s">
        <v>372</v>
      </c>
      <c r="E11157" t="s">
        <v>10</v>
      </c>
      <c r="F11157">
        <v>0</v>
      </c>
    </row>
    <row r="11158" spans="1:6" x14ac:dyDescent="0.4">
      <c r="A11158" t="s">
        <v>742</v>
      </c>
      <c r="B11158" s="36" t="s">
        <v>743</v>
      </c>
      <c r="C11158" t="s">
        <v>373</v>
      </c>
      <c r="D11158" s="36" t="s">
        <v>374</v>
      </c>
      <c r="E11158" t="s">
        <v>10</v>
      </c>
      <c r="F11158">
        <v>0</v>
      </c>
    </row>
    <row r="11159" spans="1:6" x14ac:dyDescent="0.4">
      <c r="A11159" t="s">
        <v>742</v>
      </c>
      <c r="B11159" s="36" t="s">
        <v>743</v>
      </c>
      <c r="C11159" t="s">
        <v>375</v>
      </c>
      <c r="D11159" s="36" t="s">
        <v>376</v>
      </c>
      <c r="E11159" t="s">
        <v>10</v>
      </c>
      <c r="F11159">
        <v>0</v>
      </c>
    </row>
    <row r="11160" spans="1:6" x14ac:dyDescent="0.4">
      <c r="A11160" t="s">
        <v>742</v>
      </c>
      <c r="B11160" s="36" t="s">
        <v>743</v>
      </c>
      <c r="C11160" t="s">
        <v>377</v>
      </c>
      <c r="D11160" s="36" t="s">
        <v>378</v>
      </c>
      <c r="E11160" t="s">
        <v>10</v>
      </c>
      <c r="F11160">
        <v>-1501</v>
      </c>
    </row>
    <row r="11161" spans="1:6" x14ac:dyDescent="0.4">
      <c r="A11161" t="s">
        <v>742</v>
      </c>
      <c r="B11161" s="36" t="s">
        <v>743</v>
      </c>
      <c r="C11161" t="s">
        <v>379</v>
      </c>
      <c r="D11161" s="36" t="s">
        <v>380</v>
      </c>
      <c r="E11161" t="s">
        <v>10</v>
      </c>
      <c r="F11161">
        <v>0</v>
      </c>
    </row>
    <row r="11162" spans="1:6" x14ac:dyDescent="0.4">
      <c r="A11162" t="s">
        <v>742</v>
      </c>
      <c r="B11162" s="36" t="s">
        <v>743</v>
      </c>
      <c r="C11162" t="s">
        <v>381</v>
      </c>
      <c r="D11162" s="36" t="s">
        <v>382</v>
      </c>
      <c r="E11162" t="s">
        <v>10</v>
      </c>
      <c r="F11162">
        <v>0</v>
      </c>
    </row>
    <row r="11163" spans="1:6" x14ac:dyDescent="0.4">
      <c r="A11163" t="s">
        <v>742</v>
      </c>
      <c r="B11163" s="36" t="s">
        <v>743</v>
      </c>
      <c r="C11163" t="s">
        <v>383</v>
      </c>
      <c r="D11163" s="36" t="s">
        <v>384</v>
      </c>
      <c r="E11163" t="s">
        <v>10</v>
      </c>
      <c r="F11163">
        <v>-1501</v>
      </c>
    </row>
    <row r="11164" spans="1:6" x14ac:dyDescent="0.4">
      <c r="A11164" t="s">
        <v>742</v>
      </c>
      <c r="B11164" s="36" t="s">
        <v>743</v>
      </c>
      <c r="C11164" t="s">
        <v>385</v>
      </c>
      <c r="D11164" s="36" t="s">
        <v>386</v>
      </c>
      <c r="E11164" t="s">
        <v>10</v>
      </c>
      <c r="F11164">
        <v>0</v>
      </c>
    </row>
    <row r="11165" spans="1:6" x14ac:dyDescent="0.4">
      <c r="A11165" t="s">
        <v>742</v>
      </c>
      <c r="B11165" s="36" t="s">
        <v>743</v>
      </c>
      <c r="C11165" t="s">
        <v>387</v>
      </c>
      <c r="D11165" s="36" t="s">
        <v>388</v>
      </c>
      <c r="E11165" t="s">
        <v>10</v>
      </c>
      <c r="F11165">
        <v>0</v>
      </c>
    </row>
    <row r="11166" spans="1:6" x14ac:dyDescent="0.4">
      <c r="A11166" t="s">
        <v>742</v>
      </c>
      <c r="B11166" s="36" t="s">
        <v>743</v>
      </c>
      <c r="C11166" t="s">
        <v>389</v>
      </c>
      <c r="D11166" s="36" t="s">
        <v>390</v>
      </c>
      <c r="E11166" t="s">
        <v>10</v>
      </c>
      <c r="F11166">
        <v>0</v>
      </c>
    </row>
    <row r="11167" spans="1:6" x14ac:dyDescent="0.4">
      <c r="A11167" t="s">
        <v>742</v>
      </c>
      <c r="B11167" s="36" t="s">
        <v>743</v>
      </c>
      <c r="C11167" t="s">
        <v>391</v>
      </c>
      <c r="D11167" s="36" t="s">
        <v>392</v>
      </c>
      <c r="E11167" t="s">
        <v>10</v>
      </c>
      <c r="F11167">
        <v>0</v>
      </c>
    </row>
    <row r="11168" spans="1:6" x14ac:dyDescent="0.4">
      <c r="A11168" t="s">
        <v>742</v>
      </c>
      <c r="B11168" s="36" t="s">
        <v>743</v>
      </c>
      <c r="C11168" t="s">
        <v>393</v>
      </c>
      <c r="D11168" s="36" t="s">
        <v>394</v>
      </c>
      <c r="E11168" t="s">
        <v>10</v>
      </c>
      <c r="F11168">
        <v>0</v>
      </c>
    </row>
    <row r="11169" spans="1:6" x14ac:dyDescent="0.4">
      <c r="A11169" t="s">
        <v>742</v>
      </c>
      <c r="B11169" s="36" t="s">
        <v>743</v>
      </c>
      <c r="C11169" t="s">
        <v>395</v>
      </c>
      <c r="D11169" s="36" t="s">
        <v>396</v>
      </c>
      <c r="E11169" t="s">
        <v>10</v>
      </c>
      <c r="F11169">
        <v>0</v>
      </c>
    </row>
    <row r="11170" spans="1:6" x14ac:dyDescent="0.4">
      <c r="A11170" t="s">
        <v>742</v>
      </c>
      <c r="B11170" s="36" t="s">
        <v>743</v>
      </c>
      <c r="C11170" t="s">
        <v>397</v>
      </c>
      <c r="D11170" s="36" t="s">
        <v>398</v>
      </c>
      <c r="E11170" t="s">
        <v>10</v>
      </c>
      <c r="F11170">
        <v>0</v>
      </c>
    </row>
    <row r="11171" spans="1:6" x14ac:dyDescent="0.4">
      <c r="A11171" t="s">
        <v>742</v>
      </c>
      <c r="B11171" s="36" t="s">
        <v>743</v>
      </c>
      <c r="C11171" t="s">
        <v>399</v>
      </c>
      <c r="D11171" s="36" t="s">
        <v>400</v>
      </c>
      <c r="E11171" t="s">
        <v>10</v>
      </c>
      <c r="F11171">
        <v>0</v>
      </c>
    </row>
    <row r="11172" spans="1:6" x14ac:dyDescent="0.4">
      <c r="A11172" t="s">
        <v>742</v>
      </c>
      <c r="B11172" s="36" t="s">
        <v>743</v>
      </c>
      <c r="C11172" t="s">
        <v>401</v>
      </c>
      <c r="D11172" s="36" t="s">
        <v>402</v>
      </c>
      <c r="E11172" t="s">
        <v>10</v>
      </c>
      <c r="F11172">
        <v>0</v>
      </c>
    </row>
    <row r="11173" spans="1:6" x14ac:dyDescent="0.4">
      <c r="A11173" t="s">
        <v>742</v>
      </c>
      <c r="B11173" s="36" t="s">
        <v>743</v>
      </c>
      <c r="C11173" t="s">
        <v>403</v>
      </c>
      <c r="D11173" s="36" t="s">
        <v>404</v>
      </c>
      <c r="E11173" t="s">
        <v>10</v>
      </c>
      <c r="F11173">
        <v>0</v>
      </c>
    </row>
    <row r="11174" spans="1:6" x14ac:dyDescent="0.4">
      <c r="A11174" t="s">
        <v>742</v>
      </c>
      <c r="B11174" s="36" t="s">
        <v>743</v>
      </c>
      <c r="C11174" t="s">
        <v>405</v>
      </c>
      <c r="D11174" s="36" t="s">
        <v>406</v>
      </c>
      <c r="E11174" t="s">
        <v>10</v>
      </c>
      <c r="F11174">
        <v>0</v>
      </c>
    </row>
    <row r="11175" spans="1:6" x14ac:dyDescent="0.4">
      <c r="A11175" t="s">
        <v>742</v>
      </c>
      <c r="B11175" s="36" t="s">
        <v>743</v>
      </c>
      <c r="C11175" t="s">
        <v>407</v>
      </c>
      <c r="D11175" s="36" t="s">
        <v>408</v>
      </c>
      <c r="E11175" t="s">
        <v>10</v>
      </c>
      <c r="F11175">
        <v>0</v>
      </c>
    </row>
    <row r="11176" spans="1:6" x14ac:dyDescent="0.4">
      <c r="A11176" t="s">
        <v>742</v>
      </c>
      <c r="B11176" s="36" t="s">
        <v>743</v>
      </c>
      <c r="C11176" t="s">
        <v>409</v>
      </c>
      <c r="D11176" s="36" t="s">
        <v>410</v>
      </c>
      <c r="E11176" t="s">
        <v>10</v>
      </c>
      <c r="F11176">
        <v>0</v>
      </c>
    </row>
    <row r="11177" spans="1:6" x14ac:dyDescent="0.4">
      <c r="A11177" t="s">
        <v>742</v>
      </c>
      <c r="B11177" s="36" t="s">
        <v>743</v>
      </c>
      <c r="C11177" t="s">
        <v>411</v>
      </c>
      <c r="D11177" s="36" t="s">
        <v>412</v>
      </c>
      <c r="E11177" t="s">
        <v>10</v>
      </c>
      <c r="F11177">
        <v>0</v>
      </c>
    </row>
    <row r="11178" spans="1:6" x14ac:dyDescent="0.4">
      <c r="A11178" t="s">
        <v>742</v>
      </c>
      <c r="B11178" s="36" t="s">
        <v>743</v>
      </c>
      <c r="C11178" t="s">
        <v>413</v>
      </c>
      <c r="D11178" s="36" t="s">
        <v>414</v>
      </c>
      <c r="E11178" t="s">
        <v>10</v>
      </c>
      <c r="F11178">
        <v>0</v>
      </c>
    </row>
    <row r="11179" spans="1:6" x14ac:dyDescent="0.4">
      <c r="A11179" t="s">
        <v>742</v>
      </c>
      <c r="B11179" s="36" t="s">
        <v>743</v>
      </c>
      <c r="C11179" t="s">
        <v>415</v>
      </c>
      <c r="D11179" s="36" t="s">
        <v>416</v>
      </c>
      <c r="E11179" t="s">
        <v>10</v>
      </c>
      <c r="F11179">
        <v>0</v>
      </c>
    </row>
    <row r="11180" spans="1:6" x14ac:dyDescent="0.4">
      <c r="A11180" t="s">
        <v>742</v>
      </c>
      <c r="B11180" s="36" t="s">
        <v>743</v>
      </c>
      <c r="C11180" t="s">
        <v>417</v>
      </c>
      <c r="D11180" s="36" t="s">
        <v>418</v>
      </c>
      <c r="E11180" t="s">
        <v>10</v>
      </c>
      <c r="F11180">
        <v>0</v>
      </c>
    </row>
    <row r="11181" spans="1:6" x14ac:dyDescent="0.4">
      <c r="A11181" t="s">
        <v>742</v>
      </c>
      <c r="B11181" s="36" t="s">
        <v>743</v>
      </c>
      <c r="C11181" t="s">
        <v>419</v>
      </c>
      <c r="D11181" s="36" t="s">
        <v>420</v>
      </c>
      <c r="E11181" t="s">
        <v>10</v>
      </c>
      <c r="F11181">
        <v>0</v>
      </c>
    </row>
    <row r="11182" spans="1:6" x14ac:dyDescent="0.4">
      <c r="A11182" t="s">
        <v>742</v>
      </c>
      <c r="B11182" s="36" t="s">
        <v>743</v>
      </c>
      <c r="C11182" t="s">
        <v>421</v>
      </c>
      <c r="D11182" s="36" t="s">
        <v>422</v>
      </c>
      <c r="E11182" t="s">
        <v>10</v>
      </c>
      <c r="F11182">
        <v>0</v>
      </c>
    </row>
    <row r="11183" spans="1:6" x14ac:dyDescent="0.4">
      <c r="A11183" t="s">
        <v>742</v>
      </c>
      <c r="B11183" s="36" t="s">
        <v>743</v>
      </c>
      <c r="C11183" t="s">
        <v>423</v>
      </c>
      <c r="D11183" s="36" t="s">
        <v>424</v>
      </c>
      <c r="E11183" t="s">
        <v>10</v>
      </c>
      <c r="F11183">
        <v>0</v>
      </c>
    </row>
    <row r="11184" spans="1:6" x14ac:dyDescent="0.4">
      <c r="A11184" t="s">
        <v>742</v>
      </c>
      <c r="B11184" s="36" t="s">
        <v>743</v>
      </c>
      <c r="C11184" t="s">
        <v>425</v>
      </c>
      <c r="D11184" s="36" t="s">
        <v>426</v>
      </c>
      <c r="E11184" t="s">
        <v>10</v>
      </c>
      <c r="F11184">
        <v>0</v>
      </c>
    </row>
    <row r="11185" spans="1:6" x14ac:dyDescent="0.4">
      <c r="A11185" t="s">
        <v>742</v>
      </c>
      <c r="B11185" s="36" t="s">
        <v>743</v>
      </c>
      <c r="C11185" t="s">
        <v>427</v>
      </c>
      <c r="D11185" s="36" t="s">
        <v>428</v>
      </c>
      <c r="E11185" t="s">
        <v>10</v>
      </c>
      <c r="F11185">
        <v>0</v>
      </c>
    </row>
    <row r="11186" spans="1:6" x14ac:dyDescent="0.4">
      <c r="A11186" t="s">
        <v>742</v>
      </c>
      <c r="B11186" s="36" t="s">
        <v>743</v>
      </c>
      <c r="C11186" t="s">
        <v>429</v>
      </c>
      <c r="D11186" s="36" t="s">
        <v>430</v>
      </c>
      <c r="E11186" t="s">
        <v>10</v>
      </c>
      <c r="F11186">
        <v>0</v>
      </c>
    </row>
    <row r="11187" spans="1:6" x14ac:dyDescent="0.4">
      <c r="A11187" t="s">
        <v>742</v>
      </c>
      <c r="B11187" s="36" t="s">
        <v>743</v>
      </c>
      <c r="C11187" t="s">
        <v>431</v>
      </c>
      <c r="D11187" s="36" t="s">
        <v>432</v>
      </c>
      <c r="E11187" t="s">
        <v>10</v>
      </c>
      <c r="F11187">
        <v>0</v>
      </c>
    </row>
    <row r="11188" spans="1:6" x14ac:dyDescent="0.4">
      <c r="A11188" t="s">
        <v>742</v>
      </c>
      <c r="B11188" s="36" t="s">
        <v>743</v>
      </c>
      <c r="C11188" t="s">
        <v>433</v>
      </c>
      <c r="D11188" s="36" t="s">
        <v>434</v>
      </c>
      <c r="E11188" t="s">
        <v>10</v>
      </c>
      <c r="F11188">
        <v>0</v>
      </c>
    </row>
    <row r="11189" spans="1:6" x14ac:dyDescent="0.4">
      <c r="A11189" t="s">
        <v>742</v>
      </c>
      <c r="B11189" s="36" t="s">
        <v>743</v>
      </c>
      <c r="C11189" t="s">
        <v>435</v>
      </c>
      <c r="D11189" s="36" t="s">
        <v>436</v>
      </c>
      <c r="E11189" t="s">
        <v>10</v>
      </c>
      <c r="F11189">
        <v>0</v>
      </c>
    </row>
    <row r="11190" spans="1:6" x14ac:dyDescent="0.4">
      <c r="A11190" t="s">
        <v>742</v>
      </c>
      <c r="B11190" s="36" t="s">
        <v>743</v>
      </c>
      <c r="C11190" t="s">
        <v>437</v>
      </c>
      <c r="D11190" s="36" t="s">
        <v>438</v>
      </c>
      <c r="E11190" t="s">
        <v>10</v>
      </c>
      <c r="F11190">
        <v>0</v>
      </c>
    </row>
    <row r="11191" spans="1:6" x14ac:dyDescent="0.4">
      <c r="A11191" t="s">
        <v>742</v>
      </c>
      <c r="B11191" s="36" t="s">
        <v>743</v>
      </c>
      <c r="C11191" t="s">
        <v>439</v>
      </c>
      <c r="D11191" s="36" t="s">
        <v>440</v>
      </c>
      <c r="E11191" t="s">
        <v>10</v>
      </c>
      <c r="F11191">
        <v>0</v>
      </c>
    </row>
    <row r="11192" spans="1:6" x14ac:dyDescent="0.4">
      <c r="A11192" t="s">
        <v>742</v>
      </c>
      <c r="B11192" s="36" t="s">
        <v>743</v>
      </c>
      <c r="C11192" t="s">
        <v>441</v>
      </c>
      <c r="D11192" s="36" t="s">
        <v>442</v>
      </c>
      <c r="E11192" t="s">
        <v>10</v>
      </c>
      <c r="F11192">
        <v>0</v>
      </c>
    </row>
    <row r="11193" spans="1:6" x14ac:dyDescent="0.4">
      <c r="A11193" t="s">
        <v>742</v>
      </c>
      <c r="B11193" s="36" t="s">
        <v>743</v>
      </c>
      <c r="C11193" t="s">
        <v>443</v>
      </c>
      <c r="D11193" s="36" t="s">
        <v>444</v>
      </c>
      <c r="E11193" t="s">
        <v>10</v>
      </c>
      <c r="F11193">
        <v>0</v>
      </c>
    </row>
    <row r="11194" spans="1:6" x14ac:dyDescent="0.4">
      <c r="A11194" t="s">
        <v>742</v>
      </c>
      <c r="B11194" s="36" t="s">
        <v>743</v>
      </c>
      <c r="C11194" t="s">
        <v>445</v>
      </c>
      <c r="D11194" s="36" t="s">
        <v>446</v>
      </c>
      <c r="E11194" t="s">
        <v>10</v>
      </c>
      <c r="F11194">
        <v>-17</v>
      </c>
    </row>
    <row r="11195" spans="1:6" x14ac:dyDescent="0.4">
      <c r="A11195" t="s">
        <v>742</v>
      </c>
      <c r="B11195" s="36" t="s">
        <v>743</v>
      </c>
      <c r="C11195" t="s">
        <v>447</v>
      </c>
      <c r="D11195" s="36" t="s">
        <v>448</v>
      </c>
      <c r="E11195" t="s">
        <v>10</v>
      </c>
      <c r="F11195">
        <v>0</v>
      </c>
    </row>
    <row r="11196" spans="1:6" x14ac:dyDescent="0.4">
      <c r="A11196" t="s">
        <v>742</v>
      </c>
      <c r="B11196" s="36" t="s">
        <v>743</v>
      </c>
      <c r="C11196" t="s">
        <v>449</v>
      </c>
      <c r="D11196" s="36" t="s">
        <v>450</v>
      </c>
      <c r="E11196" t="s">
        <v>10</v>
      </c>
      <c r="F11196">
        <v>0</v>
      </c>
    </row>
    <row r="11197" spans="1:6" x14ac:dyDescent="0.4">
      <c r="A11197" t="s">
        <v>742</v>
      </c>
      <c r="B11197" s="36" t="s">
        <v>743</v>
      </c>
      <c r="C11197" t="s">
        <v>451</v>
      </c>
      <c r="D11197" s="36" t="s">
        <v>452</v>
      </c>
      <c r="E11197" t="s">
        <v>10</v>
      </c>
      <c r="F11197">
        <v>0</v>
      </c>
    </row>
    <row r="11198" spans="1:6" x14ac:dyDescent="0.4">
      <c r="A11198" t="s">
        <v>742</v>
      </c>
      <c r="B11198" s="36" t="s">
        <v>743</v>
      </c>
      <c r="C11198" t="s">
        <v>453</v>
      </c>
      <c r="D11198" s="36" t="s">
        <v>454</v>
      </c>
      <c r="E11198" t="s">
        <v>10</v>
      </c>
      <c r="F11198">
        <v>0</v>
      </c>
    </row>
    <row r="11199" spans="1:6" x14ac:dyDescent="0.4">
      <c r="A11199" t="s">
        <v>742</v>
      </c>
      <c r="B11199" s="36" t="s">
        <v>743</v>
      </c>
      <c r="C11199" t="s">
        <v>455</v>
      </c>
      <c r="D11199" s="36" t="s">
        <v>456</v>
      </c>
      <c r="E11199" t="s">
        <v>10</v>
      </c>
      <c r="F11199">
        <v>0</v>
      </c>
    </row>
    <row r="11200" spans="1:6" x14ac:dyDescent="0.4">
      <c r="A11200" t="s">
        <v>742</v>
      </c>
      <c r="B11200" s="36" t="s">
        <v>743</v>
      </c>
      <c r="C11200" t="s">
        <v>457</v>
      </c>
      <c r="D11200" s="36" t="s">
        <v>458</v>
      </c>
      <c r="E11200" t="s">
        <v>10</v>
      </c>
      <c r="F11200">
        <v>0</v>
      </c>
    </row>
    <row r="11201" spans="1:6" x14ac:dyDescent="0.4">
      <c r="A11201" t="s">
        <v>742</v>
      </c>
      <c r="B11201" s="36" t="s">
        <v>743</v>
      </c>
      <c r="C11201" t="s">
        <v>459</v>
      </c>
      <c r="D11201" s="36" t="s">
        <v>460</v>
      </c>
      <c r="E11201" t="s">
        <v>10</v>
      </c>
      <c r="F11201">
        <v>-17</v>
      </c>
    </row>
    <row r="11202" spans="1:6" x14ac:dyDescent="0.4">
      <c r="A11202" t="s">
        <v>742</v>
      </c>
      <c r="B11202" s="36" t="s">
        <v>743</v>
      </c>
      <c r="C11202" t="s">
        <v>461</v>
      </c>
      <c r="D11202" s="36" t="s">
        <v>462</v>
      </c>
      <c r="E11202" t="s">
        <v>10</v>
      </c>
      <c r="F11202">
        <v>0</v>
      </c>
    </row>
    <row r="11203" spans="1:6" x14ac:dyDescent="0.4">
      <c r="A11203" t="s">
        <v>742</v>
      </c>
      <c r="B11203" s="36" t="s">
        <v>743</v>
      </c>
      <c r="C11203" t="s">
        <v>463</v>
      </c>
      <c r="D11203" s="36" t="s">
        <v>464</v>
      </c>
      <c r="E11203" t="s">
        <v>10</v>
      </c>
      <c r="F11203">
        <v>-17</v>
      </c>
    </row>
    <row r="11204" spans="1:6" x14ac:dyDescent="0.4">
      <c r="A11204" t="s">
        <v>742</v>
      </c>
      <c r="B11204" s="36" t="s">
        <v>743</v>
      </c>
      <c r="C11204" t="s">
        <v>465</v>
      </c>
      <c r="D11204" s="36" t="s">
        <v>466</v>
      </c>
      <c r="E11204" t="s">
        <v>10</v>
      </c>
      <c r="F11204">
        <v>0</v>
      </c>
    </row>
    <row r="11205" spans="1:6" x14ac:dyDescent="0.4">
      <c r="A11205" t="s">
        <v>742</v>
      </c>
      <c r="B11205" s="36" t="s">
        <v>743</v>
      </c>
      <c r="C11205" t="s">
        <v>467</v>
      </c>
      <c r="D11205" s="36" t="s">
        <v>468</v>
      </c>
      <c r="E11205" t="s">
        <v>10</v>
      </c>
      <c r="F11205">
        <v>0</v>
      </c>
    </row>
    <row r="11206" spans="1:6" x14ac:dyDescent="0.4">
      <c r="A11206" t="s">
        <v>742</v>
      </c>
      <c r="B11206" s="36" t="s">
        <v>743</v>
      </c>
      <c r="C11206" t="s">
        <v>469</v>
      </c>
      <c r="D11206" s="36" t="s">
        <v>470</v>
      </c>
      <c r="E11206" t="s">
        <v>10</v>
      </c>
      <c r="F11206">
        <v>0</v>
      </c>
    </row>
    <row r="11207" spans="1:6" x14ac:dyDescent="0.4">
      <c r="A11207" t="s">
        <v>742</v>
      </c>
      <c r="B11207" s="36" t="s">
        <v>743</v>
      </c>
      <c r="C11207" t="s">
        <v>471</v>
      </c>
      <c r="D11207" s="36" t="s">
        <v>472</v>
      </c>
      <c r="E11207" t="s">
        <v>10</v>
      </c>
      <c r="F11207">
        <v>0</v>
      </c>
    </row>
    <row r="11208" spans="1:6" x14ac:dyDescent="0.4">
      <c r="A11208" t="s">
        <v>742</v>
      </c>
      <c r="B11208" s="36" t="s">
        <v>743</v>
      </c>
      <c r="C11208" t="s">
        <v>473</v>
      </c>
      <c r="D11208" s="36" t="s">
        <v>474</v>
      </c>
      <c r="E11208" t="s">
        <v>10</v>
      </c>
      <c r="F11208">
        <v>0</v>
      </c>
    </row>
    <row r="11209" spans="1:6" x14ac:dyDescent="0.4">
      <c r="A11209" t="s">
        <v>742</v>
      </c>
      <c r="B11209" s="36" t="s">
        <v>743</v>
      </c>
      <c r="C11209" t="s">
        <v>475</v>
      </c>
      <c r="D11209" s="36" t="s">
        <v>476</v>
      </c>
      <c r="E11209" t="s">
        <v>10</v>
      </c>
      <c r="F11209">
        <v>0</v>
      </c>
    </row>
    <row r="11210" spans="1:6" x14ac:dyDescent="0.4">
      <c r="A11210" t="s">
        <v>742</v>
      </c>
      <c r="B11210" s="36" t="s">
        <v>743</v>
      </c>
      <c r="C11210" t="s">
        <v>477</v>
      </c>
      <c r="D11210" s="36" t="s">
        <v>478</v>
      </c>
      <c r="E11210" t="s">
        <v>10</v>
      </c>
      <c r="F11210">
        <v>0</v>
      </c>
    </row>
    <row r="11211" spans="1:6" x14ac:dyDescent="0.4">
      <c r="A11211" t="s">
        <v>742</v>
      </c>
      <c r="B11211" s="36" t="s">
        <v>743</v>
      </c>
      <c r="C11211" t="s">
        <v>479</v>
      </c>
      <c r="D11211" s="36" t="s">
        <v>480</v>
      </c>
      <c r="E11211" t="s">
        <v>10</v>
      </c>
      <c r="F11211">
        <v>-1519</v>
      </c>
    </row>
    <row r="11212" spans="1:6" x14ac:dyDescent="0.4">
      <c r="A11212" t="s">
        <v>742</v>
      </c>
      <c r="B11212" s="36" t="s">
        <v>743</v>
      </c>
      <c r="C11212" t="s">
        <v>481</v>
      </c>
      <c r="D11212" s="36" t="s">
        <v>482</v>
      </c>
      <c r="E11212" t="s">
        <v>10</v>
      </c>
      <c r="F11212">
        <v>0</v>
      </c>
    </row>
    <row r="11213" spans="1:6" x14ac:dyDescent="0.4">
      <c r="A11213" t="s">
        <v>742</v>
      </c>
      <c r="B11213" s="36" t="s">
        <v>743</v>
      </c>
      <c r="C11213" t="s">
        <v>483</v>
      </c>
      <c r="D11213" s="36" t="s">
        <v>484</v>
      </c>
      <c r="E11213" t="s">
        <v>10</v>
      </c>
      <c r="F11213">
        <v>0</v>
      </c>
    </row>
    <row r="11214" spans="1:6" x14ac:dyDescent="0.4">
      <c r="A11214" t="s">
        <v>742</v>
      </c>
      <c r="B11214" s="36" t="s">
        <v>743</v>
      </c>
      <c r="C11214" t="s">
        <v>485</v>
      </c>
      <c r="D11214" s="36" t="s">
        <v>486</v>
      </c>
      <c r="E11214" t="s">
        <v>10</v>
      </c>
      <c r="F11214">
        <v>0</v>
      </c>
    </row>
    <row r="11215" spans="1:6" x14ac:dyDescent="0.4">
      <c r="A11215" t="s">
        <v>742</v>
      </c>
      <c r="B11215" s="36" t="s">
        <v>743</v>
      </c>
      <c r="C11215" t="s">
        <v>487</v>
      </c>
      <c r="D11215" s="36" t="s">
        <v>488</v>
      </c>
      <c r="E11215" t="s">
        <v>10</v>
      </c>
      <c r="F11215">
        <v>0</v>
      </c>
    </row>
    <row r="11216" spans="1:6" x14ac:dyDescent="0.4">
      <c r="A11216" t="s">
        <v>742</v>
      </c>
      <c r="B11216" s="36" t="s">
        <v>743</v>
      </c>
      <c r="C11216" t="s">
        <v>489</v>
      </c>
      <c r="D11216" s="36" t="s">
        <v>490</v>
      </c>
      <c r="E11216" t="s">
        <v>10</v>
      </c>
      <c r="F11216">
        <v>0</v>
      </c>
    </row>
    <row r="11217" spans="1:6" x14ac:dyDescent="0.4">
      <c r="A11217" t="s">
        <v>742</v>
      </c>
      <c r="B11217" s="36" t="s">
        <v>743</v>
      </c>
      <c r="C11217" t="s">
        <v>491</v>
      </c>
      <c r="D11217" s="36" t="s">
        <v>492</v>
      </c>
      <c r="E11217" t="s">
        <v>10</v>
      </c>
      <c r="F11217">
        <v>0</v>
      </c>
    </row>
    <row r="11218" spans="1:6" x14ac:dyDescent="0.4">
      <c r="A11218" t="s">
        <v>742</v>
      </c>
      <c r="B11218" s="36" t="s">
        <v>743</v>
      </c>
      <c r="C11218" t="s">
        <v>493</v>
      </c>
      <c r="D11218" s="36" t="s">
        <v>494</v>
      </c>
      <c r="E11218" t="s">
        <v>10</v>
      </c>
      <c r="F11218">
        <v>0</v>
      </c>
    </row>
    <row r="11219" spans="1:6" x14ac:dyDescent="0.4">
      <c r="A11219" t="s">
        <v>742</v>
      </c>
      <c r="B11219" s="36" t="s">
        <v>743</v>
      </c>
      <c r="C11219" t="s">
        <v>495</v>
      </c>
      <c r="D11219" s="36" t="s">
        <v>496</v>
      </c>
      <c r="E11219" t="s">
        <v>10</v>
      </c>
      <c r="F11219">
        <v>0</v>
      </c>
    </row>
    <row r="11220" spans="1:6" x14ac:dyDescent="0.4">
      <c r="A11220" t="s">
        <v>742</v>
      </c>
      <c r="B11220" s="36" t="s">
        <v>743</v>
      </c>
      <c r="C11220" t="s">
        <v>497</v>
      </c>
      <c r="D11220" s="36" t="s">
        <v>498</v>
      </c>
      <c r="E11220" t="s">
        <v>10</v>
      </c>
      <c r="F11220">
        <v>0</v>
      </c>
    </row>
    <row r="11221" spans="1:6" x14ac:dyDescent="0.4">
      <c r="A11221" t="s">
        <v>742</v>
      </c>
      <c r="B11221" s="36" t="s">
        <v>743</v>
      </c>
      <c r="C11221" t="s">
        <v>499</v>
      </c>
      <c r="D11221" s="36" t="s">
        <v>500</v>
      </c>
      <c r="E11221" t="s">
        <v>10</v>
      </c>
      <c r="F11221">
        <v>0</v>
      </c>
    </row>
    <row r="11222" spans="1:6" x14ac:dyDescent="0.4">
      <c r="A11222" t="s">
        <v>742</v>
      </c>
      <c r="B11222" s="36" t="s">
        <v>743</v>
      </c>
      <c r="C11222" t="s">
        <v>501</v>
      </c>
      <c r="D11222" s="36" t="s">
        <v>502</v>
      </c>
      <c r="E11222" t="s">
        <v>10</v>
      </c>
      <c r="F11222">
        <v>0</v>
      </c>
    </row>
    <row r="11223" spans="1:6" x14ac:dyDescent="0.4">
      <c r="A11223" t="s">
        <v>742</v>
      </c>
      <c r="B11223" s="36" t="s">
        <v>743</v>
      </c>
      <c r="C11223" t="s">
        <v>503</v>
      </c>
      <c r="D11223" s="36" t="s">
        <v>504</v>
      </c>
      <c r="E11223" t="s">
        <v>10</v>
      </c>
      <c r="F11223">
        <v>0</v>
      </c>
    </row>
    <row r="11224" spans="1:6" x14ac:dyDescent="0.4">
      <c r="A11224" t="s">
        <v>742</v>
      </c>
      <c r="B11224" s="36" t="s">
        <v>743</v>
      </c>
      <c r="C11224" t="s">
        <v>505</v>
      </c>
      <c r="D11224" s="36" t="s">
        <v>506</v>
      </c>
      <c r="E11224" t="s">
        <v>10</v>
      </c>
      <c r="F11224">
        <v>0</v>
      </c>
    </row>
    <row r="11225" spans="1:6" x14ac:dyDescent="0.4">
      <c r="A11225" t="s">
        <v>742</v>
      </c>
      <c r="B11225" s="36" t="s">
        <v>743</v>
      </c>
      <c r="C11225" t="s">
        <v>507</v>
      </c>
      <c r="D11225" s="36" t="s">
        <v>508</v>
      </c>
      <c r="E11225" t="s">
        <v>10</v>
      </c>
      <c r="F11225">
        <v>0</v>
      </c>
    </row>
    <row r="11226" spans="1:6" x14ac:dyDescent="0.4">
      <c r="A11226" t="s">
        <v>742</v>
      </c>
      <c r="B11226" s="36" t="s">
        <v>743</v>
      </c>
      <c r="C11226" t="s">
        <v>509</v>
      </c>
      <c r="D11226" s="36" t="s">
        <v>510</v>
      </c>
      <c r="E11226" t="s">
        <v>10</v>
      </c>
      <c r="F11226">
        <v>0</v>
      </c>
    </row>
    <row r="11227" spans="1:6" x14ac:dyDescent="0.4">
      <c r="A11227" t="s">
        <v>742</v>
      </c>
      <c r="B11227" s="36" t="s">
        <v>743</v>
      </c>
      <c r="C11227" t="s">
        <v>511</v>
      </c>
      <c r="D11227" s="36" t="s">
        <v>512</v>
      </c>
      <c r="E11227" t="s">
        <v>10</v>
      </c>
      <c r="F11227">
        <v>0</v>
      </c>
    </row>
    <row r="11228" spans="1:6" x14ac:dyDescent="0.4">
      <c r="A11228" t="s">
        <v>742</v>
      </c>
      <c r="B11228" s="36" t="s">
        <v>743</v>
      </c>
      <c r="C11228" t="s">
        <v>513</v>
      </c>
      <c r="D11228" s="36" t="s">
        <v>514</v>
      </c>
      <c r="E11228" t="s">
        <v>10</v>
      </c>
      <c r="F11228">
        <v>0</v>
      </c>
    </row>
    <row r="11229" spans="1:6" x14ac:dyDescent="0.4">
      <c r="A11229" t="s">
        <v>742</v>
      </c>
      <c r="B11229" s="36" t="s">
        <v>743</v>
      </c>
      <c r="C11229" t="s">
        <v>515</v>
      </c>
      <c r="D11229" s="36" t="s">
        <v>516</v>
      </c>
      <c r="E11229" t="s">
        <v>10</v>
      </c>
      <c r="F11229">
        <v>0</v>
      </c>
    </row>
    <row r="11230" spans="1:6" x14ac:dyDescent="0.4">
      <c r="A11230" t="s">
        <v>742</v>
      </c>
      <c r="B11230" s="36" t="s">
        <v>743</v>
      </c>
      <c r="C11230" t="s">
        <v>517</v>
      </c>
      <c r="D11230" s="36" t="s">
        <v>518</v>
      </c>
      <c r="E11230" t="s">
        <v>10</v>
      </c>
      <c r="F11230">
        <v>0</v>
      </c>
    </row>
    <row r="11231" spans="1:6" x14ac:dyDescent="0.4">
      <c r="A11231" t="s">
        <v>742</v>
      </c>
      <c r="B11231" s="36" t="s">
        <v>743</v>
      </c>
      <c r="C11231" t="s">
        <v>519</v>
      </c>
      <c r="D11231" s="36" t="s">
        <v>520</v>
      </c>
      <c r="E11231" t="s">
        <v>10</v>
      </c>
      <c r="F11231">
        <v>0</v>
      </c>
    </row>
    <row r="11232" spans="1:6" x14ac:dyDescent="0.4">
      <c r="A11232" t="s">
        <v>742</v>
      </c>
      <c r="B11232" s="36" t="s">
        <v>743</v>
      </c>
      <c r="C11232" t="s">
        <v>521</v>
      </c>
      <c r="D11232" s="36" t="s">
        <v>522</v>
      </c>
      <c r="E11232" t="s">
        <v>10</v>
      </c>
      <c r="F11232">
        <v>0</v>
      </c>
    </row>
    <row r="11233" spans="1:6" x14ac:dyDescent="0.4">
      <c r="A11233" t="s">
        <v>742</v>
      </c>
      <c r="B11233" s="36" t="s">
        <v>743</v>
      </c>
      <c r="C11233" t="s">
        <v>523</v>
      </c>
      <c r="D11233" s="36" t="s">
        <v>524</v>
      </c>
      <c r="E11233" t="s">
        <v>10</v>
      </c>
      <c r="F11233">
        <v>0</v>
      </c>
    </row>
    <row r="11234" spans="1:6" x14ac:dyDescent="0.4">
      <c r="A11234" t="s">
        <v>742</v>
      </c>
      <c r="B11234" s="36" t="s">
        <v>743</v>
      </c>
      <c r="C11234" t="s">
        <v>525</v>
      </c>
      <c r="D11234" s="36" t="s">
        <v>526</v>
      </c>
      <c r="E11234" t="s">
        <v>10</v>
      </c>
      <c r="F11234">
        <v>0</v>
      </c>
    </row>
    <row r="11235" spans="1:6" x14ac:dyDescent="0.4">
      <c r="A11235" t="s">
        <v>742</v>
      </c>
      <c r="B11235" s="36" t="s">
        <v>743</v>
      </c>
      <c r="C11235" t="s">
        <v>527</v>
      </c>
      <c r="D11235" s="36" t="s">
        <v>528</v>
      </c>
      <c r="E11235" t="s">
        <v>10</v>
      </c>
      <c r="F11235">
        <v>0</v>
      </c>
    </row>
    <row r="11236" spans="1:6" x14ac:dyDescent="0.4">
      <c r="A11236" t="s">
        <v>742</v>
      </c>
      <c r="B11236" s="36" t="s">
        <v>743</v>
      </c>
      <c r="C11236" t="s">
        <v>529</v>
      </c>
      <c r="D11236" s="36" t="s">
        <v>530</v>
      </c>
      <c r="E11236" t="s">
        <v>10</v>
      </c>
      <c r="F11236">
        <v>0</v>
      </c>
    </row>
    <row r="11237" spans="1:6" x14ac:dyDescent="0.4">
      <c r="A11237" t="s">
        <v>742</v>
      </c>
      <c r="B11237" s="36" t="s">
        <v>743</v>
      </c>
      <c r="C11237" t="s">
        <v>531</v>
      </c>
      <c r="D11237" s="36" t="s">
        <v>532</v>
      </c>
      <c r="E11237" t="s">
        <v>10</v>
      </c>
      <c r="F11237">
        <v>0</v>
      </c>
    </row>
    <row r="11238" spans="1:6" x14ac:dyDescent="0.4">
      <c r="A11238" t="s">
        <v>742</v>
      </c>
      <c r="B11238" s="36" t="s">
        <v>743</v>
      </c>
      <c r="C11238" t="s">
        <v>533</v>
      </c>
      <c r="D11238" s="36" t="s">
        <v>534</v>
      </c>
      <c r="E11238" t="s">
        <v>10</v>
      </c>
      <c r="F11238">
        <v>0</v>
      </c>
    </row>
    <row r="11239" spans="1:6" x14ac:dyDescent="0.4">
      <c r="A11239" t="s">
        <v>742</v>
      </c>
      <c r="B11239" s="36" t="s">
        <v>743</v>
      </c>
      <c r="C11239" t="s">
        <v>535</v>
      </c>
      <c r="D11239" s="36" t="s">
        <v>536</v>
      </c>
      <c r="E11239" t="s">
        <v>10</v>
      </c>
      <c r="F11239">
        <v>0</v>
      </c>
    </row>
    <row r="11240" spans="1:6" x14ac:dyDescent="0.4">
      <c r="A11240" t="s">
        <v>742</v>
      </c>
      <c r="B11240" s="36" t="s">
        <v>743</v>
      </c>
      <c r="C11240" t="s">
        <v>537</v>
      </c>
      <c r="D11240" s="36" t="s">
        <v>538</v>
      </c>
      <c r="E11240" t="s">
        <v>10</v>
      </c>
      <c r="F11240">
        <v>0</v>
      </c>
    </row>
    <row r="11241" spans="1:6" x14ac:dyDescent="0.4">
      <c r="A11241" t="s">
        <v>742</v>
      </c>
      <c r="B11241" s="36" t="s">
        <v>743</v>
      </c>
      <c r="C11241" t="s">
        <v>539</v>
      </c>
      <c r="D11241" s="36" t="s">
        <v>540</v>
      </c>
      <c r="E11241" t="s">
        <v>10</v>
      </c>
      <c r="F11241">
        <v>0</v>
      </c>
    </row>
    <row r="11242" spans="1:6" x14ac:dyDescent="0.4">
      <c r="A11242" t="s">
        <v>742</v>
      </c>
      <c r="B11242" s="36" t="s">
        <v>743</v>
      </c>
      <c r="C11242" t="s">
        <v>541</v>
      </c>
      <c r="D11242" s="36" t="s">
        <v>542</v>
      </c>
      <c r="E11242" t="s">
        <v>10</v>
      </c>
      <c r="F11242">
        <v>0</v>
      </c>
    </row>
    <row r="11243" spans="1:6" x14ac:dyDescent="0.4">
      <c r="A11243" t="s">
        <v>742</v>
      </c>
      <c r="B11243" s="36" t="s">
        <v>743</v>
      </c>
      <c r="C11243" t="s">
        <v>543</v>
      </c>
      <c r="D11243" s="36" t="s">
        <v>544</v>
      </c>
      <c r="E11243" t="s">
        <v>10</v>
      </c>
      <c r="F11243">
        <v>0</v>
      </c>
    </row>
    <row r="11244" spans="1:6" x14ac:dyDescent="0.4">
      <c r="A11244" t="s">
        <v>742</v>
      </c>
      <c r="B11244" s="36" t="s">
        <v>743</v>
      </c>
      <c r="C11244" t="s">
        <v>545</v>
      </c>
      <c r="D11244" s="36" t="s">
        <v>546</v>
      </c>
      <c r="E11244" t="s">
        <v>10</v>
      </c>
      <c r="F11244">
        <v>0</v>
      </c>
    </row>
    <row r="11245" spans="1:6" x14ac:dyDescent="0.4">
      <c r="A11245" t="s">
        <v>742</v>
      </c>
      <c r="B11245" s="36" t="s">
        <v>743</v>
      </c>
      <c r="C11245" t="s">
        <v>547</v>
      </c>
      <c r="D11245" s="36" t="s">
        <v>548</v>
      </c>
      <c r="E11245" t="s">
        <v>10</v>
      </c>
      <c r="F11245">
        <v>0</v>
      </c>
    </row>
    <row r="11246" spans="1:6" x14ac:dyDescent="0.4">
      <c r="A11246" t="s">
        <v>742</v>
      </c>
      <c r="B11246" s="36" t="s">
        <v>743</v>
      </c>
      <c r="C11246" t="s">
        <v>549</v>
      </c>
      <c r="D11246" s="36" t="s">
        <v>550</v>
      </c>
      <c r="E11246" t="s">
        <v>10</v>
      </c>
      <c r="F11246">
        <v>0</v>
      </c>
    </row>
    <row r="11247" spans="1:6" x14ac:dyDescent="0.4">
      <c r="A11247" t="s">
        <v>742</v>
      </c>
      <c r="B11247" s="36" t="s">
        <v>743</v>
      </c>
      <c r="C11247" t="s">
        <v>551</v>
      </c>
      <c r="D11247" s="36" t="s">
        <v>552</v>
      </c>
      <c r="E11247" t="s">
        <v>10</v>
      </c>
      <c r="F11247">
        <v>0</v>
      </c>
    </row>
    <row r="11248" spans="1:6" x14ac:dyDescent="0.4">
      <c r="A11248" t="s">
        <v>742</v>
      </c>
      <c r="B11248" s="36" t="s">
        <v>743</v>
      </c>
      <c r="C11248" t="s">
        <v>553</v>
      </c>
      <c r="D11248" s="36" t="s">
        <v>554</v>
      </c>
      <c r="E11248" t="s">
        <v>10</v>
      </c>
      <c r="F11248">
        <v>0</v>
      </c>
    </row>
    <row r="11249" spans="1:6" x14ac:dyDescent="0.4">
      <c r="A11249" t="s">
        <v>742</v>
      </c>
      <c r="B11249" s="36" t="s">
        <v>743</v>
      </c>
      <c r="C11249" t="s">
        <v>555</v>
      </c>
      <c r="D11249" s="36" t="s">
        <v>556</v>
      </c>
      <c r="E11249" t="s">
        <v>10</v>
      </c>
      <c r="F11249">
        <v>0</v>
      </c>
    </row>
    <row r="11250" spans="1:6" x14ac:dyDescent="0.4">
      <c r="A11250" t="s">
        <v>742</v>
      </c>
      <c r="B11250" s="36" t="s">
        <v>743</v>
      </c>
      <c r="C11250" t="s">
        <v>557</v>
      </c>
      <c r="D11250" s="36" t="s">
        <v>558</v>
      </c>
      <c r="E11250" t="s">
        <v>10</v>
      </c>
      <c r="F11250">
        <v>0</v>
      </c>
    </row>
    <row r="11251" spans="1:6" x14ac:dyDescent="0.4">
      <c r="A11251" t="s">
        <v>742</v>
      </c>
      <c r="B11251" s="36" t="s">
        <v>743</v>
      </c>
      <c r="C11251" t="s">
        <v>559</v>
      </c>
      <c r="D11251" s="36" t="s">
        <v>560</v>
      </c>
      <c r="E11251" t="s">
        <v>10</v>
      </c>
      <c r="F11251">
        <v>0</v>
      </c>
    </row>
    <row r="11252" spans="1:6" x14ac:dyDescent="0.4">
      <c r="A11252" t="s">
        <v>742</v>
      </c>
      <c r="B11252" s="36" t="s">
        <v>743</v>
      </c>
      <c r="C11252" t="s">
        <v>561</v>
      </c>
      <c r="D11252" s="36" t="s">
        <v>562</v>
      </c>
      <c r="E11252" t="s">
        <v>10</v>
      </c>
      <c r="F11252">
        <v>0</v>
      </c>
    </row>
    <row r="11253" spans="1:6" x14ac:dyDescent="0.4">
      <c r="A11253" t="s">
        <v>742</v>
      </c>
      <c r="B11253" s="36" t="s">
        <v>743</v>
      </c>
      <c r="C11253" t="s">
        <v>563</v>
      </c>
      <c r="D11253" s="36" t="s">
        <v>564</v>
      </c>
      <c r="E11253" t="s">
        <v>10</v>
      </c>
      <c r="F11253">
        <v>-43</v>
      </c>
    </row>
    <row r="11254" spans="1:6" x14ac:dyDescent="0.4">
      <c r="A11254" t="s">
        <v>742</v>
      </c>
      <c r="B11254" s="36" t="s">
        <v>743</v>
      </c>
      <c r="C11254" t="s">
        <v>565</v>
      </c>
      <c r="D11254" s="36" t="s">
        <v>566</v>
      </c>
      <c r="E11254" t="s">
        <v>10</v>
      </c>
      <c r="F11254">
        <v>-8</v>
      </c>
    </row>
    <row r="11255" spans="1:6" x14ac:dyDescent="0.4">
      <c r="A11255" t="s">
        <v>742</v>
      </c>
      <c r="B11255" s="36" t="s">
        <v>743</v>
      </c>
      <c r="C11255" t="s">
        <v>567</v>
      </c>
      <c r="D11255" s="36" t="s">
        <v>568</v>
      </c>
      <c r="E11255" t="s">
        <v>10</v>
      </c>
      <c r="F11255">
        <v>0</v>
      </c>
    </row>
    <row r="11256" spans="1:6" x14ac:dyDescent="0.4">
      <c r="A11256" t="s">
        <v>742</v>
      </c>
      <c r="B11256" s="36" t="s">
        <v>743</v>
      </c>
      <c r="C11256" t="s">
        <v>569</v>
      </c>
      <c r="D11256" s="36" t="s">
        <v>570</v>
      </c>
      <c r="E11256" t="s">
        <v>10</v>
      </c>
      <c r="F11256">
        <v>0</v>
      </c>
    </row>
    <row r="11257" spans="1:6" x14ac:dyDescent="0.4">
      <c r="A11257" t="s">
        <v>742</v>
      </c>
      <c r="B11257" s="36" t="s">
        <v>743</v>
      </c>
      <c r="C11257" t="s">
        <v>571</v>
      </c>
      <c r="D11257" s="36" t="s">
        <v>572</v>
      </c>
      <c r="E11257" t="s">
        <v>10</v>
      </c>
      <c r="F11257">
        <v>-1</v>
      </c>
    </row>
    <row r="11258" spans="1:6" x14ac:dyDescent="0.4">
      <c r="A11258" t="s">
        <v>742</v>
      </c>
      <c r="B11258" s="36" t="s">
        <v>743</v>
      </c>
      <c r="C11258" t="s">
        <v>573</v>
      </c>
      <c r="D11258" s="36" t="s">
        <v>574</v>
      </c>
      <c r="E11258" t="s">
        <v>10</v>
      </c>
      <c r="F11258">
        <v>0</v>
      </c>
    </row>
    <row r="11259" spans="1:6" x14ac:dyDescent="0.4">
      <c r="A11259" t="s">
        <v>742</v>
      </c>
      <c r="B11259" s="36" t="s">
        <v>743</v>
      </c>
      <c r="C11259" t="s">
        <v>575</v>
      </c>
      <c r="D11259" s="36" t="s">
        <v>576</v>
      </c>
      <c r="E11259" t="s">
        <v>10</v>
      </c>
      <c r="F11259">
        <v>-7</v>
      </c>
    </row>
    <row r="11260" spans="1:6" x14ac:dyDescent="0.4">
      <c r="A11260" t="s">
        <v>742</v>
      </c>
      <c r="B11260" s="36" t="s">
        <v>743</v>
      </c>
      <c r="C11260" t="s">
        <v>577</v>
      </c>
      <c r="D11260" s="36" t="s">
        <v>578</v>
      </c>
      <c r="E11260" t="s">
        <v>10</v>
      </c>
      <c r="F11260">
        <v>-36</v>
      </c>
    </row>
    <row r="11261" spans="1:6" x14ac:dyDescent="0.4">
      <c r="A11261" t="s">
        <v>742</v>
      </c>
      <c r="B11261" s="36" t="s">
        <v>743</v>
      </c>
      <c r="C11261" t="s">
        <v>579</v>
      </c>
      <c r="D11261" s="36" t="s">
        <v>580</v>
      </c>
      <c r="E11261" t="s">
        <v>10</v>
      </c>
      <c r="F11261">
        <v>0</v>
      </c>
    </row>
    <row r="11262" spans="1:6" x14ac:dyDescent="0.4">
      <c r="A11262" t="s">
        <v>742</v>
      </c>
      <c r="B11262" s="36" t="s">
        <v>743</v>
      </c>
      <c r="C11262" t="s">
        <v>581</v>
      </c>
      <c r="D11262" s="36" t="s">
        <v>582</v>
      </c>
      <c r="E11262" t="s">
        <v>10</v>
      </c>
      <c r="F11262">
        <v>0</v>
      </c>
    </row>
    <row r="11263" spans="1:6" x14ac:dyDescent="0.4">
      <c r="A11263" t="s">
        <v>742</v>
      </c>
      <c r="B11263" s="36" t="s">
        <v>743</v>
      </c>
      <c r="C11263" t="s">
        <v>583</v>
      </c>
      <c r="D11263" s="36" t="s">
        <v>584</v>
      </c>
      <c r="E11263" t="s">
        <v>10</v>
      </c>
      <c r="F11263">
        <v>0</v>
      </c>
    </row>
    <row r="11264" spans="1:6" x14ac:dyDescent="0.4">
      <c r="A11264" t="s">
        <v>742</v>
      </c>
      <c r="B11264" s="36" t="s">
        <v>743</v>
      </c>
      <c r="C11264" t="s">
        <v>585</v>
      </c>
      <c r="D11264" s="36" t="s">
        <v>586</v>
      </c>
      <c r="E11264" t="s">
        <v>10</v>
      </c>
      <c r="F11264">
        <v>-35</v>
      </c>
    </row>
    <row r="11265" spans="1:6" x14ac:dyDescent="0.4">
      <c r="A11265" t="s">
        <v>742</v>
      </c>
      <c r="B11265" s="36" t="s">
        <v>743</v>
      </c>
      <c r="C11265" t="s">
        <v>587</v>
      </c>
      <c r="D11265" s="36" t="s">
        <v>588</v>
      </c>
      <c r="E11265" t="s">
        <v>10</v>
      </c>
      <c r="F11265">
        <v>0</v>
      </c>
    </row>
    <row r="11266" spans="1:6" x14ac:dyDescent="0.4">
      <c r="A11266" t="s">
        <v>742</v>
      </c>
      <c r="B11266" s="36" t="s">
        <v>743</v>
      </c>
      <c r="C11266" t="s">
        <v>589</v>
      </c>
      <c r="D11266" s="36" t="s">
        <v>590</v>
      </c>
      <c r="E11266" t="s">
        <v>10</v>
      </c>
      <c r="F11266">
        <v>0</v>
      </c>
    </row>
    <row r="11267" spans="1:6" x14ac:dyDescent="0.4">
      <c r="A11267" t="s">
        <v>742</v>
      </c>
      <c r="B11267" s="36" t="s">
        <v>743</v>
      </c>
      <c r="C11267" t="s">
        <v>591</v>
      </c>
      <c r="D11267" s="36" t="s">
        <v>592</v>
      </c>
      <c r="E11267" t="s">
        <v>10</v>
      </c>
      <c r="F11267">
        <v>0</v>
      </c>
    </row>
    <row r="11268" spans="1:6" x14ac:dyDescent="0.4">
      <c r="A11268" t="s">
        <v>742</v>
      </c>
      <c r="B11268" s="36" t="s">
        <v>743</v>
      </c>
      <c r="C11268" t="s">
        <v>593</v>
      </c>
      <c r="D11268" s="36" t="s">
        <v>594</v>
      </c>
      <c r="E11268" t="s">
        <v>10</v>
      </c>
      <c r="F11268">
        <v>0</v>
      </c>
    </row>
    <row r="11269" spans="1:6" x14ac:dyDescent="0.4">
      <c r="A11269" t="s">
        <v>742</v>
      </c>
      <c r="B11269" s="36" t="s">
        <v>743</v>
      </c>
      <c r="C11269" t="s">
        <v>595</v>
      </c>
      <c r="D11269" s="36" t="s">
        <v>596</v>
      </c>
      <c r="E11269" t="s">
        <v>10</v>
      </c>
      <c r="F11269">
        <v>0</v>
      </c>
    </row>
    <row r="11270" spans="1:6" x14ac:dyDescent="0.4">
      <c r="A11270" t="s">
        <v>742</v>
      </c>
      <c r="B11270" s="36" t="s">
        <v>743</v>
      </c>
      <c r="C11270" t="s">
        <v>597</v>
      </c>
      <c r="D11270" s="36" t="s">
        <v>598</v>
      </c>
      <c r="E11270" t="s">
        <v>10</v>
      </c>
      <c r="F11270">
        <v>-43</v>
      </c>
    </row>
    <row r="11271" spans="1:6" x14ac:dyDescent="0.4">
      <c r="A11271" t="s">
        <v>742</v>
      </c>
      <c r="B11271" s="36" t="s">
        <v>743</v>
      </c>
      <c r="C11271" t="s">
        <v>599</v>
      </c>
      <c r="D11271" s="36" t="s">
        <v>600</v>
      </c>
      <c r="E11271" t="s">
        <v>10</v>
      </c>
      <c r="F11271">
        <v>66599</v>
      </c>
    </row>
    <row r="11272" spans="1:6" x14ac:dyDescent="0.4">
      <c r="A11272" t="s">
        <v>742</v>
      </c>
      <c r="B11272" s="36" t="s">
        <v>743</v>
      </c>
      <c r="C11272" t="s">
        <v>601</v>
      </c>
      <c r="D11272" s="36" t="s">
        <v>602</v>
      </c>
      <c r="E11272" t="s">
        <v>10</v>
      </c>
      <c r="F11272">
        <v>681</v>
      </c>
    </row>
    <row r="11273" spans="1:6" x14ac:dyDescent="0.4">
      <c r="A11273" t="s">
        <v>742</v>
      </c>
      <c r="B11273" s="36" t="s">
        <v>743</v>
      </c>
      <c r="C11273" t="s">
        <v>603</v>
      </c>
      <c r="D11273" s="36" t="s">
        <v>604</v>
      </c>
      <c r="E11273" t="s">
        <v>10</v>
      </c>
      <c r="F11273">
        <v>321</v>
      </c>
    </row>
    <row r="11274" spans="1:6" x14ac:dyDescent="0.4">
      <c r="A11274" t="s">
        <v>742</v>
      </c>
      <c r="B11274" s="36" t="s">
        <v>743</v>
      </c>
      <c r="C11274" t="s">
        <v>605</v>
      </c>
      <c r="D11274" s="36" t="s">
        <v>606</v>
      </c>
      <c r="E11274" t="s">
        <v>10</v>
      </c>
      <c r="F11274">
        <v>338</v>
      </c>
    </row>
    <row r="11275" spans="1:6" x14ac:dyDescent="0.4">
      <c r="A11275" t="s">
        <v>742</v>
      </c>
      <c r="B11275" s="36" t="s">
        <v>743</v>
      </c>
      <c r="C11275" t="s">
        <v>607</v>
      </c>
      <c r="D11275" s="36" t="s">
        <v>608</v>
      </c>
      <c r="E11275" t="s">
        <v>10</v>
      </c>
      <c r="F11275">
        <v>2</v>
      </c>
    </row>
    <row r="11276" spans="1:6" x14ac:dyDescent="0.4">
      <c r="A11276" t="s">
        <v>742</v>
      </c>
      <c r="B11276" s="36" t="s">
        <v>743</v>
      </c>
      <c r="C11276" t="s">
        <v>609</v>
      </c>
      <c r="D11276" s="36" t="s">
        <v>610</v>
      </c>
      <c r="E11276" t="s">
        <v>10</v>
      </c>
      <c r="F11276">
        <v>19</v>
      </c>
    </row>
    <row r="11277" spans="1:6" x14ac:dyDescent="0.4">
      <c r="A11277" t="s">
        <v>742</v>
      </c>
      <c r="B11277" s="36" t="s">
        <v>743</v>
      </c>
      <c r="C11277" t="s">
        <v>611</v>
      </c>
      <c r="D11277" s="36" t="s">
        <v>612</v>
      </c>
      <c r="E11277" t="s">
        <v>10</v>
      </c>
      <c r="F11277">
        <v>0</v>
      </c>
    </row>
    <row r="11278" spans="1:6" x14ac:dyDescent="0.4">
      <c r="A11278" t="s">
        <v>742</v>
      </c>
      <c r="B11278" s="36" t="s">
        <v>743</v>
      </c>
      <c r="C11278" t="s">
        <v>613</v>
      </c>
      <c r="D11278" s="36" t="s">
        <v>614</v>
      </c>
      <c r="E11278" t="s">
        <v>10</v>
      </c>
      <c r="F11278">
        <v>65918</v>
      </c>
    </row>
    <row r="11279" spans="1:6" x14ac:dyDescent="0.4">
      <c r="A11279" t="s">
        <v>742</v>
      </c>
      <c r="B11279" s="36" t="s">
        <v>743</v>
      </c>
      <c r="C11279" t="s">
        <v>615</v>
      </c>
      <c r="D11279" s="36" t="s">
        <v>616</v>
      </c>
      <c r="E11279" t="s">
        <v>10</v>
      </c>
      <c r="F11279">
        <v>0</v>
      </c>
    </row>
    <row r="11280" spans="1:6" x14ac:dyDescent="0.4">
      <c r="A11280" t="s">
        <v>742</v>
      </c>
      <c r="B11280" s="36" t="s">
        <v>743</v>
      </c>
      <c r="C11280" t="s">
        <v>617</v>
      </c>
      <c r="D11280" s="36" t="s">
        <v>618</v>
      </c>
      <c r="E11280" t="s">
        <v>10</v>
      </c>
      <c r="F11280">
        <v>0</v>
      </c>
    </row>
    <row r="11281" spans="1:6" x14ac:dyDescent="0.4">
      <c r="A11281" t="s">
        <v>742</v>
      </c>
      <c r="B11281" s="36" t="s">
        <v>743</v>
      </c>
      <c r="C11281" t="s">
        <v>619</v>
      </c>
      <c r="D11281" s="36" t="s">
        <v>620</v>
      </c>
      <c r="E11281" t="s">
        <v>10</v>
      </c>
      <c r="F11281">
        <v>53112</v>
      </c>
    </row>
    <row r="11282" spans="1:6" x14ac:dyDescent="0.4">
      <c r="A11282" t="s">
        <v>742</v>
      </c>
      <c r="B11282" s="36" t="s">
        <v>743</v>
      </c>
      <c r="C11282" t="s">
        <v>621</v>
      </c>
      <c r="D11282" s="36" t="s">
        <v>622</v>
      </c>
      <c r="E11282" t="s">
        <v>10</v>
      </c>
      <c r="F11282">
        <v>12766</v>
      </c>
    </row>
    <row r="11283" spans="1:6" x14ac:dyDescent="0.4">
      <c r="A11283" t="s">
        <v>742</v>
      </c>
      <c r="B11283" s="36" t="s">
        <v>743</v>
      </c>
      <c r="C11283" t="s">
        <v>623</v>
      </c>
      <c r="D11283" s="36" t="s">
        <v>624</v>
      </c>
      <c r="E11283" t="s">
        <v>10</v>
      </c>
      <c r="F11283">
        <v>37</v>
      </c>
    </row>
    <row r="11284" spans="1:6" x14ac:dyDescent="0.4">
      <c r="A11284" t="s">
        <v>742</v>
      </c>
      <c r="B11284" s="36" t="s">
        <v>743</v>
      </c>
      <c r="C11284" t="s">
        <v>625</v>
      </c>
      <c r="D11284" s="36" t="s">
        <v>626</v>
      </c>
      <c r="E11284" t="s">
        <v>10</v>
      </c>
      <c r="F11284">
        <v>4</v>
      </c>
    </row>
    <row r="11285" spans="1:6" x14ac:dyDescent="0.4">
      <c r="A11285" t="s">
        <v>742</v>
      </c>
      <c r="B11285" s="36" t="s">
        <v>743</v>
      </c>
      <c r="C11285" t="s">
        <v>627</v>
      </c>
      <c r="D11285" s="36" t="s">
        <v>628</v>
      </c>
      <c r="E11285" t="s">
        <v>10</v>
      </c>
      <c r="F11285">
        <v>3812</v>
      </c>
    </row>
    <row r="11286" spans="1:6" x14ac:dyDescent="0.4">
      <c r="A11286" t="s">
        <v>742</v>
      </c>
      <c r="B11286" s="36" t="s">
        <v>743</v>
      </c>
      <c r="C11286" t="s">
        <v>629</v>
      </c>
      <c r="D11286" s="36" t="s">
        <v>630</v>
      </c>
      <c r="E11286" t="s">
        <v>10</v>
      </c>
      <c r="F11286">
        <v>1</v>
      </c>
    </row>
    <row r="11287" spans="1:6" x14ac:dyDescent="0.4">
      <c r="A11287" t="s">
        <v>742</v>
      </c>
      <c r="B11287" s="36" t="s">
        <v>743</v>
      </c>
      <c r="C11287" t="s">
        <v>631</v>
      </c>
      <c r="D11287" s="36" t="s">
        <v>632</v>
      </c>
      <c r="E11287" t="s">
        <v>10</v>
      </c>
      <c r="F11287">
        <v>1</v>
      </c>
    </row>
    <row r="11288" spans="1:6" x14ac:dyDescent="0.4">
      <c r="A11288" t="s">
        <v>742</v>
      </c>
      <c r="B11288" s="36" t="s">
        <v>743</v>
      </c>
      <c r="C11288" t="s">
        <v>633</v>
      </c>
      <c r="D11288" s="36" t="s">
        <v>634</v>
      </c>
      <c r="E11288" t="s">
        <v>10</v>
      </c>
      <c r="F11288">
        <v>0</v>
      </c>
    </row>
    <row r="11289" spans="1:6" x14ac:dyDescent="0.4">
      <c r="A11289" t="s">
        <v>742</v>
      </c>
      <c r="B11289" s="36" t="s">
        <v>743</v>
      </c>
      <c r="C11289" t="s">
        <v>635</v>
      </c>
      <c r="D11289" s="36" t="s">
        <v>636</v>
      </c>
      <c r="E11289" t="s">
        <v>10</v>
      </c>
      <c r="F11289">
        <v>0</v>
      </c>
    </row>
    <row r="11290" spans="1:6" x14ac:dyDescent="0.4">
      <c r="A11290" t="s">
        <v>742</v>
      </c>
      <c r="B11290" s="36" t="s">
        <v>743</v>
      </c>
      <c r="C11290" t="s">
        <v>637</v>
      </c>
      <c r="D11290" s="36" t="s">
        <v>638</v>
      </c>
      <c r="E11290" t="s">
        <v>10</v>
      </c>
      <c r="F11290">
        <v>0</v>
      </c>
    </row>
    <row r="11291" spans="1:6" x14ac:dyDescent="0.4">
      <c r="A11291" t="s">
        <v>742</v>
      </c>
      <c r="B11291" s="36" t="s">
        <v>743</v>
      </c>
      <c r="C11291" t="s">
        <v>639</v>
      </c>
      <c r="D11291" s="36" t="s">
        <v>640</v>
      </c>
      <c r="E11291" t="s">
        <v>10</v>
      </c>
      <c r="F11291">
        <v>0</v>
      </c>
    </row>
    <row r="11292" spans="1:6" x14ac:dyDescent="0.4">
      <c r="A11292" t="s">
        <v>742</v>
      </c>
      <c r="B11292" s="36" t="s">
        <v>743</v>
      </c>
      <c r="C11292" t="s">
        <v>641</v>
      </c>
      <c r="D11292" s="36" t="s">
        <v>642</v>
      </c>
      <c r="E11292" t="s">
        <v>10</v>
      </c>
      <c r="F11292">
        <v>3811</v>
      </c>
    </row>
    <row r="11293" spans="1:6" x14ac:dyDescent="0.4">
      <c r="A11293" t="s">
        <v>742</v>
      </c>
      <c r="B11293" s="36" t="s">
        <v>743</v>
      </c>
      <c r="C11293" t="s">
        <v>643</v>
      </c>
      <c r="D11293" s="36" t="s">
        <v>644</v>
      </c>
      <c r="E11293" t="s">
        <v>10</v>
      </c>
      <c r="F11293">
        <v>3811</v>
      </c>
    </row>
    <row r="11294" spans="1:6" x14ac:dyDescent="0.4">
      <c r="A11294" t="s">
        <v>742</v>
      </c>
      <c r="B11294" s="36" t="s">
        <v>743</v>
      </c>
      <c r="C11294" t="s">
        <v>645</v>
      </c>
      <c r="D11294" s="36" t="s">
        <v>646</v>
      </c>
      <c r="E11294" t="s">
        <v>10</v>
      </c>
      <c r="F11294">
        <v>0</v>
      </c>
    </row>
    <row r="11295" spans="1:6" x14ac:dyDescent="0.4">
      <c r="A11295" t="s">
        <v>742</v>
      </c>
      <c r="B11295" s="36" t="s">
        <v>743</v>
      </c>
      <c r="C11295" t="s">
        <v>647</v>
      </c>
      <c r="D11295" s="36" t="s">
        <v>648</v>
      </c>
      <c r="E11295" t="s">
        <v>10</v>
      </c>
      <c r="F11295">
        <v>0</v>
      </c>
    </row>
    <row r="11296" spans="1:6" x14ac:dyDescent="0.4">
      <c r="A11296" t="s">
        <v>742</v>
      </c>
      <c r="B11296" s="36" t="s">
        <v>743</v>
      </c>
      <c r="C11296" t="s">
        <v>649</v>
      </c>
      <c r="D11296" s="36" t="s">
        <v>650</v>
      </c>
      <c r="E11296" t="s">
        <v>10</v>
      </c>
      <c r="F11296">
        <v>0</v>
      </c>
    </row>
    <row r="11297" spans="1:6" x14ac:dyDescent="0.4">
      <c r="A11297" t="s">
        <v>742</v>
      </c>
      <c r="B11297" s="36" t="s">
        <v>743</v>
      </c>
      <c r="C11297" t="s">
        <v>651</v>
      </c>
      <c r="D11297" s="36" t="s">
        <v>652</v>
      </c>
      <c r="E11297" t="s">
        <v>10</v>
      </c>
      <c r="F11297">
        <v>0</v>
      </c>
    </row>
    <row r="11298" spans="1:6" x14ac:dyDescent="0.4">
      <c r="A11298" t="s">
        <v>742</v>
      </c>
      <c r="B11298" s="36" t="s">
        <v>743</v>
      </c>
      <c r="C11298" t="s">
        <v>653</v>
      </c>
      <c r="D11298" s="36" t="s">
        <v>654</v>
      </c>
      <c r="E11298" t="s">
        <v>10</v>
      </c>
      <c r="F11298">
        <v>0</v>
      </c>
    </row>
    <row r="11299" spans="1:6" x14ac:dyDescent="0.4">
      <c r="A11299" t="s">
        <v>742</v>
      </c>
      <c r="B11299" s="36" t="s">
        <v>743</v>
      </c>
      <c r="C11299" t="s">
        <v>655</v>
      </c>
      <c r="D11299" s="36" t="s">
        <v>656</v>
      </c>
      <c r="E11299" t="s">
        <v>10</v>
      </c>
      <c r="F11299">
        <v>8832</v>
      </c>
    </row>
    <row r="11300" spans="1:6" x14ac:dyDescent="0.4">
      <c r="A11300" t="s">
        <v>742</v>
      </c>
      <c r="B11300" s="36" t="s">
        <v>743</v>
      </c>
      <c r="C11300" t="s">
        <v>657</v>
      </c>
      <c r="D11300" s="36" t="s">
        <v>658</v>
      </c>
      <c r="E11300" t="s">
        <v>10</v>
      </c>
      <c r="F11300">
        <v>3933</v>
      </c>
    </row>
    <row r="11301" spans="1:6" x14ac:dyDescent="0.4">
      <c r="A11301" t="s">
        <v>742</v>
      </c>
      <c r="B11301" s="36" t="s">
        <v>743</v>
      </c>
      <c r="C11301" t="s">
        <v>659</v>
      </c>
      <c r="D11301" s="36" t="s">
        <v>660</v>
      </c>
      <c r="E11301" t="s">
        <v>10</v>
      </c>
      <c r="F11301">
        <v>3911</v>
      </c>
    </row>
    <row r="11302" spans="1:6" x14ac:dyDescent="0.4">
      <c r="A11302" t="s">
        <v>742</v>
      </c>
      <c r="B11302" s="36" t="s">
        <v>743</v>
      </c>
      <c r="C11302" t="s">
        <v>661</v>
      </c>
      <c r="D11302" s="36" t="s">
        <v>662</v>
      </c>
      <c r="E11302" t="s">
        <v>10</v>
      </c>
      <c r="F11302">
        <v>0</v>
      </c>
    </row>
    <row r="11303" spans="1:6" x14ac:dyDescent="0.4">
      <c r="A11303" t="s">
        <v>742</v>
      </c>
      <c r="B11303" s="36" t="s">
        <v>743</v>
      </c>
      <c r="C11303" t="s">
        <v>663</v>
      </c>
      <c r="D11303" s="36" t="s">
        <v>664</v>
      </c>
      <c r="E11303" t="s">
        <v>10</v>
      </c>
      <c r="F11303">
        <v>0</v>
      </c>
    </row>
    <row r="11304" spans="1:6" x14ac:dyDescent="0.4">
      <c r="A11304" t="s">
        <v>742</v>
      </c>
      <c r="B11304" s="36" t="s">
        <v>743</v>
      </c>
      <c r="C11304" t="s">
        <v>665</v>
      </c>
      <c r="D11304" s="36" t="s">
        <v>666</v>
      </c>
      <c r="E11304" t="s">
        <v>10</v>
      </c>
      <c r="F11304">
        <v>0</v>
      </c>
    </row>
    <row r="11305" spans="1:6" x14ac:dyDescent="0.4">
      <c r="A11305" t="s">
        <v>742</v>
      </c>
      <c r="B11305" s="36" t="s">
        <v>743</v>
      </c>
      <c r="C11305" t="s">
        <v>667</v>
      </c>
      <c r="D11305" s="36" t="s">
        <v>668</v>
      </c>
      <c r="E11305" t="s">
        <v>10</v>
      </c>
      <c r="F11305">
        <v>23</v>
      </c>
    </row>
    <row r="11306" spans="1:6" x14ac:dyDescent="0.4">
      <c r="A11306" t="s">
        <v>742</v>
      </c>
      <c r="B11306" s="36" t="s">
        <v>743</v>
      </c>
      <c r="C11306" t="s">
        <v>669</v>
      </c>
      <c r="D11306" s="36" t="s">
        <v>670</v>
      </c>
      <c r="E11306" t="s">
        <v>10</v>
      </c>
      <c r="F11306">
        <v>4898</v>
      </c>
    </row>
    <row r="11307" spans="1:6" x14ac:dyDescent="0.4">
      <c r="A11307" t="s">
        <v>742</v>
      </c>
      <c r="B11307" s="36" t="s">
        <v>743</v>
      </c>
      <c r="C11307" t="s">
        <v>671</v>
      </c>
      <c r="D11307" s="36" t="s">
        <v>672</v>
      </c>
      <c r="E11307" t="s">
        <v>10</v>
      </c>
      <c r="F11307">
        <v>4230</v>
      </c>
    </row>
    <row r="11308" spans="1:6" x14ac:dyDescent="0.4">
      <c r="A11308" t="s">
        <v>742</v>
      </c>
      <c r="B11308" s="36" t="s">
        <v>743</v>
      </c>
      <c r="C11308" t="s">
        <v>673</v>
      </c>
      <c r="D11308" s="36" t="s">
        <v>674</v>
      </c>
      <c r="E11308" t="s">
        <v>10</v>
      </c>
      <c r="F11308">
        <v>669</v>
      </c>
    </row>
    <row r="11309" spans="1:6" x14ac:dyDescent="0.4">
      <c r="A11309" t="s">
        <v>742</v>
      </c>
      <c r="B11309" s="36" t="s">
        <v>743</v>
      </c>
      <c r="C11309" t="s">
        <v>675</v>
      </c>
      <c r="D11309" s="36" t="s">
        <v>676</v>
      </c>
      <c r="E11309" t="s">
        <v>10</v>
      </c>
      <c r="F11309">
        <v>0</v>
      </c>
    </row>
    <row r="11310" spans="1:6" x14ac:dyDescent="0.4">
      <c r="A11310" t="s">
        <v>742</v>
      </c>
      <c r="B11310" s="36" t="s">
        <v>743</v>
      </c>
      <c r="C11310" t="s">
        <v>677</v>
      </c>
      <c r="D11310" s="36" t="s">
        <v>678</v>
      </c>
      <c r="E11310" t="s">
        <v>10</v>
      </c>
      <c r="F11310">
        <v>0</v>
      </c>
    </row>
    <row r="11311" spans="1:6" x14ac:dyDescent="0.4">
      <c r="A11311" t="s">
        <v>742</v>
      </c>
      <c r="B11311" s="36" t="s">
        <v>743</v>
      </c>
      <c r="C11311" t="s">
        <v>679</v>
      </c>
      <c r="D11311" s="36" t="s">
        <v>680</v>
      </c>
      <c r="E11311" t="s">
        <v>10</v>
      </c>
      <c r="F11311">
        <v>0</v>
      </c>
    </row>
    <row r="11312" spans="1:6" x14ac:dyDescent="0.4">
      <c r="A11312" t="s">
        <v>742</v>
      </c>
      <c r="B11312" s="36" t="s">
        <v>743</v>
      </c>
      <c r="C11312" t="s">
        <v>681</v>
      </c>
      <c r="D11312" s="36" t="s">
        <v>682</v>
      </c>
      <c r="E11312" t="s">
        <v>10</v>
      </c>
      <c r="F11312">
        <v>29117</v>
      </c>
    </row>
    <row r="11313" spans="1:6" x14ac:dyDescent="0.4">
      <c r="A11313" t="s">
        <v>742</v>
      </c>
      <c r="B11313" s="36" t="s">
        <v>743</v>
      </c>
      <c r="C11313" t="s">
        <v>683</v>
      </c>
      <c r="D11313" s="36" t="s">
        <v>684</v>
      </c>
      <c r="E11313" t="s">
        <v>10</v>
      </c>
      <c r="F11313">
        <v>14883</v>
      </c>
    </row>
    <row r="11314" spans="1:6" x14ac:dyDescent="0.4">
      <c r="A11314" t="s">
        <v>742</v>
      </c>
      <c r="B11314" s="36" t="s">
        <v>743</v>
      </c>
      <c r="C11314" t="s">
        <v>685</v>
      </c>
      <c r="D11314" s="36" t="s">
        <v>686</v>
      </c>
      <c r="E11314" t="s">
        <v>10</v>
      </c>
      <c r="F11314">
        <v>0</v>
      </c>
    </row>
    <row r="11315" spans="1:6" x14ac:dyDescent="0.4">
      <c r="A11315" t="s">
        <v>742</v>
      </c>
      <c r="B11315" s="36" t="s">
        <v>743</v>
      </c>
      <c r="C11315" t="s">
        <v>687</v>
      </c>
      <c r="D11315" s="36" t="s">
        <v>688</v>
      </c>
      <c r="E11315" t="s">
        <v>10</v>
      </c>
      <c r="F11315">
        <v>0</v>
      </c>
    </row>
    <row r="11316" spans="1:6" x14ac:dyDescent="0.4">
      <c r="A11316" t="s">
        <v>742</v>
      </c>
      <c r="B11316" s="36" t="s">
        <v>743</v>
      </c>
      <c r="C11316" t="s">
        <v>689</v>
      </c>
      <c r="D11316" s="36" t="s">
        <v>690</v>
      </c>
      <c r="E11316" t="s">
        <v>10</v>
      </c>
      <c r="F11316">
        <v>2641</v>
      </c>
    </row>
    <row r="11317" spans="1:6" x14ac:dyDescent="0.4">
      <c r="A11317" t="s">
        <v>742</v>
      </c>
      <c r="B11317" s="36" t="s">
        <v>743</v>
      </c>
      <c r="C11317" t="s">
        <v>691</v>
      </c>
      <c r="D11317" s="36" t="s">
        <v>692</v>
      </c>
      <c r="E11317" t="s">
        <v>10</v>
      </c>
      <c r="F11317">
        <v>12067</v>
      </c>
    </row>
    <row r="11318" spans="1:6" x14ac:dyDescent="0.4">
      <c r="A11318" t="s">
        <v>742</v>
      </c>
      <c r="B11318" s="36" t="s">
        <v>743</v>
      </c>
      <c r="C11318" t="s">
        <v>693</v>
      </c>
      <c r="D11318" s="36" t="s">
        <v>694</v>
      </c>
      <c r="E11318" t="s">
        <v>10</v>
      </c>
      <c r="F11318">
        <v>176</v>
      </c>
    </row>
    <row r="11319" spans="1:6" x14ac:dyDescent="0.4">
      <c r="A11319" t="s">
        <v>742</v>
      </c>
      <c r="B11319" s="36" t="s">
        <v>743</v>
      </c>
      <c r="C11319" t="s">
        <v>695</v>
      </c>
      <c r="D11319" s="36" t="s">
        <v>696</v>
      </c>
      <c r="E11319" t="s">
        <v>10</v>
      </c>
      <c r="F11319">
        <v>14234</v>
      </c>
    </row>
    <row r="11320" spans="1:6" x14ac:dyDescent="0.4">
      <c r="A11320" t="s">
        <v>742</v>
      </c>
      <c r="B11320" s="36" t="s">
        <v>743</v>
      </c>
      <c r="C11320" t="s">
        <v>697</v>
      </c>
      <c r="D11320" s="36" t="s">
        <v>698</v>
      </c>
      <c r="E11320" t="s">
        <v>10</v>
      </c>
      <c r="F11320">
        <v>0</v>
      </c>
    </row>
    <row r="11321" spans="1:6" x14ac:dyDescent="0.4">
      <c r="A11321" t="s">
        <v>742</v>
      </c>
      <c r="B11321" s="36" t="s">
        <v>743</v>
      </c>
      <c r="C11321" t="s">
        <v>699</v>
      </c>
      <c r="D11321" s="36" t="s">
        <v>700</v>
      </c>
      <c r="E11321" t="s">
        <v>10</v>
      </c>
      <c r="F11321">
        <v>1382</v>
      </c>
    </row>
    <row r="11322" spans="1:6" x14ac:dyDescent="0.4">
      <c r="A11322" t="s">
        <v>742</v>
      </c>
      <c r="B11322" s="36" t="s">
        <v>743</v>
      </c>
      <c r="C11322" t="s">
        <v>701</v>
      </c>
      <c r="D11322" s="36" t="s">
        <v>702</v>
      </c>
      <c r="E11322" t="s">
        <v>10</v>
      </c>
      <c r="F11322">
        <v>12534</v>
      </c>
    </row>
    <row r="11323" spans="1:6" x14ac:dyDescent="0.4">
      <c r="A11323" t="s">
        <v>742</v>
      </c>
      <c r="B11323" s="36" t="s">
        <v>743</v>
      </c>
      <c r="C11323" t="s">
        <v>703</v>
      </c>
      <c r="D11323" s="36" t="s">
        <v>704</v>
      </c>
      <c r="E11323" t="s">
        <v>10</v>
      </c>
      <c r="F11323">
        <v>300</v>
      </c>
    </row>
    <row r="11324" spans="1:6" x14ac:dyDescent="0.4">
      <c r="A11324" t="s">
        <v>742</v>
      </c>
      <c r="B11324" s="36" t="s">
        <v>743</v>
      </c>
      <c r="C11324" t="s">
        <v>705</v>
      </c>
      <c r="D11324" s="36" t="s">
        <v>706</v>
      </c>
      <c r="E11324" t="s">
        <v>10</v>
      </c>
      <c r="F11324">
        <v>18</v>
      </c>
    </row>
    <row r="11325" spans="1:6" x14ac:dyDescent="0.4">
      <c r="A11325" t="s">
        <v>742</v>
      </c>
      <c r="B11325" s="36" t="s">
        <v>743</v>
      </c>
      <c r="C11325" t="s">
        <v>707</v>
      </c>
      <c r="D11325" s="36" t="s">
        <v>708</v>
      </c>
      <c r="E11325" t="s">
        <v>10</v>
      </c>
      <c r="F11325">
        <v>44107</v>
      </c>
    </row>
    <row r="11326" spans="1:6" x14ac:dyDescent="0.4">
      <c r="A11326" t="s">
        <v>742</v>
      </c>
      <c r="B11326" s="36" t="s">
        <v>743</v>
      </c>
      <c r="C11326" t="s">
        <v>709</v>
      </c>
      <c r="D11326" s="36" t="s">
        <v>710</v>
      </c>
      <c r="E11326" t="s">
        <v>10</v>
      </c>
      <c r="F11326">
        <v>30562</v>
      </c>
    </row>
    <row r="11327" spans="1:6" x14ac:dyDescent="0.4">
      <c r="A11327" t="s">
        <v>742</v>
      </c>
      <c r="B11327" s="36" t="s">
        <v>743</v>
      </c>
      <c r="C11327" t="s">
        <v>711</v>
      </c>
      <c r="D11327" s="36" t="s">
        <v>712</v>
      </c>
      <c r="E11327" t="s">
        <v>10</v>
      </c>
      <c r="F11327">
        <v>116</v>
      </c>
    </row>
    <row r="11328" spans="1:6" x14ac:dyDescent="0.4">
      <c r="A11328" t="s">
        <v>742</v>
      </c>
      <c r="B11328" s="36" t="s">
        <v>743</v>
      </c>
      <c r="C11328" t="s">
        <v>713</v>
      </c>
      <c r="D11328" s="36" t="s">
        <v>714</v>
      </c>
      <c r="E11328" t="s">
        <v>10</v>
      </c>
      <c r="F11328">
        <v>13428</v>
      </c>
    </row>
    <row r="11329" spans="1:6" x14ac:dyDescent="0.4">
      <c r="A11329" t="s">
        <v>742</v>
      </c>
      <c r="B11329" s="36" t="s">
        <v>743</v>
      </c>
      <c r="C11329" t="s">
        <v>715</v>
      </c>
      <c r="D11329" s="36" t="s">
        <v>716</v>
      </c>
      <c r="E11329" t="s">
        <v>10</v>
      </c>
      <c r="F11329">
        <v>152467</v>
      </c>
    </row>
    <row r="11330" spans="1:6" x14ac:dyDescent="0.4">
      <c r="A11330" t="s">
        <v>744</v>
      </c>
      <c r="B11330" s="36" t="s">
        <v>745</v>
      </c>
      <c r="C11330" t="s">
        <v>8</v>
      </c>
      <c r="D11330" s="36" t="s">
        <v>9</v>
      </c>
      <c r="E11330" t="s">
        <v>10</v>
      </c>
      <c r="F11330">
        <v>48389</v>
      </c>
    </row>
    <row r="11331" spans="1:6" x14ac:dyDescent="0.4">
      <c r="A11331" t="s">
        <v>744</v>
      </c>
      <c r="B11331" s="36" t="s">
        <v>745</v>
      </c>
      <c r="C11331" t="s">
        <v>11</v>
      </c>
      <c r="D11331" s="36" t="s">
        <v>12</v>
      </c>
      <c r="E11331" t="s">
        <v>10</v>
      </c>
      <c r="F11331">
        <v>117</v>
      </c>
    </row>
    <row r="11332" spans="1:6" x14ac:dyDescent="0.4">
      <c r="A11332" t="s">
        <v>744</v>
      </c>
      <c r="B11332" s="36" t="s">
        <v>745</v>
      </c>
      <c r="C11332" t="s">
        <v>13</v>
      </c>
      <c r="D11332" s="36" t="s">
        <v>14</v>
      </c>
      <c r="E11332" t="s">
        <v>10</v>
      </c>
      <c r="F11332">
        <v>0</v>
      </c>
    </row>
    <row r="11333" spans="1:6" x14ac:dyDescent="0.4">
      <c r="A11333" t="s">
        <v>744</v>
      </c>
      <c r="B11333" s="36" t="s">
        <v>745</v>
      </c>
      <c r="C11333" t="s">
        <v>15</v>
      </c>
      <c r="D11333" s="36" t="s">
        <v>16</v>
      </c>
      <c r="E11333" t="s">
        <v>10</v>
      </c>
      <c r="F11333">
        <v>117</v>
      </c>
    </row>
    <row r="11334" spans="1:6" x14ac:dyDescent="0.4">
      <c r="A11334" t="s">
        <v>744</v>
      </c>
      <c r="B11334" s="36" t="s">
        <v>745</v>
      </c>
      <c r="C11334" t="s">
        <v>17</v>
      </c>
      <c r="D11334" s="36" t="s">
        <v>18</v>
      </c>
      <c r="E11334" t="s">
        <v>10</v>
      </c>
      <c r="F11334">
        <v>0</v>
      </c>
    </row>
    <row r="11335" spans="1:6" x14ac:dyDescent="0.4">
      <c r="A11335" t="s">
        <v>744</v>
      </c>
      <c r="B11335" s="36" t="s">
        <v>745</v>
      </c>
      <c r="C11335" t="s">
        <v>19</v>
      </c>
      <c r="D11335" s="36" t="s">
        <v>20</v>
      </c>
      <c r="E11335" t="s">
        <v>10</v>
      </c>
      <c r="F11335">
        <v>0</v>
      </c>
    </row>
    <row r="11336" spans="1:6" x14ac:dyDescent="0.4">
      <c r="A11336" t="s">
        <v>744</v>
      </c>
      <c r="B11336" s="36" t="s">
        <v>745</v>
      </c>
      <c r="C11336" t="s">
        <v>21</v>
      </c>
      <c r="D11336" s="36" t="s">
        <v>22</v>
      </c>
      <c r="E11336" t="s">
        <v>10</v>
      </c>
      <c r="F11336">
        <v>0</v>
      </c>
    </row>
    <row r="11337" spans="1:6" x14ac:dyDescent="0.4">
      <c r="A11337" t="s">
        <v>744</v>
      </c>
      <c r="B11337" s="36" t="s">
        <v>745</v>
      </c>
      <c r="C11337" t="s">
        <v>23</v>
      </c>
      <c r="D11337" s="36" t="s">
        <v>24</v>
      </c>
      <c r="E11337" t="s">
        <v>10</v>
      </c>
      <c r="F11337">
        <v>48272</v>
      </c>
    </row>
    <row r="11338" spans="1:6" x14ac:dyDescent="0.4">
      <c r="A11338" t="s">
        <v>744</v>
      </c>
      <c r="B11338" s="36" t="s">
        <v>745</v>
      </c>
      <c r="C11338" t="s">
        <v>25</v>
      </c>
      <c r="D11338" s="36" t="s">
        <v>26</v>
      </c>
      <c r="E11338" t="s">
        <v>10</v>
      </c>
      <c r="F11338">
        <v>3139</v>
      </c>
    </row>
    <row r="11339" spans="1:6" x14ac:dyDescent="0.4">
      <c r="A11339" t="s">
        <v>744</v>
      </c>
      <c r="B11339" s="36" t="s">
        <v>745</v>
      </c>
      <c r="C11339" t="s">
        <v>27</v>
      </c>
      <c r="D11339" s="36" t="s">
        <v>28</v>
      </c>
      <c r="E11339" t="s">
        <v>10</v>
      </c>
      <c r="F11339">
        <v>0</v>
      </c>
    </row>
    <row r="11340" spans="1:6" x14ac:dyDescent="0.4">
      <c r="A11340" t="s">
        <v>744</v>
      </c>
      <c r="B11340" s="36" t="s">
        <v>745</v>
      </c>
      <c r="C11340" t="s">
        <v>29</v>
      </c>
      <c r="D11340" s="36" t="s">
        <v>30</v>
      </c>
      <c r="E11340" t="s">
        <v>10</v>
      </c>
      <c r="F11340">
        <v>26731</v>
      </c>
    </row>
    <row r="11341" spans="1:6" x14ac:dyDescent="0.4">
      <c r="A11341" t="s">
        <v>744</v>
      </c>
      <c r="B11341" s="36" t="s">
        <v>745</v>
      </c>
      <c r="C11341" t="s">
        <v>31</v>
      </c>
      <c r="D11341" s="36" t="s">
        <v>32</v>
      </c>
      <c r="E11341" t="s">
        <v>10</v>
      </c>
      <c r="F11341">
        <v>18402</v>
      </c>
    </row>
    <row r="11342" spans="1:6" x14ac:dyDescent="0.4">
      <c r="A11342" t="s">
        <v>744</v>
      </c>
      <c r="B11342" s="36" t="s">
        <v>745</v>
      </c>
      <c r="C11342" t="s">
        <v>33</v>
      </c>
      <c r="D11342" s="36" t="s">
        <v>34</v>
      </c>
      <c r="E11342" t="s">
        <v>10</v>
      </c>
      <c r="F11342">
        <v>0</v>
      </c>
    </row>
    <row r="11343" spans="1:6" x14ac:dyDescent="0.4">
      <c r="A11343" t="s">
        <v>744</v>
      </c>
      <c r="B11343" s="36" t="s">
        <v>745</v>
      </c>
      <c r="C11343" t="s">
        <v>35</v>
      </c>
      <c r="D11343" s="36" t="s">
        <v>36</v>
      </c>
      <c r="E11343" t="s">
        <v>10</v>
      </c>
      <c r="F11343">
        <v>0</v>
      </c>
    </row>
    <row r="11344" spans="1:6" x14ac:dyDescent="0.4">
      <c r="A11344" t="s">
        <v>744</v>
      </c>
      <c r="B11344" s="36" t="s">
        <v>745</v>
      </c>
      <c r="C11344" t="s">
        <v>37</v>
      </c>
      <c r="D11344" s="36" t="s">
        <v>38</v>
      </c>
      <c r="E11344" t="s">
        <v>10</v>
      </c>
      <c r="F11344">
        <v>7257</v>
      </c>
    </row>
    <row r="11345" spans="1:6" x14ac:dyDescent="0.4">
      <c r="A11345" t="s">
        <v>744</v>
      </c>
      <c r="B11345" s="36" t="s">
        <v>745</v>
      </c>
      <c r="C11345" t="s">
        <v>39</v>
      </c>
      <c r="D11345" s="36" t="s">
        <v>40</v>
      </c>
      <c r="E11345" t="s">
        <v>10</v>
      </c>
      <c r="F11345">
        <v>0</v>
      </c>
    </row>
    <row r="11346" spans="1:6" x14ac:dyDescent="0.4">
      <c r="A11346" t="s">
        <v>744</v>
      </c>
      <c r="B11346" s="36" t="s">
        <v>745</v>
      </c>
      <c r="C11346" t="s">
        <v>41</v>
      </c>
      <c r="D11346" s="36" t="s">
        <v>42</v>
      </c>
      <c r="E11346" t="s">
        <v>10</v>
      </c>
      <c r="F11346">
        <v>0</v>
      </c>
    </row>
    <row r="11347" spans="1:6" x14ac:dyDescent="0.4">
      <c r="A11347" t="s">
        <v>744</v>
      </c>
      <c r="B11347" s="36" t="s">
        <v>745</v>
      </c>
      <c r="C11347" t="s">
        <v>43</v>
      </c>
      <c r="D11347" s="36" t="s">
        <v>44</v>
      </c>
      <c r="E11347" t="s">
        <v>10</v>
      </c>
      <c r="F11347">
        <v>0</v>
      </c>
    </row>
    <row r="11348" spans="1:6" x14ac:dyDescent="0.4">
      <c r="A11348" t="s">
        <v>744</v>
      </c>
      <c r="B11348" s="36" t="s">
        <v>745</v>
      </c>
      <c r="C11348" t="s">
        <v>45</v>
      </c>
      <c r="D11348" s="36" t="s">
        <v>46</v>
      </c>
      <c r="E11348" t="s">
        <v>10</v>
      </c>
      <c r="F11348">
        <v>0</v>
      </c>
    </row>
    <row r="11349" spans="1:6" x14ac:dyDescent="0.4">
      <c r="A11349" t="s">
        <v>744</v>
      </c>
      <c r="B11349" s="36" t="s">
        <v>745</v>
      </c>
      <c r="C11349" t="s">
        <v>47</v>
      </c>
      <c r="D11349" s="36" t="s">
        <v>48</v>
      </c>
      <c r="E11349" t="s">
        <v>10</v>
      </c>
      <c r="F11349">
        <v>0</v>
      </c>
    </row>
    <row r="11350" spans="1:6" x14ac:dyDescent="0.4">
      <c r="A11350" t="s">
        <v>744</v>
      </c>
      <c r="B11350" s="36" t="s">
        <v>745</v>
      </c>
      <c r="C11350" t="s">
        <v>49</v>
      </c>
      <c r="D11350" s="36" t="s">
        <v>50</v>
      </c>
      <c r="E11350" t="s">
        <v>10</v>
      </c>
      <c r="F11350">
        <v>0</v>
      </c>
    </row>
    <row r="11351" spans="1:6" x14ac:dyDescent="0.4">
      <c r="A11351" t="s">
        <v>744</v>
      </c>
      <c r="B11351" s="36" t="s">
        <v>745</v>
      </c>
      <c r="C11351" t="s">
        <v>51</v>
      </c>
      <c r="D11351" s="36" t="s">
        <v>52</v>
      </c>
      <c r="E11351" t="s">
        <v>10</v>
      </c>
      <c r="F11351">
        <v>7257</v>
      </c>
    </row>
    <row r="11352" spans="1:6" x14ac:dyDescent="0.4">
      <c r="A11352" t="s">
        <v>744</v>
      </c>
      <c r="B11352" s="36" t="s">
        <v>745</v>
      </c>
      <c r="C11352" t="s">
        <v>53</v>
      </c>
      <c r="D11352" s="36" t="s">
        <v>54</v>
      </c>
      <c r="E11352" t="s">
        <v>10</v>
      </c>
      <c r="F11352">
        <v>1422</v>
      </c>
    </row>
    <row r="11353" spans="1:6" x14ac:dyDescent="0.4">
      <c r="A11353" t="s">
        <v>744</v>
      </c>
      <c r="B11353" s="36" t="s">
        <v>745</v>
      </c>
      <c r="C11353" t="s">
        <v>55</v>
      </c>
      <c r="D11353" s="36" t="s">
        <v>56</v>
      </c>
      <c r="E11353" t="s">
        <v>10</v>
      </c>
      <c r="F11353">
        <v>0</v>
      </c>
    </row>
    <row r="11354" spans="1:6" x14ac:dyDescent="0.4">
      <c r="A11354" t="s">
        <v>744</v>
      </c>
      <c r="B11354" s="36" t="s">
        <v>745</v>
      </c>
      <c r="C11354" t="s">
        <v>57</v>
      </c>
      <c r="D11354" s="36" t="s">
        <v>58</v>
      </c>
      <c r="E11354" t="s">
        <v>10</v>
      </c>
      <c r="F11354">
        <v>0</v>
      </c>
    </row>
    <row r="11355" spans="1:6" x14ac:dyDescent="0.4">
      <c r="A11355" t="s">
        <v>744</v>
      </c>
      <c r="B11355" s="36" t="s">
        <v>745</v>
      </c>
      <c r="C11355" t="s">
        <v>59</v>
      </c>
      <c r="D11355" s="36" t="s">
        <v>60</v>
      </c>
      <c r="E11355" t="s">
        <v>10</v>
      </c>
      <c r="F11355">
        <v>5835</v>
      </c>
    </row>
    <row r="11356" spans="1:6" x14ac:dyDescent="0.4">
      <c r="A11356" t="s">
        <v>744</v>
      </c>
      <c r="B11356" s="36" t="s">
        <v>745</v>
      </c>
      <c r="C11356" t="s">
        <v>61</v>
      </c>
      <c r="D11356" s="36" t="s">
        <v>62</v>
      </c>
      <c r="E11356" t="s">
        <v>10</v>
      </c>
      <c r="F11356">
        <v>0</v>
      </c>
    </row>
    <row r="11357" spans="1:6" x14ac:dyDescent="0.4">
      <c r="A11357" t="s">
        <v>744</v>
      </c>
      <c r="B11357" s="36" t="s">
        <v>745</v>
      </c>
      <c r="C11357" t="s">
        <v>63</v>
      </c>
      <c r="D11357" s="36" t="s">
        <v>64</v>
      </c>
      <c r="E11357" t="s">
        <v>10</v>
      </c>
      <c r="F11357">
        <v>0</v>
      </c>
    </row>
    <row r="11358" spans="1:6" x14ac:dyDescent="0.4">
      <c r="A11358" t="s">
        <v>744</v>
      </c>
      <c r="B11358" s="36" t="s">
        <v>745</v>
      </c>
      <c r="C11358" t="s">
        <v>65</v>
      </c>
      <c r="D11358" s="36" t="s">
        <v>66</v>
      </c>
      <c r="E11358" t="s">
        <v>10</v>
      </c>
      <c r="F11358">
        <v>3441</v>
      </c>
    </row>
    <row r="11359" spans="1:6" x14ac:dyDescent="0.4">
      <c r="A11359" t="s">
        <v>744</v>
      </c>
      <c r="B11359" s="36" t="s">
        <v>745</v>
      </c>
      <c r="C11359" t="s">
        <v>67</v>
      </c>
      <c r="D11359" s="36" t="s">
        <v>68</v>
      </c>
      <c r="E11359" t="s">
        <v>10</v>
      </c>
      <c r="F11359">
        <v>1434</v>
      </c>
    </row>
    <row r="11360" spans="1:6" x14ac:dyDescent="0.4">
      <c r="A11360" t="s">
        <v>744</v>
      </c>
      <c r="B11360" s="36" t="s">
        <v>745</v>
      </c>
      <c r="C11360" t="s">
        <v>69</v>
      </c>
      <c r="D11360" s="36" t="s">
        <v>70</v>
      </c>
      <c r="E11360" t="s">
        <v>10</v>
      </c>
      <c r="F11360">
        <v>1424</v>
      </c>
    </row>
    <row r="11361" spans="1:6" x14ac:dyDescent="0.4">
      <c r="A11361" t="s">
        <v>744</v>
      </c>
      <c r="B11361" s="36" t="s">
        <v>745</v>
      </c>
      <c r="C11361" t="s">
        <v>71</v>
      </c>
      <c r="D11361" s="36" t="s">
        <v>72</v>
      </c>
      <c r="E11361" t="s">
        <v>10</v>
      </c>
      <c r="F11361">
        <v>5</v>
      </c>
    </row>
    <row r="11362" spans="1:6" x14ac:dyDescent="0.4">
      <c r="A11362" t="s">
        <v>744</v>
      </c>
      <c r="B11362" s="36" t="s">
        <v>745</v>
      </c>
      <c r="C11362" t="s">
        <v>73</v>
      </c>
      <c r="D11362" s="36" t="s">
        <v>74</v>
      </c>
      <c r="E11362" t="s">
        <v>10</v>
      </c>
      <c r="F11362">
        <v>5</v>
      </c>
    </row>
    <row r="11363" spans="1:6" x14ac:dyDescent="0.4">
      <c r="A11363" t="s">
        <v>744</v>
      </c>
      <c r="B11363" s="36" t="s">
        <v>745</v>
      </c>
      <c r="C11363" t="s">
        <v>75</v>
      </c>
      <c r="D11363" s="36" t="s">
        <v>76</v>
      </c>
      <c r="E11363" t="s">
        <v>10</v>
      </c>
      <c r="F11363">
        <v>0</v>
      </c>
    </row>
    <row r="11364" spans="1:6" x14ac:dyDescent="0.4">
      <c r="A11364" t="s">
        <v>744</v>
      </c>
      <c r="B11364" s="36" t="s">
        <v>745</v>
      </c>
      <c r="C11364" t="s">
        <v>77</v>
      </c>
      <c r="D11364" s="36" t="s">
        <v>78</v>
      </c>
      <c r="E11364" t="s">
        <v>10</v>
      </c>
      <c r="F11364">
        <v>0</v>
      </c>
    </row>
    <row r="11365" spans="1:6" x14ac:dyDescent="0.4">
      <c r="A11365" t="s">
        <v>744</v>
      </c>
      <c r="B11365" s="36" t="s">
        <v>745</v>
      </c>
      <c r="C11365" t="s">
        <v>79</v>
      </c>
      <c r="D11365" s="36" t="s">
        <v>80</v>
      </c>
      <c r="E11365" t="s">
        <v>10</v>
      </c>
      <c r="F11365">
        <v>2007</v>
      </c>
    </row>
    <row r="11366" spans="1:6" x14ac:dyDescent="0.4">
      <c r="A11366" t="s">
        <v>744</v>
      </c>
      <c r="B11366" s="36" t="s">
        <v>745</v>
      </c>
      <c r="C11366" t="s">
        <v>81</v>
      </c>
      <c r="D11366" s="36" t="s">
        <v>82</v>
      </c>
      <c r="E11366" t="s">
        <v>10</v>
      </c>
      <c r="F11366">
        <v>363</v>
      </c>
    </row>
    <row r="11367" spans="1:6" x14ac:dyDescent="0.4">
      <c r="A11367" t="s">
        <v>744</v>
      </c>
      <c r="B11367" s="36" t="s">
        <v>745</v>
      </c>
      <c r="C11367" t="s">
        <v>83</v>
      </c>
      <c r="D11367" s="36" t="s">
        <v>84</v>
      </c>
      <c r="E11367" t="s">
        <v>10</v>
      </c>
      <c r="F11367">
        <v>697</v>
      </c>
    </row>
    <row r="11368" spans="1:6" x14ac:dyDescent="0.4">
      <c r="A11368" t="s">
        <v>744</v>
      </c>
      <c r="B11368" s="36" t="s">
        <v>745</v>
      </c>
      <c r="C11368" t="s">
        <v>85</v>
      </c>
      <c r="D11368" s="36" t="s">
        <v>86</v>
      </c>
      <c r="E11368" t="s">
        <v>10</v>
      </c>
      <c r="F11368">
        <v>947</v>
      </c>
    </row>
    <row r="11369" spans="1:6" x14ac:dyDescent="0.4">
      <c r="A11369" t="s">
        <v>744</v>
      </c>
      <c r="B11369" s="36" t="s">
        <v>745</v>
      </c>
      <c r="C11369" t="s">
        <v>87</v>
      </c>
      <c r="D11369" s="36" t="s">
        <v>88</v>
      </c>
      <c r="E11369" t="s">
        <v>10</v>
      </c>
      <c r="F11369">
        <v>0</v>
      </c>
    </row>
    <row r="11370" spans="1:6" x14ac:dyDescent="0.4">
      <c r="A11370" t="s">
        <v>744</v>
      </c>
      <c r="B11370" s="36" t="s">
        <v>745</v>
      </c>
      <c r="C11370" t="s">
        <v>89</v>
      </c>
      <c r="D11370" s="36" t="s">
        <v>90</v>
      </c>
      <c r="E11370" t="s">
        <v>10</v>
      </c>
      <c r="F11370">
        <v>0</v>
      </c>
    </row>
    <row r="11371" spans="1:6" x14ac:dyDescent="0.4">
      <c r="A11371" t="s">
        <v>744</v>
      </c>
      <c r="B11371" s="36" t="s">
        <v>745</v>
      </c>
      <c r="C11371" t="s">
        <v>91</v>
      </c>
      <c r="D11371" s="36" t="s">
        <v>92</v>
      </c>
      <c r="E11371" t="s">
        <v>10</v>
      </c>
      <c r="F11371">
        <v>46058</v>
      </c>
    </row>
    <row r="11372" spans="1:6" x14ac:dyDescent="0.4">
      <c r="A11372" t="s">
        <v>744</v>
      </c>
      <c r="B11372" s="36" t="s">
        <v>745</v>
      </c>
      <c r="C11372" t="s">
        <v>93</v>
      </c>
      <c r="D11372" s="36" t="s">
        <v>94</v>
      </c>
      <c r="E11372" t="s">
        <v>10</v>
      </c>
      <c r="F11372">
        <v>15018</v>
      </c>
    </row>
    <row r="11373" spans="1:6" x14ac:dyDescent="0.4">
      <c r="A11373" t="s">
        <v>744</v>
      </c>
      <c r="B11373" s="36" t="s">
        <v>745</v>
      </c>
      <c r="C11373" t="s">
        <v>95</v>
      </c>
      <c r="D11373" s="36" t="s">
        <v>96</v>
      </c>
      <c r="E11373" t="s">
        <v>10</v>
      </c>
      <c r="F11373">
        <v>0</v>
      </c>
    </row>
    <row r="11374" spans="1:6" x14ac:dyDescent="0.4">
      <c r="A11374" t="s">
        <v>744</v>
      </c>
      <c r="B11374" s="36" t="s">
        <v>745</v>
      </c>
      <c r="C11374" t="s">
        <v>97</v>
      </c>
      <c r="D11374" s="36" t="s">
        <v>98</v>
      </c>
      <c r="E11374" t="s">
        <v>10</v>
      </c>
      <c r="F11374">
        <v>0</v>
      </c>
    </row>
    <row r="11375" spans="1:6" x14ac:dyDescent="0.4">
      <c r="A11375" t="s">
        <v>744</v>
      </c>
      <c r="B11375" s="36" t="s">
        <v>745</v>
      </c>
      <c r="C11375" t="s">
        <v>99</v>
      </c>
      <c r="D11375" s="36" t="s">
        <v>100</v>
      </c>
      <c r="E11375" t="s">
        <v>10</v>
      </c>
      <c r="F11375">
        <v>613</v>
      </c>
    </row>
    <row r="11376" spans="1:6" x14ac:dyDescent="0.4">
      <c r="A11376" t="s">
        <v>744</v>
      </c>
      <c r="B11376" s="36" t="s">
        <v>745</v>
      </c>
      <c r="C11376" t="s">
        <v>101</v>
      </c>
      <c r="D11376" s="36" t="s">
        <v>102</v>
      </c>
      <c r="E11376" t="s">
        <v>10</v>
      </c>
      <c r="F11376">
        <v>14405</v>
      </c>
    </row>
    <row r="11377" spans="1:6" x14ac:dyDescent="0.4">
      <c r="A11377" t="s">
        <v>744</v>
      </c>
      <c r="B11377" s="36" t="s">
        <v>745</v>
      </c>
      <c r="C11377" t="s">
        <v>103</v>
      </c>
      <c r="D11377" s="36" t="s">
        <v>104</v>
      </c>
      <c r="E11377" t="s">
        <v>10</v>
      </c>
      <c r="F11377">
        <v>0</v>
      </c>
    </row>
    <row r="11378" spans="1:6" x14ac:dyDescent="0.4">
      <c r="A11378" t="s">
        <v>744</v>
      </c>
      <c r="B11378" s="36" t="s">
        <v>745</v>
      </c>
      <c r="C11378" t="s">
        <v>105</v>
      </c>
      <c r="D11378" s="36" t="s">
        <v>106</v>
      </c>
      <c r="E11378" t="s">
        <v>10</v>
      </c>
      <c r="F11378">
        <v>31040</v>
      </c>
    </row>
    <row r="11379" spans="1:6" x14ac:dyDescent="0.4">
      <c r="A11379" t="s">
        <v>744</v>
      </c>
      <c r="B11379" s="36" t="s">
        <v>745</v>
      </c>
      <c r="C11379" t="s">
        <v>107</v>
      </c>
      <c r="D11379" s="36" t="s">
        <v>108</v>
      </c>
      <c r="E11379" t="s">
        <v>10</v>
      </c>
      <c r="F11379">
        <v>0</v>
      </c>
    </row>
    <row r="11380" spans="1:6" x14ac:dyDescent="0.4">
      <c r="A11380" t="s">
        <v>744</v>
      </c>
      <c r="B11380" s="36" t="s">
        <v>745</v>
      </c>
      <c r="C11380" t="s">
        <v>109</v>
      </c>
      <c r="D11380" s="36" t="s">
        <v>110</v>
      </c>
      <c r="E11380" t="s">
        <v>10</v>
      </c>
      <c r="F11380">
        <v>5158</v>
      </c>
    </row>
    <row r="11381" spans="1:6" x14ac:dyDescent="0.4">
      <c r="A11381" t="s">
        <v>744</v>
      </c>
      <c r="B11381" s="36" t="s">
        <v>745</v>
      </c>
      <c r="C11381" t="s">
        <v>111</v>
      </c>
      <c r="D11381" s="36" t="s">
        <v>112</v>
      </c>
      <c r="E11381" t="s">
        <v>10</v>
      </c>
      <c r="F11381">
        <v>25652</v>
      </c>
    </row>
    <row r="11382" spans="1:6" x14ac:dyDescent="0.4">
      <c r="A11382" t="s">
        <v>744</v>
      </c>
      <c r="B11382" s="36" t="s">
        <v>745</v>
      </c>
      <c r="C11382" t="s">
        <v>113</v>
      </c>
      <c r="D11382" s="36" t="s">
        <v>114</v>
      </c>
      <c r="E11382" t="s">
        <v>10</v>
      </c>
      <c r="F11382">
        <v>230</v>
      </c>
    </row>
    <row r="11383" spans="1:6" x14ac:dyDescent="0.4">
      <c r="A11383" t="s">
        <v>744</v>
      </c>
      <c r="B11383" s="36" t="s">
        <v>745</v>
      </c>
      <c r="C11383" t="s">
        <v>115</v>
      </c>
      <c r="D11383" s="36" t="s">
        <v>116</v>
      </c>
      <c r="E11383" t="s">
        <v>10</v>
      </c>
      <c r="F11383">
        <v>0</v>
      </c>
    </row>
    <row r="11384" spans="1:6" x14ac:dyDescent="0.4">
      <c r="A11384" t="s">
        <v>744</v>
      </c>
      <c r="B11384" s="36" t="s">
        <v>745</v>
      </c>
      <c r="C11384" t="s">
        <v>117</v>
      </c>
      <c r="D11384" s="36" t="s">
        <v>118</v>
      </c>
      <c r="E11384" t="s">
        <v>10</v>
      </c>
      <c r="F11384">
        <v>20242</v>
      </c>
    </row>
    <row r="11385" spans="1:6" x14ac:dyDescent="0.4">
      <c r="A11385" t="s">
        <v>744</v>
      </c>
      <c r="B11385" s="36" t="s">
        <v>745</v>
      </c>
      <c r="C11385" t="s">
        <v>119</v>
      </c>
      <c r="D11385" s="36" t="s">
        <v>120</v>
      </c>
      <c r="E11385" t="s">
        <v>10</v>
      </c>
      <c r="F11385">
        <v>14036</v>
      </c>
    </row>
    <row r="11386" spans="1:6" x14ac:dyDescent="0.4">
      <c r="A11386" t="s">
        <v>744</v>
      </c>
      <c r="B11386" s="36" t="s">
        <v>745</v>
      </c>
      <c r="C11386" t="s">
        <v>121</v>
      </c>
      <c r="D11386" s="36" t="s">
        <v>122</v>
      </c>
      <c r="E11386" t="s">
        <v>10</v>
      </c>
      <c r="F11386">
        <v>166</v>
      </c>
    </row>
    <row r="11387" spans="1:6" x14ac:dyDescent="0.4">
      <c r="A11387" t="s">
        <v>744</v>
      </c>
      <c r="B11387" s="36" t="s">
        <v>745</v>
      </c>
      <c r="C11387" t="s">
        <v>123</v>
      </c>
      <c r="D11387" s="36" t="s">
        <v>124</v>
      </c>
      <c r="E11387" t="s">
        <v>10</v>
      </c>
      <c r="F11387">
        <v>6040</v>
      </c>
    </row>
    <row r="11388" spans="1:6" x14ac:dyDescent="0.4">
      <c r="A11388" t="s">
        <v>744</v>
      </c>
      <c r="B11388" s="36" t="s">
        <v>745</v>
      </c>
      <c r="C11388" t="s">
        <v>125</v>
      </c>
      <c r="D11388" s="36" t="s">
        <v>126</v>
      </c>
      <c r="E11388" t="s">
        <v>10</v>
      </c>
      <c r="F11388">
        <v>125387</v>
      </c>
    </row>
    <row r="11389" spans="1:6" x14ac:dyDescent="0.4">
      <c r="A11389" t="s">
        <v>744</v>
      </c>
      <c r="B11389" s="36" t="s">
        <v>745</v>
      </c>
      <c r="C11389" t="s">
        <v>127</v>
      </c>
      <c r="D11389" s="36" t="s">
        <v>128</v>
      </c>
      <c r="E11389" t="s">
        <v>10</v>
      </c>
      <c r="F11389">
        <v>3281</v>
      </c>
    </row>
    <row r="11390" spans="1:6" x14ac:dyDescent="0.4">
      <c r="A11390" t="s">
        <v>744</v>
      </c>
      <c r="B11390" s="36" t="s">
        <v>745</v>
      </c>
      <c r="C11390" t="s">
        <v>129</v>
      </c>
      <c r="D11390" s="36" t="s">
        <v>130</v>
      </c>
      <c r="E11390" t="s">
        <v>10</v>
      </c>
      <c r="F11390">
        <v>-82</v>
      </c>
    </row>
    <row r="11391" spans="1:6" x14ac:dyDescent="0.4">
      <c r="A11391" t="s">
        <v>744</v>
      </c>
      <c r="B11391" s="36" t="s">
        <v>745</v>
      </c>
      <c r="C11391" t="s">
        <v>131</v>
      </c>
      <c r="D11391" s="36" t="s">
        <v>132</v>
      </c>
      <c r="E11391" t="s">
        <v>10</v>
      </c>
      <c r="F11391" t="s">
        <v>719</v>
      </c>
    </row>
    <row r="11392" spans="1:6" x14ac:dyDescent="0.4">
      <c r="A11392" t="s">
        <v>744</v>
      </c>
      <c r="B11392" s="36" t="s">
        <v>745</v>
      </c>
      <c r="C11392" t="s">
        <v>133</v>
      </c>
      <c r="D11392" s="36" t="s">
        <v>134</v>
      </c>
      <c r="E11392" t="s">
        <v>10</v>
      </c>
      <c r="F11392">
        <v>-82</v>
      </c>
    </row>
    <row r="11393" spans="1:6" x14ac:dyDescent="0.4">
      <c r="A11393" t="s">
        <v>744</v>
      </c>
      <c r="B11393" s="36" t="s">
        <v>745</v>
      </c>
      <c r="C11393" t="s">
        <v>135</v>
      </c>
      <c r="D11393" s="36" t="s">
        <v>136</v>
      </c>
      <c r="E11393" t="s">
        <v>10</v>
      </c>
      <c r="F11393" t="s">
        <v>719</v>
      </c>
    </row>
    <row r="11394" spans="1:6" x14ac:dyDescent="0.4">
      <c r="A11394" t="s">
        <v>744</v>
      </c>
      <c r="B11394" s="36" t="s">
        <v>745</v>
      </c>
      <c r="C11394" t="s">
        <v>137</v>
      </c>
      <c r="D11394" s="36" t="s">
        <v>138</v>
      </c>
      <c r="E11394" t="s">
        <v>10</v>
      </c>
      <c r="F11394" t="s">
        <v>719</v>
      </c>
    </row>
    <row r="11395" spans="1:6" x14ac:dyDescent="0.4">
      <c r="A11395" t="s">
        <v>744</v>
      </c>
      <c r="B11395" s="36" t="s">
        <v>745</v>
      </c>
      <c r="C11395" t="s">
        <v>139</v>
      </c>
      <c r="D11395" s="36" t="s">
        <v>140</v>
      </c>
      <c r="E11395" t="s">
        <v>10</v>
      </c>
      <c r="F11395" t="s">
        <v>719</v>
      </c>
    </row>
    <row r="11396" spans="1:6" x14ac:dyDescent="0.4">
      <c r="A11396" t="s">
        <v>744</v>
      </c>
      <c r="B11396" s="36" t="s">
        <v>745</v>
      </c>
      <c r="C11396" t="s">
        <v>141</v>
      </c>
      <c r="D11396" s="36" t="s">
        <v>142</v>
      </c>
      <c r="E11396" t="s">
        <v>10</v>
      </c>
      <c r="F11396">
        <v>3363</v>
      </c>
    </row>
    <row r="11397" spans="1:6" x14ac:dyDescent="0.4">
      <c r="A11397" t="s">
        <v>744</v>
      </c>
      <c r="B11397" s="36" t="s">
        <v>745</v>
      </c>
      <c r="C11397" t="s">
        <v>143</v>
      </c>
      <c r="D11397" s="36" t="s">
        <v>144</v>
      </c>
      <c r="E11397" t="s">
        <v>10</v>
      </c>
      <c r="F11397">
        <v>1304</v>
      </c>
    </row>
    <row r="11398" spans="1:6" x14ac:dyDescent="0.4">
      <c r="A11398" t="s">
        <v>744</v>
      </c>
      <c r="B11398" s="36" t="s">
        <v>745</v>
      </c>
      <c r="C11398" t="s">
        <v>145</v>
      </c>
      <c r="D11398" s="36" t="s">
        <v>146</v>
      </c>
      <c r="E11398" t="s">
        <v>10</v>
      </c>
      <c r="F11398" t="s">
        <v>719</v>
      </c>
    </row>
    <row r="11399" spans="1:6" x14ac:dyDescent="0.4">
      <c r="A11399" t="s">
        <v>744</v>
      </c>
      <c r="B11399" s="36" t="s">
        <v>745</v>
      </c>
      <c r="C11399" t="s">
        <v>147</v>
      </c>
      <c r="D11399" s="36" t="s">
        <v>148</v>
      </c>
      <c r="E11399" t="s">
        <v>10</v>
      </c>
      <c r="F11399">
        <v>-210</v>
      </c>
    </row>
    <row r="11400" spans="1:6" x14ac:dyDescent="0.4">
      <c r="A11400" t="s">
        <v>744</v>
      </c>
      <c r="B11400" s="36" t="s">
        <v>745</v>
      </c>
      <c r="C11400" t="s">
        <v>149</v>
      </c>
      <c r="D11400" s="36" t="s">
        <v>150</v>
      </c>
      <c r="E11400" t="s">
        <v>10</v>
      </c>
      <c r="F11400">
        <v>2269</v>
      </c>
    </row>
    <row r="11401" spans="1:6" x14ac:dyDescent="0.4">
      <c r="A11401" t="s">
        <v>744</v>
      </c>
      <c r="B11401" s="36" t="s">
        <v>745</v>
      </c>
      <c r="C11401" t="s">
        <v>151</v>
      </c>
      <c r="D11401" s="36" t="s">
        <v>152</v>
      </c>
      <c r="E11401" t="s">
        <v>10</v>
      </c>
      <c r="F11401" t="s">
        <v>719</v>
      </c>
    </row>
    <row r="11402" spans="1:6" x14ac:dyDescent="0.4">
      <c r="A11402" t="s">
        <v>744</v>
      </c>
      <c r="B11402" s="36" t="s">
        <v>745</v>
      </c>
      <c r="C11402" t="s">
        <v>153</v>
      </c>
      <c r="D11402" s="36" t="s">
        <v>154</v>
      </c>
      <c r="E11402" t="s">
        <v>10</v>
      </c>
      <c r="F11402" t="s">
        <v>719</v>
      </c>
    </row>
    <row r="11403" spans="1:6" x14ac:dyDescent="0.4">
      <c r="A11403" t="s">
        <v>744</v>
      </c>
      <c r="B11403" s="36" t="s">
        <v>745</v>
      </c>
      <c r="C11403" t="s">
        <v>155</v>
      </c>
      <c r="D11403" s="36" t="s">
        <v>156</v>
      </c>
      <c r="E11403" t="s">
        <v>10</v>
      </c>
      <c r="F11403">
        <v>-1390</v>
      </c>
    </row>
    <row r="11404" spans="1:6" x14ac:dyDescent="0.4">
      <c r="A11404" t="s">
        <v>744</v>
      </c>
      <c r="B11404" s="36" t="s">
        <v>745</v>
      </c>
      <c r="C11404" t="s">
        <v>157</v>
      </c>
      <c r="D11404" s="36" t="s">
        <v>158</v>
      </c>
      <c r="E11404" t="s">
        <v>10</v>
      </c>
      <c r="F11404">
        <v>0</v>
      </c>
    </row>
    <row r="11405" spans="1:6" x14ac:dyDescent="0.4">
      <c r="A11405" t="s">
        <v>744</v>
      </c>
      <c r="B11405" s="36" t="s">
        <v>745</v>
      </c>
      <c r="C11405" t="s">
        <v>159</v>
      </c>
      <c r="D11405" s="36" t="s">
        <v>160</v>
      </c>
      <c r="E11405" t="s">
        <v>10</v>
      </c>
      <c r="F11405" t="s">
        <v>719</v>
      </c>
    </row>
    <row r="11406" spans="1:6" x14ac:dyDescent="0.4">
      <c r="A11406" t="s">
        <v>744</v>
      </c>
      <c r="B11406" s="36" t="s">
        <v>745</v>
      </c>
      <c r="C11406" t="s">
        <v>161</v>
      </c>
      <c r="D11406" s="36" t="s">
        <v>162</v>
      </c>
      <c r="E11406" t="s">
        <v>10</v>
      </c>
      <c r="F11406" t="s">
        <v>719</v>
      </c>
    </row>
    <row r="11407" spans="1:6" x14ac:dyDescent="0.4">
      <c r="A11407" t="s">
        <v>744</v>
      </c>
      <c r="B11407" s="36" t="s">
        <v>745</v>
      </c>
      <c r="C11407" t="s">
        <v>163</v>
      </c>
      <c r="D11407" s="36" t="s">
        <v>164</v>
      </c>
      <c r="E11407" t="s">
        <v>10</v>
      </c>
      <c r="F11407" t="s">
        <v>719</v>
      </c>
    </row>
    <row r="11408" spans="1:6" x14ac:dyDescent="0.4">
      <c r="A11408" t="s">
        <v>744</v>
      </c>
      <c r="B11408" s="36" t="s">
        <v>745</v>
      </c>
      <c r="C11408" t="s">
        <v>165</v>
      </c>
      <c r="D11408" s="36" t="s">
        <v>166</v>
      </c>
      <c r="E11408" t="s">
        <v>10</v>
      </c>
      <c r="F11408" t="s">
        <v>719</v>
      </c>
    </row>
    <row r="11409" spans="1:6" x14ac:dyDescent="0.4">
      <c r="A11409" t="s">
        <v>744</v>
      </c>
      <c r="B11409" s="36" t="s">
        <v>745</v>
      </c>
      <c r="C11409" t="s">
        <v>167</v>
      </c>
      <c r="D11409" s="36" t="s">
        <v>168</v>
      </c>
      <c r="E11409" t="s">
        <v>10</v>
      </c>
      <c r="F11409" t="s">
        <v>719</v>
      </c>
    </row>
    <row r="11410" spans="1:6" x14ac:dyDescent="0.4">
      <c r="A11410" t="s">
        <v>744</v>
      </c>
      <c r="B11410" s="36" t="s">
        <v>745</v>
      </c>
      <c r="C11410" t="s">
        <v>169</v>
      </c>
      <c r="D11410" s="36" t="s">
        <v>170</v>
      </c>
      <c r="E11410" t="s">
        <v>10</v>
      </c>
      <c r="F11410">
        <v>-1390</v>
      </c>
    </row>
    <row r="11411" spans="1:6" x14ac:dyDescent="0.4">
      <c r="A11411" t="s">
        <v>744</v>
      </c>
      <c r="B11411" s="36" t="s">
        <v>745</v>
      </c>
      <c r="C11411" t="s">
        <v>171</v>
      </c>
      <c r="D11411" s="36" t="s">
        <v>172</v>
      </c>
      <c r="E11411" t="s">
        <v>10</v>
      </c>
      <c r="F11411">
        <v>-1304</v>
      </c>
    </row>
    <row r="11412" spans="1:6" x14ac:dyDescent="0.4">
      <c r="A11412" t="s">
        <v>744</v>
      </c>
      <c r="B11412" s="36" t="s">
        <v>745</v>
      </c>
      <c r="C11412" t="s">
        <v>173</v>
      </c>
      <c r="D11412" s="36" t="s">
        <v>174</v>
      </c>
      <c r="E11412" t="s">
        <v>10</v>
      </c>
      <c r="F11412" t="s">
        <v>719</v>
      </c>
    </row>
    <row r="11413" spans="1:6" x14ac:dyDescent="0.4">
      <c r="A11413" t="s">
        <v>744</v>
      </c>
      <c r="B11413" s="36" t="s">
        <v>745</v>
      </c>
      <c r="C11413" t="s">
        <v>175</v>
      </c>
      <c r="D11413" s="36" t="s">
        <v>176</v>
      </c>
      <c r="E11413" t="s">
        <v>10</v>
      </c>
      <c r="F11413" t="s">
        <v>719</v>
      </c>
    </row>
    <row r="11414" spans="1:6" x14ac:dyDescent="0.4">
      <c r="A11414" t="s">
        <v>744</v>
      </c>
      <c r="B11414" s="36" t="s">
        <v>745</v>
      </c>
      <c r="C11414" t="s">
        <v>177</v>
      </c>
      <c r="D11414" s="36" t="s">
        <v>178</v>
      </c>
      <c r="E11414" t="s">
        <v>10</v>
      </c>
      <c r="F11414">
        <v>-86</v>
      </c>
    </row>
    <row r="11415" spans="1:6" x14ac:dyDescent="0.4">
      <c r="A11415" t="s">
        <v>744</v>
      </c>
      <c r="B11415" s="36" t="s">
        <v>745</v>
      </c>
      <c r="C11415" t="s">
        <v>179</v>
      </c>
      <c r="D11415" s="36" t="s">
        <v>180</v>
      </c>
      <c r="E11415" t="s">
        <v>10</v>
      </c>
      <c r="F11415" t="s">
        <v>719</v>
      </c>
    </row>
    <row r="11416" spans="1:6" x14ac:dyDescent="0.4">
      <c r="A11416" t="s">
        <v>744</v>
      </c>
      <c r="B11416" s="36" t="s">
        <v>745</v>
      </c>
      <c r="C11416" t="s">
        <v>181</v>
      </c>
      <c r="D11416" s="36" t="s">
        <v>182</v>
      </c>
      <c r="E11416" t="s">
        <v>10</v>
      </c>
      <c r="F11416" t="s">
        <v>719</v>
      </c>
    </row>
    <row r="11417" spans="1:6" x14ac:dyDescent="0.4">
      <c r="A11417" t="s">
        <v>744</v>
      </c>
      <c r="B11417" s="36" t="s">
        <v>745</v>
      </c>
      <c r="C11417" t="s">
        <v>183</v>
      </c>
      <c r="D11417" s="36" t="s">
        <v>184</v>
      </c>
      <c r="E11417" t="s">
        <v>10</v>
      </c>
      <c r="F11417">
        <v>3</v>
      </c>
    </row>
    <row r="11418" spans="1:6" x14ac:dyDescent="0.4">
      <c r="A11418" t="s">
        <v>744</v>
      </c>
      <c r="B11418" s="36" t="s">
        <v>745</v>
      </c>
      <c r="C11418" t="s">
        <v>185</v>
      </c>
      <c r="D11418" s="36" t="s">
        <v>186</v>
      </c>
      <c r="E11418" t="s">
        <v>10</v>
      </c>
      <c r="F11418">
        <v>64</v>
      </c>
    </row>
    <row r="11419" spans="1:6" x14ac:dyDescent="0.4">
      <c r="A11419" t="s">
        <v>744</v>
      </c>
      <c r="B11419" s="36" t="s">
        <v>745</v>
      </c>
      <c r="C11419" t="s">
        <v>187</v>
      </c>
      <c r="D11419" s="36" t="s">
        <v>188</v>
      </c>
      <c r="E11419" t="s">
        <v>10</v>
      </c>
      <c r="F11419">
        <v>62</v>
      </c>
    </row>
    <row r="11420" spans="1:6" x14ac:dyDescent="0.4">
      <c r="A11420" t="s">
        <v>744</v>
      </c>
      <c r="B11420" s="36" t="s">
        <v>745</v>
      </c>
      <c r="C11420" t="s">
        <v>189</v>
      </c>
      <c r="D11420" s="36" t="s">
        <v>190</v>
      </c>
      <c r="E11420" t="s">
        <v>10</v>
      </c>
      <c r="F11420">
        <v>0</v>
      </c>
    </row>
    <row r="11421" spans="1:6" x14ac:dyDescent="0.4">
      <c r="A11421" t="s">
        <v>744</v>
      </c>
      <c r="B11421" s="36" t="s">
        <v>745</v>
      </c>
      <c r="C11421" t="s">
        <v>191</v>
      </c>
      <c r="D11421" s="36" t="s">
        <v>192</v>
      </c>
      <c r="E11421" t="s">
        <v>10</v>
      </c>
      <c r="F11421">
        <v>2</v>
      </c>
    </row>
    <row r="11422" spans="1:6" x14ac:dyDescent="0.4">
      <c r="A11422" t="s">
        <v>744</v>
      </c>
      <c r="B11422" s="36" t="s">
        <v>745</v>
      </c>
      <c r="C11422" t="s">
        <v>193</v>
      </c>
      <c r="D11422" s="36" t="s">
        <v>194</v>
      </c>
      <c r="E11422" t="s">
        <v>10</v>
      </c>
      <c r="F11422" t="s">
        <v>719</v>
      </c>
    </row>
    <row r="11423" spans="1:6" x14ac:dyDescent="0.4">
      <c r="A11423" t="s">
        <v>744</v>
      </c>
      <c r="B11423" s="36" t="s">
        <v>745</v>
      </c>
      <c r="C11423" t="s">
        <v>195</v>
      </c>
      <c r="D11423" s="36" t="s">
        <v>196</v>
      </c>
      <c r="E11423" t="s">
        <v>10</v>
      </c>
      <c r="F11423" t="s">
        <v>719</v>
      </c>
    </row>
    <row r="11424" spans="1:6" x14ac:dyDescent="0.4">
      <c r="A11424" t="s">
        <v>744</v>
      </c>
      <c r="B11424" s="36" t="s">
        <v>745</v>
      </c>
      <c r="C11424" t="s">
        <v>197</v>
      </c>
      <c r="D11424" s="36" t="s">
        <v>198</v>
      </c>
      <c r="E11424" t="s">
        <v>10</v>
      </c>
      <c r="F11424">
        <v>-61</v>
      </c>
    </row>
    <row r="11425" spans="1:6" x14ac:dyDescent="0.4">
      <c r="A11425" t="s">
        <v>744</v>
      </c>
      <c r="B11425" s="36" t="s">
        <v>745</v>
      </c>
      <c r="C11425" t="s">
        <v>199</v>
      </c>
      <c r="D11425" s="36" t="s">
        <v>200</v>
      </c>
      <c r="E11425" t="s">
        <v>10</v>
      </c>
      <c r="F11425">
        <v>-28</v>
      </c>
    </row>
    <row r="11426" spans="1:6" x14ac:dyDescent="0.4">
      <c r="A11426" t="s">
        <v>744</v>
      </c>
      <c r="B11426" s="36" t="s">
        <v>745</v>
      </c>
      <c r="C11426" t="s">
        <v>201</v>
      </c>
      <c r="D11426" s="36" t="s">
        <v>202</v>
      </c>
      <c r="E11426" t="s">
        <v>10</v>
      </c>
      <c r="F11426">
        <v>-32</v>
      </c>
    </row>
    <row r="11427" spans="1:6" x14ac:dyDescent="0.4">
      <c r="A11427" t="s">
        <v>744</v>
      </c>
      <c r="B11427" s="36" t="s">
        <v>745</v>
      </c>
      <c r="C11427" t="s">
        <v>203</v>
      </c>
      <c r="D11427" s="36" t="s">
        <v>204</v>
      </c>
      <c r="E11427" t="s">
        <v>10</v>
      </c>
      <c r="F11427">
        <v>-1</v>
      </c>
    </row>
    <row r="11428" spans="1:6" x14ac:dyDescent="0.4">
      <c r="A11428" t="s">
        <v>744</v>
      </c>
      <c r="B11428" s="36" t="s">
        <v>745</v>
      </c>
      <c r="C11428" t="s">
        <v>205</v>
      </c>
      <c r="D11428" s="36" t="s">
        <v>206</v>
      </c>
      <c r="E11428" t="s">
        <v>10</v>
      </c>
      <c r="F11428" t="s">
        <v>719</v>
      </c>
    </row>
    <row r="11429" spans="1:6" x14ac:dyDescent="0.4">
      <c r="A11429" t="s">
        <v>744</v>
      </c>
      <c r="B11429" s="36" t="s">
        <v>745</v>
      </c>
      <c r="C11429" t="s">
        <v>207</v>
      </c>
      <c r="D11429" s="36" t="s">
        <v>208</v>
      </c>
      <c r="E11429" t="s">
        <v>10</v>
      </c>
      <c r="F11429" t="s">
        <v>719</v>
      </c>
    </row>
    <row r="11430" spans="1:6" x14ac:dyDescent="0.4">
      <c r="A11430" t="s">
        <v>744</v>
      </c>
      <c r="B11430" s="36" t="s">
        <v>745</v>
      </c>
      <c r="C11430" t="s">
        <v>209</v>
      </c>
      <c r="D11430" s="36" t="s">
        <v>210</v>
      </c>
      <c r="E11430" t="s">
        <v>10</v>
      </c>
      <c r="F11430">
        <v>1276</v>
      </c>
    </row>
    <row r="11431" spans="1:6" x14ac:dyDescent="0.4">
      <c r="A11431" t="s">
        <v>744</v>
      </c>
      <c r="B11431" s="36" t="s">
        <v>745</v>
      </c>
      <c r="C11431" t="s">
        <v>211</v>
      </c>
      <c r="D11431" s="36" t="s">
        <v>212</v>
      </c>
      <c r="E11431" t="s">
        <v>10</v>
      </c>
      <c r="F11431">
        <v>-209</v>
      </c>
    </row>
    <row r="11432" spans="1:6" x14ac:dyDescent="0.4">
      <c r="A11432" t="s">
        <v>744</v>
      </c>
      <c r="B11432" s="36" t="s">
        <v>745</v>
      </c>
      <c r="C11432" t="s">
        <v>213</v>
      </c>
      <c r="D11432" s="36" t="s">
        <v>214</v>
      </c>
      <c r="E11432" t="s">
        <v>10</v>
      </c>
      <c r="F11432" t="s">
        <v>719</v>
      </c>
    </row>
    <row r="11433" spans="1:6" x14ac:dyDescent="0.4">
      <c r="A11433" t="s">
        <v>744</v>
      </c>
      <c r="B11433" s="36" t="s">
        <v>745</v>
      </c>
      <c r="C11433" t="s">
        <v>215</v>
      </c>
      <c r="D11433" s="36" t="s">
        <v>216</v>
      </c>
      <c r="E11433" t="s">
        <v>10</v>
      </c>
      <c r="F11433" t="s">
        <v>719</v>
      </c>
    </row>
    <row r="11434" spans="1:6" x14ac:dyDescent="0.4">
      <c r="A11434" t="s">
        <v>744</v>
      </c>
      <c r="B11434" s="36" t="s">
        <v>745</v>
      </c>
      <c r="C11434" t="s">
        <v>217</v>
      </c>
      <c r="D11434" s="36" t="s">
        <v>218</v>
      </c>
      <c r="E11434" t="s">
        <v>10</v>
      </c>
      <c r="F11434">
        <v>18</v>
      </c>
    </row>
    <row r="11435" spans="1:6" x14ac:dyDescent="0.4">
      <c r="A11435" t="s">
        <v>744</v>
      </c>
      <c r="B11435" s="36" t="s">
        <v>745</v>
      </c>
      <c r="C11435" t="s">
        <v>219</v>
      </c>
      <c r="D11435" s="36" t="s">
        <v>220</v>
      </c>
      <c r="E11435" t="s">
        <v>10</v>
      </c>
      <c r="F11435">
        <v>-227</v>
      </c>
    </row>
    <row r="11436" spans="1:6" x14ac:dyDescent="0.4">
      <c r="A11436" t="s">
        <v>744</v>
      </c>
      <c r="B11436" s="36" t="s">
        <v>745</v>
      </c>
      <c r="C11436" t="s">
        <v>221</v>
      </c>
      <c r="D11436" s="36" t="s">
        <v>222</v>
      </c>
      <c r="E11436" t="s">
        <v>10</v>
      </c>
      <c r="F11436" t="s">
        <v>719</v>
      </c>
    </row>
    <row r="11437" spans="1:6" x14ac:dyDescent="0.4">
      <c r="A11437" t="s">
        <v>744</v>
      </c>
      <c r="B11437" s="36" t="s">
        <v>745</v>
      </c>
      <c r="C11437" t="s">
        <v>223</v>
      </c>
      <c r="D11437" s="36" t="s">
        <v>224</v>
      </c>
      <c r="E11437" t="s">
        <v>10</v>
      </c>
      <c r="F11437">
        <v>1485</v>
      </c>
    </row>
    <row r="11438" spans="1:6" x14ac:dyDescent="0.4">
      <c r="A11438" t="s">
        <v>744</v>
      </c>
      <c r="B11438" s="36" t="s">
        <v>745</v>
      </c>
      <c r="C11438" t="s">
        <v>225</v>
      </c>
      <c r="D11438" s="36" t="s">
        <v>226</v>
      </c>
      <c r="E11438" t="s">
        <v>10</v>
      </c>
      <c r="F11438" t="s">
        <v>719</v>
      </c>
    </row>
    <row r="11439" spans="1:6" x14ac:dyDescent="0.4">
      <c r="A11439" t="s">
        <v>744</v>
      </c>
      <c r="B11439" s="36" t="s">
        <v>745</v>
      </c>
      <c r="C11439" t="s">
        <v>227</v>
      </c>
      <c r="D11439" s="36" t="s">
        <v>228</v>
      </c>
      <c r="E11439" t="s">
        <v>10</v>
      </c>
      <c r="F11439">
        <v>824</v>
      </c>
    </row>
    <row r="11440" spans="1:6" x14ac:dyDescent="0.4">
      <c r="A11440" t="s">
        <v>744</v>
      </c>
      <c r="B11440" s="36" t="s">
        <v>745</v>
      </c>
      <c r="C11440" t="s">
        <v>229</v>
      </c>
      <c r="D11440" s="36" t="s">
        <v>230</v>
      </c>
      <c r="E11440" t="s">
        <v>10</v>
      </c>
      <c r="F11440">
        <v>630</v>
      </c>
    </row>
    <row r="11441" spans="1:6" x14ac:dyDescent="0.4">
      <c r="A11441" t="s">
        <v>744</v>
      </c>
      <c r="B11441" s="36" t="s">
        <v>745</v>
      </c>
      <c r="C11441" t="s">
        <v>231</v>
      </c>
      <c r="D11441" s="36" t="s">
        <v>232</v>
      </c>
      <c r="E11441" t="s">
        <v>10</v>
      </c>
      <c r="F11441">
        <v>31</v>
      </c>
    </row>
    <row r="11442" spans="1:6" x14ac:dyDescent="0.4">
      <c r="A11442" t="s">
        <v>744</v>
      </c>
      <c r="B11442" s="36" t="s">
        <v>745</v>
      </c>
      <c r="C11442" t="s">
        <v>233</v>
      </c>
      <c r="D11442" s="36" t="s">
        <v>234</v>
      </c>
      <c r="E11442" t="s">
        <v>10</v>
      </c>
      <c r="F11442" t="s">
        <v>719</v>
      </c>
    </row>
    <row r="11443" spans="1:6" x14ac:dyDescent="0.4">
      <c r="A11443" t="s">
        <v>744</v>
      </c>
      <c r="B11443" s="36" t="s">
        <v>745</v>
      </c>
      <c r="C11443" t="s">
        <v>235</v>
      </c>
      <c r="D11443" s="36" t="s">
        <v>236</v>
      </c>
      <c r="E11443" t="s">
        <v>10</v>
      </c>
      <c r="F11443">
        <v>1945</v>
      </c>
    </row>
    <row r="11444" spans="1:6" x14ac:dyDescent="0.4">
      <c r="A11444" t="s">
        <v>744</v>
      </c>
      <c r="B11444" s="36" t="s">
        <v>745</v>
      </c>
      <c r="C11444" t="s">
        <v>237</v>
      </c>
      <c r="D11444" s="36" t="s">
        <v>238</v>
      </c>
      <c r="E11444" t="s">
        <v>10</v>
      </c>
      <c r="F11444">
        <v>2028</v>
      </c>
    </row>
    <row r="11445" spans="1:6" x14ac:dyDescent="0.4">
      <c r="A11445" t="s">
        <v>744</v>
      </c>
      <c r="B11445" s="36" t="s">
        <v>745</v>
      </c>
      <c r="C11445" t="s">
        <v>239</v>
      </c>
      <c r="D11445" s="36" t="s">
        <v>240</v>
      </c>
      <c r="E11445" t="s">
        <v>10</v>
      </c>
      <c r="F11445">
        <v>11</v>
      </c>
    </row>
    <row r="11446" spans="1:6" x14ac:dyDescent="0.4">
      <c r="A11446" t="s">
        <v>744</v>
      </c>
      <c r="B11446" s="36" t="s">
        <v>745</v>
      </c>
      <c r="C11446" t="s">
        <v>241</v>
      </c>
      <c r="D11446" s="36" t="s">
        <v>242</v>
      </c>
      <c r="E11446" t="s">
        <v>10</v>
      </c>
      <c r="F11446">
        <v>-94</v>
      </c>
    </row>
    <row r="11447" spans="1:6" x14ac:dyDescent="0.4">
      <c r="A11447" t="s">
        <v>744</v>
      </c>
      <c r="B11447" s="36" t="s">
        <v>745</v>
      </c>
      <c r="C11447" t="s">
        <v>243</v>
      </c>
      <c r="D11447" s="36" t="s">
        <v>244</v>
      </c>
      <c r="E11447" t="s">
        <v>10</v>
      </c>
      <c r="F11447">
        <v>5115</v>
      </c>
    </row>
    <row r="11448" spans="1:6" x14ac:dyDescent="0.4">
      <c r="A11448" t="s">
        <v>744</v>
      </c>
      <c r="B11448" s="36" t="s">
        <v>745</v>
      </c>
      <c r="C11448" t="s">
        <v>245</v>
      </c>
      <c r="D11448" s="36" t="s">
        <v>246</v>
      </c>
      <c r="E11448" t="s">
        <v>10</v>
      </c>
      <c r="F11448">
        <v>-455</v>
      </c>
    </row>
    <row r="11449" spans="1:6" x14ac:dyDescent="0.4">
      <c r="A11449" t="s">
        <v>744</v>
      </c>
      <c r="B11449" s="36" t="s">
        <v>745</v>
      </c>
      <c r="C11449" t="s">
        <v>247</v>
      </c>
      <c r="D11449" s="36" t="s">
        <v>248</v>
      </c>
      <c r="E11449" t="s">
        <v>10</v>
      </c>
      <c r="F11449">
        <v>-1</v>
      </c>
    </row>
    <row r="11450" spans="1:6" x14ac:dyDescent="0.4">
      <c r="A11450" t="s">
        <v>744</v>
      </c>
      <c r="B11450" s="36" t="s">
        <v>745</v>
      </c>
      <c r="C11450" t="s">
        <v>249</v>
      </c>
      <c r="D11450" s="36" t="s">
        <v>250</v>
      </c>
      <c r="E11450" t="s">
        <v>10</v>
      </c>
      <c r="F11450" t="s">
        <v>719</v>
      </c>
    </row>
    <row r="11451" spans="1:6" x14ac:dyDescent="0.4">
      <c r="A11451" t="s">
        <v>744</v>
      </c>
      <c r="B11451" s="36" t="s">
        <v>745</v>
      </c>
      <c r="C11451" t="s">
        <v>251</v>
      </c>
      <c r="D11451" s="36" t="s">
        <v>252</v>
      </c>
      <c r="E11451" t="s">
        <v>10</v>
      </c>
      <c r="F11451">
        <v>-1</v>
      </c>
    </row>
    <row r="11452" spans="1:6" x14ac:dyDescent="0.4">
      <c r="A11452" t="s">
        <v>744</v>
      </c>
      <c r="B11452" s="36" t="s">
        <v>745</v>
      </c>
      <c r="C11452" t="s">
        <v>253</v>
      </c>
      <c r="D11452" s="36" t="s">
        <v>254</v>
      </c>
      <c r="E11452" t="s">
        <v>10</v>
      </c>
      <c r="F11452" t="s">
        <v>719</v>
      </c>
    </row>
    <row r="11453" spans="1:6" x14ac:dyDescent="0.4">
      <c r="A11453" t="s">
        <v>744</v>
      </c>
      <c r="B11453" s="36" t="s">
        <v>745</v>
      </c>
      <c r="C11453" t="s">
        <v>255</v>
      </c>
      <c r="D11453" s="36" t="s">
        <v>256</v>
      </c>
      <c r="E11453" t="s">
        <v>10</v>
      </c>
      <c r="F11453" t="s">
        <v>719</v>
      </c>
    </row>
    <row r="11454" spans="1:6" x14ac:dyDescent="0.4">
      <c r="A11454" t="s">
        <v>744</v>
      </c>
      <c r="B11454" s="36" t="s">
        <v>745</v>
      </c>
      <c r="C11454" t="s">
        <v>257</v>
      </c>
      <c r="D11454" s="36" t="s">
        <v>258</v>
      </c>
      <c r="E11454" t="s">
        <v>10</v>
      </c>
      <c r="F11454" t="s">
        <v>719</v>
      </c>
    </row>
    <row r="11455" spans="1:6" x14ac:dyDescent="0.4">
      <c r="A11455" t="s">
        <v>744</v>
      </c>
      <c r="B11455" s="36" t="s">
        <v>745</v>
      </c>
      <c r="C11455" t="s">
        <v>259</v>
      </c>
      <c r="D11455" s="36" t="s">
        <v>260</v>
      </c>
      <c r="E11455" t="s">
        <v>10</v>
      </c>
      <c r="F11455">
        <v>-454</v>
      </c>
    </row>
    <row r="11456" spans="1:6" x14ac:dyDescent="0.4">
      <c r="A11456" t="s">
        <v>744</v>
      </c>
      <c r="B11456" s="36" t="s">
        <v>745</v>
      </c>
      <c r="C11456" t="s">
        <v>261</v>
      </c>
      <c r="D11456" s="36" t="s">
        <v>262</v>
      </c>
      <c r="E11456" t="s">
        <v>10</v>
      </c>
      <c r="F11456">
        <v>-26</v>
      </c>
    </row>
    <row r="11457" spans="1:6" x14ac:dyDescent="0.4">
      <c r="A11457" t="s">
        <v>744</v>
      </c>
      <c r="B11457" s="36" t="s">
        <v>745</v>
      </c>
      <c r="C11457" t="s">
        <v>263</v>
      </c>
      <c r="D11457" s="36" t="s">
        <v>264</v>
      </c>
      <c r="E11457" t="s">
        <v>10</v>
      </c>
      <c r="F11457" t="s">
        <v>719</v>
      </c>
    </row>
    <row r="11458" spans="1:6" x14ac:dyDescent="0.4">
      <c r="A11458" t="s">
        <v>744</v>
      </c>
      <c r="B11458" s="36" t="s">
        <v>745</v>
      </c>
      <c r="C11458" t="s">
        <v>265</v>
      </c>
      <c r="D11458" s="36" t="s">
        <v>266</v>
      </c>
      <c r="E11458" t="s">
        <v>10</v>
      </c>
      <c r="F11458">
        <v>-160</v>
      </c>
    </row>
    <row r="11459" spans="1:6" x14ac:dyDescent="0.4">
      <c r="A11459" t="s">
        <v>744</v>
      </c>
      <c r="B11459" s="36" t="s">
        <v>745</v>
      </c>
      <c r="C11459" t="s">
        <v>267</v>
      </c>
      <c r="D11459" s="36" t="s">
        <v>268</v>
      </c>
      <c r="E11459" t="s">
        <v>10</v>
      </c>
      <c r="F11459">
        <v>-268</v>
      </c>
    </row>
    <row r="11460" spans="1:6" x14ac:dyDescent="0.4">
      <c r="A11460" t="s">
        <v>744</v>
      </c>
      <c r="B11460" s="36" t="s">
        <v>745</v>
      </c>
      <c r="C11460" t="s">
        <v>269</v>
      </c>
      <c r="D11460" s="36" t="s">
        <v>270</v>
      </c>
      <c r="E11460" t="s">
        <v>10</v>
      </c>
      <c r="F11460" t="s">
        <v>719</v>
      </c>
    </row>
    <row r="11461" spans="1:6" x14ac:dyDescent="0.4">
      <c r="A11461" t="s">
        <v>744</v>
      </c>
      <c r="B11461" s="36" t="s">
        <v>745</v>
      </c>
      <c r="C11461" t="s">
        <v>271</v>
      </c>
      <c r="D11461" s="36" t="s">
        <v>272</v>
      </c>
      <c r="E11461" t="s">
        <v>10</v>
      </c>
      <c r="F11461" t="s">
        <v>719</v>
      </c>
    </row>
    <row r="11462" spans="1:6" x14ac:dyDescent="0.4">
      <c r="A11462" t="s">
        <v>744</v>
      </c>
      <c r="B11462" s="36" t="s">
        <v>745</v>
      </c>
      <c r="C11462" t="s">
        <v>273</v>
      </c>
      <c r="D11462" s="36" t="s">
        <v>274</v>
      </c>
      <c r="E11462" t="s">
        <v>10</v>
      </c>
      <c r="F11462">
        <v>-42</v>
      </c>
    </row>
    <row r="11463" spans="1:6" x14ac:dyDescent="0.4">
      <c r="A11463" t="s">
        <v>744</v>
      </c>
      <c r="B11463" s="36" t="s">
        <v>745</v>
      </c>
      <c r="C11463" t="s">
        <v>275</v>
      </c>
      <c r="D11463" s="36" t="s">
        <v>276</v>
      </c>
      <c r="E11463" t="s">
        <v>10</v>
      </c>
      <c r="F11463">
        <v>0</v>
      </c>
    </row>
    <row r="11464" spans="1:6" x14ac:dyDescent="0.4">
      <c r="A11464" t="s">
        <v>744</v>
      </c>
      <c r="B11464" s="36" t="s">
        <v>745</v>
      </c>
      <c r="C11464" t="s">
        <v>277</v>
      </c>
      <c r="D11464" s="36" t="s">
        <v>278</v>
      </c>
      <c r="E11464" t="s">
        <v>10</v>
      </c>
      <c r="F11464" t="s">
        <v>719</v>
      </c>
    </row>
    <row r="11465" spans="1:6" x14ac:dyDescent="0.4">
      <c r="A11465" t="s">
        <v>744</v>
      </c>
      <c r="B11465" s="36" t="s">
        <v>745</v>
      </c>
      <c r="C11465" t="s">
        <v>279</v>
      </c>
      <c r="D11465" s="36" t="s">
        <v>280</v>
      </c>
      <c r="E11465" t="s">
        <v>10</v>
      </c>
      <c r="F11465" t="s">
        <v>719</v>
      </c>
    </row>
    <row r="11466" spans="1:6" x14ac:dyDescent="0.4">
      <c r="A11466" t="s">
        <v>744</v>
      </c>
      <c r="B11466" s="36" t="s">
        <v>745</v>
      </c>
      <c r="C11466" t="s">
        <v>281</v>
      </c>
      <c r="D11466" s="36" t="s">
        <v>282</v>
      </c>
      <c r="E11466" t="s">
        <v>10</v>
      </c>
      <c r="F11466" t="s">
        <v>719</v>
      </c>
    </row>
    <row r="11467" spans="1:6" x14ac:dyDescent="0.4">
      <c r="A11467" t="s">
        <v>744</v>
      </c>
      <c r="B11467" s="36" t="s">
        <v>745</v>
      </c>
      <c r="C11467" t="s">
        <v>283</v>
      </c>
      <c r="D11467" s="36" t="s">
        <v>284</v>
      </c>
      <c r="E11467" t="s">
        <v>10</v>
      </c>
      <c r="F11467" t="s">
        <v>719</v>
      </c>
    </row>
    <row r="11468" spans="1:6" x14ac:dyDescent="0.4">
      <c r="A11468" t="s">
        <v>744</v>
      </c>
      <c r="B11468" s="36" t="s">
        <v>745</v>
      </c>
      <c r="C11468" t="s">
        <v>285</v>
      </c>
      <c r="D11468" s="36" t="s">
        <v>286</v>
      </c>
      <c r="E11468" t="s">
        <v>10</v>
      </c>
      <c r="F11468" t="s">
        <v>719</v>
      </c>
    </row>
    <row r="11469" spans="1:6" x14ac:dyDescent="0.4">
      <c r="A11469" t="s">
        <v>744</v>
      </c>
      <c r="B11469" s="36" t="s">
        <v>745</v>
      </c>
      <c r="C11469" t="s">
        <v>287</v>
      </c>
      <c r="D11469" s="36" t="s">
        <v>288</v>
      </c>
      <c r="E11469" t="s">
        <v>10</v>
      </c>
      <c r="F11469">
        <v>-42</v>
      </c>
    </row>
    <row r="11470" spans="1:6" x14ac:dyDescent="0.4">
      <c r="A11470" t="s">
        <v>744</v>
      </c>
      <c r="B11470" s="36" t="s">
        <v>745</v>
      </c>
      <c r="C11470" t="s">
        <v>289</v>
      </c>
      <c r="D11470" s="36" t="s">
        <v>290</v>
      </c>
      <c r="E11470" t="s">
        <v>10</v>
      </c>
      <c r="F11470">
        <v>-4</v>
      </c>
    </row>
    <row r="11471" spans="1:6" x14ac:dyDescent="0.4">
      <c r="A11471" t="s">
        <v>744</v>
      </c>
      <c r="B11471" s="36" t="s">
        <v>745</v>
      </c>
      <c r="C11471" t="s">
        <v>291</v>
      </c>
      <c r="D11471" s="36" t="s">
        <v>292</v>
      </c>
      <c r="E11471" t="s">
        <v>10</v>
      </c>
      <c r="F11471" t="s">
        <v>719</v>
      </c>
    </row>
    <row r="11472" spans="1:6" x14ac:dyDescent="0.4">
      <c r="A11472" t="s">
        <v>744</v>
      </c>
      <c r="B11472" s="36" t="s">
        <v>745</v>
      </c>
      <c r="C11472" t="s">
        <v>293</v>
      </c>
      <c r="D11472" s="36" t="s">
        <v>294</v>
      </c>
      <c r="E11472" t="s">
        <v>10</v>
      </c>
      <c r="F11472">
        <v>-38</v>
      </c>
    </row>
    <row r="11473" spans="1:6" x14ac:dyDescent="0.4">
      <c r="A11473" t="s">
        <v>744</v>
      </c>
      <c r="B11473" s="36" t="s">
        <v>745</v>
      </c>
      <c r="C11473" t="s">
        <v>295</v>
      </c>
      <c r="D11473" s="36" t="s">
        <v>296</v>
      </c>
      <c r="E11473" t="s">
        <v>10</v>
      </c>
      <c r="F11473" t="s">
        <v>719</v>
      </c>
    </row>
    <row r="11474" spans="1:6" x14ac:dyDescent="0.4">
      <c r="A11474" t="s">
        <v>744</v>
      </c>
      <c r="B11474" s="36" t="s">
        <v>745</v>
      </c>
      <c r="C11474" t="s">
        <v>297</v>
      </c>
      <c r="D11474" s="36" t="s">
        <v>298</v>
      </c>
      <c r="E11474" t="s">
        <v>10</v>
      </c>
      <c r="F11474" t="s">
        <v>719</v>
      </c>
    </row>
    <row r="11475" spans="1:6" x14ac:dyDescent="0.4">
      <c r="A11475" t="s">
        <v>744</v>
      </c>
      <c r="B11475" s="36" t="s">
        <v>745</v>
      </c>
      <c r="C11475" t="s">
        <v>299</v>
      </c>
      <c r="D11475" s="36" t="s">
        <v>300</v>
      </c>
      <c r="E11475" t="s">
        <v>10</v>
      </c>
      <c r="F11475" t="s">
        <v>719</v>
      </c>
    </row>
    <row r="11476" spans="1:6" x14ac:dyDescent="0.4">
      <c r="A11476" t="s">
        <v>744</v>
      </c>
      <c r="B11476" s="36" t="s">
        <v>745</v>
      </c>
      <c r="C11476" t="s">
        <v>301</v>
      </c>
      <c r="D11476" s="36" t="s">
        <v>302</v>
      </c>
      <c r="E11476" t="s">
        <v>10</v>
      </c>
      <c r="F11476">
        <v>-43</v>
      </c>
    </row>
    <row r="11477" spans="1:6" x14ac:dyDescent="0.4">
      <c r="A11477" t="s">
        <v>744</v>
      </c>
      <c r="B11477" s="36" t="s">
        <v>745</v>
      </c>
      <c r="C11477" t="s">
        <v>303</v>
      </c>
      <c r="D11477" s="36" t="s">
        <v>304</v>
      </c>
      <c r="E11477" t="s">
        <v>10</v>
      </c>
      <c r="F11477">
        <v>-19</v>
      </c>
    </row>
    <row r="11478" spans="1:6" x14ac:dyDescent="0.4">
      <c r="A11478" t="s">
        <v>744</v>
      </c>
      <c r="B11478" s="36" t="s">
        <v>745</v>
      </c>
      <c r="C11478" t="s">
        <v>305</v>
      </c>
      <c r="D11478" s="36" t="s">
        <v>306</v>
      </c>
      <c r="E11478" t="s">
        <v>10</v>
      </c>
      <c r="F11478">
        <v>-18</v>
      </c>
    </row>
    <row r="11479" spans="1:6" x14ac:dyDescent="0.4">
      <c r="A11479" t="s">
        <v>744</v>
      </c>
      <c r="B11479" s="36" t="s">
        <v>745</v>
      </c>
      <c r="C11479" t="s">
        <v>307</v>
      </c>
      <c r="D11479" s="36" t="s">
        <v>308</v>
      </c>
      <c r="E11479" t="s">
        <v>10</v>
      </c>
      <c r="F11479">
        <v>-1</v>
      </c>
    </row>
    <row r="11480" spans="1:6" x14ac:dyDescent="0.4">
      <c r="A11480" t="s">
        <v>744</v>
      </c>
      <c r="B11480" s="36" t="s">
        <v>745</v>
      </c>
      <c r="C11480" t="s">
        <v>309</v>
      </c>
      <c r="D11480" s="36" t="s">
        <v>310</v>
      </c>
      <c r="E11480" t="s">
        <v>10</v>
      </c>
      <c r="F11480">
        <v>0</v>
      </c>
    </row>
    <row r="11481" spans="1:6" x14ac:dyDescent="0.4">
      <c r="A11481" t="s">
        <v>744</v>
      </c>
      <c r="B11481" s="36" t="s">
        <v>745</v>
      </c>
      <c r="C11481" t="s">
        <v>311</v>
      </c>
      <c r="D11481" s="36" t="s">
        <v>312</v>
      </c>
      <c r="E11481" t="s">
        <v>10</v>
      </c>
      <c r="F11481" t="s">
        <v>719</v>
      </c>
    </row>
    <row r="11482" spans="1:6" x14ac:dyDescent="0.4">
      <c r="A11482" t="s">
        <v>744</v>
      </c>
      <c r="B11482" s="36" t="s">
        <v>745</v>
      </c>
      <c r="C11482" t="s">
        <v>313</v>
      </c>
      <c r="D11482" s="36" t="s">
        <v>314</v>
      </c>
      <c r="E11482" t="s">
        <v>10</v>
      </c>
      <c r="F11482" t="s">
        <v>719</v>
      </c>
    </row>
    <row r="11483" spans="1:6" x14ac:dyDescent="0.4">
      <c r="A11483" t="s">
        <v>744</v>
      </c>
      <c r="B11483" s="36" t="s">
        <v>745</v>
      </c>
      <c r="C11483" t="s">
        <v>315</v>
      </c>
      <c r="D11483" s="36" t="s">
        <v>316</v>
      </c>
      <c r="E11483" t="s">
        <v>10</v>
      </c>
      <c r="F11483">
        <v>-24</v>
      </c>
    </row>
    <row r="11484" spans="1:6" x14ac:dyDescent="0.4">
      <c r="A11484" t="s">
        <v>744</v>
      </c>
      <c r="B11484" s="36" t="s">
        <v>745</v>
      </c>
      <c r="C11484" t="s">
        <v>317</v>
      </c>
      <c r="D11484" s="36" t="s">
        <v>318</v>
      </c>
      <c r="E11484" t="s">
        <v>10</v>
      </c>
      <c r="F11484">
        <v>0</v>
      </c>
    </row>
    <row r="11485" spans="1:6" x14ac:dyDescent="0.4">
      <c r="A11485" t="s">
        <v>744</v>
      </c>
      <c r="B11485" s="36" t="s">
        <v>745</v>
      </c>
      <c r="C11485" t="s">
        <v>319</v>
      </c>
      <c r="D11485" s="36" t="s">
        <v>320</v>
      </c>
      <c r="E11485" t="s">
        <v>10</v>
      </c>
      <c r="F11485">
        <v>0</v>
      </c>
    </row>
    <row r="11486" spans="1:6" x14ac:dyDescent="0.4">
      <c r="A11486" t="s">
        <v>744</v>
      </c>
      <c r="B11486" s="36" t="s">
        <v>745</v>
      </c>
      <c r="C11486" t="s">
        <v>321</v>
      </c>
      <c r="D11486" s="36" t="s">
        <v>322</v>
      </c>
      <c r="E11486" t="s">
        <v>10</v>
      </c>
      <c r="F11486">
        <v>-24</v>
      </c>
    </row>
    <row r="11487" spans="1:6" x14ac:dyDescent="0.4">
      <c r="A11487" t="s">
        <v>744</v>
      </c>
      <c r="B11487" s="36" t="s">
        <v>745</v>
      </c>
      <c r="C11487" t="s">
        <v>323</v>
      </c>
      <c r="D11487" s="36" t="s">
        <v>324</v>
      </c>
      <c r="E11487" t="s">
        <v>10</v>
      </c>
      <c r="F11487" t="s">
        <v>719</v>
      </c>
    </row>
    <row r="11488" spans="1:6" x14ac:dyDescent="0.4">
      <c r="A11488" t="s">
        <v>744</v>
      </c>
      <c r="B11488" s="36" t="s">
        <v>745</v>
      </c>
      <c r="C11488" t="s">
        <v>325</v>
      </c>
      <c r="D11488" s="36" t="s">
        <v>326</v>
      </c>
      <c r="E11488" t="s">
        <v>10</v>
      </c>
      <c r="F11488" t="s">
        <v>719</v>
      </c>
    </row>
    <row r="11489" spans="1:6" x14ac:dyDescent="0.4">
      <c r="A11489" t="s">
        <v>744</v>
      </c>
      <c r="B11489" s="36" t="s">
        <v>745</v>
      </c>
      <c r="C11489" t="s">
        <v>327</v>
      </c>
      <c r="D11489" s="36" t="s">
        <v>328</v>
      </c>
      <c r="E11489" t="s">
        <v>10</v>
      </c>
      <c r="F11489">
        <v>-425</v>
      </c>
    </row>
    <row r="11490" spans="1:6" x14ac:dyDescent="0.4">
      <c r="A11490" t="s">
        <v>744</v>
      </c>
      <c r="B11490" s="36" t="s">
        <v>745</v>
      </c>
      <c r="C11490" t="s">
        <v>329</v>
      </c>
      <c r="D11490" s="36" t="s">
        <v>330</v>
      </c>
      <c r="E11490" t="s">
        <v>10</v>
      </c>
      <c r="F11490">
        <v>-245</v>
      </c>
    </row>
    <row r="11491" spans="1:6" x14ac:dyDescent="0.4">
      <c r="A11491" t="s">
        <v>744</v>
      </c>
      <c r="B11491" s="36" t="s">
        <v>745</v>
      </c>
      <c r="C11491" t="s">
        <v>331</v>
      </c>
      <c r="D11491" s="36" t="s">
        <v>332</v>
      </c>
      <c r="E11491" t="s">
        <v>10</v>
      </c>
      <c r="F11491" t="s">
        <v>719</v>
      </c>
    </row>
    <row r="11492" spans="1:6" x14ac:dyDescent="0.4">
      <c r="A11492" t="s">
        <v>744</v>
      </c>
      <c r="B11492" s="36" t="s">
        <v>745</v>
      </c>
      <c r="C11492" t="s">
        <v>333</v>
      </c>
      <c r="D11492" s="36" t="s">
        <v>334</v>
      </c>
      <c r="E11492" t="s">
        <v>10</v>
      </c>
      <c r="F11492" t="s">
        <v>719</v>
      </c>
    </row>
    <row r="11493" spans="1:6" x14ac:dyDescent="0.4">
      <c r="A11493" t="s">
        <v>744</v>
      </c>
      <c r="B11493" s="36" t="s">
        <v>745</v>
      </c>
      <c r="C11493" t="s">
        <v>335</v>
      </c>
      <c r="D11493" s="36" t="s">
        <v>336</v>
      </c>
      <c r="E11493" t="s">
        <v>10</v>
      </c>
      <c r="F11493">
        <v>-5</v>
      </c>
    </row>
    <row r="11494" spans="1:6" x14ac:dyDescent="0.4">
      <c r="A11494" t="s">
        <v>744</v>
      </c>
      <c r="B11494" s="36" t="s">
        <v>745</v>
      </c>
      <c r="C11494" t="s">
        <v>337</v>
      </c>
      <c r="D11494" s="36" t="s">
        <v>338</v>
      </c>
      <c r="E11494" t="s">
        <v>10</v>
      </c>
      <c r="F11494">
        <v>-240</v>
      </c>
    </row>
    <row r="11495" spans="1:6" x14ac:dyDescent="0.4">
      <c r="A11495" t="s">
        <v>744</v>
      </c>
      <c r="B11495" s="36" t="s">
        <v>745</v>
      </c>
      <c r="C11495" t="s">
        <v>339</v>
      </c>
      <c r="D11495" s="36" t="s">
        <v>340</v>
      </c>
      <c r="E11495" t="s">
        <v>10</v>
      </c>
      <c r="F11495">
        <v>-180</v>
      </c>
    </row>
    <row r="11496" spans="1:6" x14ac:dyDescent="0.4">
      <c r="A11496" t="s">
        <v>744</v>
      </c>
      <c r="B11496" s="36" t="s">
        <v>745</v>
      </c>
      <c r="C11496" t="s">
        <v>341</v>
      </c>
      <c r="D11496" s="36" t="s">
        <v>342</v>
      </c>
      <c r="E11496" t="s">
        <v>10</v>
      </c>
      <c r="F11496" t="s">
        <v>719</v>
      </c>
    </row>
    <row r="11497" spans="1:6" x14ac:dyDescent="0.4">
      <c r="A11497" t="s">
        <v>744</v>
      </c>
      <c r="B11497" s="36" t="s">
        <v>745</v>
      </c>
      <c r="C11497" t="s">
        <v>343</v>
      </c>
      <c r="D11497" s="36" t="s">
        <v>344</v>
      </c>
      <c r="E11497" t="s">
        <v>10</v>
      </c>
      <c r="F11497" t="s">
        <v>719</v>
      </c>
    </row>
    <row r="11498" spans="1:6" x14ac:dyDescent="0.4">
      <c r="A11498" t="s">
        <v>744</v>
      </c>
      <c r="B11498" s="36" t="s">
        <v>745</v>
      </c>
      <c r="C11498" t="s">
        <v>345</v>
      </c>
      <c r="D11498" s="36" t="s">
        <v>346</v>
      </c>
      <c r="E11498" t="s">
        <v>10</v>
      </c>
      <c r="F11498">
        <v>-20</v>
      </c>
    </row>
    <row r="11499" spans="1:6" x14ac:dyDescent="0.4">
      <c r="A11499" t="s">
        <v>744</v>
      </c>
      <c r="B11499" s="36" t="s">
        <v>745</v>
      </c>
      <c r="C11499" t="s">
        <v>347</v>
      </c>
      <c r="D11499" s="36" t="s">
        <v>348</v>
      </c>
      <c r="E11499" t="s">
        <v>10</v>
      </c>
      <c r="F11499">
        <v>-156</v>
      </c>
    </row>
    <row r="11500" spans="1:6" x14ac:dyDescent="0.4">
      <c r="A11500" t="s">
        <v>744</v>
      </c>
      <c r="B11500" s="36" t="s">
        <v>745</v>
      </c>
      <c r="C11500" t="s">
        <v>349</v>
      </c>
      <c r="D11500" s="36" t="s">
        <v>350</v>
      </c>
      <c r="E11500" t="s">
        <v>10</v>
      </c>
      <c r="F11500">
        <v>-4</v>
      </c>
    </row>
    <row r="11501" spans="1:6" x14ac:dyDescent="0.4">
      <c r="A11501" t="s">
        <v>744</v>
      </c>
      <c r="B11501" s="36" t="s">
        <v>745</v>
      </c>
      <c r="C11501" t="s">
        <v>351</v>
      </c>
      <c r="D11501" s="36" t="s">
        <v>352</v>
      </c>
      <c r="E11501" t="s">
        <v>10</v>
      </c>
      <c r="F11501" t="s">
        <v>719</v>
      </c>
    </row>
    <row r="11502" spans="1:6" x14ac:dyDescent="0.4">
      <c r="A11502" t="s">
        <v>744</v>
      </c>
      <c r="B11502" s="36" t="s">
        <v>745</v>
      </c>
      <c r="C11502" t="s">
        <v>353</v>
      </c>
      <c r="D11502" s="36" t="s">
        <v>354</v>
      </c>
      <c r="E11502" t="s">
        <v>10</v>
      </c>
      <c r="F11502">
        <v>96</v>
      </c>
    </row>
    <row r="11503" spans="1:6" x14ac:dyDescent="0.4">
      <c r="A11503" t="s">
        <v>744</v>
      </c>
      <c r="B11503" s="36" t="s">
        <v>745</v>
      </c>
      <c r="C11503" t="s">
        <v>355</v>
      </c>
      <c r="D11503" s="36" t="s">
        <v>356</v>
      </c>
      <c r="E11503" t="s">
        <v>10</v>
      </c>
      <c r="F11503">
        <v>-175</v>
      </c>
    </row>
    <row r="11504" spans="1:6" x14ac:dyDescent="0.4">
      <c r="A11504" t="s">
        <v>744</v>
      </c>
      <c r="B11504" s="36" t="s">
        <v>745</v>
      </c>
      <c r="C11504" t="s">
        <v>357</v>
      </c>
      <c r="D11504" s="36" t="s">
        <v>358</v>
      </c>
      <c r="E11504" t="s">
        <v>10</v>
      </c>
      <c r="F11504">
        <v>-2</v>
      </c>
    </row>
    <row r="11505" spans="1:6" x14ac:dyDescent="0.4">
      <c r="A11505" t="s">
        <v>744</v>
      </c>
      <c r="B11505" s="36" t="s">
        <v>745</v>
      </c>
      <c r="C11505" t="s">
        <v>359</v>
      </c>
      <c r="D11505" s="36" t="s">
        <v>360</v>
      </c>
      <c r="E11505" t="s">
        <v>10</v>
      </c>
      <c r="F11505">
        <v>273</v>
      </c>
    </row>
    <row r="11506" spans="1:6" x14ac:dyDescent="0.4">
      <c r="A11506" t="s">
        <v>744</v>
      </c>
      <c r="B11506" s="36" t="s">
        <v>745</v>
      </c>
      <c r="C11506" t="s">
        <v>361</v>
      </c>
      <c r="D11506" s="36" t="s">
        <v>362</v>
      </c>
      <c r="E11506" t="s">
        <v>10</v>
      </c>
      <c r="F11506">
        <v>-869</v>
      </c>
    </row>
    <row r="11507" spans="1:6" x14ac:dyDescent="0.4">
      <c r="A11507" t="s">
        <v>744</v>
      </c>
      <c r="B11507" s="36" t="s">
        <v>745</v>
      </c>
      <c r="C11507" t="s">
        <v>363</v>
      </c>
      <c r="D11507" s="36" t="s">
        <v>364</v>
      </c>
      <c r="E11507" t="s">
        <v>10</v>
      </c>
      <c r="F11507">
        <v>33</v>
      </c>
    </row>
    <row r="11508" spans="1:6" x14ac:dyDescent="0.4">
      <c r="A11508" t="s">
        <v>744</v>
      </c>
      <c r="B11508" s="36" t="s">
        <v>745</v>
      </c>
      <c r="C11508" t="s">
        <v>365</v>
      </c>
      <c r="D11508" s="36" t="s">
        <v>366</v>
      </c>
      <c r="E11508" t="s">
        <v>10</v>
      </c>
      <c r="F11508">
        <v>-4</v>
      </c>
    </row>
    <row r="11509" spans="1:6" x14ac:dyDescent="0.4">
      <c r="A11509" t="s">
        <v>744</v>
      </c>
      <c r="B11509" s="36" t="s">
        <v>745</v>
      </c>
      <c r="C11509" t="s">
        <v>367</v>
      </c>
      <c r="D11509" s="36" t="s">
        <v>368</v>
      </c>
      <c r="E11509" t="s">
        <v>10</v>
      </c>
      <c r="F11509" t="s">
        <v>719</v>
      </c>
    </row>
    <row r="11510" spans="1:6" x14ac:dyDescent="0.4">
      <c r="A11510" t="s">
        <v>744</v>
      </c>
      <c r="B11510" s="36" t="s">
        <v>745</v>
      </c>
      <c r="C11510" t="s">
        <v>369</v>
      </c>
      <c r="D11510" s="36" t="s">
        <v>370</v>
      </c>
      <c r="E11510" t="s">
        <v>10</v>
      </c>
      <c r="F11510">
        <v>-4</v>
      </c>
    </row>
    <row r="11511" spans="1:6" x14ac:dyDescent="0.4">
      <c r="A11511" t="s">
        <v>744</v>
      </c>
      <c r="B11511" s="36" t="s">
        <v>745</v>
      </c>
      <c r="C11511" t="s">
        <v>371</v>
      </c>
      <c r="D11511" s="36" t="s">
        <v>372</v>
      </c>
      <c r="E11511" t="s">
        <v>10</v>
      </c>
      <c r="F11511" t="s">
        <v>719</v>
      </c>
    </row>
    <row r="11512" spans="1:6" x14ac:dyDescent="0.4">
      <c r="A11512" t="s">
        <v>744</v>
      </c>
      <c r="B11512" s="36" t="s">
        <v>745</v>
      </c>
      <c r="C11512" t="s">
        <v>373</v>
      </c>
      <c r="D11512" s="36" t="s">
        <v>374</v>
      </c>
      <c r="E11512" t="s">
        <v>10</v>
      </c>
      <c r="F11512" t="s">
        <v>719</v>
      </c>
    </row>
    <row r="11513" spans="1:6" x14ac:dyDescent="0.4">
      <c r="A11513" t="s">
        <v>744</v>
      </c>
      <c r="B11513" s="36" t="s">
        <v>745</v>
      </c>
      <c r="C11513" t="s">
        <v>375</v>
      </c>
      <c r="D11513" s="36" t="s">
        <v>376</v>
      </c>
      <c r="E11513" t="s">
        <v>10</v>
      </c>
      <c r="F11513" t="s">
        <v>719</v>
      </c>
    </row>
    <row r="11514" spans="1:6" x14ac:dyDescent="0.4">
      <c r="A11514" t="s">
        <v>744</v>
      </c>
      <c r="B11514" s="36" t="s">
        <v>745</v>
      </c>
      <c r="C11514" t="s">
        <v>377</v>
      </c>
      <c r="D11514" s="36" t="s">
        <v>378</v>
      </c>
      <c r="E11514" t="s">
        <v>10</v>
      </c>
      <c r="F11514">
        <v>37</v>
      </c>
    </row>
    <row r="11515" spans="1:6" x14ac:dyDescent="0.4">
      <c r="A11515" t="s">
        <v>744</v>
      </c>
      <c r="B11515" s="36" t="s">
        <v>745</v>
      </c>
      <c r="C11515" t="s">
        <v>379</v>
      </c>
      <c r="D11515" s="36" t="s">
        <v>380</v>
      </c>
      <c r="E11515" t="s">
        <v>10</v>
      </c>
      <c r="F11515">
        <v>0</v>
      </c>
    </row>
    <row r="11516" spans="1:6" x14ac:dyDescent="0.4">
      <c r="A11516" t="s">
        <v>744</v>
      </c>
      <c r="B11516" s="36" t="s">
        <v>745</v>
      </c>
      <c r="C11516" t="s">
        <v>381</v>
      </c>
      <c r="D11516" s="36" t="s">
        <v>382</v>
      </c>
      <c r="E11516" t="s">
        <v>10</v>
      </c>
      <c r="F11516" t="s">
        <v>719</v>
      </c>
    </row>
    <row r="11517" spans="1:6" x14ac:dyDescent="0.4">
      <c r="A11517" t="s">
        <v>744</v>
      </c>
      <c r="B11517" s="36" t="s">
        <v>745</v>
      </c>
      <c r="C11517" t="s">
        <v>383</v>
      </c>
      <c r="D11517" s="36" t="s">
        <v>384</v>
      </c>
      <c r="E11517" t="s">
        <v>10</v>
      </c>
      <c r="F11517">
        <v>37</v>
      </c>
    </row>
    <row r="11518" spans="1:6" x14ac:dyDescent="0.4">
      <c r="A11518" t="s">
        <v>744</v>
      </c>
      <c r="B11518" s="36" t="s">
        <v>745</v>
      </c>
      <c r="C11518" t="s">
        <v>385</v>
      </c>
      <c r="D11518" s="36" t="s">
        <v>386</v>
      </c>
      <c r="E11518" t="s">
        <v>10</v>
      </c>
      <c r="F11518">
        <v>0</v>
      </c>
    </row>
    <row r="11519" spans="1:6" x14ac:dyDescent="0.4">
      <c r="A11519" t="s">
        <v>744</v>
      </c>
      <c r="B11519" s="36" t="s">
        <v>745</v>
      </c>
      <c r="C11519" t="s">
        <v>387</v>
      </c>
      <c r="D11519" s="36" t="s">
        <v>388</v>
      </c>
      <c r="E11519" t="s">
        <v>10</v>
      </c>
      <c r="F11519" t="s">
        <v>719</v>
      </c>
    </row>
    <row r="11520" spans="1:6" x14ac:dyDescent="0.4">
      <c r="A11520" t="s">
        <v>744</v>
      </c>
      <c r="B11520" s="36" t="s">
        <v>745</v>
      </c>
      <c r="C11520" t="s">
        <v>389</v>
      </c>
      <c r="D11520" s="36" t="s">
        <v>390</v>
      </c>
      <c r="E11520" t="s">
        <v>10</v>
      </c>
      <c r="F11520" t="s">
        <v>719</v>
      </c>
    </row>
    <row r="11521" spans="1:6" x14ac:dyDescent="0.4">
      <c r="A11521" t="s">
        <v>744</v>
      </c>
      <c r="B11521" s="36" t="s">
        <v>745</v>
      </c>
      <c r="C11521" t="s">
        <v>391</v>
      </c>
      <c r="D11521" s="36" t="s">
        <v>392</v>
      </c>
      <c r="E11521" t="s">
        <v>10</v>
      </c>
      <c r="F11521">
        <v>0</v>
      </c>
    </row>
    <row r="11522" spans="1:6" x14ac:dyDescent="0.4">
      <c r="A11522" t="s">
        <v>744</v>
      </c>
      <c r="B11522" s="36" t="s">
        <v>745</v>
      </c>
      <c r="C11522" t="s">
        <v>393</v>
      </c>
      <c r="D11522" s="36" t="s">
        <v>394</v>
      </c>
      <c r="E11522" t="s">
        <v>10</v>
      </c>
      <c r="F11522">
        <v>0</v>
      </c>
    </row>
    <row r="11523" spans="1:6" x14ac:dyDescent="0.4">
      <c r="A11523" t="s">
        <v>744</v>
      </c>
      <c r="B11523" s="36" t="s">
        <v>745</v>
      </c>
      <c r="C11523" t="s">
        <v>395</v>
      </c>
      <c r="D11523" s="36" t="s">
        <v>396</v>
      </c>
      <c r="E11523" t="s">
        <v>10</v>
      </c>
      <c r="F11523" t="s">
        <v>719</v>
      </c>
    </row>
    <row r="11524" spans="1:6" x14ac:dyDescent="0.4">
      <c r="A11524" t="s">
        <v>744</v>
      </c>
      <c r="B11524" s="36" t="s">
        <v>745</v>
      </c>
      <c r="C11524" t="s">
        <v>397</v>
      </c>
      <c r="D11524" s="36" t="s">
        <v>398</v>
      </c>
      <c r="E11524" t="s">
        <v>10</v>
      </c>
      <c r="F11524" t="s">
        <v>719</v>
      </c>
    </row>
    <row r="11525" spans="1:6" x14ac:dyDescent="0.4">
      <c r="A11525" t="s">
        <v>744</v>
      </c>
      <c r="B11525" s="36" t="s">
        <v>745</v>
      </c>
      <c r="C11525" t="s">
        <v>399</v>
      </c>
      <c r="D11525" s="36" t="s">
        <v>400</v>
      </c>
      <c r="E11525" t="s">
        <v>10</v>
      </c>
      <c r="F11525" t="s">
        <v>719</v>
      </c>
    </row>
    <row r="11526" spans="1:6" x14ac:dyDescent="0.4">
      <c r="A11526" t="s">
        <v>744</v>
      </c>
      <c r="B11526" s="36" t="s">
        <v>745</v>
      </c>
      <c r="C11526" t="s">
        <v>401</v>
      </c>
      <c r="D11526" s="36" t="s">
        <v>402</v>
      </c>
      <c r="E11526" t="s">
        <v>10</v>
      </c>
      <c r="F11526" t="s">
        <v>719</v>
      </c>
    </row>
    <row r="11527" spans="1:6" x14ac:dyDescent="0.4">
      <c r="A11527" t="s">
        <v>744</v>
      </c>
      <c r="B11527" s="36" t="s">
        <v>745</v>
      </c>
      <c r="C11527" t="s">
        <v>403</v>
      </c>
      <c r="D11527" s="36" t="s">
        <v>404</v>
      </c>
      <c r="E11527" t="s">
        <v>10</v>
      </c>
      <c r="F11527" t="s">
        <v>719</v>
      </c>
    </row>
    <row r="11528" spans="1:6" x14ac:dyDescent="0.4">
      <c r="A11528" t="s">
        <v>744</v>
      </c>
      <c r="B11528" s="36" t="s">
        <v>745</v>
      </c>
      <c r="C11528" t="s">
        <v>405</v>
      </c>
      <c r="D11528" s="36" t="s">
        <v>406</v>
      </c>
      <c r="E11528" t="s">
        <v>10</v>
      </c>
      <c r="F11528">
        <v>0</v>
      </c>
    </row>
    <row r="11529" spans="1:6" x14ac:dyDescent="0.4">
      <c r="A11529" t="s">
        <v>744</v>
      </c>
      <c r="B11529" s="36" t="s">
        <v>745</v>
      </c>
      <c r="C11529" t="s">
        <v>407</v>
      </c>
      <c r="D11529" s="36" t="s">
        <v>408</v>
      </c>
      <c r="E11529" t="s">
        <v>10</v>
      </c>
      <c r="F11529">
        <v>0</v>
      </c>
    </row>
    <row r="11530" spans="1:6" x14ac:dyDescent="0.4">
      <c r="A11530" t="s">
        <v>744</v>
      </c>
      <c r="B11530" s="36" t="s">
        <v>745</v>
      </c>
      <c r="C11530" t="s">
        <v>409</v>
      </c>
      <c r="D11530" s="36" t="s">
        <v>410</v>
      </c>
      <c r="E11530" t="s">
        <v>10</v>
      </c>
      <c r="F11530" t="s">
        <v>719</v>
      </c>
    </row>
    <row r="11531" spans="1:6" x14ac:dyDescent="0.4">
      <c r="A11531" t="s">
        <v>744</v>
      </c>
      <c r="B11531" s="36" t="s">
        <v>745</v>
      </c>
      <c r="C11531" t="s">
        <v>411</v>
      </c>
      <c r="D11531" s="36" t="s">
        <v>412</v>
      </c>
      <c r="E11531" t="s">
        <v>10</v>
      </c>
      <c r="F11531" t="s">
        <v>719</v>
      </c>
    </row>
    <row r="11532" spans="1:6" x14ac:dyDescent="0.4">
      <c r="A11532" t="s">
        <v>744</v>
      </c>
      <c r="B11532" s="36" t="s">
        <v>745</v>
      </c>
      <c r="C11532" t="s">
        <v>413</v>
      </c>
      <c r="D11532" s="36" t="s">
        <v>414</v>
      </c>
      <c r="E11532" t="s">
        <v>10</v>
      </c>
      <c r="F11532">
        <v>0</v>
      </c>
    </row>
    <row r="11533" spans="1:6" x14ac:dyDescent="0.4">
      <c r="A11533" t="s">
        <v>744</v>
      </c>
      <c r="B11533" s="36" t="s">
        <v>745</v>
      </c>
      <c r="C11533" t="s">
        <v>415</v>
      </c>
      <c r="D11533" s="36" t="s">
        <v>416</v>
      </c>
      <c r="E11533" t="s">
        <v>10</v>
      </c>
      <c r="F11533" t="s">
        <v>719</v>
      </c>
    </row>
    <row r="11534" spans="1:6" x14ac:dyDescent="0.4">
      <c r="A11534" t="s">
        <v>744</v>
      </c>
      <c r="B11534" s="36" t="s">
        <v>745</v>
      </c>
      <c r="C11534" t="s">
        <v>417</v>
      </c>
      <c r="D11534" s="36" t="s">
        <v>418</v>
      </c>
      <c r="E11534" t="s">
        <v>10</v>
      </c>
      <c r="F11534" t="s">
        <v>719</v>
      </c>
    </row>
    <row r="11535" spans="1:6" x14ac:dyDescent="0.4">
      <c r="A11535" t="s">
        <v>744</v>
      </c>
      <c r="B11535" s="36" t="s">
        <v>745</v>
      </c>
      <c r="C11535" t="s">
        <v>419</v>
      </c>
      <c r="D11535" s="36" t="s">
        <v>420</v>
      </c>
      <c r="E11535" t="s">
        <v>10</v>
      </c>
      <c r="F11535">
        <v>0</v>
      </c>
    </row>
    <row r="11536" spans="1:6" x14ac:dyDescent="0.4">
      <c r="A11536" t="s">
        <v>744</v>
      </c>
      <c r="B11536" s="36" t="s">
        <v>745</v>
      </c>
      <c r="C11536" t="s">
        <v>421</v>
      </c>
      <c r="D11536" s="36" t="s">
        <v>422</v>
      </c>
      <c r="E11536" t="s">
        <v>10</v>
      </c>
      <c r="F11536">
        <v>0</v>
      </c>
    </row>
    <row r="11537" spans="1:6" x14ac:dyDescent="0.4">
      <c r="A11537" t="s">
        <v>744</v>
      </c>
      <c r="B11537" s="36" t="s">
        <v>745</v>
      </c>
      <c r="C11537" t="s">
        <v>423</v>
      </c>
      <c r="D11537" s="36" t="s">
        <v>424</v>
      </c>
      <c r="E11537" t="s">
        <v>10</v>
      </c>
      <c r="F11537">
        <v>0</v>
      </c>
    </row>
    <row r="11538" spans="1:6" x14ac:dyDescent="0.4">
      <c r="A11538" t="s">
        <v>744</v>
      </c>
      <c r="B11538" s="36" t="s">
        <v>745</v>
      </c>
      <c r="C11538" t="s">
        <v>425</v>
      </c>
      <c r="D11538" s="36" t="s">
        <v>426</v>
      </c>
      <c r="E11538" t="s">
        <v>10</v>
      </c>
      <c r="F11538">
        <v>0</v>
      </c>
    </row>
    <row r="11539" spans="1:6" x14ac:dyDescent="0.4">
      <c r="A11539" t="s">
        <v>744</v>
      </c>
      <c r="B11539" s="36" t="s">
        <v>745</v>
      </c>
      <c r="C11539" t="s">
        <v>427</v>
      </c>
      <c r="D11539" s="36" t="s">
        <v>428</v>
      </c>
      <c r="E11539" t="s">
        <v>10</v>
      </c>
      <c r="F11539">
        <v>0</v>
      </c>
    </row>
    <row r="11540" spans="1:6" x14ac:dyDescent="0.4">
      <c r="A11540" t="s">
        <v>744</v>
      </c>
      <c r="B11540" s="36" t="s">
        <v>745</v>
      </c>
      <c r="C11540" t="s">
        <v>429</v>
      </c>
      <c r="D11540" s="36" t="s">
        <v>430</v>
      </c>
      <c r="E11540" t="s">
        <v>10</v>
      </c>
      <c r="F11540" t="s">
        <v>719</v>
      </c>
    </row>
    <row r="11541" spans="1:6" x14ac:dyDescent="0.4">
      <c r="A11541" t="s">
        <v>744</v>
      </c>
      <c r="B11541" s="36" t="s">
        <v>745</v>
      </c>
      <c r="C11541" t="s">
        <v>431</v>
      </c>
      <c r="D11541" s="36" t="s">
        <v>432</v>
      </c>
      <c r="E11541" t="s">
        <v>10</v>
      </c>
      <c r="F11541" t="s">
        <v>719</v>
      </c>
    </row>
    <row r="11542" spans="1:6" x14ac:dyDescent="0.4">
      <c r="A11542" t="s">
        <v>744</v>
      </c>
      <c r="B11542" s="36" t="s">
        <v>745</v>
      </c>
      <c r="C11542" t="s">
        <v>433</v>
      </c>
      <c r="D11542" s="36" t="s">
        <v>434</v>
      </c>
      <c r="E11542" t="s">
        <v>10</v>
      </c>
      <c r="F11542">
        <v>0</v>
      </c>
    </row>
    <row r="11543" spans="1:6" x14ac:dyDescent="0.4">
      <c r="A11543" t="s">
        <v>744</v>
      </c>
      <c r="B11543" s="36" t="s">
        <v>745</v>
      </c>
      <c r="C11543" t="s">
        <v>435</v>
      </c>
      <c r="D11543" s="36" t="s">
        <v>436</v>
      </c>
      <c r="E11543" t="s">
        <v>10</v>
      </c>
      <c r="F11543">
        <v>0</v>
      </c>
    </row>
    <row r="11544" spans="1:6" x14ac:dyDescent="0.4">
      <c r="A11544" t="s">
        <v>744</v>
      </c>
      <c r="B11544" s="36" t="s">
        <v>745</v>
      </c>
      <c r="C11544" t="s">
        <v>437</v>
      </c>
      <c r="D11544" s="36" t="s">
        <v>438</v>
      </c>
      <c r="E11544" t="s">
        <v>10</v>
      </c>
      <c r="F11544">
        <v>0</v>
      </c>
    </row>
    <row r="11545" spans="1:6" x14ac:dyDescent="0.4">
      <c r="A11545" t="s">
        <v>744</v>
      </c>
      <c r="B11545" s="36" t="s">
        <v>745</v>
      </c>
      <c r="C11545" t="s">
        <v>439</v>
      </c>
      <c r="D11545" s="36" t="s">
        <v>440</v>
      </c>
      <c r="E11545" t="s">
        <v>10</v>
      </c>
      <c r="F11545">
        <v>0</v>
      </c>
    </row>
    <row r="11546" spans="1:6" x14ac:dyDescent="0.4">
      <c r="A11546" t="s">
        <v>744</v>
      </c>
      <c r="B11546" s="36" t="s">
        <v>745</v>
      </c>
      <c r="C11546" t="s">
        <v>441</v>
      </c>
      <c r="D11546" s="36" t="s">
        <v>442</v>
      </c>
      <c r="E11546" t="s">
        <v>10</v>
      </c>
      <c r="F11546" t="s">
        <v>719</v>
      </c>
    </row>
    <row r="11547" spans="1:6" x14ac:dyDescent="0.4">
      <c r="A11547" t="s">
        <v>744</v>
      </c>
      <c r="B11547" s="36" t="s">
        <v>745</v>
      </c>
      <c r="C11547" t="s">
        <v>443</v>
      </c>
      <c r="D11547" s="36" t="s">
        <v>444</v>
      </c>
      <c r="E11547" t="s">
        <v>10</v>
      </c>
      <c r="F11547" t="s">
        <v>719</v>
      </c>
    </row>
    <row r="11548" spans="1:6" x14ac:dyDescent="0.4">
      <c r="A11548" t="s">
        <v>744</v>
      </c>
      <c r="B11548" s="36" t="s">
        <v>745</v>
      </c>
      <c r="C11548" t="s">
        <v>445</v>
      </c>
      <c r="D11548" s="36" t="s">
        <v>446</v>
      </c>
      <c r="E11548" t="s">
        <v>10</v>
      </c>
      <c r="F11548">
        <v>0</v>
      </c>
    </row>
    <row r="11549" spans="1:6" x14ac:dyDescent="0.4">
      <c r="A11549" t="s">
        <v>744</v>
      </c>
      <c r="B11549" s="36" t="s">
        <v>745</v>
      </c>
      <c r="C11549" t="s">
        <v>447</v>
      </c>
      <c r="D11549" s="36" t="s">
        <v>448</v>
      </c>
      <c r="E11549" t="s">
        <v>10</v>
      </c>
      <c r="F11549">
        <v>0</v>
      </c>
    </row>
    <row r="11550" spans="1:6" x14ac:dyDescent="0.4">
      <c r="A11550" t="s">
        <v>744</v>
      </c>
      <c r="B11550" s="36" t="s">
        <v>745</v>
      </c>
      <c r="C11550" t="s">
        <v>449</v>
      </c>
      <c r="D11550" s="36" t="s">
        <v>450</v>
      </c>
      <c r="E11550" t="s">
        <v>10</v>
      </c>
      <c r="F11550" t="s">
        <v>719</v>
      </c>
    </row>
    <row r="11551" spans="1:6" x14ac:dyDescent="0.4">
      <c r="A11551" t="s">
        <v>744</v>
      </c>
      <c r="B11551" s="36" t="s">
        <v>745</v>
      </c>
      <c r="C11551" t="s">
        <v>451</v>
      </c>
      <c r="D11551" s="36" t="s">
        <v>452</v>
      </c>
      <c r="E11551" t="s">
        <v>10</v>
      </c>
      <c r="F11551" t="s">
        <v>719</v>
      </c>
    </row>
    <row r="11552" spans="1:6" x14ac:dyDescent="0.4">
      <c r="A11552" t="s">
        <v>744</v>
      </c>
      <c r="B11552" s="36" t="s">
        <v>745</v>
      </c>
      <c r="C11552" t="s">
        <v>453</v>
      </c>
      <c r="D11552" s="36" t="s">
        <v>454</v>
      </c>
      <c r="E11552" t="s">
        <v>10</v>
      </c>
      <c r="F11552">
        <v>0</v>
      </c>
    </row>
    <row r="11553" spans="1:6" x14ac:dyDescent="0.4">
      <c r="A11553" t="s">
        <v>744</v>
      </c>
      <c r="B11553" s="36" t="s">
        <v>745</v>
      </c>
      <c r="C11553" t="s">
        <v>455</v>
      </c>
      <c r="D11553" s="36" t="s">
        <v>456</v>
      </c>
      <c r="E11553" t="s">
        <v>10</v>
      </c>
      <c r="F11553">
        <v>0</v>
      </c>
    </row>
    <row r="11554" spans="1:6" x14ac:dyDescent="0.4">
      <c r="A11554" t="s">
        <v>744</v>
      </c>
      <c r="B11554" s="36" t="s">
        <v>745</v>
      </c>
      <c r="C11554" t="s">
        <v>457</v>
      </c>
      <c r="D11554" s="36" t="s">
        <v>458</v>
      </c>
      <c r="E11554" t="s">
        <v>10</v>
      </c>
      <c r="F11554" t="s">
        <v>719</v>
      </c>
    </row>
    <row r="11555" spans="1:6" x14ac:dyDescent="0.4">
      <c r="A11555" t="s">
        <v>744</v>
      </c>
      <c r="B11555" s="36" t="s">
        <v>745</v>
      </c>
      <c r="C11555" t="s">
        <v>459</v>
      </c>
      <c r="D11555" s="36" t="s">
        <v>460</v>
      </c>
      <c r="E11555" t="s">
        <v>10</v>
      </c>
      <c r="F11555">
        <v>0</v>
      </c>
    </row>
    <row r="11556" spans="1:6" x14ac:dyDescent="0.4">
      <c r="A11556" t="s">
        <v>744</v>
      </c>
      <c r="B11556" s="36" t="s">
        <v>745</v>
      </c>
      <c r="C11556" t="s">
        <v>461</v>
      </c>
      <c r="D11556" s="36" t="s">
        <v>462</v>
      </c>
      <c r="E11556" t="s">
        <v>10</v>
      </c>
      <c r="F11556" t="s">
        <v>719</v>
      </c>
    </row>
    <row r="11557" spans="1:6" x14ac:dyDescent="0.4">
      <c r="A11557" t="s">
        <v>744</v>
      </c>
      <c r="B11557" s="36" t="s">
        <v>745</v>
      </c>
      <c r="C11557" t="s">
        <v>463</v>
      </c>
      <c r="D11557" s="36" t="s">
        <v>464</v>
      </c>
      <c r="E11557" t="s">
        <v>10</v>
      </c>
      <c r="F11557">
        <v>0</v>
      </c>
    </row>
    <row r="11558" spans="1:6" x14ac:dyDescent="0.4">
      <c r="A11558" t="s">
        <v>744</v>
      </c>
      <c r="B11558" s="36" t="s">
        <v>745</v>
      </c>
      <c r="C11558" t="s">
        <v>465</v>
      </c>
      <c r="D11558" s="36" t="s">
        <v>466</v>
      </c>
      <c r="E11558" t="s">
        <v>10</v>
      </c>
      <c r="F11558">
        <v>0</v>
      </c>
    </row>
    <row r="11559" spans="1:6" x14ac:dyDescent="0.4">
      <c r="A11559" t="s">
        <v>744</v>
      </c>
      <c r="B11559" s="36" t="s">
        <v>745</v>
      </c>
      <c r="C11559" t="s">
        <v>467</v>
      </c>
      <c r="D11559" s="36" t="s">
        <v>468</v>
      </c>
      <c r="E11559" t="s">
        <v>10</v>
      </c>
      <c r="F11559">
        <v>0</v>
      </c>
    </row>
    <row r="11560" spans="1:6" x14ac:dyDescent="0.4">
      <c r="A11560" t="s">
        <v>744</v>
      </c>
      <c r="B11560" s="36" t="s">
        <v>745</v>
      </c>
      <c r="C11560" t="s">
        <v>469</v>
      </c>
      <c r="D11560" s="36" t="s">
        <v>470</v>
      </c>
      <c r="E11560" t="s">
        <v>10</v>
      </c>
      <c r="F11560" t="s">
        <v>719</v>
      </c>
    </row>
    <row r="11561" spans="1:6" x14ac:dyDescent="0.4">
      <c r="A11561" t="s">
        <v>744</v>
      </c>
      <c r="B11561" s="36" t="s">
        <v>745</v>
      </c>
      <c r="C11561" t="s">
        <v>471</v>
      </c>
      <c r="D11561" s="36" t="s">
        <v>472</v>
      </c>
      <c r="E11561" t="s">
        <v>10</v>
      </c>
      <c r="F11561">
        <v>0</v>
      </c>
    </row>
    <row r="11562" spans="1:6" x14ac:dyDescent="0.4">
      <c r="A11562" t="s">
        <v>744</v>
      </c>
      <c r="B11562" s="36" t="s">
        <v>745</v>
      </c>
      <c r="C11562" t="s">
        <v>473</v>
      </c>
      <c r="D11562" s="36" t="s">
        <v>474</v>
      </c>
      <c r="E11562" t="s">
        <v>10</v>
      </c>
      <c r="F11562">
        <v>0</v>
      </c>
    </row>
    <row r="11563" spans="1:6" x14ac:dyDescent="0.4">
      <c r="A11563" t="s">
        <v>744</v>
      </c>
      <c r="B11563" s="36" t="s">
        <v>745</v>
      </c>
      <c r="C11563" t="s">
        <v>475</v>
      </c>
      <c r="D11563" s="36" t="s">
        <v>476</v>
      </c>
      <c r="E11563" t="s">
        <v>10</v>
      </c>
      <c r="F11563">
        <v>0</v>
      </c>
    </row>
    <row r="11564" spans="1:6" x14ac:dyDescent="0.4">
      <c r="A11564" t="s">
        <v>744</v>
      </c>
      <c r="B11564" s="36" t="s">
        <v>745</v>
      </c>
      <c r="C11564" t="s">
        <v>477</v>
      </c>
      <c r="D11564" s="36" t="s">
        <v>478</v>
      </c>
      <c r="E11564" t="s">
        <v>10</v>
      </c>
      <c r="F11564">
        <v>0</v>
      </c>
    </row>
    <row r="11565" spans="1:6" x14ac:dyDescent="0.4">
      <c r="A11565" t="s">
        <v>744</v>
      </c>
      <c r="B11565" s="36" t="s">
        <v>745</v>
      </c>
      <c r="C11565" t="s">
        <v>479</v>
      </c>
      <c r="D11565" s="36" t="s">
        <v>480</v>
      </c>
      <c r="E11565" t="s">
        <v>10</v>
      </c>
      <c r="F11565">
        <v>33</v>
      </c>
    </row>
    <row r="11566" spans="1:6" x14ac:dyDescent="0.4">
      <c r="A11566" t="s">
        <v>744</v>
      </c>
      <c r="B11566" s="36" t="s">
        <v>745</v>
      </c>
      <c r="C11566" t="s">
        <v>481</v>
      </c>
      <c r="D11566" s="36" t="s">
        <v>482</v>
      </c>
      <c r="E11566" t="s">
        <v>10</v>
      </c>
      <c r="F11566">
        <v>0</v>
      </c>
    </row>
    <row r="11567" spans="1:6" x14ac:dyDescent="0.4">
      <c r="A11567" t="s">
        <v>744</v>
      </c>
      <c r="B11567" s="36" t="s">
        <v>745</v>
      </c>
      <c r="C11567" t="s">
        <v>483</v>
      </c>
      <c r="D11567" s="36" t="s">
        <v>484</v>
      </c>
      <c r="E11567" t="s">
        <v>10</v>
      </c>
      <c r="F11567">
        <v>0</v>
      </c>
    </row>
    <row r="11568" spans="1:6" x14ac:dyDescent="0.4">
      <c r="A11568" t="s">
        <v>744</v>
      </c>
      <c r="B11568" s="36" t="s">
        <v>745</v>
      </c>
      <c r="C11568" t="s">
        <v>485</v>
      </c>
      <c r="D11568" s="36" t="s">
        <v>486</v>
      </c>
      <c r="E11568" t="s">
        <v>10</v>
      </c>
      <c r="F11568" t="s">
        <v>719</v>
      </c>
    </row>
    <row r="11569" spans="1:6" x14ac:dyDescent="0.4">
      <c r="A11569" t="s">
        <v>744</v>
      </c>
      <c r="B11569" s="36" t="s">
        <v>745</v>
      </c>
      <c r="C11569" t="s">
        <v>487</v>
      </c>
      <c r="D11569" s="36" t="s">
        <v>488</v>
      </c>
      <c r="E11569" t="s">
        <v>10</v>
      </c>
      <c r="F11569">
        <v>0</v>
      </c>
    </row>
    <row r="11570" spans="1:6" x14ac:dyDescent="0.4">
      <c r="A11570" t="s">
        <v>744</v>
      </c>
      <c r="B11570" s="36" t="s">
        <v>745</v>
      </c>
      <c r="C11570" t="s">
        <v>489</v>
      </c>
      <c r="D11570" s="36" t="s">
        <v>490</v>
      </c>
      <c r="E11570" t="s">
        <v>10</v>
      </c>
      <c r="F11570" t="s">
        <v>719</v>
      </c>
    </row>
    <row r="11571" spans="1:6" x14ac:dyDescent="0.4">
      <c r="A11571" t="s">
        <v>744</v>
      </c>
      <c r="B11571" s="36" t="s">
        <v>745</v>
      </c>
      <c r="C11571" t="s">
        <v>491</v>
      </c>
      <c r="D11571" s="36" t="s">
        <v>492</v>
      </c>
      <c r="E11571" t="s">
        <v>10</v>
      </c>
      <c r="F11571" t="s">
        <v>719</v>
      </c>
    </row>
    <row r="11572" spans="1:6" x14ac:dyDescent="0.4">
      <c r="A11572" t="s">
        <v>744</v>
      </c>
      <c r="B11572" s="36" t="s">
        <v>745</v>
      </c>
      <c r="C11572" t="s">
        <v>493</v>
      </c>
      <c r="D11572" s="36" t="s">
        <v>494</v>
      </c>
      <c r="E11572" t="s">
        <v>10</v>
      </c>
      <c r="F11572">
        <v>0</v>
      </c>
    </row>
    <row r="11573" spans="1:6" x14ac:dyDescent="0.4">
      <c r="A11573" t="s">
        <v>744</v>
      </c>
      <c r="B11573" s="36" t="s">
        <v>745</v>
      </c>
      <c r="C11573" t="s">
        <v>495</v>
      </c>
      <c r="D11573" s="36" t="s">
        <v>496</v>
      </c>
      <c r="E11573" t="s">
        <v>10</v>
      </c>
      <c r="F11573" t="s">
        <v>719</v>
      </c>
    </row>
    <row r="11574" spans="1:6" x14ac:dyDescent="0.4">
      <c r="A11574" t="s">
        <v>744</v>
      </c>
      <c r="B11574" s="36" t="s">
        <v>745</v>
      </c>
      <c r="C11574" t="s">
        <v>497</v>
      </c>
      <c r="D11574" s="36" t="s">
        <v>498</v>
      </c>
      <c r="E11574" t="s">
        <v>10</v>
      </c>
      <c r="F11574">
        <v>0</v>
      </c>
    </row>
    <row r="11575" spans="1:6" x14ac:dyDescent="0.4">
      <c r="A11575" t="s">
        <v>744</v>
      </c>
      <c r="B11575" s="36" t="s">
        <v>745</v>
      </c>
      <c r="C11575" t="s">
        <v>499</v>
      </c>
      <c r="D11575" s="36" t="s">
        <v>500</v>
      </c>
      <c r="E11575" t="s">
        <v>10</v>
      </c>
      <c r="F11575">
        <v>0</v>
      </c>
    </row>
    <row r="11576" spans="1:6" x14ac:dyDescent="0.4">
      <c r="A11576" t="s">
        <v>744</v>
      </c>
      <c r="B11576" s="36" t="s">
        <v>745</v>
      </c>
      <c r="C11576" t="s">
        <v>501</v>
      </c>
      <c r="D11576" s="36" t="s">
        <v>502</v>
      </c>
      <c r="E11576" t="s">
        <v>10</v>
      </c>
      <c r="F11576" t="s">
        <v>719</v>
      </c>
    </row>
    <row r="11577" spans="1:6" x14ac:dyDescent="0.4">
      <c r="A11577" t="s">
        <v>744</v>
      </c>
      <c r="B11577" s="36" t="s">
        <v>745</v>
      </c>
      <c r="C11577" t="s">
        <v>503</v>
      </c>
      <c r="D11577" s="36" t="s">
        <v>504</v>
      </c>
      <c r="E11577" t="s">
        <v>10</v>
      </c>
      <c r="F11577">
        <v>0</v>
      </c>
    </row>
    <row r="11578" spans="1:6" x14ac:dyDescent="0.4">
      <c r="A11578" t="s">
        <v>744</v>
      </c>
      <c r="B11578" s="36" t="s">
        <v>745</v>
      </c>
      <c r="C11578" t="s">
        <v>505</v>
      </c>
      <c r="D11578" s="36" t="s">
        <v>506</v>
      </c>
      <c r="E11578" t="s">
        <v>10</v>
      </c>
      <c r="F11578">
        <v>0</v>
      </c>
    </row>
    <row r="11579" spans="1:6" x14ac:dyDescent="0.4">
      <c r="A11579" t="s">
        <v>744</v>
      </c>
      <c r="B11579" s="36" t="s">
        <v>745</v>
      </c>
      <c r="C11579" t="s">
        <v>507</v>
      </c>
      <c r="D11579" s="36" t="s">
        <v>508</v>
      </c>
      <c r="E11579" t="s">
        <v>10</v>
      </c>
      <c r="F11579" t="s">
        <v>719</v>
      </c>
    </row>
    <row r="11580" spans="1:6" x14ac:dyDescent="0.4">
      <c r="A11580" t="s">
        <v>744</v>
      </c>
      <c r="B11580" s="36" t="s">
        <v>745</v>
      </c>
      <c r="C11580" t="s">
        <v>509</v>
      </c>
      <c r="D11580" s="36" t="s">
        <v>510</v>
      </c>
      <c r="E11580" t="s">
        <v>10</v>
      </c>
      <c r="F11580" t="s">
        <v>719</v>
      </c>
    </row>
    <row r="11581" spans="1:6" x14ac:dyDescent="0.4">
      <c r="A11581" t="s">
        <v>744</v>
      </c>
      <c r="B11581" s="36" t="s">
        <v>745</v>
      </c>
      <c r="C11581" t="s">
        <v>511</v>
      </c>
      <c r="D11581" s="36" t="s">
        <v>512</v>
      </c>
      <c r="E11581" t="s">
        <v>10</v>
      </c>
      <c r="F11581">
        <v>0</v>
      </c>
    </row>
    <row r="11582" spans="1:6" x14ac:dyDescent="0.4">
      <c r="A11582" t="s">
        <v>744</v>
      </c>
      <c r="B11582" s="36" t="s">
        <v>745</v>
      </c>
      <c r="C11582" t="s">
        <v>513</v>
      </c>
      <c r="D11582" s="36" t="s">
        <v>514</v>
      </c>
      <c r="E11582" t="s">
        <v>10</v>
      </c>
      <c r="F11582">
        <v>0</v>
      </c>
    </row>
    <row r="11583" spans="1:6" x14ac:dyDescent="0.4">
      <c r="A11583" t="s">
        <v>744</v>
      </c>
      <c r="B11583" s="36" t="s">
        <v>745</v>
      </c>
      <c r="C11583" t="s">
        <v>515</v>
      </c>
      <c r="D11583" s="36" t="s">
        <v>516</v>
      </c>
      <c r="E11583" t="s">
        <v>10</v>
      </c>
      <c r="F11583" t="s">
        <v>719</v>
      </c>
    </row>
    <row r="11584" spans="1:6" x14ac:dyDescent="0.4">
      <c r="A11584" t="s">
        <v>744</v>
      </c>
      <c r="B11584" s="36" t="s">
        <v>745</v>
      </c>
      <c r="C11584" t="s">
        <v>517</v>
      </c>
      <c r="D11584" s="36" t="s">
        <v>518</v>
      </c>
      <c r="E11584" t="s">
        <v>10</v>
      </c>
      <c r="F11584" t="s">
        <v>719</v>
      </c>
    </row>
    <row r="11585" spans="1:6" x14ac:dyDescent="0.4">
      <c r="A11585" t="s">
        <v>744</v>
      </c>
      <c r="B11585" s="36" t="s">
        <v>745</v>
      </c>
      <c r="C11585" t="s">
        <v>519</v>
      </c>
      <c r="D11585" s="36" t="s">
        <v>520</v>
      </c>
      <c r="E11585" t="s">
        <v>10</v>
      </c>
      <c r="F11585" t="s">
        <v>719</v>
      </c>
    </row>
    <row r="11586" spans="1:6" x14ac:dyDescent="0.4">
      <c r="A11586" t="s">
        <v>744</v>
      </c>
      <c r="B11586" s="36" t="s">
        <v>745</v>
      </c>
      <c r="C11586" t="s">
        <v>521</v>
      </c>
      <c r="D11586" s="36" t="s">
        <v>522</v>
      </c>
      <c r="E11586" t="s">
        <v>10</v>
      </c>
      <c r="F11586" t="s">
        <v>719</v>
      </c>
    </row>
    <row r="11587" spans="1:6" x14ac:dyDescent="0.4">
      <c r="A11587" t="s">
        <v>744</v>
      </c>
      <c r="B11587" s="36" t="s">
        <v>745</v>
      </c>
      <c r="C11587" t="s">
        <v>523</v>
      </c>
      <c r="D11587" s="36" t="s">
        <v>524</v>
      </c>
      <c r="E11587" t="s">
        <v>10</v>
      </c>
      <c r="F11587" t="s">
        <v>719</v>
      </c>
    </row>
    <row r="11588" spans="1:6" x14ac:dyDescent="0.4">
      <c r="A11588" t="s">
        <v>744</v>
      </c>
      <c r="B11588" s="36" t="s">
        <v>745</v>
      </c>
      <c r="C11588" t="s">
        <v>525</v>
      </c>
      <c r="D11588" s="36" t="s">
        <v>526</v>
      </c>
      <c r="E11588" t="s">
        <v>10</v>
      </c>
      <c r="F11588">
        <v>0</v>
      </c>
    </row>
    <row r="11589" spans="1:6" x14ac:dyDescent="0.4">
      <c r="A11589" t="s">
        <v>744</v>
      </c>
      <c r="B11589" s="36" t="s">
        <v>745</v>
      </c>
      <c r="C11589" t="s">
        <v>527</v>
      </c>
      <c r="D11589" s="36" t="s">
        <v>528</v>
      </c>
      <c r="E11589" t="s">
        <v>10</v>
      </c>
      <c r="F11589">
        <v>0</v>
      </c>
    </row>
    <row r="11590" spans="1:6" x14ac:dyDescent="0.4">
      <c r="A11590" t="s">
        <v>744</v>
      </c>
      <c r="B11590" s="36" t="s">
        <v>745</v>
      </c>
      <c r="C11590" t="s">
        <v>529</v>
      </c>
      <c r="D11590" s="36" t="s">
        <v>530</v>
      </c>
      <c r="E11590" t="s">
        <v>10</v>
      </c>
      <c r="F11590" t="s">
        <v>719</v>
      </c>
    </row>
    <row r="11591" spans="1:6" x14ac:dyDescent="0.4">
      <c r="A11591" t="s">
        <v>744</v>
      </c>
      <c r="B11591" s="36" t="s">
        <v>745</v>
      </c>
      <c r="C11591" t="s">
        <v>531</v>
      </c>
      <c r="D11591" s="36" t="s">
        <v>532</v>
      </c>
      <c r="E11591" t="s">
        <v>10</v>
      </c>
      <c r="F11591" t="s">
        <v>719</v>
      </c>
    </row>
    <row r="11592" spans="1:6" x14ac:dyDescent="0.4">
      <c r="A11592" t="s">
        <v>744</v>
      </c>
      <c r="B11592" s="36" t="s">
        <v>745</v>
      </c>
      <c r="C11592" t="s">
        <v>533</v>
      </c>
      <c r="D11592" s="36" t="s">
        <v>534</v>
      </c>
      <c r="E11592" t="s">
        <v>10</v>
      </c>
      <c r="F11592">
        <v>0</v>
      </c>
    </row>
    <row r="11593" spans="1:6" x14ac:dyDescent="0.4">
      <c r="A11593" t="s">
        <v>744</v>
      </c>
      <c r="B11593" s="36" t="s">
        <v>745</v>
      </c>
      <c r="C11593" t="s">
        <v>535</v>
      </c>
      <c r="D11593" s="36" t="s">
        <v>536</v>
      </c>
      <c r="E11593" t="s">
        <v>10</v>
      </c>
      <c r="F11593" t="s">
        <v>719</v>
      </c>
    </row>
    <row r="11594" spans="1:6" x14ac:dyDescent="0.4">
      <c r="A11594" t="s">
        <v>744</v>
      </c>
      <c r="B11594" s="36" t="s">
        <v>745</v>
      </c>
      <c r="C11594" t="s">
        <v>537</v>
      </c>
      <c r="D11594" s="36" t="s">
        <v>538</v>
      </c>
      <c r="E11594" t="s">
        <v>10</v>
      </c>
      <c r="F11594" t="s">
        <v>719</v>
      </c>
    </row>
    <row r="11595" spans="1:6" x14ac:dyDescent="0.4">
      <c r="A11595" t="s">
        <v>744</v>
      </c>
      <c r="B11595" s="36" t="s">
        <v>745</v>
      </c>
      <c r="C11595" t="s">
        <v>539</v>
      </c>
      <c r="D11595" s="36" t="s">
        <v>540</v>
      </c>
      <c r="E11595" t="s">
        <v>10</v>
      </c>
      <c r="F11595">
        <v>5</v>
      </c>
    </row>
    <row r="11596" spans="1:6" x14ac:dyDescent="0.4">
      <c r="A11596" t="s">
        <v>744</v>
      </c>
      <c r="B11596" s="36" t="s">
        <v>745</v>
      </c>
      <c r="C11596" t="s">
        <v>541</v>
      </c>
      <c r="D11596" s="36" t="s">
        <v>542</v>
      </c>
      <c r="E11596" t="s">
        <v>10</v>
      </c>
      <c r="F11596">
        <v>-6</v>
      </c>
    </row>
    <row r="11597" spans="1:6" x14ac:dyDescent="0.4">
      <c r="A11597" t="s">
        <v>744</v>
      </c>
      <c r="B11597" s="36" t="s">
        <v>745</v>
      </c>
      <c r="C11597" t="s">
        <v>543</v>
      </c>
      <c r="D11597" s="36" t="s">
        <v>544</v>
      </c>
      <c r="E11597" t="s">
        <v>10</v>
      </c>
      <c r="F11597">
        <v>-6</v>
      </c>
    </row>
    <row r="11598" spans="1:6" x14ac:dyDescent="0.4">
      <c r="A11598" t="s">
        <v>744</v>
      </c>
      <c r="B11598" s="36" t="s">
        <v>745</v>
      </c>
      <c r="C11598" t="s">
        <v>545</v>
      </c>
      <c r="D11598" s="36" t="s">
        <v>546</v>
      </c>
      <c r="E11598" t="s">
        <v>10</v>
      </c>
      <c r="F11598">
        <v>0</v>
      </c>
    </row>
    <row r="11599" spans="1:6" x14ac:dyDescent="0.4">
      <c r="A11599" t="s">
        <v>744</v>
      </c>
      <c r="B11599" s="36" t="s">
        <v>745</v>
      </c>
      <c r="C11599" t="s">
        <v>547</v>
      </c>
      <c r="D11599" s="36" t="s">
        <v>548</v>
      </c>
      <c r="E11599" t="s">
        <v>10</v>
      </c>
      <c r="F11599" t="s">
        <v>719</v>
      </c>
    </row>
    <row r="11600" spans="1:6" x14ac:dyDescent="0.4">
      <c r="A11600" t="s">
        <v>744</v>
      </c>
      <c r="B11600" s="36" t="s">
        <v>745</v>
      </c>
      <c r="C11600" t="s">
        <v>549</v>
      </c>
      <c r="D11600" s="36" t="s">
        <v>550</v>
      </c>
      <c r="E11600" t="s">
        <v>10</v>
      </c>
      <c r="F11600" t="s">
        <v>719</v>
      </c>
    </row>
    <row r="11601" spans="1:6" x14ac:dyDescent="0.4">
      <c r="A11601" t="s">
        <v>744</v>
      </c>
      <c r="B11601" s="36" t="s">
        <v>745</v>
      </c>
      <c r="C11601" t="s">
        <v>551</v>
      </c>
      <c r="D11601" s="36" t="s">
        <v>552</v>
      </c>
      <c r="E11601" t="s">
        <v>10</v>
      </c>
      <c r="F11601">
        <v>11</v>
      </c>
    </row>
    <row r="11602" spans="1:6" x14ac:dyDescent="0.4">
      <c r="A11602" t="s">
        <v>744</v>
      </c>
      <c r="B11602" s="36" t="s">
        <v>745</v>
      </c>
      <c r="C11602" t="s">
        <v>553</v>
      </c>
      <c r="D11602" s="36" t="s">
        <v>554</v>
      </c>
      <c r="E11602" t="s">
        <v>10</v>
      </c>
      <c r="F11602">
        <v>6</v>
      </c>
    </row>
    <row r="11603" spans="1:6" x14ac:dyDescent="0.4">
      <c r="A11603" t="s">
        <v>744</v>
      </c>
      <c r="B11603" s="36" t="s">
        <v>745</v>
      </c>
      <c r="C11603" t="s">
        <v>555</v>
      </c>
      <c r="D11603" s="36" t="s">
        <v>556</v>
      </c>
      <c r="E11603" t="s">
        <v>10</v>
      </c>
      <c r="F11603">
        <v>0</v>
      </c>
    </row>
    <row r="11604" spans="1:6" x14ac:dyDescent="0.4">
      <c r="A11604" t="s">
        <v>744</v>
      </c>
      <c r="B11604" s="36" t="s">
        <v>745</v>
      </c>
      <c r="C11604" t="s">
        <v>557</v>
      </c>
      <c r="D11604" s="36" t="s">
        <v>558</v>
      </c>
      <c r="E11604" t="s">
        <v>10</v>
      </c>
      <c r="F11604">
        <v>5</v>
      </c>
    </row>
    <row r="11605" spans="1:6" x14ac:dyDescent="0.4">
      <c r="A11605" t="s">
        <v>744</v>
      </c>
      <c r="B11605" s="36" t="s">
        <v>745</v>
      </c>
      <c r="C11605" t="s">
        <v>559</v>
      </c>
      <c r="D11605" s="36" t="s">
        <v>560</v>
      </c>
      <c r="E11605" t="s">
        <v>10</v>
      </c>
      <c r="F11605" t="s">
        <v>719</v>
      </c>
    </row>
    <row r="11606" spans="1:6" x14ac:dyDescent="0.4">
      <c r="A11606" t="s">
        <v>744</v>
      </c>
      <c r="B11606" s="36" t="s">
        <v>745</v>
      </c>
      <c r="C11606" t="s">
        <v>561</v>
      </c>
      <c r="D11606" s="36" t="s">
        <v>562</v>
      </c>
      <c r="E11606" t="s">
        <v>10</v>
      </c>
      <c r="F11606" t="s">
        <v>719</v>
      </c>
    </row>
    <row r="11607" spans="1:6" x14ac:dyDescent="0.4">
      <c r="A11607" t="s">
        <v>744</v>
      </c>
      <c r="B11607" s="36" t="s">
        <v>745</v>
      </c>
      <c r="C11607" t="s">
        <v>563</v>
      </c>
      <c r="D11607" s="36" t="s">
        <v>564</v>
      </c>
      <c r="E11607" t="s">
        <v>10</v>
      </c>
      <c r="F11607">
        <v>193</v>
      </c>
    </row>
    <row r="11608" spans="1:6" x14ac:dyDescent="0.4">
      <c r="A11608" t="s">
        <v>744</v>
      </c>
      <c r="B11608" s="36" t="s">
        <v>745</v>
      </c>
      <c r="C11608" t="s">
        <v>565</v>
      </c>
      <c r="D11608" s="36" t="s">
        <v>566</v>
      </c>
      <c r="E11608" t="s">
        <v>10</v>
      </c>
      <c r="F11608">
        <v>234</v>
      </c>
    </row>
    <row r="11609" spans="1:6" x14ac:dyDescent="0.4">
      <c r="A11609" t="s">
        <v>744</v>
      </c>
      <c r="B11609" s="36" t="s">
        <v>745</v>
      </c>
      <c r="C11609" t="s">
        <v>567</v>
      </c>
      <c r="D11609" s="36" t="s">
        <v>568</v>
      </c>
      <c r="E11609" t="s">
        <v>10</v>
      </c>
      <c r="F11609" t="s">
        <v>719</v>
      </c>
    </row>
    <row r="11610" spans="1:6" x14ac:dyDescent="0.4">
      <c r="A11610" t="s">
        <v>744</v>
      </c>
      <c r="B11610" s="36" t="s">
        <v>745</v>
      </c>
      <c r="C11610" t="s">
        <v>569</v>
      </c>
      <c r="D11610" s="36" t="s">
        <v>570</v>
      </c>
      <c r="E11610" t="s">
        <v>10</v>
      </c>
      <c r="F11610" t="s">
        <v>719</v>
      </c>
    </row>
    <row r="11611" spans="1:6" x14ac:dyDescent="0.4">
      <c r="A11611" t="s">
        <v>744</v>
      </c>
      <c r="B11611" s="36" t="s">
        <v>745</v>
      </c>
      <c r="C11611" t="s">
        <v>571</v>
      </c>
      <c r="D11611" s="36" t="s">
        <v>572</v>
      </c>
      <c r="E11611" t="s">
        <v>10</v>
      </c>
      <c r="F11611">
        <v>-72</v>
      </c>
    </row>
    <row r="11612" spans="1:6" x14ac:dyDescent="0.4">
      <c r="A11612" t="s">
        <v>744</v>
      </c>
      <c r="B11612" s="36" t="s">
        <v>745</v>
      </c>
      <c r="C11612" t="s">
        <v>573</v>
      </c>
      <c r="D11612" s="36" t="s">
        <v>574</v>
      </c>
      <c r="E11612" t="s">
        <v>10</v>
      </c>
      <c r="F11612">
        <v>306</v>
      </c>
    </row>
    <row r="11613" spans="1:6" x14ac:dyDescent="0.4">
      <c r="A11613" t="s">
        <v>744</v>
      </c>
      <c r="B11613" s="36" t="s">
        <v>745</v>
      </c>
      <c r="C11613" t="s">
        <v>575</v>
      </c>
      <c r="D11613" s="36" t="s">
        <v>576</v>
      </c>
      <c r="E11613" t="s">
        <v>10</v>
      </c>
      <c r="F11613" t="s">
        <v>719</v>
      </c>
    </row>
    <row r="11614" spans="1:6" x14ac:dyDescent="0.4">
      <c r="A11614" t="s">
        <v>744</v>
      </c>
      <c r="B11614" s="36" t="s">
        <v>745</v>
      </c>
      <c r="C11614" t="s">
        <v>577</v>
      </c>
      <c r="D11614" s="36" t="s">
        <v>578</v>
      </c>
      <c r="E11614" t="s">
        <v>10</v>
      </c>
      <c r="F11614">
        <v>-41</v>
      </c>
    </row>
    <row r="11615" spans="1:6" x14ac:dyDescent="0.4">
      <c r="A11615" t="s">
        <v>744</v>
      </c>
      <c r="B11615" s="36" t="s">
        <v>745</v>
      </c>
      <c r="C11615" t="s">
        <v>579</v>
      </c>
      <c r="D11615" s="36" t="s">
        <v>580</v>
      </c>
      <c r="E11615" t="s">
        <v>10</v>
      </c>
      <c r="F11615" t="s">
        <v>719</v>
      </c>
    </row>
    <row r="11616" spans="1:6" x14ac:dyDescent="0.4">
      <c r="A11616" t="s">
        <v>744</v>
      </c>
      <c r="B11616" s="36" t="s">
        <v>745</v>
      </c>
      <c r="C11616" t="s">
        <v>581</v>
      </c>
      <c r="D11616" s="36" t="s">
        <v>582</v>
      </c>
      <c r="E11616" t="s">
        <v>10</v>
      </c>
      <c r="F11616">
        <v>0</v>
      </c>
    </row>
    <row r="11617" spans="1:6" x14ac:dyDescent="0.4">
      <c r="A11617" t="s">
        <v>744</v>
      </c>
      <c r="B11617" s="36" t="s">
        <v>745</v>
      </c>
      <c r="C11617" t="s">
        <v>583</v>
      </c>
      <c r="D11617" s="36" t="s">
        <v>584</v>
      </c>
      <c r="E11617" t="s">
        <v>10</v>
      </c>
      <c r="F11617">
        <v>0</v>
      </c>
    </row>
    <row r="11618" spans="1:6" x14ac:dyDescent="0.4">
      <c r="A11618" t="s">
        <v>744</v>
      </c>
      <c r="B11618" s="36" t="s">
        <v>745</v>
      </c>
      <c r="C11618" t="s">
        <v>585</v>
      </c>
      <c r="D11618" s="36" t="s">
        <v>586</v>
      </c>
      <c r="E11618" t="s">
        <v>10</v>
      </c>
      <c r="F11618">
        <v>-41</v>
      </c>
    </row>
    <row r="11619" spans="1:6" x14ac:dyDescent="0.4">
      <c r="A11619" t="s">
        <v>744</v>
      </c>
      <c r="B11619" s="36" t="s">
        <v>745</v>
      </c>
      <c r="C11619" t="s">
        <v>587</v>
      </c>
      <c r="D11619" s="36" t="s">
        <v>588</v>
      </c>
      <c r="E11619" t="s">
        <v>10</v>
      </c>
      <c r="F11619" t="s">
        <v>719</v>
      </c>
    </row>
    <row r="11620" spans="1:6" x14ac:dyDescent="0.4">
      <c r="A11620" t="s">
        <v>744</v>
      </c>
      <c r="B11620" s="36" t="s">
        <v>745</v>
      </c>
      <c r="C11620" t="s">
        <v>589</v>
      </c>
      <c r="D11620" s="36" t="s">
        <v>590</v>
      </c>
      <c r="E11620" t="s">
        <v>10</v>
      </c>
      <c r="F11620">
        <v>-153</v>
      </c>
    </row>
    <row r="11621" spans="1:6" x14ac:dyDescent="0.4">
      <c r="A11621" t="s">
        <v>744</v>
      </c>
      <c r="B11621" s="36" t="s">
        <v>745</v>
      </c>
      <c r="C11621" t="s">
        <v>591</v>
      </c>
      <c r="D11621" s="36" t="s">
        <v>592</v>
      </c>
      <c r="E11621" t="s">
        <v>10</v>
      </c>
      <c r="F11621">
        <v>-153</v>
      </c>
    </row>
    <row r="11622" spans="1:6" x14ac:dyDescent="0.4">
      <c r="A11622" t="s">
        <v>744</v>
      </c>
      <c r="B11622" s="36" t="s">
        <v>745</v>
      </c>
      <c r="C11622" t="s">
        <v>593</v>
      </c>
      <c r="D11622" s="36" t="s">
        <v>594</v>
      </c>
      <c r="E11622" t="s">
        <v>10</v>
      </c>
      <c r="F11622">
        <v>0</v>
      </c>
    </row>
    <row r="11623" spans="1:6" x14ac:dyDescent="0.4">
      <c r="A11623" t="s">
        <v>744</v>
      </c>
      <c r="B11623" s="36" t="s">
        <v>745</v>
      </c>
      <c r="C11623" t="s">
        <v>595</v>
      </c>
      <c r="D11623" s="36" t="s">
        <v>596</v>
      </c>
      <c r="E11623" t="s">
        <v>10</v>
      </c>
      <c r="F11623">
        <v>0</v>
      </c>
    </row>
    <row r="11624" spans="1:6" x14ac:dyDescent="0.4">
      <c r="A11624" t="s">
        <v>744</v>
      </c>
      <c r="B11624" s="36" t="s">
        <v>745</v>
      </c>
      <c r="C11624" t="s">
        <v>597</v>
      </c>
      <c r="D11624" s="36" t="s">
        <v>598</v>
      </c>
      <c r="E11624" t="s">
        <v>10</v>
      </c>
      <c r="F11624">
        <v>45</v>
      </c>
    </row>
    <row r="11625" spans="1:6" x14ac:dyDescent="0.4">
      <c r="A11625" t="s">
        <v>744</v>
      </c>
      <c r="B11625" s="36" t="s">
        <v>745</v>
      </c>
      <c r="C11625" t="s">
        <v>599</v>
      </c>
      <c r="D11625" s="36" t="s">
        <v>600</v>
      </c>
      <c r="E11625" t="s">
        <v>10</v>
      </c>
      <c r="F11625">
        <v>51248</v>
      </c>
    </row>
    <row r="11626" spans="1:6" x14ac:dyDescent="0.4">
      <c r="A11626" t="s">
        <v>744</v>
      </c>
      <c r="B11626" s="36" t="s">
        <v>745</v>
      </c>
      <c r="C11626" t="s">
        <v>601</v>
      </c>
      <c r="D11626" s="36" t="s">
        <v>602</v>
      </c>
      <c r="E11626" t="s">
        <v>10</v>
      </c>
      <c r="F11626">
        <v>30</v>
      </c>
    </row>
    <row r="11627" spans="1:6" x14ac:dyDescent="0.4">
      <c r="A11627" t="s">
        <v>744</v>
      </c>
      <c r="B11627" s="36" t="s">
        <v>745</v>
      </c>
      <c r="C11627" t="s">
        <v>603</v>
      </c>
      <c r="D11627" s="36" t="s">
        <v>604</v>
      </c>
      <c r="E11627" t="s">
        <v>10</v>
      </c>
      <c r="F11627">
        <v>0</v>
      </c>
    </row>
    <row r="11628" spans="1:6" x14ac:dyDescent="0.4">
      <c r="A11628" t="s">
        <v>744</v>
      </c>
      <c r="B11628" s="36" t="s">
        <v>745</v>
      </c>
      <c r="C11628" t="s">
        <v>605</v>
      </c>
      <c r="D11628" s="36" t="s">
        <v>606</v>
      </c>
      <c r="E11628" t="s">
        <v>10</v>
      </c>
      <c r="F11628">
        <v>30</v>
      </c>
    </row>
    <row r="11629" spans="1:6" x14ac:dyDescent="0.4">
      <c r="A11629" t="s">
        <v>744</v>
      </c>
      <c r="B11629" s="36" t="s">
        <v>745</v>
      </c>
      <c r="C11629" t="s">
        <v>607</v>
      </c>
      <c r="D11629" s="36" t="s">
        <v>608</v>
      </c>
      <c r="E11629" t="s">
        <v>10</v>
      </c>
      <c r="F11629">
        <v>0</v>
      </c>
    </row>
    <row r="11630" spans="1:6" x14ac:dyDescent="0.4">
      <c r="A11630" t="s">
        <v>744</v>
      </c>
      <c r="B11630" s="36" t="s">
        <v>745</v>
      </c>
      <c r="C11630" t="s">
        <v>609</v>
      </c>
      <c r="D11630" s="36" t="s">
        <v>610</v>
      </c>
      <c r="E11630" t="s">
        <v>10</v>
      </c>
      <c r="F11630">
        <v>0</v>
      </c>
    </row>
    <row r="11631" spans="1:6" x14ac:dyDescent="0.4">
      <c r="A11631" t="s">
        <v>744</v>
      </c>
      <c r="B11631" s="36" t="s">
        <v>745</v>
      </c>
      <c r="C11631" t="s">
        <v>611</v>
      </c>
      <c r="D11631" s="36" t="s">
        <v>612</v>
      </c>
      <c r="E11631" t="s">
        <v>10</v>
      </c>
      <c r="F11631">
        <v>0</v>
      </c>
    </row>
    <row r="11632" spans="1:6" x14ac:dyDescent="0.4">
      <c r="A11632" t="s">
        <v>744</v>
      </c>
      <c r="B11632" s="36" t="s">
        <v>745</v>
      </c>
      <c r="C11632" t="s">
        <v>613</v>
      </c>
      <c r="D11632" s="36" t="s">
        <v>614</v>
      </c>
      <c r="E11632" t="s">
        <v>10</v>
      </c>
      <c r="F11632">
        <v>51218</v>
      </c>
    </row>
    <row r="11633" spans="1:6" x14ac:dyDescent="0.4">
      <c r="A11633" t="s">
        <v>744</v>
      </c>
      <c r="B11633" s="36" t="s">
        <v>745</v>
      </c>
      <c r="C11633" t="s">
        <v>615</v>
      </c>
      <c r="D11633" s="36" t="s">
        <v>616</v>
      </c>
      <c r="E11633" t="s">
        <v>10</v>
      </c>
      <c r="F11633">
        <v>4417</v>
      </c>
    </row>
    <row r="11634" spans="1:6" x14ac:dyDescent="0.4">
      <c r="A11634" t="s">
        <v>744</v>
      </c>
      <c r="B11634" s="36" t="s">
        <v>745</v>
      </c>
      <c r="C11634" t="s">
        <v>617</v>
      </c>
      <c r="D11634" s="36" t="s">
        <v>618</v>
      </c>
      <c r="E11634" t="s">
        <v>10</v>
      </c>
      <c r="F11634">
        <v>0</v>
      </c>
    </row>
    <row r="11635" spans="1:6" x14ac:dyDescent="0.4">
      <c r="A11635" t="s">
        <v>744</v>
      </c>
      <c r="B11635" s="36" t="s">
        <v>745</v>
      </c>
      <c r="C11635" t="s">
        <v>619</v>
      </c>
      <c r="D11635" s="36" t="s">
        <v>620</v>
      </c>
      <c r="E11635" t="s">
        <v>10</v>
      </c>
      <c r="F11635">
        <v>26398</v>
      </c>
    </row>
    <row r="11636" spans="1:6" x14ac:dyDescent="0.4">
      <c r="A11636" t="s">
        <v>744</v>
      </c>
      <c r="B11636" s="36" t="s">
        <v>745</v>
      </c>
      <c r="C11636" t="s">
        <v>621</v>
      </c>
      <c r="D11636" s="36" t="s">
        <v>622</v>
      </c>
      <c r="E11636" t="s">
        <v>10</v>
      </c>
      <c r="F11636">
        <v>20403</v>
      </c>
    </row>
    <row r="11637" spans="1:6" x14ac:dyDescent="0.4">
      <c r="A11637" t="s">
        <v>744</v>
      </c>
      <c r="B11637" s="36" t="s">
        <v>745</v>
      </c>
      <c r="C11637" t="s">
        <v>623</v>
      </c>
      <c r="D11637" s="36" t="s">
        <v>624</v>
      </c>
      <c r="E11637" t="s">
        <v>10</v>
      </c>
      <c r="F11637">
        <v>0</v>
      </c>
    </row>
    <row r="11638" spans="1:6" x14ac:dyDescent="0.4">
      <c r="A11638" t="s">
        <v>744</v>
      </c>
      <c r="B11638" s="36" t="s">
        <v>745</v>
      </c>
      <c r="C11638" t="s">
        <v>625</v>
      </c>
      <c r="D11638" s="36" t="s">
        <v>626</v>
      </c>
      <c r="E11638" t="s">
        <v>10</v>
      </c>
      <c r="F11638">
        <v>0</v>
      </c>
    </row>
    <row r="11639" spans="1:6" x14ac:dyDescent="0.4">
      <c r="A11639" t="s">
        <v>744</v>
      </c>
      <c r="B11639" s="36" t="s">
        <v>745</v>
      </c>
      <c r="C11639" t="s">
        <v>627</v>
      </c>
      <c r="D11639" s="36" t="s">
        <v>628</v>
      </c>
      <c r="E11639" t="s">
        <v>10</v>
      </c>
      <c r="F11639">
        <v>5825</v>
      </c>
    </row>
    <row r="11640" spans="1:6" x14ac:dyDescent="0.4">
      <c r="A11640" t="s">
        <v>744</v>
      </c>
      <c r="B11640" s="36" t="s">
        <v>745</v>
      </c>
      <c r="C11640" t="s">
        <v>629</v>
      </c>
      <c r="D11640" s="36" t="s">
        <v>630</v>
      </c>
      <c r="E11640" t="s">
        <v>10</v>
      </c>
      <c r="F11640">
        <v>0</v>
      </c>
    </row>
    <row r="11641" spans="1:6" x14ac:dyDescent="0.4">
      <c r="A11641" t="s">
        <v>744</v>
      </c>
      <c r="B11641" s="36" t="s">
        <v>745</v>
      </c>
      <c r="C11641" t="s">
        <v>631</v>
      </c>
      <c r="D11641" s="36" t="s">
        <v>632</v>
      </c>
      <c r="E11641" t="s">
        <v>10</v>
      </c>
      <c r="F11641">
        <v>0</v>
      </c>
    </row>
    <row r="11642" spans="1:6" x14ac:dyDescent="0.4">
      <c r="A11642" t="s">
        <v>744</v>
      </c>
      <c r="B11642" s="36" t="s">
        <v>745</v>
      </c>
      <c r="C11642" t="s">
        <v>633</v>
      </c>
      <c r="D11642" s="36" t="s">
        <v>634</v>
      </c>
      <c r="E11642" t="s">
        <v>10</v>
      </c>
      <c r="F11642">
        <v>0</v>
      </c>
    </row>
    <row r="11643" spans="1:6" x14ac:dyDescent="0.4">
      <c r="A11643" t="s">
        <v>744</v>
      </c>
      <c r="B11643" s="36" t="s">
        <v>745</v>
      </c>
      <c r="C11643" t="s">
        <v>635</v>
      </c>
      <c r="D11643" s="36" t="s">
        <v>636</v>
      </c>
      <c r="E11643" t="s">
        <v>10</v>
      </c>
      <c r="F11643">
        <v>0</v>
      </c>
    </row>
    <row r="11644" spans="1:6" x14ac:dyDescent="0.4">
      <c r="A11644" t="s">
        <v>744</v>
      </c>
      <c r="B11644" s="36" t="s">
        <v>745</v>
      </c>
      <c r="C11644" t="s">
        <v>637</v>
      </c>
      <c r="D11644" s="36" t="s">
        <v>638</v>
      </c>
      <c r="E11644" t="s">
        <v>10</v>
      </c>
      <c r="F11644">
        <v>0</v>
      </c>
    </row>
    <row r="11645" spans="1:6" x14ac:dyDescent="0.4">
      <c r="A11645" t="s">
        <v>744</v>
      </c>
      <c r="B11645" s="36" t="s">
        <v>745</v>
      </c>
      <c r="C11645" t="s">
        <v>639</v>
      </c>
      <c r="D11645" s="36" t="s">
        <v>640</v>
      </c>
      <c r="E11645" t="s">
        <v>10</v>
      </c>
      <c r="F11645">
        <v>0</v>
      </c>
    </row>
    <row r="11646" spans="1:6" x14ac:dyDescent="0.4">
      <c r="A11646" t="s">
        <v>744</v>
      </c>
      <c r="B11646" s="36" t="s">
        <v>745</v>
      </c>
      <c r="C11646" t="s">
        <v>641</v>
      </c>
      <c r="D11646" s="36" t="s">
        <v>642</v>
      </c>
      <c r="E11646" t="s">
        <v>10</v>
      </c>
      <c r="F11646">
        <v>5825</v>
      </c>
    </row>
    <row r="11647" spans="1:6" x14ac:dyDescent="0.4">
      <c r="A11647" t="s">
        <v>744</v>
      </c>
      <c r="B11647" s="36" t="s">
        <v>745</v>
      </c>
      <c r="C11647" t="s">
        <v>643</v>
      </c>
      <c r="D11647" s="36" t="s">
        <v>644</v>
      </c>
      <c r="E11647" t="s">
        <v>10</v>
      </c>
      <c r="F11647">
        <v>114</v>
      </c>
    </row>
    <row r="11648" spans="1:6" x14ac:dyDescent="0.4">
      <c r="A11648" t="s">
        <v>744</v>
      </c>
      <c r="B11648" s="36" t="s">
        <v>745</v>
      </c>
      <c r="C11648" t="s">
        <v>645</v>
      </c>
      <c r="D11648" s="36" t="s">
        <v>646</v>
      </c>
      <c r="E11648" t="s">
        <v>10</v>
      </c>
      <c r="F11648">
        <v>0</v>
      </c>
    </row>
    <row r="11649" spans="1:6" x14ac:dyDescent="0.4">
      <c r="A11649" t="s">
        <v>744</v>
      </c>
      <c r="B11649" s="36" t="s">
        <v>745</v>
      </c>
      <c r="C11649" t="s">
        <v>647</v>
      </c>
      <c r="D11649" s="36" t="s">
        <v>648</v>
      </c>
      <c r="E11649" t="s">
        <v>10</v>
      </c>
      <c r="F11649">
        <v>0</v>
      </c>
    </row>
    <row r="11650" spans="1:6" x14ac:dyDescent="0.4">
      <c r="A11650" t="s">
        <v>744</v>
      </c>
      <c r="B11650" s="36" t="s">
        <v>745</v>
      </c>
      <c r="C11650" t="s">
        <v>649</v>
      </c>
      <c r="D11650" s="36" t="s">
        <v>650</v>
      </c>
      <c r="E11650" t="s">
        <v>10</v>
      </c>
      <c r="F11650">
        <v>5711</v>
      </c>
    </row>
    <row r="11651" spans="1:6" x14ac:dyDescent="0.4">
      <c r="A11651" t="s">
        <v>744</v>
      </c>
      <c r="B11651" s="36" t="s">
        <v>745</v>
      </c>
      <c r="C11651" t="s">
        <v>651</v>
      </c>
      <c r="D11651" s="36" t="s">
        <v>652</v>
      </c>
      <c r="E11651" t="s">
        <v>10</v>
      </c>
      <c r="F11651">
        <v>0</v>
      </c>
    </row>
    <row r="11652" spans="1:6" x14ac:dyDescent="0.4">
      <c r="A11652" t="s">
        <v>744</v>
      </c>
      <c r="B11652" s="36" t="s">
        <v>745</v>
      </c>
      <c r="C11652" t="s">
        <v>653</v>
      </c>
      <c r="D11652" s="36" t="s">
        <v>654</v>
      </c>
      <c r="E11652" t="s">
        <v>10</v>
      </c>
      <c r="F11652">
        <v>0</v>
      </c>
    </row>
    <row r="11653" spans="1:6" x14ac:dyDescent="0.4">
      <c r="A11653" t="s">
        <v>744</v>
      </c>
      <c r="B11653" s="36" t="s">
        <v>745</v>
      </c>
      <c r="C11653" t="s">
        <v>655</v>
      </c>
      <c r="D11653" s="36" t="s">
        <v>656</v>
      </c>
      <c r="E11653" t="s">
        <v>10</v>
      </c>
      <c r="F11653">
        <v>3406</v>
      </c>
    </row>
    <row r="11654" spans="1:6" x14ac:dyDescent="0.4">
      <c r="A11654" t="s">
        <v>744</v>
      </c>
      <c r="B11654" s="36" t="s">
        <v>745</v>
      </c>
      <c r="C11654" t="s">
        <v>657</v>
      </c>
      <c r="D11654" s="36" t="s">
        <v>658</v>
      </c>
      <c r="E11654" t="s">
        <v>10</v>
      </c>
      <c r="F11654">
        <v>1473</v>
      </c>
    </row>
    <row r="11655" spans="1:6" x14ac:dyDescent="0.4">
      <c r="A11655" t="s">
        <v>744</v>
      </c>
      <c r="B11655" s="36" t="s">
        <v>745</v>
      </c>
      <c r="C11655" t="s">
        <v>659</v>
      </c>
      <c r="D11655" s="36" t="s">
        <v>660</v>
      </c>
      <c r="E11655" t="s">
        <v>10</v>
      </c>
      <c r="F11655">
        <v>1462</v>
      </c>
    </row>
    <row r="11656" spans="1:6" x14ac:dyDescent="0.4">
      <c r="A11656" t="s">
        <v>744</v>
      </c>
      <c r="B11656" s="36" t="s">
        <v>745</v>
      </c>
      <c r="C11656" t="s">
        <v>661</v>
      </c>
      <c r="D11656" s="36" t="s">
        <v>662</v>
      </c>
      <c r="E11656" t="s">
        <v>10</v>
      </c>
      <c r="F11656">
        <v>4</v>
      </c>
    </row>
    <row r="11657" spans="1:6" x14ac:dyDescent="0.4">
      <c r="A11657" t="s">
        <v>744</v>
      </c>
      <c r="B11657" s="36" t="s">
        <v>745</v>
      </c>
      <c r="C11657" t="s">
        <v>663</v>
      </c>
      <c r="D11657" s="36" t="s">
        <v>664</v>
      </c>
      <c r="E11657" t="s">
        <v>10</v>
      </c>
      <c r="F11657">
        <v>7</v>
      </c>
    </row>
    <row r="11658" spans="1:6" x14ac:dyDescent="0.4">
      <c r="A11658" t="s">
        <v>744</v>
      </c>
      <c r="B11658" s="36" t="s">
        <v>745</v>
      </c>
      <c r="C11658" t="s">
        <v>665</v>
      </c>
      <c r="D11658" s="36" t="s">
        <v>666</v>
      </c>
      <c r="E11658" t="s">
        <v>10</v>
      </c>
      <c r="F11658">
        <v>0</v>
      </c>
    </row>
    <row r="11659" spans="1:6" x14ac:dyDescent="0.4">
      <c r="A11659" t="s">
        <v>744</v>
      </c>
      <c r="B11659" s="36" t="s">
        <v>745</v>
      </c>
      <c r="C11659" t="s">
        <v>667</v>
      </c>
      <c r="D11659" s="36" t="s">
        <v>668</v>
      </c>
      <c r="E11659" t="s">
        <v>10</v>
      </c>
      <c r="F11659">
        <v>0</v>
      </c>
    </row>
    <row r="11660" spans="1:6" x14ac:dyDescent="0.4">
      <c r="A11660" t="s">
        <v>744</v>
      </c>
      <c r="B11660" s="36" t="s">
        <v>745</v>
      </c>
      <c r="C11660" t="s">
        <v>669</v>
      </c>
      <c r="D11660" s="36" t="s">
        <v>670</v>
      </c>
      <c r="E11660" t="s">
        <v>10</v>
      </c>
      <c r="F11660">
        <v>1933</v>
      </c>
    </row>
    <row r="11661" spans="1:6" x14ac:dyDescent="0.4">
      <c r="A11661" t="s">
        <v>744</v>
      </c>
      <c r="B11661" s="36" t="s">
        <v>745</v>
      </c>
      <c r="C11661" t="s">
        <v>671</v>
      </c>
      <c r="D11661" s="36" t="s">
        <v>672</v>
      </c>
      <c r="E11661" t="s">
        <v>10</v>
      </c>
      <c r="F11661">
        <v>341</v>
      </c>
    </row>
    <row r="11662" spans="1:6" x14ac:dyDescent="0.4">
      <c r="A11662" t="s">
        <v>744</v>
      </c>
      <c r="B11662" s="36" t="s">
        <v>745</v>
      </c>
      <c r="C11662" t="s">
        <v>673</v>
      </c>
      <c r="D11662" s="36" t="s">
        <v>674</v>
      </c>
      <c r="E11662" t="s">
        <v>10</v>
      </c>
      <c r="F11662">
        <v>665</v>
      </c>
    </row>
    <row r="11663" spans="1:6" x14ac:dyDescent="0.4">
      <c r="A11663" t="s">
        <v>744</v>
      </c>
      <c r="B11663" s="36" t="s">
        <v>745</v>
      </c>
      <c r="C11663" t="s">
        <v>675</v>
      </c>
      <c r="D11663" s="36" t="s">
        <v>676</v>
      </c>
      <c r="E11663" t="s">
        <v>10</v>
      </c>
      <c r="F11663">
        <v>927</v>
      </c>
    </row>
    <row r="11664" spans="1:6" x14ac:dyDescent="0.4">
      <c r="A11664" t="s">
        <v>744</v>
      </c>
      <c r="B11664" s="36" t="s">
        <v>745</v>
      </c>
      <c r="C11664" t="s">
        <v>677</v>
      </c>
      <c r="D11664" s="36" t="s">
        <v>678</v>
      </c>
      <c r="E11664" t="s">
        <v>10</v>
      </c>
      <c r="F11664">
        <v>0</v>
      </c>
    </row>
    <row r="11665" spans="1:6" x14ac:dyDescent="0.4">
      <c r="A11665" t="s">
        <v>744</v>
      </c>
      <c r="B11665" s="36" t="s">
        <v>745</v>
      </c>
      <c r="C11665" t="s">
        <v>679</v>
      </c>
      <c r="D11665" s="36" t="s">
        <v>680</v>
      </c>
      <c r="E11665" t="s">
        <v>10</v>
      </c>
      <c r="F11665">
        <v>0</v>
      </c>
    </row>
    <row r="11666" spans="1:6" x14ac:dyDescent="0.4">
      <c r="A11666" t="s">
        <v>744</v>
      </c>
      <c r="B11666" s="36" t="s">
        <v>745</v>
      </c>
      <c r="C11666" t="s">
        <v>681</v>
      </c>
      <c r="D11666" s="36" t="s">
        <v>682</v>
      </c>
      <c r="E11666" t="s">
        <v>10</v>
      </c>
      <c r="F11666">
        <v>47102</v>
      </c>
    </row>
    <row r="11667" spans="1:6" x14ac:dyDescent="0.4">
      <c r="A11667" t="s">
        <v>744</v>
      </c>
      <c r="B11667" s="36" t="s">
        <v>745</v>
      </c>
      <c r="C11667" t="s">
        <v>683</v>
      </c>
      <c r="D11667" s="36" t="s">
        <v>684</v>
      </c>
      <c r="E11667" t="s">
        <v>10</v>
      </c>
      <c r="F11667">
        <v>14798</v>
      </c>
    </row>
    <row r="11668" spans="1:6" x14ac:dyDescent="0.4">
      <c r="A11668" t="s">
        <v>744</v>
      </c>
      <c r="B11668" s="36" t="s">
        <v>745</v>
      </c>
      <c r="C11668" t="s">
        <v>685</v>
      </c>
      <c r="D11668" s="36" t="s">
        <v>686</v>
      </c>
      <c r="E11668" t="s">
        <v>10</v>
      </c>
      <c r="F11668">
        <v>0</v>
      </c>
    </row>
    <row r="11669" spans="1:6" x14ac:dyDescent="0.4">
      <c r="A11669" t="s">
        <v>744</v>
      </c>
      <c r="B11669" s="36" t="s">
        <v>745</v>
      </c>
      <c r="C11669" t="s">
        <v>687</v>
      </c>
      <c r="D11669" s="36" t="s">
        <v>688</v>
      </c>
      <c r="E11669" t="s">
        <v>10</v>
      </c>
      <c r="F11669">
        <v>0</v>
      </c>
    </row>
    <row r="11670" spans="1:6" x14ac:dyDescent="0.4">
      <c r="A11670" t="s">
        <v>744</v>
      </c>
      <c r="B11670" s="36" t="s">
        <v>745</v>
      </c>
      <c r="C11670" t="s">
        <v>689</v>
      </c>
      <c r="D11670" s="36" t="s">
        <v>690</v>
      </c>
      <c r="E11670" t="s">
        <v>10</v>
      </c>
      <c r="F11670">
        <v>554</v>
      </c>
    </row>
    <row r="11671" spans="1:6" x14ac:dyDescent="0.4">
      <c r="A11671" t="s">
        <v>744</v>
      </c>
      <c r="B11671" s="36" t="s">
        <v>745</v>
      </c>
      <c r="C11671" t="s">
        <v>691</v>
      </c>
      <c r="D11671" s="36" t="s">
        <v>692</v>
      </c>
      <c r="E11671" t="s">
        <v>10</v>
      </c>
      <c r="F11671">
        <v>14244</v>
      </c>
    </row>
    <row r="11672" spans="1:6" x14ac:dyDescent="0.4">
      <c r="A11672" t="s">
        <v>744</v>
      </c>
      <c r="B11672" s="36" t="s">
        <v>745</v>
      </c>
      <c r="C11672" t="s">
        <v>693</v>
      </c>
      <c r="D11672" s="36" t="s">
        <v>694</v>
      </c>
      <c r="E11672" t="s">
        <v>10</v>
      </c>
      <c r="F11672">
        <v>0</v>
      </c>
    </row>
    <row r="11673" spans="1:6" x14ac:dyDescent="0.4">
      <c r="A11673" t="s">
        <v>744</v>
      </c>
      <c r="B11673" s="36" t="s">
        <v>745</v>
      </c>
      <c r="C11673" t="s">
        <v>695</v>
      </c>
      <c r="D11673" s="36" t="s">
        <v>696</v>
      </c>
      <c r="E11673" t="s">
        <v>10</v>
      </c>
      <c r="F11673">
        <v>32304</v>
      </c>
    </row>
    <row r="11674" spans="1:6" x14ac:dyDescent="0.4">
      <c r="A11674" t="s">
        <v>744</v>
      </c>
      <c r="B11674" s="36" t="s">
        <v>745</v>
      </c>
      <c r="C11674" t="s">
        <v>697</v>
      </c>
      <c r="D11674" s="36" t="s">
        <v>698</v>
      </c>
      <c r="E11674" t="s">
        <v>10</v>
      </c>
      <c r="F11674">
        <v>0</v>
      </c>
    </row>
    <row r="11675" spans="1:6" x14ac:dyDescent="0.4">
      <c r="A11675" t="s">
        <v>744</v>
      </c>
      <c r="B11675" s="36" t="s">
        <v>745</v>
      </c>
      <c r="C11675" t="s">
        <v>699</v>
      </c>
      <c r="D11675" s="36" t="s">
        <v>700</v>
      </c>
      <c r="E11675" t="s">
        <v>10</v>
      </c>
      <c r="F11675">
        <v>5962</v>
      </c>
    </row>
    <row r="11676" spans="1:6" x14ac:dyDescent="0.4">
      <c r="A11676" t="s">
        <v>744</v>
      </c>
      <c r="B11676" s="36" t="s">
        <v>745</v>
      </c>
      <c r="C11676" t="s">
        <v>701</v>
      </c>
      <c r="D11676" s="36" t="s">
        <v>702</v>
      </c>
      <c r="E11676" t="s">
        <v>10</v>
      </c>
      <c r="F11676">
        <v>26085</v>
      </c>
    </row>
    <row r="11677" spans="1:6" x14ac:dyDescent="0.4">
      <c r="A11677" t="s">
        <v>744</v>
      </c>
      <c r="B11677" s="36" t="s">
        <v>745</v>
      </c>
      <c r="C11677" t="s">
        <v>703</v>
      </c>
      <c r="D11677" s="36" t="s">
        <v>704</v>
      </c>
      <c r="E11677" t="s">
        <v>10</v>
      </c>
      <c r="F11677">
        <v>257</v>
      </c>
    </row>
    <row r="11678" spans="1:6" x14ac:dyDescent="0.4">
      <c r="A11678" t="s">
        <v>744</v>
      </c>
      <c r="B11678" s="36" t="s">
        <v>745</v>
      </c>
      <c r="C11678" t="s">
        <v>705</v>
      </c>
      <c r="D11678" s="36" t="s">
        <v>706</v>
      </c>
      <c r="E11678" t="s">
        <v>10</v>
      </c>
      <c r="F11678">
        <v>0</v>
      </c>
    </row>
    <row r="11679" spans="1:6" x14ac:dyDescent="0.4">
      <c r="A11679" t="s">
        <v>744</v>
      </c>
      <c r="B11679" s="36" t="s">
        <v>745</v>
      </c>
      <c r="C11679" t="s">
        <v>707</v>
      </c>
      <c r="D11679" s="36" t="s">
        <v>708</v>
      </c>
      <c r="E11679" t="s">
        <v>10</v>
      </c>
      <c r="F11679">
        <v>22130</v>
      </c>
    </row>
    <row r="11680" spans="1:6" x14ac:dyDescent="0.4">
      <c r="A11680" t="s">
        <v>744</v>
      </c>
      <c r="B11680" s="36" t="s">
        <v>745</v>
      </c>
      <c r="C11680" t="s">
        <v>709</v>
      </c>
      <c r="D11680" s="36" t="s">
        <v>710</v>
      </c>
      <c r="E11680" t="s">
        <v>10</v>
      </c>
      <c r="F11680">
        <v>15736</v>
      </c>
    </row>
    <row r="11681" spans="1:6" x14ac:dyDescent="0.4">
      <c r="A11681" t="s">
        <v>744</v>
      </c>
      <c r="B11681" s="36" t="s">
        <v>745</v>
      </c>
      <c r="C11681" t="s">
        <v>711</v>
      </c>
      <c r="D11681" s="36" t="s">
        <v>712</v>
      </c>
      <c r="E11681" t="s">
        <v>10</v>
      </c>
      <c r="F11681">
        <v>175</v>
      </c>
    </row>
    <row r="11682" spans="1:6" x14ac:dyDescent="0.4">
      <c r="A11682" t="s">
        <v>744</v>
      </c>
      <c r="B11682" s="36" t="s">
        <v>745</v>
      </c>
      <c r="C11682" t="s">
        <v>713</v>
      </c>
      <c r="D11682" s="36" t="s">
        <v>714</v>
      </c>
      <c r="E11682" t="s">
        <v>10</v>
      </c>
      <c r="F11682">
        <v>6219</v>
      </c>
    </row>
    <row r="11683" spans="1:6" x14ac:dyDescent="0.4">
      <c r="A11683" t="s">
        <v>744</v>
      </c>
      <c r="B11683" s="36" t="s">
        <v>745</v>
      </c>
      <c r="C11683" t="s">
        <v>715</v>
      </c>
      <c r="D11683" s="36" t="s">
        <v>716</v>
      </c>
      <c r="E11683" t="s">
        <v>10</v>
      </c>
      <c r="F11683">
        <v>129711</v>
      </c>
    </row>
    <row r="11684" spans="1:6" x14ac:dyDescent="0.4">
      <c r="A11684" t="s">
        <v>744</v>
      </c>
      <c r="B11684" s="36" t="s">
        <v>745</v>
      </c>
      <c r="C11684" t="s">
        <v>8</v>
      </c>
      <c r="D11684" s="36" t="s">
        <v>9</v>
      </c>
      <c r="E11684" t="s">
        <v>10</v>
      </c>
      <c r="F11684">
        <v>48389</v>
      </c>
    </row>
    <row r="11685" spans="1:6" x14ac:dyDescent="0.4">
      <c r="A11685" t="s">
        <v>744</v>
      </c>
      <c r="B11685" s="36" t="s">
        <v>745</v>
      </c>
      <c r="C11685" t="s">
        <v>11</v>
      </c>
      <c r="D11685" s="36" t="s">
        <v>12</v>
      </c>
      <c r="E11685" t="s">
        <v>10</v>
      </c>
      <c r="F11685">
        <v>117</v>
      </c>
    </row>
    <row r="11686" spans="1:6" x14ac:dyDescent="0.4">
      <c r="A11686" t="s">
        <v>744</v>
      </c>
      <c r="B11686" s="36" t="s">
        <v>745</v>
      </c>
      <c r="C11686" t="s">
        <v>13</v>
      </c>
      <c r="D11686" s="36" t="s">
        <v>14</v>
      </c>
      <c r="E11686" t="s">
        <v>10</v>
      </c>
      <c r="F11686">
        <v>0</v>
      </c>
    </row>
    <row r="11687" spans="1:6" x14ac:dyDescent="0.4">
      <c r="A11687" t="s">
        <v>744</v>
      </c>
      <c r="B11687" s="36" t="s">
        <v>745</v>
      </c>
      <c r="C11687" t="s">
        <v>15</v>
      </c>
      <c r="D11687" s="36" t="s">
        <v>16</v>
      </c>
      <c r="E11687" t="s">
        <v>10</v>
      </c>
      <c r="F11687">
        <v>117</v>
      </c>
    </row>
    <row r="11688" spans="1:6" x14ac:dyDescent="0.4">
      <c r="A11688" t="s">
        <v>744</v>
      </c>
      <c r="B11688" s="36" t="s">
        <v>745</v>
      </c>
      <c r="C11688" t="s">
        <v>17</v>
      </c>
      <c r="D11688" s="36" t="s">
        <v>18</v>
      </c>
      <c r="E11688" t="s">
        <v>10</v>
      </c>
      <c r="F11688">
        <v>0</v>
      </c>
    </row>
    <row r="11689" spans="1:6" x14ac:dyDescent="0.4">
      <c r="A11689" t="s">
        <v>744</v>
      </c>
      <c r="B11689" s="36" t="s">
        <v>745</v>
      </c>
      <c r="C11689" t="s">
        <v>19</v>
      </c>
      <c r="D11689" s="36" t="s">
        <v>20</v>
      </c>
      <c r="E11689" t="s">
        <v>10</v>
      </c>
      <c r="F11689">
        <v>0</v>
      </c>
    </row>
    <row r="11690" spans="1:6" x14ac:dyDescent="0.4">
      <c r="A11690" t="s">
        <v>744</v>
      </c>
      <c r="B11690" s="36" t="s">
        <v>745</v>
      </c>
      <c r="C11690" t="s">
        <v>21</v>
      </c>
      <c r="D11690" s="36" t="s">
        <v>22</v>
      </c>
      <c r="E11690" t="s">
        <v>10</v>
      </c>
      <c r="F11690">
        <v>0</v>
      </c>
    </row>
    <row r="11691" spans="1:6" x14ac:dyDescent="0.4">
      <c r="A11691" t="s">
        <v>744</v>
      </c>
      <c r="B11691" s="36" t="s">
        <v>745</v>
      </c>
      <c r="C11691" t="s">
        <v>23</v>
      </c>
      <c r="D11691" s="36" t="s">
        <v>24</v>
      </c>
      <c r="E11691" t="s">
        <v>10</v>
      </c>
      <c r="F11691">
        <v>48272</v>
      </c>
    </row>
    <row r="11692" spans="1:6" x14ac:dyDescent="0.4">
      <c r="A11692" t="s">
        <v>744</v>
      </c>
      <c r="B11692" s="36" t="s">
        <v>745</v>
      </c>
      <c r="C11692" t="s">
        <v>25</v>
      </c>
      <c r="D11692" s="36" t="s">
        <v>26</v>
      </c>
      <c r="E11692" t="s">
        <v>10</v>
      </c>
      <c r="F11692">
        <v>3139</v>
      </c>
    </row>
    <row r="11693" spans="1:6" x14ac:dyDescent="0.4">
      <c r="A11693" t="s">
        <v>744</v>
      </c>
      <c r="B11693" s="36" t="s">
        <v>745</v>
      </c>
      <c r="C11693" t="s">
        <v>27</v>
      </c>
      <c r="D11693" s="36" t="s">
        <v>28</v>
      </c>
      <c r="E11693" t="s">
        <v>10</v>
      </c>
      <c r="F11693">
        <v>0</v>
      </c>
    </row>
    <row r="11694" spans="1:6" x14ac:dyDescent="0.4">
      <c r="A11694" t="s">
        <v>744</v>
      </c>
      <c r="B11694" s="36" t="s">
        <v>745</v>
      </c>
      <c r="C11694" t="s">
        <v>29</v>
      </c>
      <c r="D11694" s="36" t="s">
        <v>30</v>
      </c>
      <c r="E11694" t="s">
        <v>10</v>
      </c>
      <c r="F11694">
        <v>26731</v>
      </c>
    </row>
    <row r="11695" spans="1:6" x14ac:dyDescent="0.4">
      <c r="A11695" t="s">
        <v>744</v>
      </c>
      <c r="B11695" s="36" t="s">
        <v>745</v>
      </c>
      <c r="C11695" t="s">
        <v>31</v>
      </c>
      <c r="D11695" s="36" t="s">
        <v>32</v>
      </c>
      <c r="E11695" t="s">
        <v>10</v>
      </c>
      <c r="F11695">
        <v>18402</v>
      </c>
    </row>
    <row r="11696" spans="1:6" x14ac:dyDescent="0.4">
      <c r="A11696" t="s">
        <v>744</v>
      </c>
      <c r="B11696" s="36" t="s">
        <v>745</v>
      </c>
      <c r="C11696" t="s">
        <v>33</v>
      </c>
      <c r="D11696" s="36" t="s">
        <v>34</v>
      </c>
      <c r="E11696" t="s">
        <v>10</v>
      </c>
      <c r="F11696">
        <v>0</v>
      </c>
    </row>
    <row r="11697" spans="1:6" x14ac:dyDescent="0.4">
      <c r="A11697" t="s">
        <v>744</v>
      </c>
      <c r="B11697" s="36" t="s">
        <v>745</v>
      </c>
      <c r="C11697" t="s">
        <v>35</v>
      </c>
      <c r="D11697" s="36" t="s">
        <v>36</v>
      </c>
      <c r="E11697" t="s">
        <v>10</v>
      </c>
      <c r="F11697">
        <v>0</v>
      </c>
    </row>
    <row r="11698" spans="1:6" x14ac:dyDescent="0.4">
      <c r="A11698" t="s">
        <v>744</v>
      </c>
      <c r="B11698" s="36" t="s">
        <v>745</v>
      </c>
      <c r="C11698" t="s">
        <v>37</v>
      </c>
      <c r="D11698" s="36" t="s">
        <v>38</v>
      </c>
      <c r="E11698" t="s">
        <v>10</v>
      </c>
      <c r="F11698">
        <v>7257</v>
      </c>
    </row>
    <row r="11699" spans="1:6" x14ac:dyDescent="0.4">
      <c r="A11699" t="s">
        <v>744</v>
      </c>
      <c r="B11699" s="36" t="s">
        <v>745</v>
      </c>
      <c r="C11699" t="s">
        <v>39</v>
      </c>
      <c r="D11699" s="36" t="s">
        <v>40</v>
      </c>
      <c r="E11699" t="s">
        <v>10</v>
      </c>
      <c r="F11699">
        <v>0</v>
      </c>
    </row>
    <row r="11700" spans="1:6" x14ac:dyDescent="0.4">
      <c r="A11700" t="s">
        <v>744</v>
      </c>
      <c r="B11700" s="36" t="s">
        <v>745</v>
      </c>
      <c r="C11700" t="s">
        <v>41</v>
      </c>
      <c r="D11700" s="36" t="s">
        <v>42</v>
      </c>
      <c r="E11700" t="s">
        <v>10</v>
      </c>
      <c r="F11700">
        <v>0</v>
      </c>
    </row>
    <row r="11701" spans="1:6" x14ac:dyDescent="0.4">
      <c r="A11701" t="s">
        <v>744</v>
      </c>
      <c r="B11701" s="36" t="s">
        <v>745</v>
      </c>
      <c r="C11701" t="s">
        <v>43</v>
      </c>
      <c r="D11701" s="36" t="s">
        <v>44</v>
      </c>
      <c r="E11701" t="s">
        <v>10</v>
      </c>
      <c r="F11701">
        <v>0</v>
      </c>
    </row>
    <row r="11702" spans="1:6" x14ac:dyDescent="0.4">
      <c r="A11702" t="s">
        <v>744</v>
      </c>
      <c r="B11702" s="36" t="s">
        <v>745</v>
      </c>
      <c r="C11702" t="s">
        <v>45</v>
      </c>
      <c r="D11702" s="36" t="s">
        <v>46</v>
      </c>
      <c r="E11702" t="s">
        <v>10</v>
      </c>
      <c r="F11702">
        <v>0</v>
      </c>
    </row>
    <row r="11703" spans="1:6" x14ac:dyDescent="0.4">
      <c r="A11703" t="s">
        <v>744</v>
      </c>
      <c r="B11703" s="36" t="s">
        <v>745</v>
      </c>
      <c r="C11703" t="s">
        <v>47</v>
      </c>
      <c r="D11703" s="36" t="s">
        <v>48</v>
      </c>
      <c r="E11703" t="s">
        <v>10</v>
      </c>
      <c r="F11703">
        <v>0</v>
      </c>
    </row>
    <row r="11704" spans="1:6" x14ac:dyDescent="0.4">
      <c r="A11704" t="s">
        <v>744</v>
      </c>
      <c r="B11704" s="36" t="s">
        <v>745</v>
      </c>
      <c r="C11704" t="s">
        <v>49</v>
      </c>
      <c r="D11704" s="36" t="s">
        <v>50</v>
      </c>
      <c r="E11704" t="s">
        <v>10</v>
      </c>
      <c r="F11704">
        <v>0</v>
      </c>
    </row>
    <row r="11705" spans="1:6" x14ac:dyDescent="0.4">
      <c r="A11705" t="s">
        <v>744</v>
      </c>
      <c r="B11705" s="36" t="s">
        <v>745</v>
      </c>
      <c r="C11705" t="s">
        <v>51</v>
      </c>
      <c r="D11705" s="36" t="s">
        <v>52</v>
      </c>
      <c r="E11705" t="s">
        <v>10</v>
      </c>
      <c r="F11705">
        <v>7257</v>
      </c>
    </row>
    <row r="11706" spans="1:6" x14ac:dyDescent="0.4">
      <c r="A11706" t="s">
        <v>744</v>
      </c>
      <c r="B11706" s="36" t="s">
        <v>745</v>
      </c>
      <c r="C11706" t="s">
        <v>53</v>
      </c>
      <c r="D11706" s="36" t="s">
        <v>54</v>
      </c>
      <c r="E11706" t="s">
        <v>10</v>
      </c>
      <c r="F11706">
        <v>1422</v>
      </c>
    </row>
    <row r="11707" spans="1:6" x14ac:dyDescent="0.4">
      <c r="A11707" t="s">
        <v>744</v>
      </c>
      <c r="B11707" s="36" t="s">
        <v>745</v>
      </c>
      <c r="C11707" t="s">
        <v>55</v>
      </c>
      <c r="D11707" s="36" t="s">
        <v>56</v>
      </c>
      <c r="E11707" t="s">
        <v>10</v>
      </c>
      <c r="F11707">
        <v>0</v>
      </c>
    </row>
    <row r="11708" spans="1:6" x14ac:dyDescent="0.4">
      <c r="A11708" t="s">
        <v>744</v>
      </c>
      <c r="B11708" s="36" t="s">
        <v>745</v>
      </c>
      <c r="C11708" t="s">
        <v>57</v>
      </c>
      <c r="D11708" s="36" t="s">
        <v>58</v>
      </c>
      <c r="E11708" t="s">
        <v>10</v>
      </c>
      <c r="F11708">
        <v>0</v>
      </c>
    </row>
    <row r="11709" spans="1:6" x14ac:dyDescent="0.4">
      <c r="A11709" t="s">
        <v>744</v>
      </c>
      <c r="B11709" s="36" t="s">
        <v>745</v>
      </c>
      <c r="C11709" t="s">
        <v>59</v>
      </c>
      <c r="D11709" s="36" t="s">
        <v>60</v>
      </c>
      <c r="E11709" t="s">
        <v>10</v>
      </c>
      <c r="F11709">
        <v>5835</v>
      </c>
    </row>
    <row r="11710" spans="1:6" x14ac:dyDescent="0.4">
      <c r="A11710" t="s">
        <v>744</v>
      </c>
      <c r="B11710" s="36" t="s">
        <v>745</v>
      </c>
      <c r="C11710" t="s">
        <v>61</v>
      </c>
      <c r="D11710" s="36" t="s">
        <v>62</v>
      </c>
      <c r="E11710" t="s">
        <v>10</v>
      </c>
      <c r="F11710">
        <v>0</v>
      </c>
    </row>
    <row r="11711" spans="1:6" x14ac:dyDescent="0.4">
      <c r="A11711" t="s">
        <v>744</v>
      </c>
      <c r="B11711" s="36" t="s">
        <v>745</v>
      </c>
      <c r="C11711" t="s">
        <v>63</v>
      </c>
      <c r="D11711" s="36" t="s">
        <v>64</v>
      </c>
      <c r="E11711" t="s">
        <v>10</v>
      </c>
      <c r="F11711">
        <v>0</v>
      </c>
    </row>
    <row r="11712" spans="1:6" x14ac:dyDescent="0.4">
      <c r="A11712" t="s">
        <v>744</v>
      </c>
      <c r="B11712" s="36" t="s">
        <v>745</v>
      </c>
      <c r="C11712" t="s">
        <v>65</v>
      </c>
      <c r="D11712" s="36" t="s">
        <v>66</v>
      </c>
      <c r="E11712" t="s">
        <v>10</v>
      </c>
      <c r="F11712">
        <v>3441</v>
      </c>
    </row>
    <row r="11713" spans="1:6" x14ac:dyDescent="0.4">
      <c r="A11713" t="s">
        <v>744</v>
      </c>
      <c r="B11713" s="36" t="s">
        <v>745</v>
      </c>
      <c r="C11713" t="s">
        <v>67</v>
      </c>
      <c r="D11713" s="36" t="s">
        <v>68</v>
      </c>
      <c r="E11713" t="s">
        <v>10</v>
      </c>
      <c r="F11713">
        <v>1434</v>
      </c>
    </row>
    <row r="11714" spans="1:6" x14ac:dyDescent="0.4">
      <c r="A11714" t="s">
        <v>744</v>
      </c>
      <c r="B11714" s="36" t="s">
        <v>745</v>
      </c>
      <c r="C11714" t="s">
        <v>69</v>
      </c>
      <c r="D11714" s="36" t="s">
        <v>70</v>
      </c>
      <c r="E11714" t="s">
        <v>10</v>
      </c>
      <c r="F11714">
        <v>1424</v>
      </c>
    </row>
    <row r="11715" spans="1:6" x14ac:dyDescent="0.4">
      <c r="A11715" t="s">
        <v>744</v>
      </c>
      <c r="B11715" s="36" t="s">
        <v>745</v>
      </c>
      <c r="C11715" t="s">
        <v>71</v>
      </c>
      <c r="D11715" s="36" t="s">
        <v>72</v>
      </c>
      <c r="E11715" t="s">
        <v>10</v>
      </c>
      <c r="F11715">
        <v>5</v>
      </c>
    </row>
    <row r="11716" spans="1:6" x14ac:dyDescent="0.4">
      <c r="A11716" t="s">
        <v>744</v>
      </c>
      <c r="B11716" s="36" t="s">
        <v>745</v>
      </c>
      <c r="C11716" t="s">
        <v>73</v>
      </c>
      <c r="D11716" s="36" t="s">
        <v>74</v>
      </c>
      <c r="E11716" t="s">
        <v>10</v>
      </c>
      <c r="F11716">
        <v>5</v>
      </c>
    </row>
    <row r="11717" spans="1:6" x14ac:dyDescent="0.4">
      <c r="A11717" t="s">
        <v>744</v>
      </c>
      <c r="B11717" s="36" t="s">
        <v>745</v>
      </c>
      <c r="C11717" t="s">
        <v>75</v>
      </c>
      <c r="D11717" s="36" t="s">
        <v>76</v>
      </c>
      <c r="E11717" t="s">
        <v>10</v>
      </c>
      <c r="F11717">
        <v>0</v>
      </c>
    </row>
    <row r="11718" spans="1:6" x14ac:dyDescent="0.4">
      <c r="A11718" t="s">
        <v>744</v>
      </c>
      <c r="B11718" s="36" t="s">
        <v>745</v>
      </c>
      <c r="C11718" t="s">
        <v>77</v>
      </c>
      <c r="D11718" s="36" t="s">
        <v>78</v>
      </c>
      <c r="E11718" t="s">
        <v>10</v>
      </c>
      <c r="F11718">
        <v>0</v>
      </c>
    </row>
    <row r="11719" spans="1:6" x14ac:dyDescent="0.4">
      <c r="A11719" t="s">
        <v>744</v>
      </c>
      <c r="B11719" s="36" t="s">
        <v>745</v>
      </c>
      <c r="C11719" t="s">
        <v>79</v>
      </c>
      <c r="D11719" s="36" t="s">
        <v>80</v>
      </c>
      <c r="E11719" t="s">
        <v>10</v>
      </c>
      <c r="F11719">
        <v>2007</v>
      </c>
    </row>
    <row r="11720" spans="1:6" x14ac:dyDescent="0.4">
      <c r="A11720" t="s">
        <v>744</v>
      </c>
      <c r="B11720" s="36" t="s">
        <v>745</v>
      </c>
      <c r="C11720" t="s">
        <v>81</v>
      </c>
      <c r="D11720" s="36" t="s">
        <v>82</v>
      </c>
      <c r="E11720" t="s">
        <v>10</v>
      </c>
      <c r="F11720">
        <v>363</v>
      </c>
    </row>
    <row r="11721" spans="1:6" x14ac:dyDescent="0.4">
      <c r="A11721" t="s">
        <v>744</v>
      </c>
      <c r="B11721" s="36" t="s">
        <v>745</v>
      </c>
      <c r="C11721" t="s">
        <v>83</v>
      </c>
      <c r="D11721" s="36" t="s">
        <v>84</v>
      </c>
      <c r="E11721" t="s">
        <v>10</v>
      </c>
      <c r="F11721">
        <v>697</v>
      </c>
    </row>
    <row r="11722" spans="1:6" x14ac:dyDescent="0.4">
      <c r="A11722" t="s">
        <v>744</v>
      </c>
      <c r="B11722" s="36" t="s">
        <v>745</v>
      </c>
      <c r="C11722" t="s">
        <v>85</v>
      </c>
      <c r="D11722" s="36" t="s">
        <v>86</v>
      </c>
      <c r="E11722" t="s">
        <v>10</v>
      </c>
      <c r="F11722">
        <v>947</v>
      </c>
    </row>
    <row r="11723" spans="1:6" x14ac:dyDescent="0.4">
      <c r="A11723" t="s">
        <v>744</v>
      </c>
      <c r="B11723" s="36" t="s">
        <v>745</v>
      </c>
      <c r="C11723" t="s">
        <v>87</v>
      </c>
      <c r="D11723" s="36" t="s">
        <v>88</v>
      </c>
      <c r="E11723" t="s">
        <v>10</v>
      </c>
      <c r="F11723">
        <v>0</v>
      </c>
    </row>
    <row r="11724" spans="1:6" x14ac:dyDescent="0.4">
      <c r="A11724" t="s">
        <v>744</v>
      </c>
      <c r="B11724" s="36" t="s">
        <v>745</v>
      </c>
      <c r="C11724" t="s">
        <v>89</v>
      </c>
      <c r="D11724" s="36" t="s">
        <v>90</v>
      </c>
      <c r="E11724" t="s">
        <v>10</v>
      </c>
      <c r="F11724">
        <v>0</v>
      </c>
    </row>
    <row r="11725" spans="1:6" x14ac:dyDescent="0.4">
      <c r="A11725" t="s">
        <v>744</v>
      </c>
      <c r="B11725" s="36" t="s">
        <v>745</v>
      </c>
      <c r="C11725" t="s">
        <v>91</v>
      </c>
      <c r="D11725" s="36" t="s">
        <v>92</v>
      </c>
      <c r="E11725" t="s">
        <v>10</v>
      </c>
      <c r="F11725">
        <v>46058</v>
      </c>
    </row>
    <row r="11726" spans="1:6" x14ac:dyDescent="0.4">
      <c r="A11726" t="s">
        <v>744</v>
      </c>
      <c r="B11726" s="36" t="s">
        <v>745</v>
      </c>
      <c r="C11726" t="s">
        <v>93</v>
      </c>
      <c r="D11726" s="36" t="s">
        <v>94</v>
      </c>
      <c r="E11726" t="s">
        <v>10</v>
      </c>
      <c r="F11726">
        <v>15018</v>
      </c>
    </row>
    <row r="11727" spans="1:6" x14ac:dyDescent="0.4">
      <c r="A11727" t="s">
        <v>744</v>
      </c>
      <c r="B11727" s="36" t="s">
        <v>745</v>
      </c>
      <c r="C11727" t="s">
        <v>95</v>
      </c>
      <c r="D11727" s="36" t="s">
        <v>96</v>
      </c>
      <c r="E11727" t="s">
        <v>10</v>
      </c>
      <c r="F11727">
        <v>0</v>
      </c>
    </row>
    <row r="11728" spans="1:6" x14ac:dyDescent="0.4">
      <c r="A11728" t="s">
        <v>744</v>
      </c>
      <c r="B11728" s="36" t="s">
        <v>745</v>
      </c>
      <c r="C11728" t="s">
        <v>97</v>
      </c>
      <c r="D11728" s="36" t="s">
        <v>98</v>
      </c>
      <c r="E11728" t="s">
        <v>10</v>
      </c>
      <c r="F11728">
        <v>0</v>
      </c>
    </row>
    <row r="11729" spans="1:6" x14ac:dyDescent="0.4">
      <c r="A11729" t="s">
        <v>744</v>
      </c>
      <c r="B11729" s="36" t="s">
        <v>745</v>
      </c>
      <c r="C11729" t="s">
        <v>99</v>
      </c>
      <c r="D11729" s="36" t="s">
        <v>100</v>
      </c>
      <c r="E11729" t="s">
        <v>10</v>
      </c>
      <c r="F11729">
        <v>613</v>
      </c>
    </row>
    <row r="11730" spans="1:6" x14ac:dyDescent="0.4">
      <c r="A11730" t="s">
        <v>744</v>
      </c>
      <c r="B11730" s="36" t="s">
        <v>745</v>
      </c>
      <c r="C11730" t="s">
        <v>101</v>
      </c>
      <c r="D11730" s="36" t="s">
        <v>102</v>
      </c>
      <c r="E11730" t="s">
        <v>10</v>
      </c>
      <c r="F11730">
        <v>14405</v>
      </c>
    </row>
    <row r="11731" spans="1:6" x14ac:dyDescent="0.4">
      <c r="A11731" t="s">
        <v>744</v>
      </c>
      <c r="B11731" s="36" t="s">
        <v>745</v>
      </c>
      <c r="C11731" t="s">
        <v>103</v>
      </c>
      <c r="D11731" s="36" t="s">
        <v>104</v>
      </c>
      <c r="E11731" t="s">
        <v>10</v>
      </c>
      <c r="F11731">
        <v>0</v>
      </c>
    </row>
    <row r="11732" spans="1:6" x14ac:dyDescent="0.4">
      <c r="A11732" t="s">
        <v>744</v>
      </c>
      <c r="B11732" s="36" t="s">
        <v>745</v>
      </c>
      <c r="C11732" t="s">
        <v>105</v>
      </c>
      <c r="D11732" s="36" t="s">
        <v>106</v>
      </c>
      <c r="E11732" t="s">
        <v>10</v>
      </c>
      <c r="F11732">
        <v>31040</v>
      </c>
    </row>
    <row r="11733" spans="1:6" x14ac:dyDescent="0.4">
      <c r="A11733" t="s">
        <v>744</v>
      </c>
      <c r="B11733" s="36" t="s">
        <v>745</v>
      </c>
      <c r="C11733" t="s">
        <v>107</v>
      </c>
      <c r="D11733" s="36" t="s">
        <v>108</v>
      </c>
      <c r="E11733" t="s">
        <v>10</v>
      </c>
      <c r="F11733">
        <v>0</v>
      </c>
    </row>
    <row r="11734" spans="1:6" x14ac:dyDescent="0.4">
      <c r="A11734" t="s">
        <v>744</v>
      </c>
      <c r="B11734" s="36" t="s">
        <v>745</v>
      </c>
      <c r="C11734" t="s">
        <v>109</v>
      </c>
      <c r="D11734" s="36" t="s">
        <v>110</v>
      </c>
      <c r="E11734" t="s">
        <v>10</v>
      </c>
      <c r="F11734">
        <v>5158</v>
      </c>
    </row>
    <row r="11735" spans="1:6" x14ac:dyDescent="0.4">
      <c r="A11735" t="s">
        <v>744</v>
      </c>
      <c r="B11735" s="36" t="s">
        <v>745</v>
      </c>
      <c r="C11735" t="s">
        <v>111</v>
      </c>
      <c r="D11735" s="36" t="s">
        <v>112</v>
      </c>
      <c r="E11735" t="s">
        <v>10</v>
      </c>
      <c r="F11735">
        <v>25652</v>
      </c>
    </row>
    <row r="11736" spans="1:6" x14ac:dyDescent="0.4">
      <c r="A11736" t="s">
        <v>744</v>
      </c>
      <c r="B11736" s="36" t="s">
        <v>745</v>
      </c>
      <c r="C11736" t="s">
        <v>113</v>
      </c>
      <c r="D11736" s="36" t="s">
        <v>114</v>
      </c>
      <c r="E11736" t="s">
        <v>10</v>
      </c>
      <c r="F11736">
        <v>230</v>
      </c>
    </row>
    <row r="11737" spans="1:6" x14ac:dyDescent="0.4">
      <c r="A11737" t="s">
        <v>744</v>
      </c>
      <c r="B11737" s="36" t="s">
        <v>745</v>
      </c>
      <c r="C11737" t="s">
        <v>115</v>
      </c>
      <c r="D11737" s="36" t="s">
        <v>116</v>
      </c>
      <c r="E11737" t="s">
        <v>10</v>
      </c>
      <c r="F11737">
        <v>0</v>
      </c>
    </row>
    <row r="11738" spans="1:6" x14ac:dyDescent="0.4">
      <c r="A11738" t="s">
        <v>744</v>
      </c>
      <c r="B11738" s="36" t="s">
        <v>745</v>
      </c>
      <c r="C11738" t="s">
        <v>117</v>
      </c>
      <c r="D11738" s="36" t="s">
        <v>118</v>
      </c>
      <c r="E11738" t="s">
        <v>10</v>
      </c>
      <c r="F11738">
        <v>20242</v>
      </c>
    </row>
    <row r="11739" spans="1:6" x14ac:dyDescent="0.4">
      <c r="A11739" t="s">
        <v>744</v>
      </c>
      <c r="B11739" s="36" t="s">
        <v>745</v>
      </c>
      <c r="C11739" t="s">
        <v>119</v>
      </c>
      <c r="D11739" s="36" t="s">
        <v>120</v>
      </c>
      <c r="E11739" t="s">
        <v>10</v>
      </c>
      <c r="F11739">
        <v>14036</v>
      </c>
    </row>
    <row r="11740" spans="1:6" x14ac:dyDescent="0.4">
      <c r="A11740" t="s">
        <v>744</v>
      </c>
      <c r="B11740" s="36" t="s">
        <v>745</v>
      </c>
      <c r="C11740" t="s">
        <v>121</v>
      </c>
      <c r="D11740" s="36" t="s">
        <v>122</v>
      </c>
      <c r="E11740" t="s">
        <v>10</v>
      </c>
      <c r="F11740">
        <v>166</v>
      </c>
    </row>
    <row r="11741" spans="1:6" x14ac:dyDescent="0.4">
      <c r="A11741" t="s">
        <v>744</v>
      </c>
      <c r="B11741" s="36" t="s">
        <v>745</v>
      </c>
      <c r="C11741" t="s">
        <v>123</v>
      </c>
      <c r="D11741" s="36" t="s">
        <v>124</v>
      </c>
      <c r="E11741" t="s">
        <v>10</v>
      </c>
      <c r="F11741">
        <v>6040</v>
      </c>
    </row>
    <row r="11742" spans="1:6" x14ac:dyDescent="0.4">
      <c r="A11742" t="s">
        <v>744</v>
      </c>
      <c r="B11742" s="36" t="s">
        <v>745</v>
      </c>
      <c r="C11742" t="s">
        <v>125</v>
      </c>
      <c r="D11742" s="36" t="s">
        <v>126</v>
      </c>
      <c r="E11742" t="s">
        <v>10</v>
      </c>
      <c r="F11742">
        <v>125387</v>
      </c>
    </row>
    <row r="11743" spans="1:6" x14ac:dyDescent="0.4">
      <c r="A11743" t="s">
        <v>744</v>
      </c>
      <c r="B11743" s="36" t="s">
        <v>745</v>
      </c>
      <c r="C11743" t="s">
        <v>127</v>
      </c>
      <c r="D11743" s="36" t="s">
        <v>128</v>
      </c>
      <c r="E11743" t="s">
        <v>10</v>
      </c>
      <c r="F11743">
        <v>3281</v>
      </c>
    </row>
    <row r="11744" spans="1:6" x14ac:dyDescent="0.4">
      <c r="A11744" t="s">
        <v>744</v>
      </c>
      <c r="B11744" s="36" t="s">
        <v>745</v>
      </c>
      <c r="C11744" t="s">
        <v>129</v>
      </c>
      <c r="D11744" s="36" t="s">
        <v>130</v>
      </c>
      <c r="E11744" t="s">
        <v>10</v>
      </c>
      <c r="F11744">
        <v>-82</v>
      </c>
    </row>
    <row r="11745" spans="1:6" x14ac:dyDescent="0.4">
      <c r="A11745" t="s">
        <v>744</v>
      </c>
      <c r="B11745" s="36" t="s">
        <v>745</v>
      </c>
      <c r="C11745" t="s">
        <v>131</v>
      </c>
      <c r="D11745" s="36" t="s">
        <v>132</v>
      </c>
      <c r="E11745" t="s">
        <v>10</v>
      </c>
      <c r="F11745" t="s">
        <v>719</v>
      </c>
    </row>
    <row r="11746" spans="1:6" x14ac:dyDescent="0.4">
      <c r="A11746" t="s">
        <v>744</v>
      </c>
      <c r="B11746" s="36" t="s">
        <v>745</v>
      </c>
      <c r="C11746" t="s">
        <v>133</v>
      </c>
      <c r="D11746" s="36" t="s">
        <v>134</v>
      </c>
      <c r="E11746" t="s">
        <v>10</v>
      </c>
      <c r="F11746">
        <v>-82</v>
      </c>
    </row>
    <row r="11747" spans="1:6" x14ac:dyDescent="0.4">
      <c r="A11747" t="s">
        <v>744</v>
      </c>
      <c r="B11747" s="36" t="s">
        <v>745</v>
      </c>
      <c r="C11747" t="s">
        <v>135</v>
      </c>
      <c r="D11747" s="36" t="s">
        <v>136</v>
      </c>
      <c r="E11747" t="s">
        <v>10</v>
      </c>
      <c r="F11747" t="s">
        <v>719</v>
      </c>
    </row>
    <row r="11748" spans="1:6" x14ac:dyDescent="0.4">
      <c r="A11748" t="s">
        <v>744</v>
      </c>
      <c r="B11748" s="36" t="s">
        <v>745</v>
      </c>
      <c r="C11748" t="s">
        <v>137</v>
      </c>
      <c r="D11748" s="36" t="s">
        <v>138</v>
      </c>
      <c r="E11748" t="s">
        <v>10</v>
      </c>
      <c r="F11748" t="s">
        <v>719</v>
      </c>
    </row>
    <row r="11749" spans="1:6" x14ac:dyDescent="0.4">
      <c r="A11749" t="s">
        <v>744</v>
      </c>
      <c r="B11749" s="36" t="s">
        <v>745</v>
      </c>
      <c r="C11749" t="s">
        <v>139</v>
      </c>
      <c r="D11749" s="36" t="s">
        <v>140</v>
      </c>
      <c r="E11749" t="s">
        <v>10</v>
      </c>
      <c r="F11749" t="s">
        <v>719</v>
      </c>
    </row>
    <row r="11750" spans="1:6" x14ac:dyDescent="0.4">
      <c r="A11750" t="s">
        <v>744</v>
      </c>
      <c r="B11750" s="36" t="s">
        <v>745</v>
      </c>
      <c r="C11750" t="s">
        <v>141</v>
      </c>
      <c r="D11750" s="36" t="s">
        <v>142</v>
      </c>
      <c r="E11750" t="s">
        <v>10</v>
      </c>
      <c r="F11750">
        <v>3363</v>
      </c>
    </row>
    <row r="11751" spans="1:6" x14ac:dyDescent="0.4">
      <c r="A11751" t="s">
        <v>744</v>
      </c>
      <c r="B11751" s="36" t="s">
        <v>745</v>
      </c>
      <c r="C11751" t="s">
        <v>143</v>
      </c>
      <c r="D11751" s="36" t="s">
        <v>144</v>
      </c>
      <c r="E11751" t="s">
        <v>10</v>
      </c>
      <c r="F11751">
        <v>1304</v>
      </c>
    </row>
    <row r="11752" spans="1:6" x14ac:dyDescent="0.4">
      <c r="A11752" t="s">
        <v>744</v>
      </c>
      <c r="B11752" s="36" t="s">
        <v>745</v>
      </c>
      <c r="C11752" t="s">
        <v>145</v>
      </c>
      <c r="D11752" s="36" t="s">
        <v>146</v>
      </c>
      <c r="E11752" t="s">
        <v>10</v>
      </c>
      <c r="F11752" t="s">
        <v>719</v>
      </c>
    </row>
    <row r="11753" spans="1:6" x14ac:dyDescent="0.4">
      <c r="A11753" t="s">
        <v>744</v>
      </c>
      <c r="B11753" s="36" t="s">
        <v>745</v>
      </c>
      <c r="C11753" t="s">
        <v>147</v>
      </c>
      <c r="D11753" s="36" t="s">
        <v>148</v>
      </c>
      <c r="E11753" t="s">
        <v>10</v>
      </c>
      <c r="F11753">
        <v>-210</v>
      </c>
    </row>
    <row r="11754" spans="1:6" x14ac:dyDescent="0.4">
      <c r="A11754" t="s">
        <v>744</v>
      </c>
      <c r="B11754" s="36" t="s">
        <v>745</v>
      </c>
      <c r="C11754" t="s">
        <v>149</v>
      </c>
      <c r="D11754" s="36" t="s">
        <v>150</v>
      </c>
      <c r="E11754" t="s">
        <v>10</v>
      </c>
      <c r="F11754">
        <v>2269</v>
      </c>
    </row>
    <row r="11755" spans="1:6" x14ac:dyDescent="0.4">
      <c r="A11755" t="s">
        <v>744</v>
      </c>
      <c r="B11755" s="36" t="s">
        <v>745</v>
      </c>
      <c r="C11755" t="s">
        <v>151</v>
      </c>
      <c r="D11755" s="36" t="s">
        <v>152</v>
      </c>
      <c r="E11755" t="s">
        <v>10</v>
      </c>
      <c r="F11755" t="s">
        <v>719</v>
      </c>
    </row>
    <row r="11756" spans="1:6" x14ac:dyDescent="0.4">
      <c r="A11756" t="s">
        <v>744</v>
      </c>
      <c r="B11756" s="36" t="s">
        <v>745</v>
      </c>
      <c r="C11756" t="s">
        <v>153</v>
      </c>
      <c r="D11756" s="36" t="s">
        <v>154</v>
      </c>
      <c r="E11756" t="s">
        <v>10</v>
      </c>
      <c r="F11756" t="s">
        <v>719</v>
      </c>
    </row>
    <row r="11757" spans="1:6" x14ac:dyDescent="0.4">
      <c r="A11757" t="s">
        <v>744</v>
      </c>
      <c r="B11757" s="36" t="s">
        <v>745</v>
      </c>
      <c r="C11757" t="s">
        <v>155</v>
      </c>
      <c r="D11757" s="36" t="s">
        <v>156</v>
      </c>
      <c r="E11757" t="s">
        <v>10</v>
      </c>
      <c r="F11757">
        <v>-1390</v>
      </c>
    </row>
    <row r="11758" spans="1:6" x14ac:dyDescent="0.4">
      <c r="A11758" t="s">
        <v>744</v>
      </c>
      <c r="B11758" s="36" t="s">
        <v>745</v>
      </c>
      <c r="C11758" t="s">
        <v>157</v>
      </c>
      <c r="D11758" s="36" t="s">
        <v>158</v>
      </c>
      <c r="E11758" t="s">
        <v>10</v>
      </c>
      <c r="F11758">
        <v>0</v>
      </c>
    </row>
    <row r="11759" spans="1:6" x14ac:dyDescent="0.4">
      <c r="A11759" t="s">
        <v>744</v>
      </c>
      <c r="B11759" s="36" t="s">
        <v>745</v>
      </c>
      <c r="C11759" t="s">
        <v>159</v>
      </c>
      <c r="D11759" s="36" t="s">
        <v>160</v>
      </c>
      <c r="E11759" t="s">
        <v>10</v>
      </c>
      <c r="F11759" t="s">
        <v>719</v>
      </c>
    </row>
    <row r="11760" spans="1:6" x14ac:dyDescent="0.4">
      <c r="A11760" t="s">
        <v>744</v>
      </c>
      <c r="B11760" s="36" t="s">
        <v>745</v>
      </c>
      <c r="C11760" t="s">
        <v>161</v>
      </c>
      <c r="D11760" s="36" t="s">
        <v>162</v>
      </c>
      <c r="E11760" t="s">
        <v>10</v>
      </c>
      <c r="F11760" t="s">
        <v>719</v>
      </c>
    </row>
    <row r="11761" spans="1:6" x14ac:dyDescent="0.4">
      <c r="A11761" t="s">
        <v>744</v>
      </c>
      <c r="B11761" s="36" t="s">
        <v>745</v>
      </c>
      <c r="C11761" t="s">
        <v>163</v>
      </c>
      <c r="D11761" s="36" t="s">
        <v>164</v>
      </c>
      <c r="E11761" t="s">
        <v>10</v>
      </c>
      <c r="F11761" t="s">
        <v>719</v>
      </c>
    </row>
    <row r="11762" spans="1:6" x14ac:dyDescent="0.4">
      <c r="A11762" t="s">
        <v>744</v>
      </c>
      <c r="B11762" s="36" t="s">
        <v>745</v>
      </c>
      <c r="C11762" t="s">
        <v>165</v>
      </c>
      <c r="D11762" s="36" t="s">
        <v>166</v>
      </c>
      <c r="E11762" t="s">
        <v>10</v>
      </c>
      <c r="F11762" t="s">
        <v>719</v>
      </c>
    </row>
    <row r="11763" spans="1:6" x14ac:dyDescent="0.4">
      <c r="A11763" t="s">
        <v>744</v>
      </c>
      <c r="B11763" s="36" t="s">
        <v>745</v>
      </c>
      <c r="C11763" t="s">
        <v>167</v>
      </c>
      <c r="D11763" s="36" t="s">
        <v>168</v>
      </c>
      <c r="E11763" t="s">
        <v>10</v>
      </c>
      <c r="F11763" t="s">
        <v>719</v>
      </c>
    </row>
    <row r="11764" spans="1:6" x14ac:dyDescent="0.4">
      <c r="A11764" t="s">
        <v>744</v>
      </c>
      <c r="B11764" s="36" t="s">
        <v>745</v>
      </c>
      <c r="C11764" t="s">
        <v>169</v>
      </c>
      <c r="D11764" s="36" t="s">
        <v>170</v>
      </c>
      <c r="E11764" t="s">
        <v>10</v>
      </c>
      <c r="F11764">
        <v>-1390</v>
      </c>
    </row>
    <row r="11765" spans="1:6" x14ac:dyDescent="0.4">
      <c r="A11765" t="s">
        <v>744</v>
      </c>
      <c r="B11765" s="36" t="s">
        <v>745</v>
      </c>
      <c r="C11765" t="s">
        <v>171</v>
      </c>
      <c r="D11765" s="36" t="s">
        <v>172</v>
      </c>
      <c r="E11765" t="s">
        <v>10</v>
      </c>
      <c r="F11765">
        <v>-1304</v>
      </c>
    </row>
    <row r="11766" spans="1:6" x14ac:dyDescent="0.4">
      <c r="A11766" t="s">
        <v>744</v>
      </c>
      <c r="B11766" s="36" t="s">
        <v>745</v>
      </c>
      <c r="C11766" t="s">
        <v>173</v>
      </c>
      <c r="D11766" s="36" t="s">
        <v>174</v>
      </c>
      <c r="E11766" t="s">
        <v>10</v>
      </c>
      <c r="F11766" t="s">
        <v>719</v>
      </c>
    </row>
    <row r="11767" spans="1:6" x14ac:dyDescent="0.4">
      <c r="A11767" t="s">
        <v>744</v>
      </c>
      <c r="B11767" s="36" t="s">
        <v>745</v>
      </c>
      <c r="C11767" t="s">
        <v>175</v>
      </c>
      <c r="D11767" s="36" t="s">
        <v>176</v>
      </c>
      <c r="E11767" t="s">
        <v>10</v>
      </c>
      <c r="F11767" t="s">
        <v>719</v>
      </c>
    </row>
    <row r="11768" spans="1:6" x14ac:dyDescent="0.4">
      <c r="A11768" t="s">
        <v>744</v>
      </c>
      <c r="B11768" s="36" t="s">
        <v>745</v>
      </c>
      <c r="C11768" t="s">
        <v>177</v>
      </c>
      <c r="D11768" s="36" t="s">
        <v>178</v>
      </c>
      <c r="E11768" t="s">
        <v>10</v>
      </c>
      <c r="F11768">
        <v>-86</v>
      </c>
    </row>
    <row r="11769" spans="1:6" x14ac:dyDescent="0.4">
      <c r="A11769" t="s">
        <v>744</v>
      </c>
      <c r="B11769" s="36" t="s">
        <v>745</v>
      </c>
      <c r="C11769" t="s">
        <v>179</v>
      </c>
      <c r="D11769" s="36" t="s">
        <v>180</v>
      </c>
      <c r="E11769" t="s">
        <v>10</v>
      </c>
      <c r="F11769" t="s">
        <v>719</v>
      </c>
    </row>
    <row r="11770" spans="1:6" x14ac:dyDescent="0.4">
      <c r="A11770" t="s">
        <v>744</v>
      </c>
      <c r="B11770" s="36" t="s">
        <v>745</v>
      </c>
      <c r="C11770" t="s">
        <v>181</v>
      </c>
      <c r="D11770" s="36" t="s">
        <v>182</v>
      </c>
      <c r="E11770" t="s">
        <v>10</v>
      </c>
      <c r="F11770" t="s">
        <v>719</v>
      </c>
    </row>
    <row r="11771" spans="1:6" x14ac:dyDescent="0.4">
      <c r="A11771" t="s">
        <v>744</v>
      </c>
      <c r="B11771" s="36" t="s">
        <v>745</v>
      </c>
      <c r="C11771" t="s">
        <v>183</v>
      </c>
      <c r="D11771" s="36" t="s">
        <v>184</v>
      </c>
      <c r="E11771" t="s">
        <v>10</v>
      </c>
      <c r="F11771">
        <v>3</v>
      </c>
    </row>
    <row r="11772" spans="1:6" x14ac:dyDescent="0.4">
      <c r="A11772" t="s">
        <v>744</v>
      </c>
      <c r="B11772" s="36" t="s">
        <v>745</v>
      </c>
      <c r="C11772" t="s">
        <v>185</v>
      </c>
      <c r="D11772" s="36" t="s">
        <v>186</v>
      </c>
      <c r="E11772" t="s">
        <v>10</v>
      </c>
      <c r="F11772">
        <v>64</v>
      </c>
    </row>
    <row r="11773" spans="1:6" x14ac:dyDescent="0.4">
      <c r="A11773" t="s">
        <v>744</v>
      </c>
      <c r="B11773" s="36" t="s">
        <v>745</v>
      </c>
      <c r="C11773" t="s">
        <v>187</v>
      </c>
      <c r="D11773" s="36" t="s">
        <v>188</v>
      </c>
      <c r="E11773" t="s">
        <v>10</v>
      </c>
      <c r="F11773">
        <v>62</v>
      </c>
    </row>
    <row r="11774" spans="1:6" x14ac:dyDescent="0.4">
      <c r="A11774" t="s">
        <v>744</v>
      </c>
      <c r="B11774" s="36" t="s">
        <v>745</v>
      </c>
      <c r="C11774" t="s">
        <v>189</v>
      </c>
      <c r="D11774" s="36" t="s">
        <v>190</v>
      </c>
      <c r="E11774" t="s">
        <v>10</v>
      </c>
      <c r="F11774">
        <v>0</v>
      </c>
    </row>
    <row r="11775" spans="1:6" x14ac:dyDescent="0.4">
      <c r="A11775" t="s">
        <v>744</v>
      </c>
      <c r="B11775" s="36" t="s">
        <v>745</v>
      </c>
      <c r="C11775" t="s">
        <v>191</v>
      </c>
      <c r="D11775" s="36" t="s">
        <v>192</v>
      </c>
      <c r="E11775" t="s">
        <v>10</v>
      </c>
      <c r="F11775">
        <v>2</v>
      </c>
    </row>
    <row r="11776" spans="1:6" x14ac:dyDescent="0.4">
      <c r="A11776" t="s">
        <v>744</v>
      </c>
      <c r="B11776" s="36" t="s">
        <v>745</v>
      </c>
      <c r="C11776" t="s">
        <v>193</v>
      </c>
      <c r="D11776" s="36" t="s">
        <v>194</v>
      </c>
      <c r="E11776" t="s">
        <v>10</v>
      </c>
      <c r="F11776" t="s">
        <v>719</v>
      </c>
    </row>
    <row r="11777" spans="1:6" x14ac:dyDescent="0.4">
      <c r="A11777" t="s">
        <v>744</v>
      </c>
      <c r="B11777" s="36" t="s">
        <v>745</v>
      </c>
      <c r="C11777" t="s">
        <v>195</v>
      </c>
      <c r="D11777" s="36" t="s">
        <v>196</v>
      </c>
      <c r="E11777" t="s">
        <v>10</v>
      </c>
      <c r="F11777" t="s">
        <v>719</v>
      </c>
    </row>
    <row r="11778" spans="1:6" x14ac:dyDescent="0.4">
      <c r="A11778" t="s">
        <v>744</v>
      </c>
      <c r="B11778" s="36" t="s">
        <v>745</v>
      </c>
      <c r="C11778" t="s">
        <v>197</v>
      </c>
      <c r="D11778" s="36" t="s">
        <v>198</v>
      </c>
      <c r="E11778" t="s">
        <v>10</v>
      </c>
      <c r="F11778">
        <v>-61</v>
      </c>
    </row>
    <row r="11779" spans="1:6" x14ac:dyDescent="0.4">
      <c r="A11779" t="s">
        <v>744</v>
      </c>
      <c r="B11779" s="36" t="s">
        <v>745</v>
      </c>
      <c r="C11779" t="s">
        <v>199</v>
      </c>
      <c r="D11779" s="36" t="s">
        <v>200</v>
      </c>
      <c r="E11779" t="s">
        <v>10</v>
      </c>
      <c r="F11779">
        <v>-28</v>
      </c>
    </row>
    <row r="11780" spans="1:6" x14ac:dyDescent="0.4">
      <c r="A11780" t="s">
        <v>744</v>
      </c>
      <c r="B11780" s="36" t="s">
        <v>745</v>
      </c>
      <c r="C11780" t="s">
        <v>201</v>
      </c>
      <c r="D11780" s="36" t="s">
        <v>202</v>
      </c>
      <c r="E11780" t="s">
        <v>10</v>
      </c>
      <c r="F11780">
        <v>-32</v>
      </c>
    </row>
    <row r="11781" spans="1:6" x14ac:dyDescent="0.4">
      <c r="A11781" t="s">
        <v>744</v>
      </c>
      <c r="B11781" s="36" t="s">
        <v>745</v>
      </c>
      <c r="C11781" t="s">
        <v>203</v>
      </c>
      <c r="D11781" s="36" t="s">
        <v>204</v>
      </c>
      <c r="E11781" t="s">
        <v>10</v>
      </c>
      <c r="F11781">
        <v>-1</v>
      </c>
    </row>
    <row r="11782" spans="1:6" x14ac:dyDescent="0.4">
      <c r="A11782" t="s">
        <v>744</v>
      </c>
      <c r="B11782" s="36" t="s">
        <v>745</v>
      </c>
      <c r="C11782" t="s">
        <v>205</v>
      </c>
      <c r="D11782" s="36" t="s">
        <v>206</v>
      </c>
      <c r="E11782" t="s">
        <v>10</v>
      </c>
      <c r="F11782" t="s">
        <v>719</v>
      </c>
    </row>
    <row r="11783" spans="1:6" x14ac:dyDescent="0.4">
      <c r="A11783" t="s">
        <v>744</v>
      </c>
      <c r="B11783" s="36" t="s">
        <v>745</v>
      </c>
      <c r="C11783" t="s">
        <v>207</v>
      </c>
      <c r="D11783" s="36" t="s">
        <v>208</v>
      </c>
      <c r="E11783" t="s">
        <v>10</v>
      </c>
      <c r="F11783" t="s">
        <v>719</v>
      </c>
    </row>
    <row r="11784" spans="1:6" x14ac:dyDescent="0.4">
      <c r="A11784" t="s">
        <v>744</v>
      </c>
      <c r="B11784" s="36" t="s">
        <v>745</v>
      </c>
      <c r="C11784" t="s">
        <v>209</v>
      </c>
      <c r="D11784" s="36" t="s">
        <v>210</v>
      </c>
      <c r="E11784" t="s">
        <v>10</v>
      </c>
      <c r="F11784">
        <v>1276</v>
      </c>
    </row>
    <row r="11785" spans="1:6" x14ac:dyDescent="0.4">
      <c r="A11785" t="s">
        <v>744</v>
      </c>
      <c r="B11785" s="36" t="s">
        <v>745</v>
      </c>
      <c r="C11785" t="s">
        <v>211</v>
      </c>
      <c r="D11785" s="36" t="s">
        <v>212</v>
      </c>
      <c r="E11785" t="s">
        <v>10</v>
      </c>
      <c r="F11785">
        <v>-209</v>
      </c>
    </row>
    <row r="11786" spans="1:6" x14ac:dyDescent="0.4">
      <c r="A11786" t="s">
        <v>744</v>
      </c>
      <c r="B11786" s="36" t="s">
        <v>745</v>
      </c>
      <c r="C11786" t="s">
        <v>213</v>
      </c>
      <c r="D11786" s="36" t="s">
        <v>214</v>
      </c>
      <c r="E11786" t="s">
        <v>10</v>
      </c>
      <c r="F11786" t="s">
        <v>719</v>
      </c>
    </row>
    <row r="11787" spans="1:6" x14ac:dyDescent="0.4">
      <c r="A11787" t="s">
        <v>744</v>
      </c>
      <c r="B11787" s="36" t="s">
        <v>745</v>
      </c>
      <c r="C11787" t="s">
        <v>215</v>
      </c>
      <c r="D11787" s="36" t="s">
        <v>216</v>
      </c>
      <c r="E11787" t="s">
        <v>10</v>
      </c>
      <c r="F11787" t="s">
        <v>719</v>
      </c>
    </row>
    <row r="11788" spans="1:6" x14ac:dyDescent="0.4">
      <c r="A11788" t="s">
        <v>744</v>
      </c>
      <c r="B11788" s="36" t="s">
        <v>745</v>
      </c>
      <c r="C11788" t="s">
        <v>217</v>
      </c>
      <c r="D11788" s="36" t="s">
        <v>218</v>
      </c>
      <c r="E11788" t="s">
        <v>10</v>
      </c>
      <c r="F11788">
        <v>18</v>
      </c>
    </row>
    <row r="11789" spans="1:6" x14ac:dyDescent="0.4">
      <c r="A11789" t="s">
        <v>744</v>
      </c>
      <c r="B11789" s="36" t="s">
        <v>745</v>
      </c>
      <c r="C11789" t="s">
        <v>219</v>
      </c>
      <c r="D11789" s="36" t="s">
        <v>220</v>
      </c>
      <c r="E11789" t="s">
        <v>10</v>
      </c>
      <c r="F11789">
        <v>-227</v>
      </c>
    </row>
    <row r="11790" spans="1:6" x14ac:dyDescent="0.4">
      <c r="A11790" t="s">
        <v>744</v>
      </c>
      <c r="B11790" s="36" t="s">
        <v>745</v>
      </c>
      <c r="C11790" t="s">
        <v>221</v>
      </c>
      <c r="D11790" s="36" t="s">
        <v>222</v>
      </c>
      <c r="E11790" t="s">
        <v>10</v>
      </c>
      <c r="F11790" t="s">
        <v>719</v>
      </c>
    </row>
    <row r="11791" spans="1:6" x14ac:dyDescent="0.4">
      <c r="A11791" t="s">
        <v>744</v>
      </c>
      <c r="B11791" s="36" t="s">
        <v>745</v>
      </c>
      <c r="C11791" t="s">
        <v>223</v>
      </c>
      <c r="D11791" s="36" t="s">
        <v>224</v>
      </c>
      <c r="E11791" t="s">
        <v>10</v>
      </c>
      <c r="F11791">
        <v>1485</v>
      </c>
    </row>
    <row r="11792" spans="1:6" x14ac:dyDescent="0.4">
      <c r="A11792" t="s">
        <v>744</v>
      </c>
      <c r="B11792" s="36" t="s">
        <v>745</v>
      </c>
      <c r="C11792" t="s">
        <v>225</v>
      </c>
      <c r="D11792" s="36" t="s">
        <v>226</v>
      </c>
      <c r="E11792" t="s">
        <v>10</v>
      </c>
      <c r="F11792" t="s">
        <v>719</v>
      </c>
    </row>
    <row r="11793" spans="1:6" x14ac:dyDescent="0.4">
      <c r="A11793" t="s">
        <v>744</v>
      </c>
      <c r="B11793" s="36" t="s">
        <v>745</v>
      </c>
      <c r="C11793" t="s">
        <v>227</v>
      </c>
      <c r="D11793" s="36" t="s">
        <v>228</v>
      </c>
      <c r="E11793" t="s">
        <v>10</v>
      </c>
      <c r="F11793">
        <v>824</v>
      </c>
    </row>
    <row r="11794" spans="1:6" x14ac:dyDescent="0.4">
      <c r="A11794" t="s">
        <v>744</v>
      </c>
      <c r="B11794" s="36" t="s">
        <v>745</v>
      </c>
      <c r="C11794" t="s">
        <v>229</v>
      </c>
      <c r="D11794" s="36" t="s">
        <v>230</v>
      </c>
      <c r="E11794" t="s">
        <v>10</v>
      </c>
      <c r="F11794">
        <v>630</v>
      </c>
    </row>
    <row r="11795" spans="1:6" x14ac:dyDescent="0.4">
      <c r="A11795" t="s">
        <v>744</v>
      </c>
      <c r="B11795" s="36" t="s">
        <v>745</v>
      </c>
      <c r="C11795" t="s">
        <v>231</v>
      </c>
      <c r="D11795" s="36" t="s">
        <v>232</v>
      </c>
      <c r="E11795" t="s">
        <v>10</v>
      </c>
      <c r="F11795">
        <v>31</v>
      </c>
    </row>
    <row r="11796" spans="1:6" x14ac:dyDescent="0.4">
      <c r="A11796" t="s">
        <v>744</v>
      </c>
      <c r="B11796" s="36" t="s">
        <v>745</v>
      </c>
      <c r="C11796" t="s">
        <v>233</v>
      </c>
      <c r="D11796" s="36" t="s">
        <v>234</v>
      </c>
      <c r="E11796" t="s">
        <v>10</v>
      </c>
      <c r="F11796" t="s">
        <v>719</v>
      </c>
    </row>
    <row r="11797" spans="1:6" x14ac:dyDescent="0.4">
      <c r="A11797" t="s">
        <v>744</v>
      </c>
      <c r="B11797" s="36" t="s">
        <v>745</v>
      </c>
      <c r="C11797" t="s">
        <v>235</v>
      </c>
      <c r="D11797" s="36" t="s">
        <v>236</v>
      </c>
      <c r="E11797" t="s">
        <v>10</v>
      </c>
      <c r="F11797">
        <v>1945</v>
      </c>
    </row>
    <row r="11798" spans="1:6" x14ac:dyDescent="0.4">
      <c r="A11798" t="s">
        <v>744</v>
      </c>
      <c r="B11798" s="36" t="s">
        <v>745</v>
      </c>
      <c r="C11798" t="s">
        <v>237</v>
      </c>
      <c r="D11798" s="36" t="s">
        <v>238</v>
      </c>
      <c r="E11798" t="s">
        <v>10</v>
      </c>
      <c r="F11798">
        <v>2028</v>
      </c>
    </row>
    <row r="11799" spans="1:6" x14ac:dyDescent="0.4">
      <c r="A11799" t="s">
        <v>744</v>
      </c>
      <c r="B11799" s="36" t="s">
        <v>745</v>
      </c>
      <c r="C11799" t="s">
        <v>239</v>
      </c>
      <c r="D11799" s="36" t="s">
        <v>240</v>
      </c>
      <c r="E11799" t="s">
        <v>10</v>
      </c>
      <c r="F11799">
        <v>11</v>
      </c>
    </row>
    <row r="11800" spans="1:6" x14ac:dyDescent="0.4">
      <c r="A11800" t="s">
        <v>744</v>
      </c>
      <c r="B11800" s="36" t="s">
        <v>745</v>
      </c>
      <c r="C11800" t="s">
        <v>241</v>
      </c>
      <c r="D11800" s="36" t="s">
        <v>242</v>
      </c>
      <c r="E11800" t="s">
        <v>10</v>
      </c>
      <c r="F11800">
        <v>-94</v>
      </c>
    </row>
    <row r="11801" spans="1:6" x14ac:dyDescent="0.4">
      <c r="A11801" t="s">
        <v>744</v>
      </c>
      <c r="B11801" s="36" t="s">
        <v>745</v>
      </c>
      <c r="C11801" t="s">
        <v>243</v>
      </c>
      <c r="D11801" s="36" t="s">
        <v>244</v>
      </c>
      <c r="E11801" t="s">
        <v>10</v>
      </c>
      <c r="F11801">
        <v>5115</v>
      </c>
    </row>
    <row r="11802" spans="1:6" x14ac:dyDescent="0.4">
      <c r="A11802" t="s">
        <v>744</v>
      </c>
      <c r="B11802" s="36" t="s">
        <v>745</v>
      </c>
      <c r="C11802" t="s">
        <v>245</v>
      </c>
      <c r="D11802" s="36" t="s">
        <v>246</v>
      </c>
      <c r="E11802" t="s">
        <v>10</v>
      </c>
      <c r="F11802">
        <v>-455</v>
      </c>
    </row>
    <row r="11803" spans="1:6" x14ac:dyDescent="0.4">
      <c r="A11803" t="s">
        <v>744</v>
      </c>
      <c r="B11803" s="36" t="s">
        <v>745</v>
      </c>
      <c r="C11803" t="s">
        <v>247</v>
      </c>
      <c r="D11803" s="36" t="s">
        <v>248</v>
      </c>
      <c r="E11803" t="s">
        <v>10</v>
      </c>
      <c r="F11803">
        <v>-1</v>
      </c>
    </row>
    <row r="11804" spans="1:6" x14ac:dyDescent="0.4">
      <c r="A11804" t="s">
        <v>744</v>
      </c>
      <c r="B11804" s="36" t="s">
        <v>745</v>
      </c>
      <c r="C11804" t="s">
        <v>249</v>
      </c>
      <c r="D11804" s="36" t="s">
        <v>250</v>
      </c>
      <c r="E11804" t="s">
        <v>10</v>
      </c>
      <c r="F11804" t="s">
        <v>719</v>
      </c>
    </row>
    <row r="11805" spans="1:6" x14ac:dyDescent="0.4">
      <c r="A11805" t="s">
        <v>744</v>
      </c>
      <c r="B11805" s="36" t="s">
        <v>745</v>
      </c>
      <c r="C11805" t="s">
        <v>251</v>
      </c>
      <c r="D11805" s="36" t="s">
        <v>252</v>
      </c>
      <c r="E11805" t="s">
        <v>10</v>
      </c>
      <c r="F11805">
        <v>-1</v>
      </c>
    </row>
    <row r="11806" spans="1:6" x14ac:dyDescent="0.4">
      <c r="A11806" t="s">
        <v>744</v>
      </c>
      <c r="B11806" s="36" t="s">
        <v>745</v>
      </c>
      <c r="C11806" t="s">
        <v>253</v>
      </c>
      <c r="D11806" s="36" t="s">
        <v>254</v>
      </c>
      <c r="E11806" t="s">
        <v>10</v>
      </c>
      <c r="F11806" t="s">
        <v>719</v>
      </c>
    </row>
    <row r="11807" spans="1:6" x14ac:dyDescent="0.4">
      <c r="A11807" t="s">
        <v>744</v>
      </c>
      <c r="B11807" s="36" t="s">
        <v>745</v>
      </c>
      <c r="C11807" t="s">
        <v>255</v>
      </c>
      <c r="D11807" s="36" t="s">
        <v>256</v>
      </c>
      <c r="E11807" t="s">
        <v>10</v>
      </c>
      <c r="F11807" t="s">
        <v>719</v>
      </c>
    </row>
    <row r="11808" spans="1:6" x14ac:dyDescent="0.4">
      <c r="A11808" t="s">
        <v>744</v>
      </c>
      <c r="B11808" s="36" t="s">
        <v>745</v>
      </c>
      <c r="C11808" t="s">
        <v>257</v>
      </c>
      <c r="D11808" s="36" t="s">
        <v>258</v>
      </c>
      <c r="E11808" t="s">
        <v>10</v>
      </c>
      <c r="F11808" t="s">
        <v>719</v>
      </c>
    </row>
    <row r="11809" spans="1:6" x14ac:dyDescent="0.4">
      <c r="A11809" t="s">
        <v>744</v>
      </c>
      <c r="B11809" s="36" t="s">
        <v>745</v>
      </c>
      <c r="C11809" t="s">
        <v>259</v>
      </c>
      <c r="D11809" s="36" t="s">
        <v>260</v>
      </c>
      <c r="E11809" t="s">
        <v>10</v>
      </c>
      <c r="F11809">
        <v>-454</v>
      </c>
    </row>
    <row r="11810" spans="1:6" x14ac:dyDescent="0.4">
      <c r="A11810" t="s">
        <v>744</v>
      </c>
      <c r="B11810" s="36" t="s">
        <v>745</v>
      </c>
      <c r="C11810" t="s">
        <v>261</v>
      </c>
      <c r="D11810" s="36" t="s">
        <v>262</v>
      </c>
      <c r="E11810" t="s">
        <v>10</v>
      </c>
      <c r="F11810">
        <v>-26</v>
      </c>
    </row>
    <row r="11811" spans="1:6" x14ac:dyDescent="0.4">
      <c r="A11811" t="s">
        <v>744</v>
      </c>
      <c r="B11811" s="36" t="s">
        <v>745</v>
      </c>
      <c r="C11811" t="s">
        <v>263</v>
      </c>
      <c r="D11811" s="36" t="s">
        <v>264</v>
      </c>
      <c r="E11811" t="s">
        <v>10</v>
      </c>
      <c r="F11811" t="s">
        <v>719</v>
      </c>
    </row>
    <row r="11812" spans="1:6" x14ac:dyDescent="0.4">
      <c r="A11812" t="s">
        <v>744</v>
      </c>
      <c r="B11812" s="36" t="s">
        <v>745</v>
      </c>
      <c r="C11812" t="s">
        <v>265</v>
      </c>
      <c r="D11812" s="36" t="s">
        <v>266</v>
      </c>
      <c r="E11812" t="s">
        <v>10</v>
      </c>
      <c r="F11812">
        <v>-160</v>
      </c>
    </row>
    <row r="11813" spans="1:6" x14ac:dyDescent="0.4">
      <c r="A11813" t="s">
        <v>744</v>
      </c>
      <c r="B11813" s="36" t="s">
        <v>745</v>
      </c>
      <c r="C11813" t="s">
        <v>267</v>
      </c>
      <c r="D11813" s="36" t="s">
        <v>268</v>
      </c>
      <c r="E11813" t="s">
        <v>10</v>
      </c>
      <c r="F11813">
        <v>-268</v>
      </c>
    </row>
    <row r="11814" spans="1:6" x14ac:dyDescent="0.4">
      <c r="A11814" t="s">
        <v>744</v>
      </c>
      <c r="B11814" s="36" t="s">
        <v>745</v>
      </c>
      <c r="C11814" t="s">
        <v>269</v>
      </c>
      <c r="D11814" s="36" t="s">
        <v>270</v>
      </c>
      <c r="E11814" t="s">
        <v>10</v>
      </c>
      <c r="F11814" t="s">
        <v>719</v>
      </c>
    </row>
    <row r="11815" spans="1:6" x14ac:dyDescent="0.4">
      <c r="A11815" t="s">
        <v>744</v>
      </c>
      <c r="B11815" s="36" t="s">
        <v>745</v>
      </c>
      <c r="C11815" t="s">
        <v>271</v>
      </c>
      <c r="D11815" s="36" t="s">
        <v>272</v>
      </c>
      <c r="E11815" t="s">
        <v>10</v>
      </c>
      <c r="F11815" t="s">
        <v>719</v>
      </c>
    </row>
    <row r="11816" spans="1:6" x14ac:dyDescent="0.4">
      <c r="A11816" t="s">
        <v>744</v>
      </c>
      <c r="B11816" s="36" t="s">
        <v>745</v>
      </c>
      <c r="C11816" t="s">
        <v>273</v>
      </c>
      <c r="D11816" s="36" t="s">
        <v>274</v>
      </c>
      <c r="E11816" t="s">
        <v>10</v>
      </c>
      <c r="F11816">
        <v>-42</v>
      </c>
    </row>
    <row r="11817" spans="1:6" x14ac:dyDescent="0.4">
      <c r="A11817" t="s">
        <v>744</v>
      </c>
      <c r="B11817" s="36" t="s">
        <v>745</v>
      </c>
      <c r="C11817" t="s">
        <v>275</v>
      </c>
      <c r="D11817" s="36" t="s">
        <v>276</v>
      </c>
      <c r="E11817" t="s">
        <v>10</v>
      </c>
      <c r="F11817">
        <v>0</v>
      </c>
    </row>
    <row r="11818" spans="1:6" x14ac:dyDescent="0.4">
      <c r="A11818" t="s">
        <v>744</v>
      </c>
      <c r="B11818" s="36" t="s">
        <v>745</v>
      </c>
      <c r="C11818" t="s">
        <v>277</v>
      </c>
      <c r="D11818" s="36" t="s">
        <v>278</v>
      </c>
      <c r="E11818" t="s">
        <v>10</v>
      </c>
      <c r="F11818" t="s">
        <v>719</v>
      </c>
    </row>
    <row r="11819" spans="1:6" x14ac:dyDescent="0.4">
      <c r="A11819" t="s">
        <v>744</v>
      </c>
      <c r="B11819" s="36" t="s">
        <v>745</v>
      </c>
      <c r="C11819" t="s">
        <v>279</v>
      </c>
      <c r="D11819" s="36" t="s">
        <v>280</v>
      </c>
      <c r="E11819" t="s">
        <v>10</v>
      </c>
      <c r="F11819" t="s">
        <v>719</v>
      </c>
    </row>
    <row r="11820" spans="1:6" x14ac:dyDescent="0.4">
      <c r="A11820" t="s">
        <v>744</v>
      </c>
      <c r="B11820" s="36" t="s">
        <v>745</v>
      </c>
      <c r="C11820" t="s">
        <v>281</v>
      </c>
      <c r="D11820" s="36" t="s">
        <v>282</v>
      </c>
      <c r="E11820" t="s">
        <v>10</v>
      </c>
      <c r="F11820" t="s">
        <v>719</v>
      </c>
    </row>
    <row r="11821" spans="1:6" x14ac:dyDescent="0.4">
      <c r="A11821" t="s">
        <v>744</v>
      </c>
      <c r="B11821" s="36" t="s">
        <v>745</v>
      </c>
      <c r="C11821" t="s">
        <v>283</v>
      </c>
      <c r="D11821" s="36" t="s">
        <v>284</v>
      </c>
      <c r="E11821" t="s">
        <v>10</v>
      </c>
      <c r="F11821" t="s">
        <v>719</v>
      </c>
    </row>
    <row r="11822" spans="1:6" x14ac:dyDescent="0.4">
      <c r="A11822" t="s">
        <v>744</v>
      </c>
      <c r="B11822" s="36" t="s">
        <v>745</v>
      </c>
      <c r="C11822" t="s">
        <v>285</v>
      </c>
      <c r="D11822" s="36" t="s">
        <v>286</v>
      </c>
      <c r="E11822" t="s">
        <v>10</v>
      </c>
      <c r="F11822" t="s">
        <v>719</v>
      </c>
    </row>
    <row r="11823" spans="1:6" x14ac:dyDescent="0.4">
      <c r="A11823" t="s">
        <v>744</v>
      </c>
      <c r="B11823" s="36" t="s">
        <v>745</v>
      </c>
      <c r="C11823" t="s">
        <v>287</v>
      </c>
      <c r="D11823" s="36" t="s">
        <v>288</v>
      </c>
      <c r="E11823" t="s">
        <v>10</v>
      </c>
      <c r="F11823">
        <v>-42</v>
      </c>
    </row>
    <row r="11824" spans="1:6" x14ac:dyDescent="0.4">
      <c r="A11824" t="s">
        <v>744</v>
      </c>
      <c r="B11824" s="36" t="s">
        <v>745</v>
      </c>
      <c r="C11824" t="s">
        <v>289</v>
      </c>
      <c r="D11824" s="36" t="s">
        <v>290</v>
      </c>
      <c r="E11824" t="s">
        <v>10</v>
      </c>
      <c r="F11824">
        <v>-4</v>
      </c>
    </row>
    <row r="11825" spans="1:6" x14ac:dyDescent="0.4">
      <c r="A11825" t="s">
        <v>744</v>
      </c>
      <c r="B11825" s="36" t="s">
        <v>745</v>
      </c>
      <c r="C11825" t="s">
        <v>291</v>
      </c>
      <c r="D11825" s="36" t="s">
        <v>292</v>
      </c>
      <c r="E11825" t="s">
        <v>10</v>
      </c>
      <c r="F11825" t="s">
        <v>719</v>
      </c>
    </row>
    <row r="11826" spans="1:6" x14ac:dyDescent="0.4">
      <c r="A11826" t="s">
        <v>744</v>
      </c>
      <c r="B11826" s="36" t="s">
        <v>745</v>
      </c>
      <c r="C11826" t="s">
        <v>293</v>
      </c>
      <c r="D11826" s="36" t="s">
        <v>294</v>
      </c>
      <c r="E11826" t="s">
        <v>10</v>
      </c>
      <c r="F11826">
        <v>-38</v>
      </c>
    </row>
    <row r="11827" spans="1:6" x14ac:dyDescent="0.4">
      <c r="A11827" t="s">
        <v>744</v>
      </c>
      <c r="B11827" s="36" t="s">
        <v>745</v>
      </c>
      <c r="C11827" t="s">
        <v>295</v>
      </c>
      <c r="D11827" s="36" t="s">
        <v>296</v>
      </c>
      <c r="E11827" t="s">
        <v>10</v>
      </c>
      <c r="F11827" t="s">
        <v>719</v>
      </c>
    </row>
    <row r="11828" spans="1:6" x14ac:dyDescent="0.4">
      <c r="A11828" t="s">
        <v>744</v>
      </c>
      <c r="B11828" s="36" t="s">
        <v>745</v>
      </c>
      <c r="C11828" t="s">
        <v>297</v>
      </c>
      <c r="D11828" s="36" t="s">
        <v>298</v>
      </c>
      <c r="E11828" t="s">
        <v>10</v>
      </c>
      <c r="F11828" t="s">
        <v>719</v>
      </c>
    </row>
    <row r="11829" spans="1:6" x14ac:dyDescent="0.4">
      <c r="A11829" t="s">
        <v>744</v>
      </c>
      <c r="B11829" s="36" t="s">
        <v>745</v>
      </c>
      <c r="C11829" t="s">
        <v>299</v>
      </c>
      <c r="D11829" s="36" t="s">
        <v>300</v>
      </c>
      <c r="E11829" t="s">
        <v>10</v>
      </c>
      <c r="F11829" t="s">
        <v>719</v>
      </c>
    </row>
    <row r="11830" spans="1:6" x14ac:dyDescent="0.4">
      <c r="A11830" t="s">
        <v>744</v>
      </c>
      <c r="B11830" s="36" t="s">
        <v>745</v>
      </c>
      <c r="C11830" t="s">
        <v>301</v>
      </c>
      <c r="D11830" s="36" t="s">
        <v>302</v>
      </c>
      <c r="E11830" t="s">
        <v>10</v>
      </c>
      <c r="F11830">
        <v>-43</v>
      </c>
    </row>
    <row r="11831" spans="1:6" x14ac:dyDescent="0.4">
      <c r="A11831" t="s">
        <v>744</v>
      </c>
      <c r="B11831" s="36" t="s">
        <v>745</v>
      </c>
      <c r="C11831" t="s">
        <v>303</v>
      </c>
      <c r="D11831" s="36" t="s">
        <v>304</v>
      </c>
      <c r="E11831" t="s">
        <v>10</v>
      </c>
      <c r="F11831">
        <v>-19</v>
      </c>
    </row>
    <row r="11832" spans="1:6" x14ac:dyDescent="0.4">
      <c r="A11832" t="s">
        <v>744</v>
      </c>
      <c r="B11832" s="36" t="s">
        <v>745</v>
      </c>
      <c r="C11832" t="s">
        <v>305</v>
      </c>
      <c r="D11832" s="36" t="s">
        <v>306</v>
      </c>
      <c r="E11832" t="s">
        <v>10</v>
      </c>
      <c r="F11832">
        <v>-18</v>
      </c>
    </row>
    <row r="11833" spans="1:6" x14ac:dyDescent="0.4">
      <c r="A11833" t="s">
        <v>744</v>
      </c>
      <c r="B11833" s="36" t="s">
        <v>745</v>
      </c>
      <c r="C11833" t="s">
        <v>307</v>
      </c>
      <c r="D11833" s="36" t="s">
        <v>308</v>
      </c>
      <c r="E11833" t="s">
        <v>10</v>
      </c>
      <c r="F11833">
        <v>-1</v>
      </c>
    </row>
    <row r="11834" spans="1:6" x14ac:dyDescent="0.4">
      <c r="A11834" t="s">
        <v>744</v>
      </c>
      <c r="B11834" s="36" t="s">
        <v>745</v>
      </c>
      <c r="C11834" t="s">
        <v>309</v>
      </c>
      <c r="D11834" s="36" t="s">
        <v>310</v>
      </c>
      <c r="E11834" t="s">
        <v>10</v>
      </c>
      <c r="F11834">
        <v>0</v>
      </c>
    </row>
    <row r="11835" spans="1:6" x14ac:dyDescent="0.4">
      <c r="A11835" t="s">
        <v>744</v>
      </c>
      <c r="B11835" s="36" t="s">
        <v>745</v>
      </c>
      <c r="C11835" t="s">
        <v>311</v>
      </c>
      <c r="D11835" s="36" t="s">
        <v>312</v>
      </c>
      <c r="E11835" t="s">
        <v>10</v>
      </c>
      <c r="F11835" t="s">
        <v>719</v>
      </c>
    </row>
    <row r="11836" spans="1:6" x14ac:dyDescent="0.4">
      <c r="A11836" t="s">
        <v>744</v>
      </c>
      <c r="B11836" s="36" t="s">
        <v>745</v>
      </c>
      <c r="C11836" t="s">
        <v>313</v>
      </c>
      <c r="D11836" s="36" t="s">
        <v>314</v>
      </c>
      <c r="E11836" t="s">
        <v>10</v>
      </c>
      <c r="F11836" t="s">
        <v>719</v>
      </c>
    </row>
    <row r="11837" spans="1:6" x14ac:dyDescent="0.4">
      <c r="A11837" t="s">
        <v>744</v>
      </c>
      <c r="B11837" s="36" t="s">
        <v>745</v>
      </c>
      <c r="C11837" t="s">
        <v>315</v>
      </c>
      <c r="D11837" s="36" t="s">
        <v>316</v>
      </c>
      <c r="E11837" t="s">
        <v>10</v>
      </c>
      <c r="F11837">
        <v>-24</v>
      </c>
    </row>
    <row r="11838" spans="1:6" x14ac:dyDescent="0.4">
      <c r="A11838" t="s">
        <v>744</v>
      </c>
      <c r="B11838" s="36" t="s">
        <v>745</v>
      </c>
      <c r="C11838" t="s">
        <v>317</v>
      </c>
      <c r="D11838" s="36" t="s">
        <v>318</v>
      </c>
      <c r="E11838" t="s">
        <v>10</v>
      </c>
      <c r="F11838">
        <v>0</v>
      </c>
    </row>
    <row r="11839" spans="1:6" x14ac:dyDescent="0.4">
      <c r="A11839" t="s">
        <v>744</v>
      </c>
      <c r="B11839" s="36" t="s">
        <v>745</v>
      </c>
      <c r="C11839" t="s">
        <v>319</v>
      </c>
      <c r="D11839" s="36" t="s">
        <v>320</v>
      </c>
      <c r="E11839" t="s">
        <v>10</v>
      </c>
      <c r="F11839">
        <v>0</v>
      </c>
    </row>
    <row r="11840" spans="1:6" x14ac:dyDescent="0.4">
      <c r="A11840" t="s">
        <v>744</v>
      </c>
      <c r="B11840" s="36" t="s">
        <v>745</v>
      </c>
      <c r="C11840" t="s">
        <v>321</v>
      </c>
      <c r="D11840" s="36" t="s">
        <v>322</v>
      </c>
      <c r="E11840" t="s">
        <v>10</v>
      </c>
      <c r="F11840">
        <v>-24</v>
      </c>
    </row>
    <row r="11841" spans="1:6" x14ac:dyDescent="0.4">
      <c r="A11841" t="s">
        <v>744</v>
      </c>
      <c r="B11841" s="36" t="s">
        <v>745</v>
      </c>
      <c r="C11841" t="s">
        <v>323</v>
      </c>
      <c r="D11841" s="36" t="s">
        <v>324</v>
      </c>
      <c r="E11841" t="s">
        <v>10</v>
      </c>
      <c r="F11841" t="s">
        <v>719</v>
      </c>
    </row>
    <row r="11842" spans="1:6" x14ac:dyDescent="0.4">
      <c r="A11842" t="s">
        <v>744</v>
      </c>
      <c r="B11842" s="36" t="s">
        <v>745</v>
      </c>
      <c r="C11842" t="s">
        <v>325</v>
      </c>
      <c r="D11842" s="36" t="s">
        <v>326</v>
      </c>
      <c r="E11842" t="s">
        <v>10</v>
      </c>
      <c r="F11842" t="s">
        <v>719</v>
      </c>
    </row>
    <row r="11843" spans="1:6" x14ac:dyDescent="0.4">
      <c r="A11843" t="s">
        <v>744</v>
      </c>
      <c r="B11843" s="36" t="s">
        <v>745</v>
      </c>
      <c r="C11843" t="s">
        <v>327</v>
      </c>
      <c r="D11843" s="36" t="s">
        <v>328</v>
      </c>
      <c r="E11843" t="s">
        <v>10</v>
      </c>
      <c r="F11843">
        <v>-425</v>
      </c>
    </row>
    <row r="11844" spans="1:6" x14ac:dyDescent="0.4">
      <c r="A11844" t="s">
        <v>744</v>
      </c>
      <c r="B11844" s="36" t="s">
        <v>745</v>
      </c>
      <c r="C11844" t="s">
        <v>329</v>
      </c>
      <c r="D11844" s="36" t="s">
        <v>330</v>
      </c>
      <c r="E11844" t="s">
        <v>10</v>
      </c>
      <c r="F11844">
        <v>-245</v>
      </c>
    </row>
    <row r="11845" spans="1:6" x14ac:dyDescent="0.4">
      <c r="A11845" t="s">
        <v>744</v>
      </c>
      <c r="B11845" s="36" t="s">
        <v>745</v>
      </c>
      <c r="C11845" t="s">
        <v>331</v>
      </c>
      <c r="D11845" s="36" t="s">
        <v>332</v>
      </c>
      <c r="E11845" t="s">
        <v>10</v>
      </c>
      <c r="F11845" t="s">
        <v>719</v>
      </c>
    </row>
    <row r="11846" spans="1:6" x14ac:dyDescent="0.4">
      <c r="A11846" t="s">
        <v>744</v>
      </c>
      <c r="B11846" s="36" t="s">
        <v>745</v>
      </c>
      <c r="C11846" t="s">
        <v>333</v>
      </c>
      <c r="D11846" s="36" t="s">
        <v>334</v>
      </c>
      <c r="E11846" t="s">
        <v>10</v>
      </c>
      <c r="F11846" t="s">
        <v>719</v>
      </c>
    </row>
    <row r="11847" spans="1:6" x14ac:dyDescent="0.4">
      <c r="A11847" t="s">
        <v>744</v>
      </c>
      <c r="B11847" s="36" t="s">
        <v>745</v>
      </c>
      <c r="C11847" t="s">
        <v>335</v>
      </c>
      <c r="D11847" s="36" t="s">
        <v>336</v>
      </c>
      <c r="E11847" t="s">
        <v>10</v>
      </c>
      <c r="F11847">
        <v>-5</v>
      </c>
    </row>
    <row r="11848" spans="1:6" x14ac:dyDescent="0.4">
      <c r="A11848" t="s">
        <v>744</v>
      </c>
      <c r="B11848" s="36" t="s">
        <v>745</v>
      </c>
      <c r="C11848" t="s">
        <v>337</v>
      </c>
      <c r="D11848" s="36" t="s">
        <v>338</v>
      </c>
      <c r="E11848" t="s">
        <v>10</v>
      </c>
      <c r="F11848">
        <v>-240</v>
      </c>
    </row>
    <row r="11849" spans="1:6" x14ac:dyDescent="0.4">
      <c r="A11849" t="s">
        <v>744</v>
      </c>
      <c r="B11849" s="36" t="s">
        <v>745</v>
      </c>
      <c r="C11849" t="s">
        <v>339</v>
      </c>
      <c r="D11849" s="36" t="s">
        <v>340</v>
      </c>
      <c r="E11849" t="s">
        <v>10</v>
      </c>
      <c r="F11849">
        <v>-180</v>
      </c>
    </row>
    <row r="11850" spans="1:6" x14ac:dyDescent="0.4">
      <c r="A11850" t="s">
        <v>744</v>
      </c>
      <c r="B11850" s="36" t="s">
        <v>745</v>
      </c>
      <c r="C11850" t="s">
        <v>341</v>
      </c>
      <c r="D11850" s="36" t="s">
        <v>342</v>
      </c>
      <c r="E11850" t="s">
        <v>10</v>
      </c>
      <c r="F11850" t="s">
        <v>719</v>
      </c>
    </row>
    <row r="11851" spans="1:6" x14ac:dyDescent="0.4">
      <c r="A11851" t="s">
        <v>744</v>
      </c>
      <c r="B11851" s="36" t="s">
        <v>745</v>
      </c>
      <c r="C11851" t="s">
        <v>343</v>
      </c>
      <c r="D11851" s="36" t="s">
        <v>344</v>
      </c>
      <c r="E11851" t="s">
        <v>10</v>
      </c>
      <c r="F11851" t="s">
        <v>719</v>
      </c>
    </row>
    <row r="11852" spans="1:6" x14ac:dyDescent="0.4">
      <c r="A11852" t="s">
        <v>744</v>
      </c>
      <c r="B11852" s="36" t="s">
        <v>745</v>
      </c>
      <c r="C11852" t="s">
        <v>345</v>
      </c>
      <c r="D11852" s="36" t="s">
        <v>346</v>
      </c>
      <c r="E11852" t="s">
        <v>10</v>
      </c>
      <c r="F11852">
        <v>-20</v>
      </c>
    </row>
    <row r="11853" spans="1:6" x14ac:dyDescent="0.4">
      <c r="A11853" t="s">
        <v>744</v>
      </c>
      <c r="B11853" s="36" t="s">
        <v>745</v>
      </c>
      <c r="C11853" t="s">
        <v>347</v>
      </c>
      <c r="D11853" s="36" t="s">
        <v>348</v>
      </c>
      <c r="E11853" t="s">
        <v>10</v>
      </c>
      <c r="F11853">
        <v>-156</v>
      </c>
    </row>
    <row r="11854" spans="1:6" x14ac:dyDescent="0.4">
      <c r="A11854" t="s">
        <v>744</v>
      </c>
      <c r="B11854" s="36" t="s">
        <v>745</v>
      </c>
      <c r="C11854" t="s">
        <v>349</v>
      </c>
      <c r="D11854" s="36" t="s">
        <v>350</v>
      </c>
      <c r="E11854" t="s">
        <v>10</v>
      </c>
      <c r="F11854">
        <v>-4</v>
      </c>
    </row>
    <row r="11855" spans="1:6" x14ac:dyDescent="0.4">
      <c r="A11855" t="s">
        <v>744</v>
      </c>
      <c r="B11855" s="36" t="s">
        <v>745</v>
      </c>
      <c r="C11855" t="s">
        <v>351</v>
      </c>
      <c r="D11855" s="36" t="s">
        <v>352</v>
      </c>
      <c r="E11855" t="s">
        <v>10</v>
      </c>
      <c r="F11855" t="s">
        <v>719</v>
      </c>
    </row>
    <row r="11856" spans="1:6" x14ac:dyDescent="0.4">
      <c r="A11856" t="s">
        <v>744</v>
      </c>
      <c r="B11856" s="36" t="s">
        <v>745</v>
      </c>
      <c r="C11856" t="s">
        <v>353</v>
      </c>
      <c r="D11856" s="36" t="s">
        <v>354</v>
      </c>
      <c r="E11856" t="s">
        <v>10</v>
      </c>
      <c r="F11856">
        <v>96</v>
      </c>
    </row>
    <row r="11857" spans="1:6" x14ac:dyDescent="0.4">
      <c r="A11857" t="s">
        <v>744</v>
      </c>
      <c r="B11857" s="36" t="s">
        <v>745</v>
      </c>
      <c r="C11857" t="s">
        <v>355</v>
      </c>
      <c r="D11857" s="36" t="s">
        <v>356</v>
      </c>
      <c r="E11857" t="s">
        <v>10</v>
      </c>
      <c r="F11857">
        <v>-175</v>
      </c>
    </row>
    <row r="11858" spans="1:6" x14ac:dyDescent="0.4">
      <c r="A11858" t="s">
        <v>744</v>
      </c>
      <c r="B11858" s="36" t="s">
        <v>745</v>
      </c>
      <c r="C11858" t="s">
        <v>357</v>
      </c>
      <c r="D11858" s="36" t="s">
        <v>358</v>
      </c>
      <c r="E11858" t="s">
        <v>10</v>
      </c>
      <c r="F11858">
        <v>-2</v>
      </c>
    </row>
    <row r="11859" spans="1:6" x14ac:dyDescent="0.4">
      <c r="A11859" t="s">
        <v>744</v>
      </c>
      <c r="B11859" s="36" t="s">
        <v>745</v>
      </c>
      <c r="C11859" t="s">
        <v>359</v>
      </c>
      <c r="D11859" s="36" t="s">
        <v>360</v>
      </c>
      <c r="E11859" t="s">
        <v>10</v>
      </c>
      <c r="F11859">
        <v>273</v>
      </c>
    </row>
    <row r="11860" spans="1:6" x14ac:dyDescent="0.4">
      <c r="A11860" t="s">
        <v>744</v>
      </c>
      <c r="B11860" s="36" t="s">
        <v>745</v>
      </c>
      <c r="C11860" t="s">
        <v>361</v>
      </c>
      <c r="D11860" s="36" t="s">
        <v>362</v>
      </c>
      <c r="E11860" t="s">
        <v>10</v>
      </c>
      <c r="F11860">
        <v>-869</v>
      </c>
    </row>
    <row r="11861" spans="1:6" x14ac:dyDescent="0.4">
      <c r="A11861" t="s">
        <v>744</v>
      </c>
      <c r="B11861" s="36" t="s">
        <v>745</v>
      </c>
      <c r="C11861" t="s">
        <v>363</v>
      </c>
      <c r="D11861" s="36" t="s">
        <v>364</v>
      </c>
      <c r="E11861" t="s">
        <v>10</v>
      </c>
      <c r="F11861">
        <v>33</v>
      </c>
    </row>
    <row r="11862" spans="1:6" x14ac:dyDescent="0.4">
      <c r="A11862" t="s">
        <v>744</v>
      </c>
      <c r="B11862" s="36" t="s">
        <v>745</v>
      </c>
      <c r="C11862" t="s">
        <v>365</v>
      </c>
      <c r="D11862" s="36" t="s">
        <v>366</v>
      </c>
      <c r="E11862" t="s">
        <v>10</v>
      </c>
      <c r="F11862">
        <v>-4</v>
      </c>
    </row>
    <row r="11863" spans="1:6" x14ac:dyDescent="0.4">
      <c r="A11863" t="s">
        <v>744</v>
      </c>
      <c r="B11863" s="36" t="s">
        <v>745</v>
      </c>
      <c r="C11863" t="s">
        <v>367</v>
      </c>
      <c r="D11863" s="36" t="s">
        <v>368</v>
      </c>
      <c r="E11863" t="s">
        <v>10</v>
      </c>
      <c r="F11863" t="s">
        <v>719</v>
      </c>
    </row>
    <row r="11864" spans="1:6" x14ac:dyDescent="0.4">
      <c r="A11864" t="s">
        <v>744</v>
      </c>
      <c r="B11864" s="36" t="s">
        <v>745</v>
      </c>
      <c r="C11864" t="s">
        <v>369</v>
      </c>
      <c r="D11864" s="36" t="s">
        <v>370</v>
      </c>
      <c r="E11864" t="s">
        <v>10</v>
      </c>
      <c r="F11864">
        <v>-4</v>
      </c>
    </row>
    <row r="11865" spans="1:6" x14ac:dyDescent="0.4">
      <c r="A11865" t="s">
        <v>744</v>
      </c>
      <c r="B11865" s="36" t="s">
        <v>745</v>
      </c>
      <c r="C11865" t="s">
        <v>371</v>
      </c>
      <c r="D11865" s="36" t="s">
        <v>372</v>
      </c>
      <c r="E11865" t="s">
        <v>10</v>
      </c>
      <c r="F11865" t="s">
        <v>719</v>
      </c>
    </row>
    <row r="11866" spans="1:6" x14ac:dyDescent="0.4">
      <c r="A11866" t="s">
        <v>744</v>
      </c>
      <c r="B11866" s="36" t="s">
        <v>745</v>
      </c>
      <c r="C11866" t="s">
        <v>373</v>
      </c>
      <c r="D11866" s="36" t="s">
        <v>374</v>
      </c>
      <c r="E11866" t="s">
        <v>10</v>
      </c>
      <c r="F11866" t="s">
        <v>719</v>
      </c>
    </row>
    <row r="11867" spans="1:6" x14ac:dyDescent="0.4">
      <c r="A11867" t="s">
        <v>744</v>
      </c>
      <c r="B11867" s="36" t="s">
        <v>745</v>
      </c>
      <c r="C11867" t="s">
        <v>375</v>
      </c>
      <c r="D11867" s="36" t="s">
        <v>376</v>
      </c>
      <c r="E11867" t="s">
        <v>10</v>
      </c>
      <c r="F11867" t="s">
        <v>719</v>
      </c>
    </row>
    <row r="11868" spans="1:6" x14ac:dyDescent="0.4">
      <c r="A11868" t="s">
        <v>744</v>
      </c>
      <c r="B11868" s="36" t="s">
        <v>745</v>
      </c>
      <c r="C11868" t="s">
        <v>377</v>
      </c>
      <c r="D11868" s="36" t="s">
        <v>378</v>
      </c>
      <c r="E11868" t="s">
        <v>10</v>
      </c>
      <c r="F11868">
        <v>37</v>
      </c>
    </row>
    <row r="11869" spans="1:6" x14ac:dyDescent="0.4">
      <c r="A11869" t="s">
        <v>744</v>
      </c>
      <c r="B11869" s="36" t="s">
        <v>745</v>
      </c>
      <c r="C11869" t="s">
        <v>379</v>
      </c>
      <c r="D11869" s="36" t="s">
        <v>380</v>
      </c>
      <c r="E11869" t="s">
        <v>10</v>
      </c>
      <c r="F11869">
        <v>0</v>
      </c>
    </row>
    <row r="11870" spans="1:6" x14ac:dyDescent="0.4">
      <c r="A11870" t="s">
        <v>744</v>
      </c>
      <c r="B11870" s="36" t="s">
        <v>745</v>
      </c>
      <c r="C11870" t="s">
        <v>381</v>
      </c>
      <c r="D11870" s="36" t="s">
        <v>382</v>
      </c>
      <c r="E11870" t="s">
        <v>10</v>
      </c>
      <c r="F11870" t="s">
        <v>719</v>
      </c>
    </row>
    <row r="11871" spans="1:6" x14ac:dyDescent="0.4">
      <c r="A11871" t="s">
        <v>744</v>
      </c>
      <c r="B11871" s="36" t="s">
        <v>745</v>
      </c>
      <c r="C11871" t="s">
        <v>383</v>
      </c>
      <c r="D11871" s="36" t="s">
        <v>384</v>
      </c>
      <c r="E11871" t="s">
        <v>10</v>
      </c>
      <c r="F11871">
        <v>37</v>
      </c>
    </row>
    <row r="11872" spans="1:6" x14ac:dyDescent="0.4">
      <c r="A11872" t="s">
        <v>744</v>
      </c>
      <c r="B11872" s="36" t="s">
        <v>745</v>
      </c>
      <c r="C11872" t="s">
        <v>385</v>
      </c>
      <c r="D11872" s="36" t="s">
        <v>386</v>
      </c>
      <c r="E11872" t="s">
        <v>10</v>
      </c>
      <c r="F11872">
        <v>0</v>
      </c>
    </row>
    <row r="11873" spans="1:6" x14ac:dyDescent="0.4">
      <c r="A11873" t="s">
        <v>744</v>
      </c>
      <c r="B11873" s="36" t="s">
        <v>745</v>
      </c>
      <c r="C11873" t="s">
        <v>387</v>
      </c>
      <c r="D11873" s="36" t="s">
        <v>388</v>
      </c>
      <c r="E11873" t="s">
        <v>10</v>
      </c>
      <c r="F11873" t="s">
        <v>719</v>
      </c>
    </row>
    <row r="11874" spans="1:6" x14ac:dyDescent="0.4">
      <c r="A11874" t="s">
        <v>744</v>
      </c>
      <c r="B11874" s="36" t="s">
        <v>745</v>
      </c>
      <c r="C11874" t="s">
        <v>389</v>
      </c>
      <c r="D11874" s="36" t="s">
        <v>390</v>
      </c>
      <c r="E11874" t="s">
        <v>10</v>
      </c>
      <c r="F11874" t="s">
        <v>719</v>
      </c>
    </row>
    <row r="11875" spans="1:6" x14ac:dyDescent="0.4">
      <c r="A11875" t="s">
        <v>744</v>
      </c>
      <c r="B11875" s="36" t="s">
        <v>745</v>
      </c>
      <c r="C11875" t="s">
        <v>391</v>
      </c>
      <c r="D11875" s="36" t="s">
        <v>392</v>
      </c>
      <c r="E11875" t="s">
        <v>10</v>
      </c>
      <c r="F11875">
        <v>0</v>
      </c>
    </row>
    <row r="11876" spans="1:6" x14ac:dyDescent="0.4">
      <c r="A11876" t="s">
        <v>744</v>
      </c>
      <c r="B11876" s="36" t="s">
        <v>745</v>
      </c>
      <c r="C11876" t="s">
        <v>393</v>
      </c>
      <c r="D11876" s="36" t="s">
        <v>394</v>
      </c>
      <c r="E11876" t="s">
        <v>10</v>
      </c>
      <c r="F11876">
        <v>0</v>
      </c>
    </row>
    <row r="11877" spans="1:6" x14ac:dyDescent="0.4">
      <c r="A11877" t="s">
        <v>744</v>
      </c>
      <c r="B11877" s="36" t="s">
        <v>745</v>
      </c>
      <c r="C11877" t="s">
        <v>395</v>
      </c>
      <c r="D11877" s="36" t="s">
        <v>396</v>
      </c>
      <c r="E11877" t="s">
        <v>10</v>
      </c>
      <c r="F11877" t="s">
        <v>719</v>
      </c>
    </row>
    <row r="11878" spans="1:6" x14ac:dyDescent="0.4">
      <c r="A11878" t="s">
        <v>744</v>
      </c>
      <c r="B11878" s="36" t="s">
        <v>745</v>
      </c>
      <c r="C11878" t="s">
        <v>397</v>
      </c>
      <c r="D11878" s="36" t="s">
        <v>398</v>
      </c>
      <c r="E11878" t="s">
        <v>10</v>
      </c>
      <c r="F11878" t="s">
        <v>719</v>
      </c>
    </row>
    <row r="11879" spans="1:6" x14ac:dyDescent="0.4">
      <c r="A11879" t="s">
        <v>744</v>
      </c>
      <c r="B11879" s="36" t="s">
        <v>745</v>
      </c>
      <c r="C11879" t="s">
        <v>399</v>
      </c>
      <c r="D11879" s="36" t="s">
        <v>400</v>
      </c>
      <c r="E11879" t="s">
        <v>10</v>
      </c>
      <c r="F11879" t="s">
        <v>719</v>
      </c>
    </row>
    <row r="11880" spans="1:6" x14ac:dyDescent="0.4">
      <c r="A11880" t="s">
        <v>744</v>
      </c>
      <c r="B11880" s="36" t="s">
        <v>745</v>
      </c>
      <c r="C11880" t="s">
        <v>401</v>
      </c>
      <c r="D11880" s="36" t="s">
        <v>402</v>
      </c>
      <c r="E11880" t="s">
        <v>10</v>
      </c>
      <c r="F11880" t="s">
        <v>719</v>
      </c>
    </row>
    <row r="11881" spans="1:6" x14ac:dyDescent="0.4">
      <c r="A11881" t="s">
        <v>744</v>
      </c>
      <c r="B11881" s="36" t="s">
        <v>745</v>
      </c>
      <c r="C11881" t="s">
        <v>403</v>
      </c>
      <c r="D11881" s="36" t="s">
        <v>404</v>
      </c>
      <c r="E11881" t="s">
        <v>10</v>
      </c>
      <c r="F11881" t="s">
        <v>719</v>
      </c>
    </row>
    <row r="11882" spans="1:6" x14ac:dyDescent="0.4">
      <c r="A11882" t="s">
        <v>744</v>
      </c>
      <c r="B11882" s="36" t="s">
        <v>745</v>
      </c>
      <c r="C11882" t="s">
        <v>405</v>
      </c>
      <c r="D11882" s="36" t="s">
        <v>406</v>
      </c>
      <c r="E11882" t="s">
        <v>10</v>
      </c>
      <c r="F11882">
        <v>0</v>
      </c>
    </row>
    <row r="11883" spans="1:6" x14ac:dyDescent="0.4">
      <c r="A11883" t="s">
        <v>744</v>
      </c>
      <c r="B11883" s="36" t="s">
        <v>745</v>
      </c>
      <c r="C11883" t="s">
        <v>407</v>
      </c>
      <c r="D11883" s="36" t="s">
        <v>408</v>
      </c>
      <c r="E11883" t="s">
        <v>10</v>
      </c>
      <c r="F11883">
        <v>0</v>
      </c>
    </row>
    <row r="11884" spans="1:6" x14ac:dyDescent="0.4">
      <c r="A11884" t="s">
        <v>744</v>
      </c>
      <c r="B11884" s="36" t="s">
        <v>745</v>
      </c>
      <c r="C11884" t="s">
        <v>409</v>
      </c>
      <c r="D11884" s="36" t="s">
        <v>410</v>
      </c>
      <c r="E11884" t="s">
        <v>10</v>
      </c>
      <c r="F11884" t="s">
        <v>719</v>
      </c>
    </row>
    <row r="11885" spans="1:6" x14ac:dyDescent="0.4">
      <c r="A11885" t="s">
        <v>744</v>
      </c>
      <c r="B11885" s="36" t="s">
        <v>745</v>
      </c>
      <c r="C11885" t="s">
        <v>411</v>
      </c>
      <c r="D11885" s="36" t="s">
        <v>412</v>
      </c>
      <c r="E11885" t="s">
        <v>10</v>
      </c>
      <c r="F11885" t="s">
        <v>719</v>
      </c>
    </row>
    <row r="11886" spans="1:6" x14ac:dyDescent="0.4">
      <c r="A11886" t="s">
        <v>744</v>
      </c>
      <c r="B11886" s="36" t="s">
        <v>745</v>
      </c>
      <c r="C11886" t="s">
        <v>413</v>
      </c>
      <c r="D11886" s="36" t="s">
        <v>414</v>
      </c>
      <c r="E11886" t="s">
        <v>10</v>
      </c>
      <c r="F11886">
        <v>0</v>
      </c>
    </row>
    <row r="11887" spans="1:6" x14ac:dyDescent="0.4">
      <c r="A11887" t="s">
        <v>744</v>
      </c>
      <c r="B11887" s="36" t="s">
        <v>745</v>
      </c>
      <c r="C11887" t="s">
        <v>415</v>
      </c>
      <c r="D11887" s="36" t="s">
        <v>416</v>
      </c>
      <c r="E11887" t="s">
        <v>10</v>
      </c>
      <c r="F11887" t="s">
        <v>719</v>
      </c>
    </row>
    <row r="11888" spans="1:6" x14ac:dyDescent="0.4">
      <c r="A11888" t="s">
        <v>744</v>
      </c>
      <c r="B11888" s="36" t="s">
        <v>745</v>
      </c>
      <c r="C11888" t="s">
        <v>417</v>
      </c>
      <c r="D11888" s="36" t="s">
        <v>418</v>
      </c>
      <c r="E11888" t="s">
        <v>10</v>
      </c>
      <c r="F11888" t="s">
        <v>719</v>
      </c>
    </row>
    <row r="11889" spans="1:6" x14ac:dyDescent="0.4">
      <c r="A11889" t="s">
        <v>744</v>
      </c>
      <c r="B11889" s="36" t="s">
        <v>745</v>
      </c>
      <c r="C11889" t="s">
        <v>419</v>
      </c>
      <c r="D11889" s="36" t="s">
        <v>420</v>
      </c>
      <c r="E11889" t="s">
        <v>10</v>
      </c>
      <c r="F11889">
        <v>0</v>
      </c>
    </row>
    <row r="11890" spans="1:6" x14ac:dyDescent="0.4">
      <c r="A11890" t="s">
        <v>744</v>
      </c>
      <c r="B11890" s="36" t="s">
        <v>745</v>
      </c>
      <c r="C11890" t="s">
        <v>421</v>
      </c>
      <c r="D11890" s="36" t="s">
        <v>422</v>
      </c>
      <c r="E11890" t="s">
        <v>10</v>
      </c>
      <c r="F11890">
        <v>0</v>
      </c>
    </row>
    <row r="11891" spans="1:6" x14ac:dyDescent="0.4">
      <c r="A11891" t="s">
        <v>744</v>
      </c>
      <c r="B11891" s="36" t="s">
        <v>745</v>
      </c>
      <c r="C11891" t="s">
        <v>423</v>
      </c>
      <c r="D11891" s="36" t="s">
        <v>424</v>
      </c>
      <c r="E11891" t="s">
        <v>10</v>
      </c>
      <c r="F11891">
        <v>0</v>
      </c>
    </row>
    <row r="11892" spans="1:6" x14ac:dyDescent="0.4">
      <c r="A11892" t="s">
        <v>744</v>
      </c>
      <c r="B11892" s="36" t="s">
        <v>745</v>
      </c>
      <c r="C11892" t="s">
        <v>425</v>
      </c>
      <c r="D11892" s="36" t="s">
        <v>426</v>
      </c>
      <c r="E11892" t="s">
        <v>10</v>
      </c>
      <c r="F11892">
        <v>0</v>
      </c>
    </row>
    <row r="11893" spans="1:6" x14ac:dyDescent="0.4">
      <c r="A11893" t="s">
        <v>744</v>
      </c>
      <c r="B11893" s="36" t="s">
        <v>745</v>
      </c>
      <c r="C11893" t="s">
        <v>427</v>
      </c>
      <c r="D11893" s="36" t="s">
        <v>428</v>
      </c>
      <c r="E11893" t="s">
        <v>10</v>
      </c>
      <c r="F11893">
        <v>0</v>
      </c>
    </row>
    <row r="11894" spans="1:6" x14ac:dyDescent="0.4">
      <c r="A11894" t="s">
        <v>744</v>
      </c>
      <c r="B11894" s="36" t="s">
        <v>745</v>
      </c>
      <c r="C11894" t="s">
        <v>429</v>
      </c>
      <c r="D11894" s="36" t="s">
        <v>430</v>
      </c>
      <c r="E11894" t="s">
        <v>10</v>
      </c>
      <c r="F11894" t="s">
        <v>719</v>
      </c>
    </row>
    <row r="11895" spans="1:6" x14ac:dyDescent="0.4">
      <c r="A11895" t="s">
        <v>744</v>
      </c>
      <c r="B11895" s="36" t="s">
        <v>745</v>
      </c>
      <c r="C11895" t="s">
        <v>431</v>
      </c>
      <c r="D11895" s="36" t="s">
        <v>432</v>
      </c>
      <c r="E11895" t="s">
        <v>10</v>
      </c>
      <c r="F11895" t="s">
        <v>719</v>
      </c>
    </row>
    <row r="11896" spans="1:6" x14ac:dyDescent="0.4">
      <c r="A11896" t="s">
        <v>744</v>
      </c>
      <c r="B11896" s="36" t="s">
        <v>745</v>
      </c>
      <c r="C11896" t="s">
        <v>433</v>
      </c>
      <c r="D11896" s="36" t="s">
        <v>434</v>
      </c>
      <c r="E11896" t="s">
        <v>10</v>
      </c>
      <c r="F11896">
        <v>0</v>
      </c>
    </row>
    <row r="11897" spans="1:6" x14ac:dyDescent="0.4">
      <c r="A11897" t="s">
        <v>744</v>
      </c>
      <c r="B11897" s="36" t="s">
        <v>745</v>
      </c>
      <c r="C11897" t="s">
        <v>435</v>
      </c>
      <c r="D11897" s="36" t="s">
        <v>436</v>
      </c>
      <c r="E11897" t="s">
        <v>10</v>
      </c>
      <c r="F11897">
        <v>0</v>
      </c>
    </row>
    <row r="11898" spans="1:6" x14ac:dyDescent="0.4">
      <c r="A11898" t="s">
        <v>744</v>
      </c>
      <c r="B11898" s="36" t="s">
        <v>745</v>
      </c>
      <c r="C11898" t="s">
        <v>437</v>
      </c>
      <c r="D11898" s="36" t="s">
        <v>438</v>
      </c>
      <c r="E11898" t="s">
        <v>10</v>
      </c>
      <c r="F11898">
        <v>0</v>
      </c>
    </row>
    <row r="11899" spans="1:6" x14ac:dyDescent="0.4">
      <c r="A11899" t="s">
        <v>744</v>
      </c>
      <c r="B11899" s="36" t="s">
        <v>745</v>
      </c>
      <c r="C11899" t="s">
        <v>439</v>
      </c>
      <c r="D11899" s="36" t="s">
        <v>440</v>
      </c>
      <c r="E11899" t="s">
        <v>10</v>
      </c>
      <c r="F11899">
        <v>0</v>
      </c>
    </row>
    <row r="11900" spans="1:6" x14ac:dyDescent="0.4">
      <c r="A11900" t="s">
        <v>744</v>
      </c>
      <c r="B11900" s="36" t="s">
        <v>745</v>
      </c>
      <c r="C11900" t="s">
        <v>441</v>
      </c>
      <c r="D11900" s="36" t="s">
        <v>442</v>
      </c>
      <c r="E11900" t="s">
        <v>10</v>
      </c>
      <c r="F11900" t="s">
        <v>719</v>
      </c>
    </row>
    <row r="11901" spans="1:6" x14ac:dyDescent="0.4">
      <c r="A11901" t="s">
        <v>744</v>
      </c>
      <c r="B11901" s="36" t="s">
        <v>745</v>
      </c>
      <c r="C11901" t="s">
        <v>443</v>
      </c>
      <c r="D11901" s="36" t="s">
        <v>444</v>
      </c>
      <c r="E11901" t="s">
        <v>10</v>
      </c>
      <c r="F11901" t="s">
        <v>719</v>
      </c>
    </row>
    <row r="11902" spans="1:6" x14ac:dyDescent="0.4">
      <c r="A11902" t="s">
        <v>744</v>
      </c>
      <c r="B11902" s="36" t="s">
        <v>745</v>
      </c>
      <c r="C11902" t="s">
        <v>445</v>
      </c>
      <c r="D11902" s="36" t="s">
        <v>446</v>
      </c>
      <c r="E11902" t="s">
        <v>10</v>
      </c>
      <c r="F11902">
        <v>0</v>
      </c>
    </row>
    <row r="11903" spans="1:6" x14ac:dyDescent="0.4">
      <c r="A11903" t="s">
        <v>744</v>
      </c>
      <c r="B11903" s="36" t="s">
        <v>745</v>
      </c>
      <c r="C11903" t="s">
        <v>447</v>
      </c>
      <c r="D11903" s="36" t="s">
        <v>448</v>
      </c>
      <c r="E11903" t="s">
        <v>10</v>
      </c>
      <c r="F11903">
        <v>0</v>
      </c>
    </row>
    <row r="11904" spans="1:6" x14ac:dyDescent="0.4">
      <c r="A11904" t="s">
        <v>744</v>
      </c>
      <c r="B11904" s="36" t="s">
        <v>745</v>
      </c>
      <c r="C11904" t="s">
        <v>449</v>
      </c>
      <c r="D11904" s="36" t="s">
        <v>450</v>
      </c>
      <c r="E11904" t="s">
        <v>10</v>
      </c>
      <c r="F11904" t="s">
        <v>719</v>
      </c>
    </row>
    <row r="11905" spans="1:6" x14ac:dyDescent="0.4">
      <c r="A11905" t="s">
        <v>744</v>
      </c>
      <c r="B11905" s="36" t="s">
        <v>745</v>
      </c>
      <c r="C11905" t="s">
        <v>451</v>
      </c>
      <c r="D11905" s="36" t="s">
        <v>452</v>
      </c>
      <c r="E11905" t="s">
        <v>10</v>
      </c>
      <c r="F11905" t="s">
        <v>719</v>
      </c>
    </row>
    <row r="11906" spans="1:6" x14ac:dyDescent="0.4">
      <c r="A11906" t="s">
        <v>744</v>
      </c>
      <c r="B11906" s="36" t="s">
        <v>745</v>
      </c>
      <c r="C11906" t="s">
        <v>453</v>
      </c>
      <c r="D11906" s="36" t="s">
        <v>454</v>
      </c>
      <c r="E11906" t="s">
        <v>10</v>
      </c>
      <c r="F11906">
        <v>0</v>
      </c>
    </row>
    <row r="11907" spans="1:6" x14ac:dyDescent="0.4">
      <c r="A11907" t="s">
        <v>744</v>
      </c>
      <c r="B11907" s="36" t="s">
        <v>745</v>
      </c>
      <c r="C11907" t="s">
        <v>455</v>
      </c>
      <c r="D11907" s="36" t="s">
        <v>456</v>
      </c>
      <c r="E11907" t="s">
        <v>10</v>
      </c>
      <c r="F11907">
        <v>0</v>
      </c>
    </row>
    <row r="11908" spans="1:6" x14ac:dyDescent="0.4">
      <c r="A11908" t="s">
        <v>744</v>
      </c>
      <c r="B11908" s="36" t="s">
        <v>745</v>
      </c>
      <c r="C11908" t="s">
        <v>457</v>
      </c>
      <c r="D11908" s="36" t="s">
        <v>458</v>
      </c>
      <c r="E11908" t="s">
        <v>10</v>
      </c>
      <c r="F11908" t="s">
        <v>719</v>
      </c>
    </row>
    <row r="11909" spans="1:6" x14ac:dyDescent="0.4">
      <c r="A11909" t="s">
        <v>744</v>
      </c>
      <c r="B11909" s="36" t="s">
        <v>745</v>
      </c>
      <c r="C11909" t="s">
        <v>459</v>
      </c>
      <c r="D11909" s="36" t="s">
        <v>460</v>
      </c>
      <c r="E11909" t="s">
        <v>10</v>
      </c>
      <c r="F11909">
        <v>0</v>
      </c>
    </row>
    <row r="11910" spans="1:6" x14ac:dyDescent="0.4">
      <c r="A11910" t="s">
        <v>744</v>
      </c>
      <c r="B11910" s="36" t="s">
        <v>745</v>
      </c>
      <c r="C11910" t="s">
        <v>461</v>
      </c>
      <c r="D11910" s="36" t="s">
        <v>462</v>
      </c>
      <c r="E11910" t="s">
        <v>10</v>
      </c>
      <c r="F11910" t="s">
        <v>719</v>
      </c>
    </row>
    <row r="11911" spans="1:6" x14ac:dyDescent="0.4">
      <c r="A11911" t="s">
        <v>744</v>
      </c>
      <c r="B11911" s="36" t="s">
        <v>745</v>
      </c>
      <c r="C11911" t="s">
        <v>463</v>
      </c>
      <c r="D11911" s="36" t="s">
        <v>464</v>
      </c>
      <c r="E11911" t="s">
        <v>10</v>
      </c>
      <c r="F11911">
        <v>0</v>
      </c>
    </row>
    <row r="11912" spans="1:6" x14ac:dyDescent="0.4">
      <c r="A11912" t="s">
        <v>744</v>
      </c>
      <c r="B11912" s="36" t="s">
        <v>745</v>
      </c>
      <c r="C11912" t="s">
        <v>465</v>
      </c>
      <c r="D11912" s="36" t="s">
        <v>466</v>
      </c>
      <c r="E11912" t="s">
        <v>10</v>
      </c>
      <c r="F11912">
        <v>0</v>
      </c>
    </row>
    <row r="11913" spans="1:6" x14ac:dyDescent="0.4">
      <c r="A11913" t="s">
        <v>744</v>
      </c>
      <c r="B11913" s="36" t="s">
        <v>745</v>
      </c>
      <c r="C11913" t="s">
        <v>467</v>
      </c>
      <c r="D11913" s="36" t="s">
        <v>468</v>
      </c>
      <c r="E11913" t="s">
        <v>10</v>
      </c>
      <c r="F11913">
        <v>0</v>
      </c>
    </row>
    <row r="11914" spans="1:6" x14ac:dyDescent="0.4">
      <c r="A11914" t="s">
        <v>744</v>
      </c>
      <c r="B11914" s="36" t="s">
        <v>745</v>
      </c>
      <c r="C11914" t="s">
        <v>469</v>
      </c>
      <c r="D11914" s="36" t="s">
        <v>470</v>
      </c>
      <c r="E11914" t="s">
        <v>10</v>
      </c>
      <c r="F11914" t="s">
        <v>719</v>
      </c>
    </row>
    <row r="11915" spans="1:6" x14ac:dyDescent="0.4">
      <c r="A11915" t="s">
        <v>744</v>
      </c>
      <c r="B11915" s="36" t="s">
        <v>745</v>
      </c>
      <c r="C11915" t="s">
        <v>471</v>
      </c>
      <c r="D11915" s="36" t="s">
        <v>472</v>
      </c>
      <c r="E11915" t="s">
        <v>10</v>
      </c>
      <c r="F11915">
        <v>0</v>
      </c>
    </row>
    <row r="11916" spans="1:6" x14ac:dyDescent="0.4">
      <c r="A11916" t="s">
        <v>744</v>
      </c>
      <c r="B11916" s="36" t="s">
        <v>745</v>
      </c>
      <c r="C11916" t="s">
        <v>473</v>
      </c>
      <c r="D11916" s="36" t="s">
        <v>474</v>
      </c>
      <c r="E11916" t="s">
        <v>10</v>
      </c>
      <c r="F11916">
        <v>0</v>
      </c>
    </row>
    <row r="11917" spans="1:6" x14ac:dyDescent="0.4">
      <c r="A11917" t="s">
        <v>744</v>
      </c>
      <c r="B11917" s="36" t="s">
        <v>745</v>
      </c>
      <c r="C11917" t="s">
        <v>475</v>
      </c>
      <c r="D11917" s="36" t="s">
        <v>476</v>
      </c>
      <c r="E11917" t="s">
        <v>10</v>
      </c>
      <c r="F11917">
        <v>0</v>
      </c>
    </row>
    <row r="11918" spans="1:6" x14ac:dyDescent="0.4">
      <c r="A11918" t="s">
        <v>744</v>
      </c>
      <c r="B11918" s="36" t="s">
        <v>745</v>
      </c>
      <c r="C11918" t="s">
        <v>477</v>
      </c>
      <c r="D11918" s="36" t="s">
        <v>478</v>
      </c>
      <c r="E11918" t="s">
        <v>10</v>
      </c>
      <c r="F11918">
        <v>0</v>
      </c>
    </row>
    <row r="11919" spans="1:6" x14ac:dyDescent="0.4">
      <c r="A11919" t="s">
        <v>744</v>
      </c>
      <c r="B11919" s="36" t="s">
        <v>745</v>
      </c>
      <c r="C11919" t="s">
        <v>479</v>
      </c>
      <c r="D11919" s="36" t="s">
        <v>480</v>
      </c>
      <c r="E11919" t="s">
        <v>10</v>
      </c>
      <c r="F11919">
        <v>33</v>
      </c>
    </row>
    <row r="11920" spans="1:6" x14ac:dyDescent="0.4">
      <c r="A11920" t="s">
        <v>744</v>
      </c>
      <c r="B11920" s="36" t="s">
        <v>745</v>
      </c>
      <c r="C11920" t="s">
        <v>481</v>
      </c>
      <c r="D11920" s="36" t="s">
        <v>482</v>
      </c>
      <c r="E11920" t="s">
        <v>10</v>
      </c>
      <c r="F11920">
        <v>0</v>
      </c>
    </row>
    <row r="11921" spans="1:6" x14ac:dyDescent="0.4">
      <c r="A11921" t="s">
        <v>744</v>
      </c>
      <c r="B11921" s="36" t="s">
        <v>745</v>
      </c>
      <c r="C11921" t="s">
        <v>483</v>
      </c>
      <c r="D11921" s="36" t="s">
        <v>484</v>
      </c>
      <c r="E11921" t="s">
        <v>10</v>
      </c>
      <c r="F11921">
        <v>0</v>
      </c>
    </row>
    <row r="11922" spans="1:6" x14ac:dyDescent="0.4">
      <c r="A11922" t="s">
        <v>744</v>
      </c>
      <c r="B11922" s="36" t="s">
        <v>745</v>
      </c>
      <c r="C11922" t="s">
        <v>485</v>
      </c>
      <c r="D11922" s="36" t="s">
        <v>486</v>
      </c>
      <c r="E11922" t="s">
        <v>10</v>
      </c>
      <c r="F11922" t="s">
        <v>719</v>
      </c>
    </row>
    <row r="11923" spans="1:6" x14ac:dyDescent="0.4">
      <c r="A11923" t="s">
        <v>744</v>
      </c>
      <c r="B11923" s="36" t="s">
        <v>745</v>
      </c>
      <c r="C11923" t="s">
        <v>487</v>
      </c>
      <c r="D11923" s="36" t="s">
        <v>488</v>
      </c>
      <c r="E11923" t="s">
        <v>10</v>
      </c>
      <c r="F11923">
        <v>0</v>
      </c>
    </row>
    <row r="11924" spans="1:6" x14ac:dyDescent="0.4">
      <c r="A11924" t="s">
        <v>744</v>
      </c>
      <c r="B11924" s="36" t="s">
        <v>745</v>
      </c>
      <c r="C11924" t="s">
        <v>489</v>
      </c>
      <c r="D11924" s="36" t="s">
        <v>490</v>
      </c>
      <c r="E11924" t="s">
        <v>10</v>
      </c>
      <c r="F11924" t="s">
        <v>719</v>
      </c>
    </row>
    <row r="11925" spans="1:6" x14ac:dyDescent="0.4">
      <c r="A11925" t="s">
        <v>744</v>
      </c>
      <c r="B11925" s="36" t="s">
        <v>745</v>
      </c>
      <c r="C11925" t="s">
        <v>491</v>
      </c>
      <c r="D11925" s="36" t="s">
        <v>492</v>
      </c>
      <c r="E11925" t="s">
        <v>10</v>
      </c>
      <c r="F11925" t="s">
        <v>719</v>
      </c>
    </row>
    <row r="11926" spans="1:6" x14ac:dyDescent="0.4">
      <c r="A11926" t="s">
        <v>744</v>
      </c>
      <c r="B11926" s="36" t="s">
        <v>745</v>
      </c>
      <c r="C11926" t="s">
        <v>493</v>
      </c>
      <c r="D11926" s="36" t="s">
        <v>494</v>
      </c>
      <c r="E11926" t="s">
        <v>10</v>
      </c>
      <c r="F11926">
        <v>0</v>
      </c>
    </row>
    <row r="11927" spans="1:6" x14ac:dyDescent="0.4">
      <c r="A11927" t="s">
        <v>744</v>
      </c>
      <c r="B11927" s="36" t="s">
        <v>745</v>
      </c>
      <c r="C11927" t="s">
        <v>495</v>
      </c>
      <c r="D11927" s="36" t="s">
        <v>496</v>
      </c>
      <c r="E11927" t="s">
        <v>10</v>
      </c>
      <c r="F11927" t="s">
        <v>719</v>
      </c>
    </row>
    <row r="11928" spans="1:6" x14ac:dyDescent="0.4">
      <c r="A11928" t="s">
        <v>744</v>
      </c>
      <c r="B11928" s="36" t="s">
        <v>745</v>
      </c>
      <c r="C11928" t="s">
        <v>497</v>
      </c>
      <c r="D11928" s="36" t="s">
        <v>498</v>
      </c>
      <c r="E11928" t="s">
        <v>10</v>
      </c>
      <c r="F11928">
        <v>0</v>
      </c>
    </row>
    <row r="11929" spans="1:6" x14ac:dyDescent="0.4">
      <c r="A11929" t="s">
        <v>744</v>
      </c>
      <c r="B11929" s="36" t="s">
        <v>745</v>
      </c>
      <c r="C11929" t="s">
        <v>499</v>
      </c>
      <c r="D11929" s="36" t="s">
        <v>500</v>
      </c>
      <c r="E11929" t="s">
        <v>10</v>
      </c>
      <c r="F11929">
        <v>0</v>
      </c>
    </row>
    <row r="11930" spans="1:6" x14ac:dyDescent="0.4">
      <c r="A11930" t="s">
        <v>744</v>
      </c>
      <c r="B11930" s="36" t="s">
        <v>745</v>
      </c>
      <c r="C11930" t="s">
        <v>501</v>
      </c>
      <c r="D11930" s="36" t="s">
        <v>502</v>
      </c>
      <c r="E11930" t="s">
        <v>10</v>
      </c>
      <c r="F11930" t="s">
        <v>719</v>
      </c>
    </row>
    <row r="11931" spans="1:6" x14ac:dyDescent="0.4">
      <c r="A11931" t="s">
        <v>744</v>
      </c>
      <c r="B11931" s="36" t="s">
        <v>745</v>
      </c>
      <c r="C11931" t="s">
        <v>503</v>
      </c>
      <c r="D11931" s="36" t="s">
        <v>504</v>
      </c>
      <c r="E11931" t="s">
        <v>10</v>
      </c>
      <c r="F11931">
        <v>0</v>
      </c>
    </row>
    <row r="11932" spans="1:6" x14ac:dyDescent="0.4">
      <c r="A11932" t="s">
        <v>744</v>
      </c>
      <c r="B11932" s="36" t="s">
        <v>745</v>
      </c>
      <c r="C11932" t="s">
        <v>505</v>
      </c>
      <c r="D11932" s="36" t="s">
        <v>506</v>
      </c>
      <c r="E11932" t="s">
        <v>10</v>
      </c>
      <c r="F11932">
        <v>0</v>
      </c>
    </row>
    <row r="11933" spans="1:6" x14ac:dyDescent="0.4">
      <c r="A11933" t="s">
        <v>744</v>
      </c>
      <c r="B11933" s="36" t="s">
        <v>745</v>
      </c>
      <c r="C11933" t="s">
        <v>507</v>
      </c>
      <c r="D11933" s="36" t="s">
        <v>508</v>
      </c>
      <c r="E11933" t="s">
        <v>10</v>
      </c>
      <c r="F11933" t="s">
        <v>719</v>
      </c>
    </row>
    <row r="11934" spans="1:6" x14ac:dyDescent="0.4">
      <c r="A11934" t="s">
        <v>744</v>
      </c>
      <c r="B11934" s="36" t="s">
        <v>745</v>
      </c>
      <c r="C11934" t="s">
        <v>509</v>
      </c>
      <c r="D11934" s="36" t="s">
        <v>510</v>
      </c>
      <c r="E11934" t="s">
        <v>10</v>
      </c>
      <c r="F11934" t="s">
        <v>719</v>
      </c>
    </row>
    <row r="11935" spans="1:6" x14ac:dyDescent="0.4">
      <c r="A11935" t="s">
        <v>744</v>
      </c>
      <c r="B11935" s="36" t="s">
        <v>745</v>
      </c>
      <c r="C11935" t="s">
        <v>511</v>
      </c>
      <c r="D11935" s="36" t="s">
        <v>512</v>
      </c>
      <c r="E11935" t="s">
        <v>10</v>
      </c>
      <c r="F11935">
        <v>0</v>
      </c>
    </row>
    <row r="11936" spans="1:6" x14ac:dyDescent="0.4">
      <c r="A11936" t="s">
        <v>744</v>
      </c>
      <c r="B11936" s="36" t="s">
        <v>745</v>
      </c>
      <c r="C11936" t="s">
        <v>513</v>
      </c>
      <c r="D11936" s="36" t="s">
        <v>514</v>
      </c>
      <c r="E11936" t="s">
        <v>10</v>
      </c>
      <c r="F11936">
        <v>0</v>
      </c>
    </row>
    <row r="11937" spans="1:6" x14ac:dyDescent="0.4">
      <c r="A11937" t="s">
        <v>744</v>
      </c>
      <c r="B11937" s="36" t="s">
        <v>745</v>
      </c>
      <c r="C11937" t="s">
        <v>515</v>
      </c>
      <c r="D11937" s="36" t="s">
        <v>516</v>
      </c>
      <c r="E11937" t="s">
        <v>10</v>
      </c>
      <c r="F11937" t="s">
        <v>719</v>
      </c>
    </row>
    <row r="11938" spans="1:6" x14ac:dyDescent="0.4">
      <c r="A11938" t="s">
        <v>744</v>
      </c>
      <c r="B11938" s="36" t="s">
        <v>745</v>
      </c>
      <c r="C11938" t="s">
        <v>517</v>
      </c>
      <c r="D11938" s="36" t="s">
        <v>518</v>
      </c>
      <c r="E11938" t="s">
        <v>10</v>
      </c>
      <c r="F11938" t="s">
        <v>719</v>
      </c>
    </row>
    <row r="11939" spans="1:6" x14ac:dyDescent="0.4">
      <c r="A11939" t="s">
        <v>744</v>
      </c>
      <c r="B11939" s="36" t="s">
        <v>745</v>
      </c>
      <c r="C11939" t="s">
        <v>519</v>
      </c>
      <c r="D11939" s="36" t="s">
        <v>520</v>
      </c>
      <c r="E11939" t="s">
        <v>10</v>
      </c>
      <c r="F11939" t="s">
        <v>719</v>
      </c>
    </row>
    <row r="11940" spans="1:6" x14ac:dyDescent="0.4">
      <c r="A11940" t="s">
        <v>744</v>
      </c>
      <c r="B11940" s="36" t="s">
        <v>745</v>
      </c>
      <c r="C11940" t="s">
        <v>521</v>
      </c>
      <c r="D11940" s="36" t="s">
        <v>522</v>
      </c>
      <c r="E11940" t="s">
        <v>10</v>
      </c>
      <c r="F11940" t="s">
        <v>719</v>
      </c>
    </row>
    <row r="11941" spans="1:6" x14ac:dyDescent="0.4">
      <c r="A11941" t="s">
        <v>744</v>
      </c>
      <c r="B11941" s="36" t="s">
        <v>745</v>
      </c>
      <c r="C11941" t="s">
        <v>523</v>
      </c>
      <c r="D11941" s="36" t="s">
        <v>524</v>
      </c>
      <c r="E11941" t="s">
        <v>10</v>
      </c>
      <c r="F11941" t="s">
        <v>719</v>
      </c>
    </row>
    <row r="11942" spans="1:6" x14ac:dyDescent="0.4">
      <c r="A11942" t="s">
        <v>744</v>
      </c>
      <c r="B11942" s="36" t="s">
        <v>745</v>
      </c>
      <c r="C11942" t="s">
        <v>525</v>
      </c>
      <c r="D11942" s="36" t="s">
        <v>526</v>
      </c>
      <c r="E11942" t="s">
        <v>10</v>
      </c>
      <c r="F11942">
        <v>0</v>
      </c>
    </row>
    <row r="11943" spans="1:6" x14ac:dyDescent="0.4">
      <c r="A11943" t="s">
        <v>744</v>
      </c>
      <c r="B11943" s="36" t="s">
        <v>745</v>
      </c>
      <c r="C11943" t="s">
        <v>527</v>
      </c>
      <c r="D11943" s="36" t="s">
        <v>528</v>
      </c>
      <c r="E11943" t="s">
        <v>10</v>
      </c>
      <c r="F11943">
        <v>0</v>
      </c>
    </row>
    <row r="11944" spans="1:6" x14ac:dyDescent="0.4">
      <c r="A11944" t="s">
        <v>744</v>
      </c>
      <c r="B11944" s="36" t="s">
        <v>745</v>
      </c>
      <c r="C11944" t="s">
        <v>529</v>
      </c>
      <c r="D11944" s="36" t="s">
        <v>530</v>
      </c>
      <c r="E11944" t="s">
        <v>10</v>
      </c>
      <c r="F11944" t="s">
        <v>719</v>
      </c>
    </row>
    <row r="11945" spans="1:6" x14ac:dyDescent="0.4">
      <c r="A11945" t="s">
        <v>744</v>
      </c>
      <c r="B11945" s="36" t="s">
        <v>745</v>
      </c>
      <c r="C11945" t="s">
        <v>531</v>
      </c>
      <c r="D11945" s="36" t="s">
        <v>532</v>
      </c>
      <c r="E11945" t="s">
        <v>10</v>
      </c>
      <c r="F11945" t="s">
        <v>719</v>
      </c>
    </row>
    <row r="11946" spans="1:6" x14ac:dyDescent="0.4">
      <c r="A11946" t="s">
        <v>744</v>
      </c>
      <c r="B11946" s="36" t="s">
        <v>745</v>
      </c>
      <c r="C11946" t="s">
        <v>533</v>
      </c>
      <c r="D11946" s="36" t="s">
        <v>534</v>
      </c>
      <c r="E11946" t="s">
        <v>10</v>
      </c>
      <c r="F11946">
        <v>0</v>
      </c>
    </row>
    <row r="11947" spans="1:6" x14ac:dyDescent="0.4">
      <c r="A11947" t="s">
        <v>744</v>
      </c>
      <c r="B11947" s="36" t="s">
        <v>745</v>
      </c>
      <c r="C11947" t="s">
        <v>535</v>
      </c>
      <c r="D11947" s="36" t="s">
        <v>536</v>
      </c>
      <c r="E11947" t="s">
        <v>10</v>
      </c>
      <c r="F11947" t="s">
        <v>719</v>
      </c>
    </row>
    <row r="11948" spans="1:6" x14ac:dyDescent="0.4">
      <c r="A11948" t="s">
        <v>744</v>
      </c>
      <c r="B11948" s="36" t="s">
        <v>745</v>
      </c>
      <c r="C11948" t="s">
        <v>537</v>
      </c>
      <c r="D11948" s="36" t="s">
        <v>538</v>
      </c>
      <c r="E11948" t="s">
        <v>10</v>
      </c>
      <c r="F11948" t="s">
        <v>719</v>
      </c>
    </row>
    <row r="11949" spans="1:6" x14ac:dyDescent="0.4">
      <c r="A11949" t="s">
        <v>744</v>
      </c>
      <c r="B11949" s="36" t="s">
        <v>745</v>
      </c>
      <c r="C11949" t="s">
        <v>539</v>
      </c>
      <c r="D11949" s="36" t="s">
        <v>540</v>
      </c>
      <c r="E11949" t="s">
        <v>10</v>
      </c>
      <c r="F11949">
        <v>5</v>
      </c>
    </row>
    <row r="11950" spans="1:6" x14ac:dyDescent="0.4">
      <c r="A11950" t="s">
        <v>744</v>
      </c>
      <c r="B11950" s="36" t="s">
        <v>745</v>
      </c>
      <c r="C11950" t="s">
        <v>541</v>
      </c>
      <c r="D11950" s="36" t="s">
        <v>542</v>
      </c>
      <c r="E11950" t="s">
        <v>10</v>
      </c>
      <c r="F11950">
        <v>-6</v>
      </c>
    </row>
    <row r="11951" spans="1:6" x14ac:dyDescent="0.4">
      <c r="A11951" t="s">
        <v>744</v>
      </c>
      <c r="B11951" s="36" t="s">
        <v>745</v>
      </c>
      <c r="C11951" t="s">
        <v>543</v>
      </c>
      <c r="D11951" s="36" t="s">
        <v>544</v>
      </c>
      <c r="E11951" t="s">
        <v>10</v>
      </c>
      <c r="F11951">
        <v>-6</v>
      </c>
    </row>
    <row r="11952" spans="1:6" x14ac:dyDescent="0.4">
      <c r="A11952" t="s">
        <v>744</v>
      </c>
      <c r="B11952" s="36" t="s">
        <v>745</v>
      </c>
      <c r="C11952" t="s">
        <v>545</v>
      </c>
      <c r="D11952" s="36" t="s">
        <v>546</v>
      </c>
      <c r="E11952" t="s">
        <v>10</v>
      </c>
      <c r="F11952">
        <v>0</v>
      </c>
    </row>
    <row r="11953" spans="1:6" x14ac:dyDescent="0.4">
      <c r="A11953" t="s">
        <v>744</v>
      </c>
      <c r="B11953" s="36" t="s">
        <v>745</v>
      </c>
      <c r="C11953" t="s">
        <v>547</v>
      </c>
      <c r="D11953" s="36" t="s">
        <v>548</v>
      </c>
      <c r="E11953" t="s">
        <v>10</v>
      </c>
      <c r="F11953" t="s">
        <v>719</v>
      </c>
    </row>
    <row r="11954" spans="1:6" x14ac:dyDescent="0.4">
      <c r="A11954" t="s">
        <v>744</v>
      </c>
      <c r="B11954" s="36" t="s">
        <v>745</v>
      </c>
      <c r="C11954" t="s">
        <v>549</v>
      </c>
      <c r="D11954" s="36" t="s">
        <v>550</v>
      </c>
      <c r="E11954" t="s">
        <v>10</v>
      </c>
      <c r="F11954" t="s">
        <v>719</v>
      </c>
    </row>
    <row r="11955" spans="1:6" x14ac:dyDescent="0.4">
      <c r="A11955" t="s">
        <v>744</v>
      </c>
      <c r="B11955" s="36" t="s">
        <v>745</v>
      </c>
      <c r="C11955" t="s">
        <v>551</v>
      </c>
      <c r="D11955" s="36" t="s">
        <v>552</v>
      </c>
      <c r="E11955" t="s">
        <v>10</v>
      </c>
      <c r="F11955">
        <v>11</v>
      </c>
    </row>
    <row r="11956" spans="1:6" x14ac:dyDescent="0.4">
      <c r="A11956" t="s">
        <v>744</v>
      </c>
      <c r="B11956" s="36" t="s">
        <v>745</v>
      </c>
      <c r="C11956" t="s">
        <v>553</v>
      </c>
      <c r="D11956" s="36" t="s">
        <v>554</v>
      </c>
      <c r="E11956" t="s">
        <v>10</v>
      </c>
      <c r="F11956">
        <v>6</v>
      </c>
    </row>
    <row r="11957" spans="1:6" x14ac:dyDescent="0.4">
      <c r="A11957" t="s">
        <v>744</v>
      </c>
      <c r="B11957" s="36" t="s">
        <v>745</v>
      </c>
      <c r="C11957" t="s">
        <v>555</v>
      </c>
      <c r="D11957" s="36" t="s">
        <v>556</v>
      </c>
      <c r="E11957" t="s">
        <v>10</v>
      </c>
      <c r="F11957">
        <v>0</v>
      </c>
    </row>
    <row r="11958" spans="1:6" x14ac:dyDescent="0.4">
      <c r="A11958" t="s">
        <v>744</v>
      </c>
      <c r="B11958" s="36" t="s">
        <v>745</v>
      </c>
      <c r="C11958" t="s">
        <v>557</v>
      </c>
      <c r="D11958" s="36" t="s">
        <v>558</v>
      </c>
      <c r="E11958" t="s">
        <v>10</v>
      </c>
      <c r="F11958">
        <v>5</v>
      </c>
    </row>
    <row r="11959" spans="1:6" x14ac:dyDescent="0.4">
      <c r="A11959" t="s">
        <v>744</v>
      </c>
      <c r="B11959" s="36" t="s">
        <v>745</v>
      </c>
      <c r="C11959" t="s">
        <v>559</v>
      </c>
      <c r="D11959" s="36" t="s">
        <v>560</v>
      </c>
      <c r="E11959" t="s">
        <v>10</v>
      </c>
      <c r="F11959" t="s">
        <v>719</v>
      </c>
    </row>
    <row r="11960" spans="1:6" x14ac:dyDescent="0.4">
      <c r="A11960" t="s">
        <v>744</v>
      </c>
      <c r="B11960" s="36" t="s">
        <v>745</v>
      </c>
      <c r="C11960" t="s">
        <v>561</v>
      </c>
      <c r="D11960" s="36" t="s">
        <v>562</v>
      </c>
      <c r="E11960" t="s">
        <v>10</v>
      </c>
      <c r="F11960" t="s">
        <v>719</v>
      </c>
    </row>
    <row r="11961" spans="1:6" x14ac:dyDescent="0.4">
      <c r="A11961" t="s">
        <v>744</v>
      </c>
      <c r="B11961" s="36" t="s">
        <v>745</v>
      </c>
      <c r="C11961" t="s">
        <v>563</v>
      </c>
      <c r="D11961" s="36" t="s">
        <v>564</v>
      </c>
      <c r="E11961" t="s">
        <v>10</v>
      </c>
      <c r="F11961">
        <v>193</v>
      </c>
    </row>
    <row r="11962" spans="1:6" x14ac:dyDescent="0.4">
      <c r="A11962" t="s">
        <v>744</v>
      </c>
      <c r="B11962" s="36" t="s">
        <v>745</v>
      </c>
      <c r="C11962" t="s">
        <v>565</v>
      </c>
      <c r="D11962" s="36" t="s">
        <v>566</v>
      </c>
      <c r="E11962" t="s">
        <v>10</v>
      </c>
      <c r="F11962">
        <v>234</v>
      </c>
    </row>
    <row r="11963" spans="1:6" x14ac:dyDescent="0.4">
      <c r="A11963" t="s">
        <v>744</v>
      </c>
      <c r="B11963" s="36" t="s">
        <v>745</v>
      </c>
      <c r="C11963" t="s">
        <v>567</v>
      </c>
      <c r="D11963" s="36" t="s">
        <v>568</v>
      </c>
      <c r="E11963" t="s">
        <v>10</v>
      </c>
      <c r="F11963" t="s">
        <v>719</v>
      </c>
    </row>
    <row r="11964" spans="1:6" x14ac:dyDescent="0.4">
      <c r="A11964" t="s">
        <v>744</v>
      </c>
      <c r="B11964" s="36" t="s">
        <v>745</v>
      </c>
      <c r="C11964" t="s">
        <v>569</v>
      </c>
      <c r="D11964" s="36" t="s">
        <v>570</v>
      </c>
      <c r="E11964" t="s">
        <v>10</v>
      </c>
      <c r="F11964" t="s">
        <v>719</v>
      </c>
    </row>
    <row r="11965" spans="1:6" x14ac:dyDescent="0.4">
      <c r="A11965" t="s">
        <v>744</v>
      </c>
      <c r="B11965" s="36" t="s">
        <v>745</v>
      </c>
      <c r="C11965" t="s">
        <v>571</v>
      </c>
      <c r="D11965" s="36" t="s">
        <v>572</v>
      </c>
      <c r="E11965" t="s">
        <v>10</v>
      </c>
      <c r="F11965">
        <v>-72</v>
      </c>
    </row>
    <row r="11966" spans="1:6" x14ac:dyDescent="0.4">
      <c r="A11966" t="s">
        <v>744</v>
      </c>
      <c r="B11966" s="36" t="s">
        <v>745</v>
      </c>
      <c r="C11966" t="s">
        <v>573</v>
      </c>
      <c r="D11966" s="36" t="s">
        <v>574</v>
      </c>
      <c r="E11966" t="s">
        <v>10</v>
      </c>
      <c r="F11966">
        <v>306</v>
      </c>
    </row>
    <row r="11967" spans="1:6" x14ac:dyDescent="0.4">
      <c r="A11967" t="s">
        <v>744</v>
      </c>
      <c r="B11967" s="36" t="s">
        <v>745</v>
      </c>
      <c r="C11967" t="s">
        <v>575</v>
      </c>
      <c r="D11967" s="36" t="s">
        <v>576</v>
      </c>
      <c r="E11967" t="s">
        <v>10</v>
      </c>
      <c r="F11967" t="s">
        <v>719</v>
      </c>
    </row>
    <row r="11968" spans="1:6" x14ac:dyDescent="0.4">
      <c r="A11968" t="s">
        <v>744</v>
      </c>
      <c r="B11968" s="36" t="s">
        <v>745</v>
      </c>
      <c r="C11968" t="s">
        <v>577</v>
      </c>
      <c r="D11968" s="36" t="s">
        <v>578</v>
      </c>
      <c r="E11968" t="s">
        <v>10</v>
      </c>
      <c r="F11968">
        <v>-41</v>
      </c>
    </row>
    <row r="11969" spans="1:6" x14ac:dyDescent="0.4">
      <c r="A11969" t="s">
        <v>744</v>
      </c>
      <c r="B11969" s="36" t="s">
        <v>745</v>
      </c>
      <c r="C11969" t="s">
        <v>579</v>
      </c>
      <c r="D11969" s="36" t="s">
        <v>580</v>
      </c>
      <c r="E11969" t="s">
        <v>10</v>
      </c>
      <c r="F11969" t="s">
        <v>719</v>
      </c>
    </row>
    <row r="11970" spans="1:6" x14ac:dyDescent="0.4">
      <c r="A11970" t="s">
        <v>744</v>
      </c>
      <c r="B11970" s="36" t="s">
        <v>745</v>
      </c>
      <c r="C11970" t="s">
        <v>581</v>
      </c>
      <c r="D11970" s="36" t="s">
        <v>582</v>
      </c>
      <c r="E11970" t="s">
        <v>10</v>
      </c>
      <c r="F11970">
        <v>0</v>
      </c>
    </row>
    <row r="11971" spans="1:6" x14ac:dyDescent="0.4">
      <c r="A11971" t="s">
        <v>744</v>
      </c>
      <c r="B11971" s="36" t="s">
        <v>745</v>
      </c>
      <c r="C11971" t="s">
        <v>583</v>
      </c>
      <c r="D11971" s="36" t="s">
        <v>584</v>
      </c>
      <c r="E11971" t="s">
        <v>10</v>
      </c>
      <c r="F11971">
        <v>0</v>
      </c>
    </row>
    <row r="11972" spans="1:6" x14ac:dyDescent="0.4">
      <c r="A11972" t="s">
        <v>744</v>
      </c>
      <c r="B11972" s="36" t="s">
        <v>745</v>
      </c>
      <c r="C11972" t="s">
        <v>585</v>
      </c>
      <c r="D11972" s="36" t="s">
        <v>586</v>
      </c>
      <c r="E11972" t="s">
        <v>10</v>
      </c>
      <c r="F11972">
        <v>-41</v>
      </c>
    </row>
    <row r="11973" spans="1:6" x14ac:dyDescent="0.4">
      <c r="A11973" t="s">
        <v>744</v>
      </c>
      <c r="B11973" s="36" t="s">
        <v>745</v>
      </c>
      <c r="C11973" t="s">
        <v>587</v>
      </c>
      <c r="D11973" s="36" t="s">
        <v>588</v>
      </c>
      <c r="E11973" t="s">
        <v>10</v>
      </c>
      <c r="F11973" t="s">
        <v>719</v>
      </c>
    </row>
    <row r="11974" spans="1:6" x14ac:dyDescent="0.4">
      <c r="A11974" t="s">
        <v>744</v>
      </c>
      <c r="B11974" s="36" t="s">
        <v>745</v>
      </c>
      <c r="C11974" t="s">
        <v>589</v>
      </c>
      <c r="D11974" s="36" t="s">
        <v>590</v>
      </c>
      <c r="E11974" t="s">
        <v>10</v>
      </c>
      <c r="F11974">
        <v>-153</v>
      </c>
    </row>
    <row r="11975" spans="1:6" x14ac:dyDescent="0.4">
      <c r="A11975" t="s">
        <v>744</v>
      </c>
      <c r="B11975" s="36" t="s">
        <v>745</v>
      </c>
      <c r="C11975" t="s">
        <v>591</v>
      </c>
      <c r="D11975" s="36" t="s">
        <v>592</v>
      </c>
      <c r="E11975" t="s">
        <v>10</v>
      </c>
      <c r="F11975">
        <v>-153</v>
      </c>
    </row>
    <row r="11976" spans="1:6" x14ac:dyDescent="0.4">
      <c r="A11976" t="s">
        <v>744</v>
      </c>
      <c r="B11976" s="36" t="s">
        <v>745</v>
      </c>
      <c r="C11976" t="s">
        <v>593</v>
      </c>
      <c r="D11976" s="36" t="s">
        <v>594</v>
      </c>
      <c r="E11976" t="s">
        <v>10</v>
      </c>
      <c r="F11976">
        <v>0</v>
      </c>
    </row>
    <row r="11977" spans="1:6" x14ac:dyDescent="0.4">
      <c r="A11977" t="s">
        <v>744</v>
      </c>
      <c r="B11977" s="36" t="s">
        <v>745</v>
      </c>
      <c r="C11977" t="s">
        <v>595</v>
      </c>
      <c r="D11977" s="36" t="s">
        <v>596</v>
      </c>
      <c r="E11977" t="s">
        <v>10</v>
      </c>
      <c r="F11977">
        <v>0</v>
      </c>
    </row>
    <row r="11978" spans="1:6" x14ac:dyDescent="0.4">
      <c r="A11978" t="s">
        <v>744</v>
      </c>
      <c r="B11978" s="36" t="s">
        <v>745</v>
      </c>
      <c r="C11978" t="s">
        <v>597</v>
      </c>
      <c r="D11978" s="36" t="s">
        <v>598</v>
      </c>
      <c r="E11978" t="s">
        <v>10</v>
      </c>
      <c r="F11978">
        <v>45</v>
      </c>
    </row>
    <row r="11979" spans="1:6" x14ac:dyDescent="0.4">
      <c r="A11979" t="s">
        <v>744</v>
      </c>
      <c r="B11979" s="36" t="s">
        <v>745</v>
      </c>
      <c r="C11979" t="s">
        <v>599</v>
      </c>
      <c r="D11979" s="36" t="s">
        <v>600</v>
      </c>
      <c r="E11979" t="s">
        <v>10</v>
      </c>
      <c r="F11979">
        <v>51248</v>
      </c>
    </row>
    <row r="11980" spans="1:6" x14ac:dyDescent="0.4">
      <c r="A11980" t="s">
        <v>744</v>
      </c>
      <c r="B11980" s="36" t="s">
        <v>745</v>
      </c>
      <c r="C11980" t="s">
        <v>601</v>
      </c>
      <c r="D11980" s="36" t="s">
        <v>602</v>
      </c>
      <c r="E11980" t="s">
        <v>10</v>
      </c>
      <c r="F11980">
        <v>30</v>
      </c>
    </row>
    <row r="11981" spans="1:6" x14ac:dyDescent="0.4">
      <c r="A11981" t="s">
        <v>744</v>
      </c>
      <c r="B11981" s="36" t="s">
        <v>745</v>
      </c>
      <c r="C11981" t="s">
        <v>603</v>
      </c>
      <c r="D11981" s="36" t="s">
        <v>604</v>
      </c>
      <c r="E11981" t="s">
        <v>10</v>
      </c>
      <c r="F11981">
        <v>0</v>
      </c>
    </row>
    <row r="11982" spans="1:6" x14ac:dyDescent="0.4">
      <c r="A11982" t="s">
        <v>744</v>
      </c>
      <c r="B11982" s="36" t="s">
        <v>745</v>
      </c>
      <c r="C11982" t="s">
        <v>605</v>
      </c>
      <c r="D11982" s="36" t="s">
        <v>606</v>
      </c>
      <c r="E11982" t="s">
        <v>10</v>
      </c>
      <c r="F11982">
        <v>30</v>
      </c>
    </row>
    <row r="11983" spans="1:6" x14ac:dyDescent="0.4">
      <c r="A11983" t="s">
        <v>744</v>
      </c>
      <c r="B11983" s="36" t="s">
        <v>745</v>
      </c>
      <c r="C11983" t="s">
        <v>607</v>
      </c>
      <c r="D11983" s="36" t="s">
        <v>608</v>
      </c>
      <c r="E11983" t="s">
        <v>10</v>
      </c>
      <c r="F11983">
        <v>0</v>
      </c>
    </row>
    <row r="11984" spans="1:6" x14ac:dyDescent="0.4">
      <c r="A11984" t="s">
        <v>744</v>
      </c>
      <c r="B11984" s="36" t="s">
        <v>745</v>
      </c>
      <c r="C11984" t="s">
        <v>609</v>
      </c>
      <c r="D11984" s="36" t="s">
        <v>610</v>
      </c>
      <c r="E11984" t="s">
        <v>10</v>
      </c>
      <c r="F11984">
        <v>0</v>
      </c>
    </row>
    <row r="11985" spans="1:6" x14ac:dyDescent="0.4">
      <c r="A11985" t="s">
        <v>744</v>
      </c>
      <c r="B11985" s="36" t="s">
        <v>745</v>
      </c>
      <c r="C11985" t="s">
        <v>611</v>
      </c>
      <c r="D11985" s="36" t="s">
        <v>612</v>
      </c>
      <c r="E11985" t="s">
        <v>10</v>
      </c>
      <c r="F11985">
        <v>0</v>
      </c>
    </row>
    <row r="11986" spans="1:6" x14ac:dyDescent="0.4">
      <c r="A11986" t="s">
        <v>744</v>
      </c>
      <c r="B11986" s="36" t="s">
        <v>745</v>
      </c>
      <c r="C11986" t="s">
        <v>613</v>
      </c>
      <c r="D11986" s="36" t="s">
        <v>614</v>
      </c>
      <c r="E11986" t="s">
        <v>10</v>
      </c>
      <c r="F11986">
        <v>51218</v>
      </c>
    </row>
    <row r="11987" spans="1:6" x14ac:dyDescent="0.4">
      <c r="A11987" t="s">
        <v>744</v>
      </c>
      <c r="B11987" s="36" t="s">
        <v>745</v>
      </c>
      <c r="C11987" t="s">
        <v>615</v>
      </c>
      <c r="D11987" s="36" t="s">
        <v>616</v>
      </c>
      <c r="E11987" t="s">
        <v>10</v>
      </c>
      <c r="F11987">
        <v>4417</v>
      </c>
    </row>
    <row r="11988" spans="1:6" x14ac:dyDescent="0.4">
      <c r="A11988" t="s">
        <v>744</v>
      </c>
      <c r="B11988" s="36" t="s">
        <v>745</v>
      </c>
      <c r="C11988" t="s">
        <v>617</v>
      </c>
      <c r="D11988" s="36" t="s">
        <v>618</v>
      </c>
      <c r="E11988" t="s">
        <v>10</v>
      </c>
      <c r="F11988">
        <v>0</v>
      </c>
    </row>
    <row r="11989" spans="1:6" x14ac:dyDescent="0.4">
      <c r="A11989" t="s">
        <v>744</v>
      </c>
      <c r="B11989" s="36" t="s">
        <v>745</v>
      </c>
      <c r="C11989" t="s">
        <v>619</v>
      </c>
      <c r="D11989" s="36" t="s">
        <v>620</v>
      </c>
      <c r="E11989" t="s">
        <v>10</v>
      </c>
      <c r="F11989">
        <v>26398</v>
      </c>
    </row>
    <row r="11990" spans="1:6" x14ac:dyDescent="0.4">
      <c r="A11990" t="s">
        <v>744</v>
      </c>
      <c r="B11990" s="36" t="s">
        <v>745</v>
      </c>
      <c r="C11990" t="s">
        <v>621</v>
      </c>
      <c r="D11990" s="36" t="s">
        <v>622</v>
      </c>
      <c r="E11990" t="s">
        <v>10</v>
      </c>
      <c r="F11990">
        <v>20403</v>
      </c>
    </row>
    <row r="11991" spans="1:6" x14ac:dyDescent="0.4">
      <c r="A11991" t="s">
        <v>744</v>
      </c>
      <c r="B11991" s="36" t="s">
        <v>745</v>
      </c>
      <c r="C11991" t="s">
        <v>623</v>
      </c>
      <c r="D11991" s="36" t="s">
        <v>624</v>
      </c>
      <c r="E11991" t="s">
        <v>10</v>
      </c>
      <c r="F11991">
        <v>0</v>
      </c>
    </row>
    <row r="11992" spans="1:6" x14ac:dyDescent="0.4">
      <c r="A11992" t="s">
        <v>744</v>
      </c>
      <c r="B11992" s="36" t="s">
        <v>745</v>
      </c>
      <c r="C11992" t="s">
        <v>625</v>
      </c>
      <c r="D11992" s="36" t="s">
        <v>626</v>
      </c>
      <c r="E11992" t="s">
        <v>10</v>
      </c>
      <c r="F11992">
        <v>0</v>
      </c>
    </row>
    <row r="11993" spans="1:6" x14ac:dyDescent="0.4">
      <c r="A11993" t="s">
        <v>744</v>
      </c>
      <c r="B11993" s="36" t="s">
        <v>745</v>
      </c>
      <c r="C11993" t="s">
        <v>627</v>
      </c>
      <c r="D11993" s="36" t="s">
        <v>628</v>
      </c>
      <c r="E11993" t="s">
        <v>10</v>
      </c>
      <c r="F11993">
        <v>5825</v>
      </c>
    </row>
    <row r="11994" spans="1:6" x14ac:dyDescent="0.4">
      <c r="A11994" t="s">
        <v>744</v>
      </c>
      <c r="B11994" s="36" t="s">
        <v>745</v>
      </c>
      <c r="C11994" t="s">
        <v>629</v>
      </c>
      <c r="D11994" s="36" t="s">
        <v>630</v>
      </c>
      <c r="E11994" t="s">
        <v>10</v>
      </c>
      <c r="F11994">
        <v>0</v>
      </c>
    </row>
    <row r="11995" spans="1:6" x14ac:dyDescent="0.4">
      <c r="A11995" t="s">
        <v>744</v>
      </c>
      <c r="B11995" s="36" t="s">
        <v>745</v>
      </c>
      <c r="C11995" t="s">
        <v>631</v>
      </c>
      <c r="D11995" s="36" t="s">
        <v>632</v>
      </c>
      <c r="E11995" t="s">
        <v>10</v>
      </c>
      <c r="F11995">
        <v>0</v>
      </c>
    </row>
    <row r="11996" spans="1:6" x14ac:dyDescent="0.4">
      <c r="A11996" t="s">
        <v>744</v>
      </c>
      <c r="B11996" s="36" t="s">
        <v>745</v>
      </c>
      <c r="C11996" t="s">
        <v>633</v>
      </c>
      <c r="D11996" s="36" t="s">
        <v>634</v>
      </c>
      <c r="E11996" t="s">
        <v>10</v>
      </c>
      <c r="F11996">
        <v>0</v>
      </c>
    </row>
    <row r="11997" spans="1:6" x14ac:dyDescent="0.4">
      <c r="A11997" t="s">
        <v>744</v>
      </c>
      <c r="B11997" s="36" t="s">
        <v>745</v>
      </c>
      <c r="C11997" t="s">
        <v>635</v>
      </c>
      <c r="D11997" s="36" t="s">
        <v>636</v>
      </c>
      <c r="E11997" t="s">
        <v>10</v>
      </c>
      <c r="F11997">
        <v>0</v>
      </c>
    </row>
    <row r="11998" spans="1:6" x14ac:dyDescent="0.4">
      <c r="A11998" t="s">
        <v>744</v>
      </c>
      <c r="B11998" s="36" t="s">
        <v>745</v>
      </c>
      <c r="C11998" t="s">
        <v>637</v>
      </c>
      <c r="D11998" s="36" t="s">
        <v>638</v>
      </c>
      <c r="E11998" t="s">
        <v>10</v>
      </c>
      <c r="F11998">
        <v>0</v>
      </c>
    </row>
    <row r="11999" spans="1:6" x14ac:dyDescent="0.4">
      <c r="A11999" t="s">
        <v>744</v>
      </c>
      <c r="B11999" s="36" t="s">
        <v>745</v>
      </c>
      <c r="C11999" t="s">
        <v>639</v>
      </c>
      <c r="D11999" s="36" t="s">
        <v>640</v>
      </c>
      <c r="E11999" t="s">
        <v>10</v>
      </c>
      <c r="F11999">
        <v>0</v>
      </c>
    </row>
    <row r="12000" spans="1:6" x14ac:dyDescent="0.4">
      <c r="A12000" t="s">
        <v>744</v>
      </c>
      <c r="B12000" s="36" t="s">
        <v>745</v>
      </c>
      <c r="C12000" t="s">
        <v>641</v>
      </c>
      <c r="D12000" s="36" t="s">
        <v>642</v>
      </c>
      <c r="E12000" t="s">
        <v>10</v>
      </c>
      <c r="F12000">
        <v>5825</v>
      </c>
    </row>
    <row r="12001" spans="1:6" x14ac:dyDescent="0.4">
      <c r="A12001" t="s">
        <v>744</v>
      </c>
      <c r="B12001" s="36" t="s">
        <v>745</v>
      </c>
      <c r="C12001" t="s">
        <v>643</v>
      </c>
      <c r="D12001" s="36" t="s">
        <v>644</v>
      </c>
      <c r="E12001" t="s">
        <v>10</v>
      </c>
      <c r="F12001">
        <v>114</v>
      </c>
    </row>
    <row r="12002" spans="1:6" x14ac:dyDescent="0.4">
      <c r="A12002" t="s">
        <v>744</v>
      </c>
      <c r="B12002" s="36" t="s">
        <v>745</v>
      </c>
      <c r="C12002" t="s">
        <v>645</v>
      </c>
      <c r="D12002" s="36" t="s">
        <v>646</v>
      </c>
      <c r="E12002" t="s">
        <v>10</v>
      </c>
      <c r="F12002">
        <v>0</v>
      </c>
    </row>
    <row r="12003" spans="1:6" x14ac:dyDescent="0.4">
      <c r="A12003" t="s">
        <v>744</v>
      </c>
      <c r="B12003" s="36" t="s">
        <v>745</v>
      </c>
      <c r="C12003" t="s">
        <v>647</v>
      </c>
      <c r="D12003" s="36" t="s">
        <v>648</v>
      </c>
      <c r="E12003" t="s">
        <v>10</v>
      </c>
      <c r="F12003">
        <v>0</v>
      </c>
    </row>
    <row r="12004" spans="1:6" x14ac:dyDescent="0.4">
      <c r="A12004" t="s">
        <v>744</v>
      </c>
      <c r="B12004" s="36" t="s">
        <v>745</v>
      </c>
      <c r="C12004" t="s">
        <v>649</v>
      </c>
      <c r="D12004" s="36" t="s">
        <v>650</v>
      </c>
      <c r="E12004" t="s">
        <v>10</v>
      </c>
      <c r="F12004">
        <v>5711</v>
      </c>
    </row>
    <row r="12005" spans="1:6" x14ac:dyDescent="0.4">
      <c r="A12005" t="s">
        <v>744</v>
      </c>
      <c r="B12005" s="36" t="s">
        <v>745</v>
      </c>
      <c r="C12005" t="s">
        <v>651</v>
      </c>
      <c r="D12005" s="36" t="s">
        <v>652</v>
      </c>
      <c r="E12005" t="s">
        <v>10</v>
      </c>
      <c r="F12005">
        <v>0</v>
      </c>
    </row>
    <row r="12006" spans="1:6" x14ac:dyDescent="0.4">
      <c r="A12006" t="s">
        <v>744</v>
      </c>
      <c r="B12006" s="36" t="s">
        <v>745</v>
      </c>
      <c r="C12006" t="s">
        <v>653</v>
      </c>
      <c r="D12006" s="36" t="s">
        <v>654</v>
      </c>
      <c r="E12006" t="s">
        <v>10</v>
      </c>
      <c r="F12006">
        <v>0</v>
      </c>
    </row>
    <row r="12007" spans="1:6" x14ac:dyDescent="0.4">
      <c r="A12007" t="s">
        <v>744</v>
      </c>
      <c r="B12007" s="36" t="s">
        <v>745</v>
      </c>
      <c r="C12007" t="s">
        <v>655</v>
      </c>
      <c r="D12007" s="36" t="s">
        <v>656</v>
      </c>
      <c r="E12007" t="s">
        <v>10</v>
      </c>
      <c r="F12007">
        <v>3406</v>
      </c>
    </row>
    <row r="12008" spans="1:6" x14ac:dyDescent="0.4">
      <c r="A12008" t="s">
        <v>744</v>
      </c>
      <c r="B12008" s="36" t="s">
        <v>745</v>
      </c>
      <c r="C12008" t="s">
        <v>657</v>
      </c>
      <c r="D12008" s="36" t="s">
        <v>658</v>
      </c>
      <c r="E12008" t="s">
        <v>10</v>
      </c>
      <c r="F12008">
        <v>1473</v>
      </c>
    </row>
    <row r="12009" spans="1:6" x14ac:dyDescent="0.4">
      <c r="A12009" t="s">
        <v>744</v>
      </c>
      <c r="B12009" s="36" t="s">
        <v>745</v>
      </c>
      <c r="C12009" t="s">
        <v>659</v>
      </c>
      <c r="D12009" s="36" t="s">
        <v>660</v>
      </c>
      <c r="E12009" t="s">
        <v>10</v>
      </c>
      <c r="F12009">
        <v>1462</v>
      </c>
    </row>
    <row r="12010" spans="1:6" x14ac:dyDescent="0.4">
      <c r="A12010" t="s">
        <v>744</v>
      </c>
      <c r="B12010" s="36" t="s">
        <v>745</v>
      </c>
      <c r="C12010" t="s">
        <v>661</v>
      </c>
      <c r="D12010" s="36" t="s">
        <v>662</v>
      </c>
      <c r="E12010" t="s">
        <v>10</v>
      </c>
      <c r="F12010">
        <v>4</v>
      </c>
    </row>
    <row r="12011" spans="1:6" x14ac:dyDescent="0.4">
      <c r="A12011" t="s">
        <v>744</v>
      </c>
      <c r="B12011" s="36" t="s">
        <v>745</v>
      </c>
      <c r="C12011" t="s">
        <v>663</v>
      </c>
      <c r="D12011" s="36" t="s">
        <v>664</v>
      </c>
      <c r="E12011" t="s">
        <v>10</v>
      </c>
      <c r="F12011">
        <v>7</v>
      </c>
    </row>
    <row r="12012" spans="1:6" x14ac:dyDescent="0.4">
      <c r="A12012" t="s">
        <v>744</v>
      </c>
      <c r="B12012" s="36" t="s">
        <v>745</v>
      </c>
      <c r="C12012" t="s">
        <v>665</v>
      </c>
      <c r="D12012" s="36" t="s">
        <v>666</v>
      </c>
      <c r="E12012" t="s">
        <v>10</v>
      </c>
      <c r="F12012">
        <v>0</v>
      </c>
    </row>
    <row r="12013" spans="1:6" x14ac:dyDescent="0.4">
      <c r="A12013" t="s">
        <v>744</v>
      </c>
      <c r="B12013" s="36" t="s">
        <v>745</v>
      </c>
      <c r="C12013" t="s">
        <v>667</v>
      </c>
      <c r="D12013" s="36" t="s">
        <v>668</v>
      </c>
      <c r="E12013" t="s">
        <v>10</v>
      </c>
      <c r="F12013">
        <v>0</v>
      </c>
    </row>
    <row r="12014" spans="1:6" x14ac:dyDescent="0.4">
      <c r="A12014" t="s">
        <v>744</v>
      </c>
      <c r="B12014" s="36" t="s">
        <v>745</v>
      </c>
      <c r="C12014" t="s">
        <v>669</v>
      </c>
      <c r="D12014" s="36" t="s">
        <v>670</v>
      </c>
      <c r="E12014" t="s">
        <v>10</v>
      </c>
      <c r="F12014">
        <v>1933</v>
      </c>
    </row>
    <row r="12015" spans="1:6" x14ac:dyDescent="0.4">
      <c r="A12015" t="s">
        <v>744</v>
      </c>
      <c r="B12015" s="36" t="s">
        <v>745</v>
      </c>
      <c r="C12015" t="s">
        <v>671</v>
      </c>
      <c r="D12015" s="36" t="s">
        <v>672</v>
      </c>
      <c r="E12015" t="s">
        <v>10</v>
      </c>
      <c r="F12015">
        <v>341</v>
      </c>
    </row>
    <row r="12016" spans="1:6" x14ac:dyDescent="0.4">
      <c r="A12016" t="s">
        <v>744</v>
      </c>
      <c r="B12016" s="36" t="s">
        <v>745</v>
      </c>
      <c r="C12016" t="s">
        <v>673</v>
      </c>
      <c r="D12016" s="36" t="s">
        <v>674</v>
      </c>
      <c r="E12016" t="s">
        <v>10</v>
      </c>
      <c r="F12016">
        <v>665</v>
      </c>
    </row>
    <row r="12017" spans="1:6" x14ac:dyDescent="0.4">
      <c r="A12017" t="s">
        <v>744</v>
      </c>
      <c r="B12017" s="36" t="s">
        <v>745</v>
      </c>
      <c r="C12017" t="s">
        <v>675</v>
      </c>
      <c r="D12017" s="36" t="s">
        <v>676</v>
      </c>
      <c r="E12017" t="s">
        <v>10</v>
      </c>
      <c r="F12017">
        <v>927</v>
      </c>
    </row>
    <row r="12018" spans="1:6" x14ac:dyDescent="0.4">
      <c r="A12018" t="s">
        <v>744</v>
      </c>
      <c r="B12018" s="36" t="s">
        <v>745</v>
      </c>
      <c r="C12018" t="s">
        <v>677</v>
      </c>
      <c r="D12018" s="36" t="s">
        <v>678</v>
      </c>
      <c r="E12018" t="s">
        <v>10</v>
      </c>
      <c r="F12018">
        <v>0</v>
      </c>
    </row>
    <row r="12019" spans="1:6" x14ac:dyDescent="0.4">
      <c r="A12019" t="s">
        <v>744</v>
      </c>
      <c r="B12019" s="36" t="s">
        <v>745</v>
      </c>
      <c r="C12019" t="s">
        <v>679</v>
      </c>
      <c r="D12019" s="36" t="s">
        <v>680</v>
      </c>
      <c r="E12019" t="s">
        <v>10</v>
      </c>
      <c r="F12019">
        <v>0</v>
      </c>
    </row>
    <row r="12020" spans="1:6" x14ac:dyDescent="0.4">
      <c r="A12020" t="s">
        <v>744</v>
      </c>
      <c r="B12020" s="36" t="s">
        <v>745</v>
      </c>
      <c r="C12020" t="s">
        <v>681</v>
      </c>
      <c r="D12020" s="36" t="s">
        <v>682</v>
      </c>
      <c r="E12020" t="s">
        <v>10</v>
      </c>
      <c r="F12020">
        <v>47102</v>
      </c>
    </row>
    <row r="12021" spans="1:6" x14ac:dyDescent="0.4">
      <c r="A12021" t="s">
        <v>744</v>
      </c>
      <c r="B12021" s="36" t="s">
        <v>745</v>
      </c>
      <c r="C12021" t="s">
        <v>683</v>
      </c>
      <c r="D12021" s="36" t="s">
        <v>684</v>
      </c>
      <c r="E12021" t="s">
        <v>10</v>
      </c>
      <c r="F12021">
        <v>14798</v>
      </c>
    </row>
    <row r="12022" spans="1:6" x14ac:dyDescent="0.4">
      <c r="A12022" t="s">
        <v>744</v>
      </c>
      <c r="B12022" s="36" t="s">
        <v>745</v>
      </c>
      <c r="C12022" t="s">
        <v>685</v>
      </c>
      <c r="D12022" s="36" t="s">
        <v>686</v>
      </c>
      <c r="E12022" t="s">
        <v>10</v>
      </c>
      <c r="F12022">
        <v>0</v>
      </c>
    </row>
    <row r="12023" spans="1:6" x14ac:dyDescent="0.4">
      <c r="A12023" t="s">
        <v>744</v>
      </c>
      <c r="B12023" s="36" t="s">
        <v>745</v>
      </c>
      <c r="C12023" t="s">
        <v>687</v>
      </c>
      <c r="D12023" s="36" t="s">
        <v>688</v>
      </c>
      <c r="E12023" t="s">
        <v>10</v>
      </c>
      <c r="F12023">
        <v>0</v>
      </c>
    </row>
    <row r="12024" spans="1:6" x14ac:dyDescent="0.4">
      <c r="A12024" t="s">
        <v>744</v>
      </c>
      <c r="B12024" s="36" t="s">
        <v>745</v>
      </c>
      <c r="C12024" t="s">
        <v>689</v>
      </c>
      <c r="D12024" s="36" t="s">
        <v>690</v>
      </c>
      <c r="E12024" t="s">
        <v>10</v>
      </c>
      <c r="F12024">
        <v>554</v>
      </c>
    </row>
    <row r="12025" spans="1:6" x14ac:dyDescent="0.4">
      <c r="A12025" t="s">
        <v>744</v>
      </c>
      <c r="B12025" s="36" t="s">
        <v>745</v>
      </c>
      <c r="C12025" t="s">
        <v>691</v>
      </c>
      <c r="D12025" s="36" t="s">
        <v>692</v>
      </c>
      <c r="E12025" t="s">
        <v>10</v>
      </c>
      <c r="F12025">
        <v>14244</v>
      </c>
    </row>
    <row r="12026" spans="1:6" x14ac:dyDescent="0.4">
      <c r="A12026" t="s">
        <v>744</v>
      </c>
      <c r="B12026" s="36" t="s">
        <v>745</v>
      </c>
      <c r="C12026" t="s">
        <v>693</v>
      </c>
      <c r="D12026" s="36" t="s">
        <v>694</v>
      </c>
      <c r="E12026" t="s">
        <v>10</v>
      </c>
      <c r="F12026">
        <v>0</v>
      </c>
    </row>
    <row r="12027" spans="1:6" x14ac:dyDescent="0.4">
      <c r="A12027" t="s">
        <v>744</v>
      </c>
      <c r="B12027" s="36" t="s">
        <v>745</v>
      </c>
      <c r="C12027" t="s">
        <v>695</v>
      </c>
      <c r="D12027" s="36" t="s">
        <v>696</v>
      </c>
      <c r="E12027" t="s">
        <v>10</v>
      </c>
      <c r="F12027">
        <v>32304</v>
      </c>
    </row>
    <row r="12028" spans="1:6" x14ac:dyDescent="0.4">
      <c r="A12028" t="s">
        <v>744</v>
      </c>
      <c r="B12028" s="36" t="s">
        <v>745</v>
      </c>
      <c r="C12028" t="s">
        <v>697</v>
      </c>
      <c r="D12028" s="36" t="s">
        <v>698</v>
      </c>
      <c r="E12028" t="s">
        <v>10</v>
      </c>
      <c r="F12028">
        <v>0</v>
      </c>
    </row>
    <row r="12029" spans="1:6" x14ac:dyDescent="0.4">
      <c r="A12029" t="s">
        <v>744</v>
      </c>
      <c r="B12029" s="36" t="s">
        <v>745</v>
      </c>
      <c r="C12029" t="s">
        <v>699</v>
      </c>
      <c r="D12029" s="36" t="s">
        <v>700</v>
      </c>
      <c r="E12029" t="s">
        <v>10</v>
      </c>
      <c r="F12029">
        <v>5962</v>
      </c>
    </row>
    <row r="12030" spans="1:6" x14ac:dyDescent="0.4">
      <c r="A12030" t="s">
        <v>744</v>
      </c>
      <c r="B12030" s="36" t="s">
        <v>745</v>
      </c>
      <c r="C12030" t="s">
        <v>701</v>
      </c>
      <c r="D12030" s="36" t="s">
        <v>702</v>
      </c>
      <c r="E12030" t="s">
        <v>10</v>
      </c>
      <c r="F12030">
        <v>26085</v>
      </c>
    </row>
    <row r="12031" spans="1:6" x14ac:dyDescent="0.4">
      <c r="A12031" t="s">
        <v>744</v>
      </c>
      <c r="B12031" s="36" t="s">
        <v>745</v>
      </c>
      <c r="C12031" t="s">
        <v>703</v>
      </c>
      <c r="D12031" s="36" t="s">
        <v>704</v>
      </c>
      <c r="E12031" t="s">
        <v>10</v>
      </c>
      <c r="F12031">
        <v>257</v>
      </c>
    </row>
    <row r="12032" spans="1:6" x14ac:dyDescent="0.4">
      <c r="A12032" t="s">
        <v>744</v>
      </c>
      <c r="B12032" s="36" t="s">
        <v>745</v>
      </c>
      <c r="C12032" t="s">
        <v>705</v>
      </c>
      <c r="D12032" s="36" t="s">
        <v>706</v>
      </c>
      <c r="E12032" t="s">
        <v>10</v>
      </c>
      <c r="F12032">
        <v>0</v>
      </c>
    </row>
    <row r="12033" spans="1:6" x14ac:dyDescent="0.4">
      <c r="A12033" t="s">
        <v>744</v>
      </c>
      <c r="B12033" s="36" t="s">
        <v>745</v>
      </c>
      <c r="C12033" t="s">
        <v>707</v>
      </c>
      <c r="D12033" s="36" t="s">
        <v>708</v>
      </c>
      <c r="E12033" t="s">
        <v>10</v>
      </c>
      <c r="F12033">
        <v>22130</v>
      </c>
    </row>
    <row r="12034" spans="1:6" x14ac:dyDescent="0.4">
      <c r="A12034" t="s">
        <v>744</v>
      </c>
      <c r="B12034" s="36" t="s">
        <v>745</v>
      </c>
      <c r="C12034" t="s">
        <v>709</v>
      </c>
      <c r="D12034" s="36" t="s">
        <v>710</v>
      </c>
      <c r="E12034" t="s">
        <v>10</v>
      </c>
      <c r="F12034">
        <v>15736</v>
      </c>
    </row>
    <row r="12035" spans="1:6" x14ac:dyDescent="0.4">
      <c r="A12035" t="s">
        <v>744</v>
      </c>
      <c r="B12035" s="36" t="s">
        <v>745</v>
      </c>
      <c r="C12035" t="s">
        <v>711</v>
      </c>
      <c r="D12035" s="36" t="s">
        <v>712</v>
      </c>
      <c r="E12035" t="s">
        <v>10</v>
      </c>
      <c r="F12035">
        <v>175</v>
      </c>
    </row>
    <row r="12036" spans="1:6" x14ac:dyDescent="0.4">
      <c r="A12036" t="s">
        <v>744</v>
      </c>
      <c r="B12036" s="36" t="s">
        <v>745</v>
      </c>
      <c r="C12036" t="s">
        <v>713</v>
      </c>
      <c r="D12036" s="36" t="s">
        <v>714</v>
      </c>
      <c r="E12036" t="s">
        <v>10</v>
      </c>
      <c r="F12036">
        <v>6219</v>
      </c>
    </row>
    <row r="12037" spans="1:6" x14ac:dyDescent="0.4">
      <c r="A12037" t="s">
        <v>744</v>
      </c>
      <c r="B12037" s="36" t="s">
        <v>745</v>
      </c>
      <c r="C12037" t="s">
        <v>715</v>
      </c>
      <c r="D12037" s="36" t="s">
        <v>716</v>
      </c>
      <c r="E12037" t="s">
        <v>10</v>
      </c>
      <c r="F12037">
        <v>129711</v>
      </c>
    </row>
    <row r="12038" spans="1:6" x14ac:dyDescent="0.4">
      <c r="A12038" t="s">
        <v>746</v>
      </c>
      <c r="B12038" s="36" t="s">
        <v>747</v>
      </c>
      <c r="C12038" t="s">
        <v>8</v>
      </c>
      <c r="D12038" s="36" t="s">
        <v>9</v>
      </c>
      <c r="E12038" t="s">
        <v>10</v>
      </c>
      <c r="F12038">
        <v>17263</v>
      </c>
    </row>
    <row r="12039" spans="1:6" x14ac:dyDescent="0.4">
      <c r="A12039" t="s">
        <v>746</v>
      </c>
      <c r="B12039" s="36" t="s">
        <v>747</v>
      </c>
      <c r="C12039" t="s">
        <v>11</v>
      </c>
      <c r="D12039" s="36" t="s">
        <v>12</v>
      </c>
      <c r="E12039" t="s">
        <v>10</v>
      </c>
      <c r="F12039">
        <v>0</v>
      </c>
    </row>
    <row r="12040" spans="1:6" x14ac:dyDescent="0.4">
      <c r="A12040" t="s">
        <v>746</v>
      </c>
      <c r="B12040" s="36" t="s">
        <v>747</v>
      </c>
      <c r="C12040" t="s">
        <v>13</v>
      </c>
      <c r="D12040" s="36" t="s">
        <v>14</v>
      </c>
      <c r="E12040" t="s">
        <v>10</v>
      </c>
      <c r="F12040">
        <v>0</v>
      </c>
    </row>
    <row r="12041" spans="1:6" x14ac:dyDescent="0.4">
      <c r="A12041" t="s">
        <v>746</v>
      </c>
      <c r="B12041" s="36" t="s">
        <v>747</v>
      </c>
      <c r="C12041" t="s">
        <v>15</v>
      </c>
      <c r="D12041" s="36" t="s">
        <v>16</v>
      </c>
      <c r="E12041" t="s">
        <v>10</v>
      </c>
      <c r="F12041">
        <v>0</v>
      </c>
    </row>
    <row r="12042" spans="1:6" x14ac:dyDescent="0.4">
      <c r="A12042" t="s">
        <v>746</v>
      </c>
      <c r="B12042" s="36" t="s">
        <v>747</v>
      </c>
      <c r="C12042" t="s">
        <v>17</v>
      </c>
      <c r="D12042" s="36" t="s">
        <v>18</v>
      </c>
      <c r="E12042" t="s">
        <v>10</v>
      </c>
      <c r="F12042">
        <v>0</v>
      </c>
    </row>
    <row r="12043" spans="1:6" x14ac:dyDescent="0.4">
      <c r="A12043" t="s">
        <v>746</v>
      </c>
      <c r="B12043" s="36" t="s">
        <v>747</v>
      </c>
      <c r="C12043" t="s">
        <v>19</v>
      </c>
      <c r="D12043" s="36" t="s">
        <v>20</v>
      </c>
      <c r="E12043" t="s">
        <v>10</v>
      </c>
      <c r="F12043">
        <v>0</v>
      </c>
    </row>
    <row r="12044" spans="1:6" x14ac:dyDescent="0.4">
      <c r="A12044" t="s">
        <v>746</v>
      </c>
      <c r="B12044" s="36" t="s">
        <v>747</v>
      </c>
      <c r="C12044" t="s">
        <v>21</v>
      </c>
      <c r="D12044" s="36" t="s">
        <v>22</v>
      </c>
      <c r="E12044" t="s">
        <v>10</v>
      </c>
      <c r="F12044">
        <v>0</v>
      </c>
    </row>
    <row r="12045" spans="1:6" x14ac:dyDescent="0.4">
      <c r="A12045" t="s">
        <v>746</v>
      </c>
      <c r="B12045" s="36" t="s">
        <v>747</v>
      </c>
      <c r="C12045" t="s">
        <v>23</v>
      </c>
      <c r="D12045" s="36" t="s">
        <v>24</v>
      </c>
      <c r="E12045" t="s">
        <v>10</v>
      </c>
      <c r="F12045">
        <v>17263</v>
      </c>
    </row>
    <row r="12046" spans="1:6" x14ac:dyDescent="0.4">
      <c r="A12046" t="s">
        <v>746</v>
      </c>
      <c r="B12046" s="36" t="s">
        <v>747</v>
      </c>
      <c r="C12046" t="s">
        <v>25</v>
      </c>
      <c r="D12046" s="36" t="s">
        <v>26</v>
      </c>
      <c r="E12046" t="s">
        <v>10</v>
      </c>
      <c r="F12046">
        <v>0</v>
      </c>
    </row>
    <row r="12047" spans="1:6" x14ac:dyDescent="0.4">
      <c r="A12047" t="s">
        <v>746</v>
      </c>
      <c r="B12047" s="36" t="s">
        <v>747</v>
      </c>
      <c r="C12047" t="s">
        <v>27</v>
      </c>
      <c r="D12047" s="36" t="s">
        <v>28</v>
      </c>
      <c r="E12047" t="s">
        <v>10</v>
      </c>
      <c r="F12047">
        <v>0</v>
      </c>
    </row>
    <row r="12048" spans="1:6" x14ac:dyDescent="0.4">
      <c r="A12048" t="s">
        <v>746</v>
      </c>
      <c r="B12048" s="36" t="s">
        <v>747</v>
      </c>
      <c r="C12048" t="s">
        <v>29</v>
      </c>
      <c r="D12048" s="36" t="s">
        <v>30</v>
      </c>
      <c r="E12048" t="s">
        <v>10</v>
      </c>
      <c r="F12048">
        <v>2686</v>
      </c>
    </row>
    <row r="12049" spans="1:6" x14ac:dyDescent="0.4">
      <c r="A12049" t="s">
        <v>746</v>
      </c>
      <c r="B12049" s="36" t="s">
        <v>747</v>
      </c>
      <c r="C12049" t="s">
        <v>31</v>
      </c>
      <c r="D12049" s="36" t="s">
        <v>32</v>
      </c>
      <c r="E12049" t="s">
        <v>10</v>
      </c>
      <c r="F12049">
        <v>14577</v>
      </c>
    </row>
    <row r="12050" spans="1:6" x14ac:dyDescent="0.4">
      <c r="A12050" t="s">
        <v>746</v>
      </c>
      <c r="B12050" s="36" t="s">
        <v>747</v>
      </c>
      <c r="C12050" t="s">
        <v>33</v>
      </c>
      <c r="D12050" s="36" t="s">
        <v>34</v>
      </c>
      <c r="E12050" t="s">
        <v>10</v>
      </c>
      <c r="F12050">
        <v>0</v>
      </c>
    </row>
    <row r="12051" spans="1:6" x14ac:dyDescent="0.4">
      <c r="A12051" t="s">
        <v>746</v>
      </c>
      <c r="B12051" s="36" t="s">
        <v>747</v>
      </c>
      <c r="C12051" t="s">
        <v>35</v>
      </c>
      <c r="D12051" s="36" t="s">
        <v>36</v>
      </c>
      <c r="E12051" t="s">
        <v>10</v>
      </c>
      <c r="F12051">
        <v>0</v>
      </c>
    </row>
    <row r="12052" spans="1:6" x14ac:dyDescent="0.4">
      <c r="A12052" t="s">
        <v>746</v>
      </c>
      <c r="B12052" s="36" t="s">
        <v>747</v>
      </c>
      <c r="C12052" t="s">
        <v>37</v>
      </c>
      <c r="D12052" s="36" t="s">
        <v>38</v>
      </c>
      <c r="E12052" t="s">
        <v>10</v>
      </c>
      <c r="F12052">
        <v>1115</v>
      </c>
    </row>
    <row r="12053" spans="1:6" x14ac:dyDescent="0.4">
      <c r="A12053" t="s">
        <v>746</v>
      </c>
      <c r="B12053" s="36" t="s">
        <v>747</v>
      </c>
      <c r="C12053" t="s">
        <v>39</v>
      </c>
      <c r="D12053" s="36" t="s">
        <v>40</v>
      </c>
      <c r="E12053" t="s">
        <v>10</v>
      </c>
      <c r="F12053">
        <v>0</v>
      </c>
    </row>
    <row r="12054" spans="1:6" x14ac:dyDescent="0.4">
      <c r="A12054" t="s">
        <v>746</v>
      </c>
      <c r="B12054" s="36" t="s">
        <v>747</v>
      </c>
      <c r="C12054" t="s">
        <v>41</v>
      </c>
      <c r="D12054" s="36" t="s">
        <v>42</v>
      </c>
      <c r="E12054" t="s">
        <v>10</v>
      </c>
      <c r="F12054">
        <v>0</v>
      </c>
    </row>
    <row r="12055" spans="1:6" x14ac:dyDescent="0.4">
      <c r="A12055" t="s">
        <v>746</v>
      </c>
      <c r="B12055" s="36" t="s">
        <v>747</v>
      </c>
      <c r="C12055" t="s">
        <v>43</v>
      </c>
      <c r="D12055" s="36" t="s">
        <v>44</v>
      </c>
      <c r="E12055" t="s">
        <v>10</v>
      </c>
      <c r="F12055">
        <v>0</v>
      </c>
    </row>
    <row r="12056" spans="1:6" x14ac:dyDescent="0.4">
      <c r="A12056" t="s">
        <v>746</v>
      </c>
      <c r="B12056" s="36" t="s">
        <v>747</v>
      </c>
      <c r="C12056" t="s">
        <v>45</v>
      </c>
      <c r="D12056" s="36" t="s">
        <v>46</v>
      </c>
      <c r="E12056" t="s">
        <v>10</v>
      </c>
      <c r="F12056">
        <v>0</v>
      </c>
    </row>
    <row r="12057" spans="1:6" x14ac:dyDescent="0.4">
      <c r="A12057" t="s">
        <v>746</v>
      </c>
      <c r="B12057" s="36" t="s">
        <v>747</v>
      </c>
      <c r="C12057" t="s">
        <v>47</v>
      </c>
      <c r="D12057" s="36" t="s">
        <v>48</v>
      </c>
      <c r="E12057" t="s">
        <v>10</v>
      </c>
      <c r="F12057">
        <v>0</v>
      </c>
    </row>
    <row r="12058" spans="1:6" x14ac:dyDescent="0.4">
      <c r="A12058" t="s">
        <v>746</v>
      </c>
      <c r="B12058" s="36" t="s">
        <v>747</v>
      </c>
      <c r="C12058" t="s">
        <v>49</v>
      </c>
      <c r="D12058" s="36" t="s">
        <v>50</v>
      </c>
      <c r="E12058" t="s">
        <v>10</v>
      </c>
      <c r="F12058">
        <v>0</v>
      </c>
    </row>
    <row r="12059" spans="1:6" x14ac:dyDescent="0.4">
      <c r="A12059" t="s">
        <v>746</v>
      </c>
      <c r="B12059" s="36" t="s">
        <v>747</v>
      </c>
      <c r="C12059" t="s">
        <v>51</v>
      </c>
      <c r="D12059" s="36" t="s">
        <v>52</v>
      </c>
      <c r="E12059" t="s">
        <v>10</v>
      </c>
      <c r="F12059">
        <v>1115</v>
      </c>
    </row>
    <row r="12060" spans="1:6" x14ac:dyDescent="0.4">
      <c r="A12060" t="s">
        <v>746</v>
      </c>
      <c r="B12060" s="36" t="s">
        <v>747</v>
      </c>
      <c r="C12060" t="s">
        <v>53</v>
      </c>
      <c r="D12060" s="36" t="s">
        <v>54</v>
      </c>
      <c r="E12060" t="s">
        <v>10</v>
      </c>
      <c r="F12060">
        <v>1115</v>
      </c>
    </row>
    <row r="12061" spans="1:6" x14ac:dyDescent="0.4">
      <c r="A12061" t="s">
        <v>746</v>
      </c>
      <c r="B12061" s="36" t="s">
        <v>747</v>
      </c>
      <c r="C12061" t="s">
        <v>55</v>
      </c>
      <c r="D12061" s="36" t="s">
        <v>56</v>
      </c>
      <c r="E12061" t="s">
        <v>10</v>
      </c>
      <c r="F12061">
        <v>0</v>
      </c>
    </row>
    <row r="12062" spans="1:6" x14ac:dyDescent="0.4">
      <c r="A12062" t="s">
        <v>746</v>
      </c>
      <c r="B12062" s="36" t="s">
        <v>747</v>
      </c>
      <c r="C12062" t="s">
        <v>57</v>
      </c>
      <c r="D12062" s="36" t="s">
        <v>58</v>
      </c>
      <c r="E12062" t="s">
        <v>10</v>
      </c>
      <c r="F12062">
        <v>0</v>
      </c>
    </row>
    <row r="12063" spans="1:6" x14ac:dyDescent="0.4">
      <c r="A12063" t="s">
        <v>746</v>
      </c>
      <c r="B12063" s="36" t="s">
        <v>747</v>
      </c>
      <c r="C12063" t="s">
        <v>59</v>
      </c>
      <c r="D12063" s="36" t="s">
        <v>60</v>
      </c>
      <c r="E12063" t="s">
        <v>10</v>
      </c>
      <c r="F12063">
        <v>0</v>
      </c>
    </row>
    <row r="12064" spans="1:6" x14ac:dyDescent="0.4">
      <c r="A12064" t="s">
        <v>746</v>
      </c>
      <c r="B12064" s="36" t="s">
        <v>747</v>
      </c>
      <c r="C12064" t="s">
        <v>61</v>
      </c>
      <c r="D12064" s="36" t="s">
        <v>62</v>
      </c>
      <c r="E12064" t="s">
        <v>10</v>
      </c>
      <c r="F12064">
        <v>0</v>
      </c>
    </row>
    <row r="12065" spans="1:6" x14ac:dyDescent="0.4">
      <c r="A12065" t="s">
        <v>746</v>
      </c>
      <c r="B12065" s="36" t="s">
        <v>747</v>
      </c>
      <c r="C12065" t="s">
        <v>63</v>
      </c>
      <c r="D12065" s="36" t="s">
        <v>64</v>
      </c>
      <c r="E12065" t="s">
        <v>10</v>
      </c>
      <c r="F12065">
        <v>0</v>
      </c>
    </row>
    <row r="12066" spans="1:6" x14ac:dyDescent="0.4">
      <c r="A12066" t="s">
        <v>746</v>
      </c>
      <c r="B12066" s="36" t="s">
        <v>747</v>
      </c>
      <c r="C12066" t="s">
        <v>65</v>
      </c>
      <c r="D12066" s="36" t="s">
        <v>66</v>
      </c>
      <c r="E12066" t="s">
        <v>10</v>
      </c>
      <c r="F12066">
        <v>7454</v>
      </c>
    </row>
    <row r="12067" spans="1:6" x14ac:dyDescent="0.4">
      <c r="A12067" t="s">
        <v>746</v>
      </c>
      <c r="B12067" s="36" t="s">
        <v>747</v>
      </c>
      <c r="C12067" t="s">
        <v>67</v>
      </c>
      <c r="D12067" s="36" t="s">
        <v>68</v>
      </c>
      <c r="E12067" t="s">
        <v>10</v>
      </c>
      <c r="F12067">
        <v>1402</v>
      </c>
    </row>
    <row r="12068" spans="1:6" x14ac:dyDescent="0.4">
      <c r="A12068" t="s">
        <v>746</v>
      </c>
      <c r="B12068" s="36" t="s">
        <v>747</v>
      </c>
      <c r="C12068" t="s">
        <v>69</v>
      </c>
      <c r="D12068" s="36" t="s">
        <v>70</v>
      </c>
      <c r="E12068" t="s">
        <v>10</v>
      </c>
      <c r="F12068">
        <v>268</v>
      </c>
    </row>
    <row r="12069" spans="1:6" x14ac:dyDescent="0.4">
      <c r="A12069" t="s">
        <v>746</v>
      </c>
      <c r="B12069" s="36" t="s">
        <v>747</v>
      </c>
      <c r="C12069" t="s">
        <v>71</v>
      </c>
      <c r="D12069" s="36" t="s">
        <v>72</v>
      </c>
      <c r="E12069" t="s">
        <v>10</v>
      </c>
      <c r="F12069">
        <v>0</v>
      </c>
    </row>
    <row r="12070" spans="1:6" x14ac:dyDescent="0.4">
      <c r="A12070" t="s">
        <v>746</v>
      </c>
      <c r="B12070" s="36" t="s">
        <v>747</v>
      </c>
      <c r="C12070" t="s">
        <v>73</v>
      </c>
      <c r="D12070" s="36" t="s">
        <v>74</v>
      </c>
      <c r="E12070" t="s">
        <v>10</v>
      </c>
      <c r="F12070">
        <v>1134</v>
      </c>
    </row>
    <row r="12071" spans="1:6" x14ac:dyDescent="0.4">
      <c r="A12071" t="s">
        <v>746</v>
      </c>
      <c r="B12071" s="36" t="s">
        <v>747</v>
      </c>
      <c r="C12071" t="s">
        <v>75</v>
      </c>
      <c r="D12071" s="36" t="s">
        <v>76</v>
      </c>
      <c r="E12071" t="s">
        <v>10</v>
      </c>
      <c r="F12071">
        <v>0</v>
      </c>
    </row>
    <row r="12072" spans="1:6" x14ac:dyDescent="0.4">
      <c r="A12072" t="s">
        <v>746</v>
      </c>
      <c r="B12072" s="36" t="s">
        <v>747</v>
      </c>
      <c r="C12072" t="s">
        <v>77</v>
      </c>
      <c r="D12072" s="36" t="s">
        <v>78</v>
      </c>
      <c r="E12072" t="s">
        <v>10</v>
      </c>
      <c r="F12072">
        <v>0</v>
      </c>
    </row>
    <row r="12073" spans="1:6" x14ac:dyDescent="0.4">
      <c r="A12073" t="s">
        <v>746</v>
      </c>
      <c r="B12073" s="36" t="s">
        <v>747</v>
      </c>
      <c r="C12073" t="s">
        <v>79</v>
      </c>
      <c r="D12073" s="36" t="s">
        <v>80</v>
      </c>
      <c r="E12073" t="s">
        <v>10</v>
      </c>
      <c r="F12073">
        <v>6052</v>
      </c>
    </row>
    <row r="12074" spans="1:6" x14ac:dyDescent="0.4">
      <c r="A12074" t="s">
        <v>746</v>
      </c>
      <c r="B12074" s="36" t="s">
        <v>747</v>
      </c>
      <c r="C12074" t="s">
        <v>81</v>
      </c>
      <c r="D12074" s="36" t="s">
        <v>82</v>
      </c>
      <c r="E12074" t="s">
        <v>10</v>
      </c>
      <c r="F12074">
        <v>98</v>
      </c>
    </row>
    <row r="12075" spans="1:6" x14ac:dyDescent="0.4">
      <c r="A12075" t="s">
        <v>746</v>
      </c>
      <c r="B12075" s="36" t="s">
        <v>747</v>
      </c>
      <c r="C12075" t="s">
        <v>83</v>
      </c>
      <c r="D12075" s="36" t="s">
        <v>84</v>
      </c>
      <c r="E12075" t="s">
        <v>10</v>
      </c>
      <c r="F12075">
        <v>1035</v>
      </c>
    </row>
    <row r="12076" spans="1:6" x14ac:dyDescent="0.4">
      <c r="A12076" t="s">
        <v>746</v>
      </c>
      <c r="B12076" s="36" t="s">
        <v>747</v>
      </c>
      <c r="C12076" t="s">
        <v>85</v>
      </c>
      <c r="D12076" s="36" t="s">
        <v>86</v>
      </c>
      <c r="E12076" t="s">
        <v>10</v>
      </c>
      <c r="F12076">
        <v>4918</v>
      </c>
    </row>
    <row r="12077" spans="1:6" x14ac:dyDescent="0.4">
      <c r="A12077" t="s">
        <v>746</v>
      </c>
      <c r="B12077" s="36" t="s">
        <v>747</v>
      </c>
      <c r="C12077" t="s">
        <v>87</v>
      </c>
      <c r="D12077" s="36" t="s">
        <v>88</v>
      </c>
      <c r="E12077" t="s">
        <v>10</v>
      </c>
      <c r="F12077">
        <v>0</v>
      </c>
    </row>
    <row r="12078" spans="1:6" x14ac:dyDescent="0.4">
      <c r="A12078" t="s">
        <v>746</v>
      </c>
      <c r="B12078" s="36" t="s">
        <v>747</v>
      </c>
      <c r="C12078" t="s">
        <v>89</v>
      </c>
      <c r="D12078" s="36" t="s">
        <v>90</v>
      </c>
      <c r="E12078" t="s">
        <v>10</v>
      </c>
      <c r="F12078">
        <v>0</v>
      </c>
    </row>
    <row r="12079" spans="1:6" x14ac:dyDescent="0.4">
      <c r="A12079" t="s">
        <v>746</v>
      </c>
      <c r="B12079" s="36" t="s">
        <v>747</v>
      </c>
      <c r="C12079" t="s">
        <v>91</v>
      </c>
      <c r="D12079" s="36" t="s">
        <v>92</v>
      </c>
      <c r="E12079" t="s">
        <v>10</v>
      </c>
      <c r="F12079">
        <v>14384</v>
      </c>
    </row>
    <row r="12080" spans="1:6" x14ac:dyDescent="0.4">
      <c r="A12080" t="s">
        <v>746</v>
      </c>
      <c r="B12080" s="36" t="s">
        <v>747</v>
      </c>
      <c r="C12080" t="s">
        <v>93</v>
      </c>
      <c r="D12080" s="36" t="s">
        <v>94</v>
      </c>
      <c r="E12080" t="s">
        <v>10</v>
      </c>
      <c r="F12080">
        <v>2112</v>
      </c>
    </row>
    <row r="12081" spans="1:6" x14ac:dyDescent="0.4">
      <c r="A12081" t="s">
        <v>746</v>
      </c>
      <c r="B12081" s="36" t="s">
        <v>747</v>
      </c>
      <c r="C12081" t="s">
        <v>95</v>
      </c>
      <c r="D12081" s="36" t="s">
        <v>96</v>
      </c>
      <c r="E12081" t="s">
        <v>10</v>
      </c>
      <c r="F12081">
        <v>0</v>
      </c>
    </row>
    <row r="12082" spans="1:6" x14ac:dyDescent="0.4">
      <c r="A12082" t="s">
        <v>746</v>
      </c>
      <c r="B12082" s="36" t="s">
        <v>747</v>
      </c>
      <c r="C12082" t="s">
        <v>97</v>
      </c>
      <c r="D12082" s="36" t="s">
        <v>98</v>
      </c>
      <c r="E12082" t="s">
        <v>10</v>
      </c>
      <c r="F12082">
        <v>0</v>
      </c>
    </row>
    <row r="12083" spans="1:6" x14ac:dyDescent="0.4">
      <c r="A12083" t="s">
        <v>746</v>
      </c>
      <c r="B12083" s="36" t="s">
        <v>747</v>
      </c>
      <c r="C12083" t="s">
        <v>99</v>
      </c>
      <c r="D12083" s="36" t="s">
        <v>100</v>
      </c>
      <c r="E12083" t="s">
        <v>10</v>
      </c>
      <c r="F12083">
        <v>698</v>
      </c>
    </row>
    <row r="12084" spans="1:6" x14ac:dyDescent="0.4">
      <c r="A12084" t="s">
        <v>746</v>
      </c>
      <c r="B12084" s="36" t="s">
        <v>747</v>
      </c>
      <c r="C12084" t="s">
        <v>101</v>
      </c>
      <c r="D12084" s="36" t="s">
        <v>102</v>
      </c>
      <c r="E12084" t="s">
        <v>10</v>
      </c>
      <c r="F12084">
        <v>1414</v>
      </c>
    </row>
    <row r="12085" spans="1:6" x14ac:dyDescent="0.4">
      <c r="A12085" t="s">
        <v>746</v>
      </c>
      <c r="B12085" s="36" t="s">
        <v>747</v>
      </c>
      <c r="C12085" t="s">
        <v>103</v>
      </c>
      <c r="D12085" s="36" t="s">
        <v>104</v>
      </c>
      <c r="E12085" t="s">
        <v>10</v>
      </c>
      <c r="F12085">
        <v>0</v>
      </c>
    </row>
    <row r="12086" spans="1:6" x14ac:dyDescent="0.4">
      <c r="A12086" t="s">
        <v>746</v>
      </c>
      <c r="B12086" s="36" t="s">
        <v>747</v>
      </c>
      <c r="C12086" t="s">
        <v>105</v>
      </c>
      <c r="D12086" s="36" t="s">
        <v>106</v>
      </c>
      <c r="E12086" t="s">
        <v>10</v>
      </c>
      <c r="F12086">
        <v>12272</v>
      </c>
    </row>
    <row r="12087" spans="1:6" x14ac:dyDescent="0.4">
      <c r="A12087" t="s">
        <v>746</v>
      </c>
      <c r="B12087" s="36" t="s">
        <v>747</v>
      </c>
      <c r="C12087" t="s">
        <v>107</v>
      </c>
      <c r="D12087" s="36" t="s">
        <v>108</v>
      </c>
      <c r="E12087" t="s">
        <v>10</v>
      </c>
      <c r="F12087">
        <v>0</v>
      </c>
    </row>
    <row r="12088" spans="1:6" x14ac:dyDescent="0.4">
      <c r="A12088" t="s">
        <v>746</v>
      </c>
      <c r="B12088" s="36" t="s">
        <v>747</v>
      </c>
      <c r="C12088" t="s">
        <v>109</v>
      </c>
      <c r="D12088" s="36" t="s">
        <v>110</v>
      </c>
      <c r="E12088" t="s">
        <v>10</v>
      </c>
      <c r="F12088">
        <v>304</v>
      </c>
    </row>
    <row r="12089" spans="1:6" x14ac:dyDescent="0.4">
      <c r="A12089" t="s">
        <v>746</v>
      </c>
      <c r="B12089" s="36" t="s">
        <v>747</v>
      </c>
      <c r="C12089" t="s">
        <v>111</v>
      </c>
      <c r="D12089" s="36" t="s">
        <v>112</v>
      </c>
      <c r="E12089" t="s">
        <v>10</v>
      </c>
      <c r="F12089">
        <v>10835</v>
      </c>
    </row>
    <row r="12090" spans="1:6" x14ac:dyDescent="0.4">
      <c r="A12090" t="s">
        <v>746</v>
      </c>
      <c r="B12090" s="36" t="s">
        <v>747</v>
      </c>
      <c r="C12090" t="s">
        <v>113</v>
      </c>
      <c r="D12090" s="36" t="s">
        <v>114</v>
      </c>
      <c r="E12090" t="s">
        <v>10</v>
      </c>
      <c r="F12090">
        <v>0</v>
      </c>
    </row>
    <row r="12091" spans="1:6" x14ac:dyDescent="0.4">
      <c r="A12091" t="s">
        <v>746</v>
      </c>
      <c r="B12091" s="36" t="s">
        <v>747</v>
      </c>
      <c r="C12091" t="s">
        <v>115</v>
      </c>
      <c r="D12091" s="36" t="s">
        <v>116</v>
      </c>
      <c r="E12091" t="s">
        <v>10</v>
      </c>
      <c r="F12091">
        <v>1133</v>
      </c>
    </row>
    <row r="12092" spans="1:6" x14ac:dyDescent="0.4">
      <c r="A12092" t="s">
        <v>746</v>
      </c>
      <c r="B12092" s="36" t="s">
        <v>747</v>
      </c>
      <c r="C12092" t="s">
        <v>117</v>
      </c>
      <c r="D12092" s="36" t="s">
        <v>118</v>
      </c>
      <c r="E12092" t="s">
        <v>10</v>
      </c>
      <c r="F12092">
        <v>1343</v>
      </c>
    </row>
    <row r="12093" spans="1:6" x14ac:dyDescent="0.4">
      <c r="A12093" t="s">
        <v>746</v>
      </c>
      <c r="B12093" s="36" t="s">
        <v>747</v>
      </c>
      <c r="C12093" t="s">
        <v>119</v>
      </c>
      <c r="D12093" s="36" t="s">
        <v>120</v>
      </c>
      <c r="E12093" t="s">
        <v>10</v>
      </c>
      <c r="F12093">
        <v>1207</v>
      </c>
    </row>
    <row r="12094" spans="1:6" x14ac:dyDescent="0.4">
      <c r="A12094" t="s">
        <v>746</v>
      </c>
      <c r="B12094" s="36" t="s">
        <v>747</v>
      </c>
      <c r="C12094" t="s">
        <v>121</v>
      </c>
      <c r="D12094" s="36" t="s">
        <v>122</v>
      </c>
      <c r="E12094" t="s">
        <v>10</v>
      </c>
      <c r="F12094">
        <v>0</v>
      </c>
    </row>
    <row r="12095" spans="1:6" x14ac:dyDescent="0.4">
      <c r="A12095" t="s">
        <v>746</v>
      </c>
      <c r="B12095" s="36" t="s">
        <v>747</v>
      </c>
      <c r="C12095" t="s">
        <v>123</v>
      </c>
      <c r="D12095" s="36" t="s">
        <v>124</v>
      </c>
      <c r="E12095" t="s">
        <v>10</v>
      </c>
      <c r="F12095">
        <v>136</v>
      </c>
    </row>
    <row r="12096" spans="1:6" x14ac:dyDescent="0.4">
      <c r="A12096" t="s">
        <v>746</v>
      </c>
      <c r="B12096" s="36" t="s">
        <v>747</v>
      </c>
      <c r="C12096" t="s">
        <v>125</v>
      </c>
      <c r="D12096" s="36" t="s">
        <v>126</v>
      </c>
      <c r="E12096" t="s">
        <v>10</v>
      </c>
      <c r="F12096">
        <v>41559</v>
      </c>
    </row>
    <row r="12097" spans="1:6" x14ac:dyDescent="0.4">
      <c r="A12097" t="s">
        <v>746</v>
      </c>
      <c r="B12097" s="36" t="s">
        <v>747</v>
      </c>
      <c r="C12097" t="s">
        <v>127</v>
      </c>
      <c r="D12097" s="36" t="s">
        <v>128</v>
      </c>
      <c r="E12097" t="s">
        <v>10</v>
      </c>
      <c r="F12097">
        <v>835</v>
      </c>
    </row>
    <row r="12098" spans="1:6" x14ac:dyDescent="0.4">
      <c r="A12098" t="s">
        <v>746</v>
      </c>
      <c r="B12098" s="36" t="s">
        <v>747</v>
      </c>
      <c r="C12098" t="s">
        <v>129</v>
      </c>
      <c r="D12098" s="36" t="s">
        <v>130</v>
      </c>
      <c r="E12098" t="s">
        <v>10</v>
      </c>
      <c r="F12098">
        <v>0</v>
      </c>
    </row>
    <row r="12099" spans="1:6" x14ac:dyDescent="0.4">
      <c r="A12099" t="s">
        <v>746</v>
      </c>
      <c r="B12099" s="36" t="s">
        <v>747</v>
      </c>
      <c r="C12099" t="s">
        <v>131</v>
      </c>
      <c r="D12099" s="36" t="s">
        <v>132</v>
      </c>
      <c r="E12099" t="s">
        <v>10</v>
      </c>
      <c r="F12099">
        <v>0</v>
      </c>
    </row>
    <row r="12100" spans="1:6" x14ac:dyDescent="0.4">
      <c r="A12100" t="s">
        <v>746</v>
      </c>
      <c r="B12100" s="36" t="s">
        <v>747</v>
      </c>
      <c r="C12100" t="s">
        <v>133</v>
      </c>
      <c r="D12100" s="36" t="s">
        <v>134</v>
      </c>
      <c r="E12100" t="s">
        <v>10</v>
      </c>
      <c r="F12100">
        <v>0</v>
      </c>
    </row>
    <row r="12101" spans="1:6" x14ac:dyDescent="0.4">
      <c r="A12101" t="s">
        <v>746</v>
      </c>
      <c r="B12101" s="36" t="s">
        <v>747</v>
      </c>
      <c r="C12101" t="s">
        <v>135</v>
      </c>
      <c r="D12101" s="36" t="s">
        <v>136</v>
      </c>
      <c r="E12101" t="s">
        <v>10</v>
      </c>
      <c r="F12101">
        <v>0</v>
      </c>
    </row>
    <row r="12102" spans="1:6" x14ac:dyDescent="0.4">
      <c r="A12102" t="s">
        <v>746</v>
      </c>
      <c r="B12102" s="36" t="s">
        <v>747</v>
      </c>
      <c r="C12102" t="s">
        <v>137</v>
      </c>
      <c r="D12102" s="36" t="s">
        <v>138</v>
      </c>
      <c r="E12102" t="s">
        <v>10</v>
      </c>
      <c r="F12102">
        <v>0</v>
      </c>
    </row>
    <row r="12103" spans="1:6" x14ac:dyDescent="0.4">
      <c r="A12103" t="s">
        <v>746</v>
      </c>
      <c r="B12103" s="36" t="s">
        <v>747</v>
      </c>
      <c r="C12103" t="s">
        <v>139</v>
      </c>
      <c r="D12103" s="36" t="s">
        <v>140</v>
      </c>
      <c r="E12103" t="s">
        <v>10</v>
      </c>
      <c r="F12103">
        <v>0</v>
      </c>
    </row>
    <row r="12104" spans="1:6" x14ac:dyDescent="0.4">
      <c r="A12104" t="s">
        <v>746</v>
      </c>
      <c r="B12104" s="36" t="s">
        <v>747</v>
      </c>
      <c r="C12104" t="s">
        <v>141</v>
      </c>
      <c r="D12104" s="36" t="s">
        <v>142</v>
      </c>
      <c r="E12104" t="s">
        <v>10</v>
      </c>
      <c r="F12104">
        <v>835</v>
      </c>
    </row>
    <row r="12105" spans="1:6" x14ac:dyDescent="0.4">
      <c r="A12105" t="s">
        <v>746</v>
      </c>
      <c r="B12105" s="36" t="s">
        <v>747</v>
      </c>
      <c r="C12105" t="s">
        <v>143</v>
      </c>
      <c r="D12105" s="36" t="s">
        <v>144</v>
      </c>
      <c r="E12105" t="s">
        <v>10</v>
      </c>
      <c r="F12105">
        <v>0</v>
      </c>
    </row>
    <row r="12106" spans="1:6" x14ac:dyDescent="0.4">
      <c r="A12106" t="s">
        <v>746</v>
      </c>
      <c r="B12106" s="36" t="s">
        <v>747</v>
      </c>
      <c r="C12106" t="s">
        <v>145</v>
      </c>
      <c r="D12106" s="36" t="s">
        <v>146</v>
      </c>
      <c r="E12106" t="s">
        <v>10</v>
      </c>
      <c r="F12106">
        <v>0</v>
      </c>
    </row>
    <row r="12107" spans="1:6" x14ac:dyDescent="0.4">
      <c r="A12107" t="s">
        <v>746</v>
      </c>
      <c r="B12107" s="36" t="s">
        <v>747</v>
      </c>
      <c r="C12107" t="s">
        <v>147</v>
      </c>
      <c r="D12107" s="36" t="s">
        <v>148</v>
      </c>
      <c r="E12107" t="s">
        <v>10</v>
      </c>
      <c r="F12107">
        <v>15</v>
      </c>
    </row>
    <row r="12108" spans="1:6" x14ac:dyDescent="0.4">
      <c r="A12108" t="s">
        <v>746</v>
      </c>
      <c r="B12108" s="36" t="s">
        <v>747</v>
      </c>
      <c r="C12108" t="s">
        <v>149</v>
      </c>
      <c r="D12108" s="36" t="s">
        <v>150</v>
      </c>
      <c r="E12108" t="s">
        <v>10</v>
      </c>
      <c r="F12108">
        <v>820</v>
      </c>
    </row>
    <row r="12109" spans="1:6" x14ac:dyDescent="0.4">
      <c r="A12109" t="s">
        <v>746</v>
      </c>
      <c r="B12109" s="36" t="s">
        <v>747</v>
      </c>
      <c r="C12109" t="s">
        <v>151</v>
      </c>
      <c r="D12109" s="36" t="s">
        <v>152</v>
      </c>
      <c r="E12109" t="s">
        <v>10</v>
      </c>
      <c r="F12109">
        <v>0</v>
      </c>
    </row>
    <row r="12110" spans="1:6" x14ac:dyDescent="0.4">
      <c r="A12110" t="s">
        <v>746</v>
      </c>
      <c r="B12110" s="36" t="s">
        <v>747</v>
      </c>
      <c r="C12110" t="s">
        <v>153</v>
      </c>
      <c r="D12110" s="36" t="s">
        <v>154</v>
      </c>
      <c r="E12110" t="s">
        <v>10</v>
      </c>
      <c r="F12110">
        <v>0</v>
      </c>
    </row>
    <row r="12111" spans="1:6" x14ac:dyDescent="0.4">
      <c r="A12111" t="s">
        <v>746</v>
      </c>
      <c r="B12111" s="36" t="s">
        <v>747</v>
      </c>
      <c r="C12111" t="s">
        <v>155</v>
      </c>
      <c r="D12111" s="36" t="s">
        <v>156</v>
      </c>
      <c r="E12111" t="s">
        <v>10</v>
      </c>
      <c r="F12111">
        <v>0</v>
      </c>
    </row>
    <row r="12112" spans="1:6" x14ac:dyDescent="0.4">
      <c r="A12112" t="s">
        <v>746</v>
      </c>
      <c r="B12112" s="36" t="s">
        <v>747</v>
      </c>
      <c r="C12112" t="s">
        <v>157</v>
      </c>
      <c r="D12112" s="36" t="s">
        <v>158</v>
      </c>
      <c r="E12112" t="s">
        <v>10</v>
      </c>
      <c r="F12112">
        <v>0</v>
      </c>
    </row>
    <row r="12113" spans="1:6" x14ac:dyDescent="0.4">
      <c r="A12113" t="s">
        <v>746</v>
      </c>
      <c r="B12113" s="36" t="s">
        <v>747</v>
      </c>
      <c r="C12113" t="s">
        <v>159</v>
      </c>
      <c r="D12113" s="36" t="s">
        <v>160</v>
      </c>
      <c r="E12113" t="s">
        <v>10</v>
      </c>
      <c r="F12113">
        <v>0</v>
      </c>
    </row>
    <row r="12114" spans="1:6" x14ac:dyDescent="0.4">
      <c r="A12114" t="s">
        <v>746</v>
      </c>
      <c r="B12114" s="36" t="s">
        <v>747</v>
      </c>
      <c r="C12114" t="s">
        <v>161</v>
      </c>
      <c r="D12114" s="36" t="s">
        <v>162</v>
      </c>
      <c r="E12114" t="s">
        <v>10</v>
      </c>
      <c r="F12114">
        <v>0</v>
      </c>
    </row>
    <row r="12115" spans="1:6" x14ac:dyDescent="0.4">
      <c r="A12115" t="s">
        <v>746</v>
      </c>
      <c r="B12115" s="36" t="s">
        <v>747</v>
      </c>
      <c r="C12115" t="s">
        <v>163</v>
      </c>
      <c r="D12115" s="36" t="s">
        <v>164</v>
      </c>
      <c r="E12115" t="s">
        <v>10</v>
      </c>
      <c r="F12115">
        <v>0</v>
      </c>
    </row>
    <row r="12116" spans="1:6" x14ac:dyDescent="0.4">
      <c r="A12116" t="s">
        <v>746</v>
      </c>
      <c r="B12116" s="36" t="s">
        <v>747</v>
      </c>
      <c r="C12116" t="s">
        <v>165</v>
      </c>
      <c r="D12116" s="36" t="s">
        <v>166</v>
      </c>
      <c r="E12116" t="s">
        <v>10</v>
      </c>
      <c r="F12116">
        <v>0</v>
      </c>
    </row>
    <row r="12117" spans="1:6" x14ac:dyDescent="0.4">
      <c r="A12117" t="s">
        <v>746</v>
      </c>
      <c r="B12117" s="36" t="s">
        <v>747</v>
      </c>
      <c r="C12117" t="s">
        <v>167</v>
      </c>
      <c r="D12117" s="36" t="s">
        <v>168</v>
      </c>
      <c r="E12117" t="s">
        <v>10</v>
      </c>
      <c r="F12117">
        <v>0</v>
      </c>
    </row>
    <row r="12118" spans="1:6" x14ac:dyDescent="0.4">
      <c r="A12118" t="s">
        <v>746</v>
      </c>
      <c r="B12118" s="36" t="s">
        <v>747</v>
      </c>
      <c r="C12118" t="s">
        <v>169</v>
      </c>
      <c r="D12118" s="36" t="s">
        <v>170</v>
      </c>
      <c r="E12118" t="s">
        <v>10</v>
      </c>
      <c r="F12118">
        <v>0</v>
      </c>
    </row>
    <row r="12119" spans="1:6" x14ac:dyDescent="0.4">
      <c r="A12119" t="s">
        <v>746</v>
      </c>
      <c r="B12119" s="36" t="s">
        <v>747</v>
      </c>
      <c r="C12119" t="s">
        <v>171</v>
      </c>
      <c r="D12119" s="36" t="s">
        <v>172</v>
      </c>
      <c r="E12119" t="s">
        <v>10</v>
      </c>
      <c r="F12119">
        <v>0</v>
      </c>
    </row>
    <row r="12120" spans="1:6" x14ac:dyDescent="0.4">
      <c r="A12120" t="s">
        <v>746</v>
      </c>
      <c r="B12120" s="36" t="s">
        <v>747</v>
      </c>
      <c r="C12120" t="s">
        <v>173</v>
      </c>
      <c r="D12120" s="36" t="s">
        <v>174</v>
      </c>
      <c r="E12120" t="s">
        <v>10</v>
      </c>
      <c r="F12120">
        <v>0</v>
      </c>
    </row>
    <row r="12121" spans="1:6" x14ac:dyDescent="0.4">
      <c r="A12121" t="s">
        <v>746</v>
      </c>
      <c r="B12121" s="36" t="s">
        <v>747</v>
      </c>
      <c r="C12121" t="s">
        <v>175</v>
      </c>
      <c r="D12121" s="36" t="s">
        <v>176</v>
      </c>
      <c r="E12121" t="s">
        <v>10</v>
      </c>
      <c r="F12121">
        <v>0</v>
      </c>
    </row>
    <row r="12122" spans="1:6" x14ac:dyDescent="0.4">
      <c r="A12122" t="s">
        <v>746</v>
      </c>
      <c r="B12122" s="36" t="s">
        <v>747</v>
      </c>
      <c r="C12122" t="s">
        <v>177</v>
      </c>
      <c r="D12122" s="36" t="s">
        <v>178</v>
      </c>
      <c r="E12122" t="s">
        <v>10</v>
      </c>
      <c r="F12122">
        <v>0</v>
      </c>
    </row>
    <row r="12123" spans="1:6" x14ac:dyDescent="0.4">
      <c r="A12123" t="s">
        <v>746</v>
      </c>
      <c r="B12123" s="36" t="s">
        <v>747</v>
      </c>
      <c r="C12123" t="s">
        <v>179</v>
      </c>
      <c r="D12123" s="36" t="s">
        <v>180</v>
      </c>
      <c r="E12123" t="s">
        <v>10</v>
      </c>
      <c r="F12123">
        <v>0</v>
      </c>
    </row>
    <row r="12124" spans="1:6" x14ac:dyDescent="0.4">
      <c r="A12124" t="s">
        <v>746</v>
      </c>
      <c r="B12124" s="36" t="s">
        <v>747</v>
      </c>
      <c r="C12124" t="s">
        <v>181</v>
      </c>
      <c r="D12124" s="36" t="s">
        <v>182</v>
      </c>
      <c r="E12124" t="s">
        <v>10</v>
      </c>
      <c r="F12124">
        <v>0</v>
      </c>
    </row>
    <row r="12125" spans="1:6" x14ac:dyDescent="0.4">
      <c r="A12125" t="s">
        <v>746</v>
      </c>
      <c r="B12125" s="36" t="s">
        <v>747</v>
      </c>
      <c r="C12125" t="s">
        <v>183</v>
      </c>
      <c r="D12125" s="36" t="s">
        <v>184</v>
      </c>
      <c r="E12125" t="s">
        <v>10</v>
      </c>
      <c r="F12125">
        <v>489</v>
      </c>
    </row>
    <row r="12126" spans="1:6" x14ac:dyDescent="0.4">
      <c r="A12126" t="s">
        <v>746</v>
      </c>
      <c r="B12126" s="36" t="s">
        <v>747</v>
      </c>
      <c r="C12126" t="s">
        <v>185</v>
      </c>
      <c r="D12126" s="36" t="s">
        <v>186</v>
      </c>
      <c r="E12126" t="s">
        <v>10</v>
      </c>
      <c r="F12126">
        <v>-19</v>
      </c>
    </row>
    <row r="12127" spans="1:6" x14ac:dyDescent="0.4">
      <c r="A12127" t="s">
        <v>746</v>
      </c>
      <c r="B12127" s="36" t="s">
        <v>747</v>
      </c>
      <c r="C12127" t="s">
        <v>187</v>
      </c>
      <c r="D12127" s="36" t="s">
        <v>188</v>
      </c>
      <c r="E12127" t="s">
        <v>10</v>
      </c>
      <c r="F12127">
        <v>23</v>
      </c>
    </row>
    <row r="12128" spans="1:6" x14ac:dyDescent="0.4">
      <c r="A12128" t="s">
        <v>746</v>
      </c>
      <c r="B12128" s="36" t="s">
        <v>747</v>
      </c>
      <c r="C12128" t="s">
        <v>189</v>
      </c>
      <c r="D12128" s="36" t="s">
        <v>190</v>
      </c>
      <c r="E12128" t="s">
        <v>10</v>
      </c>
      <c r="F12128">
        <v>0</v>
      </c>
    </row>
    <row r="12129" spans="1:6" x14ac:dyDescent="0.4">
      <c r="A12129" t="s">
        <v>746</v>
      </c>
      <c r="B12129" s="36" t="s">
        <v>747</v>
      </c>
      <c r="C12129" t="s">
        <v>191</v>
      </c>
      <c r="D12129" s="36" t="s">
        <v>192</v>
      </c>
      <c r="E12129" t="s">
        <v>10</v>
      </c>
      <c r="F12129">
        <v>-41</v>
      </c>
    </row>
    <row r="12130" spans="1:6" x14ac:dyDescent="0.4">
      <c r="A12130" t="s">
        <v>746</v>
      </c>
      <c r="B12130" s="36" t="s">
        <v>747</v>
      </c>
      <c r="C12130" t="s">
        <v>193</v>
      </c>
      <c r="D12130" s="36" t="s">
        <v>194</v>
      </c>
      <c r="E12130" t="s">
        <v>10</v>
      </c>
      <c r="F12130">
        <v>0</v>
      </c>
    </row>
    <row r="12131" spans="1:6" x14ac:dyDescent="0.4">
      <c r="A12131" t="s">
        <v>746</v>
      </c>
      <c r="B12131" s="36" t="s">
        <v>747</v>
      </c>
      <c r="C12131" t="s">
        <v>195</v>
      </c>
      <c r="D12131" s="36" t="s">
        <v>196</v>
      </c>
      <c r="E12131" t="s">
        <v>10</v>
      </c>
      <c r="F12131">
        <v>0</v>
      </c>
    </row>
    <row r="12132" spans="1:6" x14ac:dyDescent="0.4">
      <c r="A12132" t="s">
        <v>746</v>
      </c>
      <c r="B12132" s="36" t="s">
        <v>747</v>
      </c>
      <c r="C12132" t="s">
        <v>197</v>
      </c>
      <c r="D12132" s="36" t="s">
        <v>198</v>
      </c>
      <c r="E12132" t="s">
        <v>10</v>
      </c>
      <c r="F12132">
        <v>507</v>
      </c>
    </row>
    <row r="12133" spans="1:6" x14ac:dyDescent="0.4">
      <c r="A12133" t="s">
        <v>746</v>
      </c>
      <c r="B12133" s="36" t="s">
        <v>747</v>
      </c>
      <c r="C12133" t="s">
        <v>199</v>
      </c>
      <c r="D12133" s="36" t="s">
        <v>200</v>
      </c>
      <c r="E12133" t="s">
        <v>10</v>
      </c>
      <c r="F12133">
        <v>83</v>
      </c>
    </row>
    <row r="12134" spans="1:6" x14ac:dyDescent="0.4">
      <c r="A12134" t="s">
        <v>746</v>
      </c>
      <c r="B12134" s="36" t="s">
        <v>747</v>
      </c>
      <c r="C12134" t="s">
        <v>201</v>
      </c>
      <c r="D12134" s="36" t="s">
        <v>202</v>
      </c>
      <c r="E12134" t="s">
        <v>10</v>
      </c>
      <c r="F12134">
        <v>-15</v>
      </c>
    </row>
    <row r="12135" spans="1:6" x14ac:dyDescent="0.4">
      <c r="A12135" t="s">
        <v>746</v>
      </c>
      <c r="B12135" s="36" t="s">
        <v>747</v>
      </c>
      <c r="C12135" t="s">
        <v>203</v>
      </c>
      <c r="D12135" s="36" t="s">
        <v>204</v>
      </c>
      <c r="E12135" t="s">
        <v>10</v>
      </c>
      <c r="F12135">
        <v>439</v>
      </c>
    </row>
    <row r="12136" spans="1:6" x14ac:dyDescent="0.4">
      <c r="A12136" t="s">
        <v>746</v>
      </c>
      <c r="B12136" s="36" t="s">
        <v>747</v>
      </c>
      <c r="C12136" t="s">
        <v>205</v>
      </c>
      <c r="D12136" s="36" t="s">
        <v>206</v>
      </c>
      <c r="E12136" t="s">
        <v>10</v>
      </c>
      <c r="F12136">
        <v>0</v>
      </c>
    </row>
    <row r="12137" spans="1:6" x14ac:dyDescent="0.4">
      <c r="A12137" t="s">
        <v>746</v>
      </c>
      <c r="B12137" s="36" t="s">
        <v>747</v>
      </c>
      <c r="C12137" t="s">
        <v>207</v>
      </c>
      <c r="D12137" s="36" t="s">
        <v>208</v>
      </c>
      <c r="E12137" t="s">
        <v>10</v>
      </c>
      <c r="F12137">
        <v>0</v>
      </c>
    </row>
    <row r="12138" spans="1:6" x14ac:dyDescent="0.4">
      <c r="A12138" t="s">
        <v>746</v>
      </c>
      <c r="B12138" s="36" t="s">
        <v>747</v>
      </c>
      <c r="C12138" t="s">
        <v>209</v>
      </c>
      <c r="D12138" s="36" t="s">
        <v>210</v>
      </c>
      <c r="E12138" t="s">
        <v>10</v>
      </c>
      <c r="F12138">
        <v>1178</v>
      </c>
    </row>
    <row r="12139" spans="1:6" x14ac:dyDescent="0.4">
      <c r="A12139" t="s">
        <v>746</v>
      </c>
      <c r="B12139" s="36" t="s">
        <v>747</v>
      </c>
      <c r="C12139" t="s">
        <v>211</v>
      </c>
      <c r="D12139" s="36" t="s">
        <v>212</v>
      </c>
      <c r="E12139" t="s">
        <v>10</v>
      </c>
      <c r="F12139">
        <v>263</v>
      </c>
    </row>
    <row r="12140" spans="1:6" x14ac:dyDescent="0.4">
      <c r="A12140" t="s">
        <v>746</v>
      </c>
      <c r="B12140" s="36" t="s">
        <v>747</v>
      </c>
      <c r="C12140" t="s">
        <v>213</v>
      </c>
      <c r="D12140" s="36" t="s">
        <v>214</v>
      </c>
      <c r="E12140" t="s">
        <v>10</v>
      </c>
      <c r="F12140">
        <v>0</v>
      </c>
    </row>
    <row r="12141" spans="1:6" x14ac:dyDescent="0.4">
      <c r="A12141" t="s">
        <v>746</v>
      </c>
      <c r="B12141" s="36" t="s">
        <v>747</v>
      </c>
      <c r="C12141" t="s">
        <v>215</v>
      </c>
      <c r="D12141" s="36" t="s">
        <v>216</v>
      </c>
      <c r="E12141" t="s">
        <v>10</v>
      </c>
      <c r="F12141">
        <v>0</v>
      </c>
    </row>
    <row r="12142" spans="1:6" x14ac:dyDescent="0.4">
      <c r="A12142" t="s">
        <v>746</v>
      </c>
      <c r="B12142" s="36" t="s">
        <v>747</v>
      </c>
      <c r="C12142" t="s">
        <v>217</v>
      </c>
      <c r="D12142" s="36" t="s">
        <v>218</v>
      </c>
      <c r="E12142" t="s">
        <v>10</v>
      </c>
      <c r="F12142">
        <v>61</v>
      </c>
    </row>
    <row r="12143" spans="1:6" x14ac:dyDescent="0.4">
      <c r="A12143" t="s">
        <v>746</v>
      </c>
      <c r="B12143" s="36" t="s">
        <v>747</v>
      </c>
      <c r="C12143" t="s">
        <v>219</v>
      </c>
      <c r="D12143" s="36" t="s">
        <v>220</v>
      </c>
      <c r="E12143" t="s">
        <v>10</v>
      </c>
      <c r="F12143">
        <v>201</v>
      </c>
    </row>
    <row r="12144" spans="1:6" x14ac:dyDescent="0.4">
      <c r="A12144" t="s">
        <v>746</v>
      </c>
      <c r="B12144" s="36" t="s">
        <v>747</v>
      </c>
      <c r="C12144" t="s">
        <v>221</v>
      </c>
      <c r="D12144" s="36" t="s">
        <v>222</v>
      </c>
      <c r="E12144" t="s">
        <v>10</v>
      </c>
      <c r="F12144">
        <v>0</v>
      </c>
    </row>
    <row r="12145" spans="1:6" x14ac:dyDescent="0.4">
      <c r="A12145" t="s">
        <v>746</v>
      </c>
      <c r="B12145" s="36" t="s">
        <v>747</v>
      </c>
      <c r="C12145" t="s">
        <v>223</v>
      </c>
      <c r="D12145" s="36" t="s">
        <v>224</v>
      </c>
      <c r="E12145" t="s">
        <v>10</v>
      </c>
      <c r="F12145">
        <v>916</v>
      </c>
    </row>
    <row r="12146" spans="1:6" x14ac:dyDescent="0.4">
      <c r="A12146" t="s">
        <v>746</v>
      </c>
      <c r="B12146" s="36" t="s">
        <v>747</v>
      </c>
      <c r="C12146" t="s">
        <v>225</v>
      </c>
      <c r="D12146" s="36" t="s">
        <v>226</v>
      </c>
      <c r="E12146" t="s">
        <v>10</v>
      </c>
      <c r="F12146">
        <v>0</v>
      </c>
    </row>
    <row r="12147" spans="1:6" x14ac:dyDescent="0.4">
      <c r="A12147" t="s">
        <v>746</v>
      </c>
      <c r="B12147" s="36" t="s">
        <v>747</v>
      </c>
      <c r="C12147" t="s">
        <v>227</v>
      </c>
      <c r="D12147" s="36" t="s">
        <v>228</v>
      </c>
      <c r="E12147" t="s">
        <v>10</v>
      </c>
      <c r="F12147">
        <v>701</v>
      </c>
    </row>
    <row r="12148" spans="1:6" x14ac:dyDescent="0.4">
      <c r="A12148" t="s">
        <v>746</v>
      </c>
      <c r="B12148" s="36" t="s">
        <v>747</v>
      </c>
      <c r="C12148" t="s">
        <v>229</v>
      </c>
      <c r="D12148" s="36" t="s">
        <v>230</v>
      </c>
      <c r="E12148" t="s">
        <v>10</v>
      </c>
      <c r="F12148">
        <v>375</v>
      </c>
    </row>
    <row r="12149" spans="1:6" x14ac:dyDescent="0.4">
      <c r="A12149" t="s">
        <v>746</v>
      </c>
      <c r="B12149" s="36" t="s">
        <v>747</v>
      </c>
      <c r="C12149" t="s">
        <v>231</v>
      </c>
      <c r="D12149" s="36" t="s">
        <v>232</v>
      </c>
      <c r="E12149" t="s">
        <v>10</v>
      </c>
      <c r="F12149">
        <v>0</v>
      </c>
    </row>
    <row r="12150" spans="1:6" x14ac:dyDescent="0.4">
      <c r="A12150" t="s">
        <v>746</v>
      </c>
      <c r="B12150" s="36" t="s">
        <v>747</v>
      </c>
      <c r="C12150" t="s">
        <v>233</v>
      </c>
      <c r="D12150" s="36" t="s">
        <v>234</v>
      </c>
      <c r="E12150" t="s">
        <v>10</v>
      </c>
      <c r="F12150">
        <v>-160</v>
      </c>
    </row>
    <row r="12151" spans="1:6" x14ac:dyDescent="0.4">
      <c r="A12151" t="s">
        <v>746</v>
      </c>
      <c r="B12151" s="36" t="s">
        <v>747</v>
      </c>
      <c r="C12151" t="s">
        <v>235</v>
      </c>
      <c r="D12151" s="36" t="s">
        <v>236</v>
      </c>
      <c r="E12151" t="s">
        <v>10</v>
      </c>
      <c r="F12151">
        <v>119</v>
      </c>
    </row>
    <row r="12152" spans="1:6" x14ac:dyDescent="0.4">
      <c r="A12152" t="s">
        <v>746</v>
      </c>
      <c r="B12152" s="36" t="s">
        <v>747</v>
      </c>
      <c r="C12152" t="s">
        <v>237</v>
      </c>
      <c r="D12152" s="36" t="s">
        <v>238</v>
      </c>
      <c r="E12152" t="s">
        <v>10</v>
      </c>
      <c r="F12152">
        <v>82</v>
      </c>
    </row>
    <row r="12153" spans="1:6" x14ac:dyDescent="0.4">
      <c r="A12153" t="s">
        <v>746</v>
      </c>
      <c r="B12153" s="36" t="s">
        <v>747</v>
      </c>
      <c r="C12153" t="s">
        <v>239</v>
      </c>
      <c r="D12153" s="36" t="s">
        <v>240</v>
      </c>
      <c r="E12153" t="s">
        <v>10</v>
      </c>
      <c r="F12153">
        <v>0</v>
      </c>
    </row>
    <row r="12154" spans="1:6" x14ac:dyDescent="0.4">
      <c r="A12154" t="s">
        <v>746</v>
      </c>
      <c r="B12154" s="36" t="s">
        <v>747</v>
      </c>
      <c r="C12154" t="s">
        <v>241</v>
      </c>
      <c r="D12154" s="36" t="s">
        <v>242</v>
      </c>
      <c r="E12154" t="s">
        <v>10</v>
      </c>
      <c r="F12154">
        <v>37</v>
      </c>
    </row>
    <row r="12155" spans="1:6" x14ac:dyDescent="0.4">
      <c r="A12155" t="s">
        <v>746</v>
      </c>
      <c r="B12155" s="36" t="s">
        <v>747</v>
      </c>
      <c r="C12155" t="s">
        <v>243</v>
      </c>
      <c r="D12155" s="36" t="s">
        <v>244</v>
      </c>
      <c r="E12155" t="s">
        <v>10</v>
      </c>
      <c r="F12155">
        <v>2621</v>
      </c>
    </row>
    <row r="12156" spans="1:6" x14ac:dyDescent="0.4">
      <c r="A12156" t="s">
        <v>746</v>
      </c>
      <c r="B12156" s="36" t="s">
        <v>747</v>
      </c>
      <c r="C12156" t="s">
        <v>245</v>
      </c>
      <c r="D12156" s="36" t="s">
        <v>246</v>
      </c>
      <c r="E12156" t="s">
        <v>10</v>
      </c>
      <c r="F12156">
        <v>-123</v>
      </c>
    </row>
    <row r="12157" spans="1:6" x14ac:dyDescent="0.4">
      <c r="A12157" t="s">
        <v>746</v>
      </c>
      <c r="B12157" s="36" t="s">
        <v>747</v>
      </c>
      <c r="C12157" t="s">
        <v>247</v>
      </c>
      <c r="D12157" s="36" t="s">
        <v>248</v>
      </c>
      <c r="E12157" t="s">
        <v>10</v>
      </c>
      <c r="F12157">
        <v>0</v>
      </c>
    </row>
    <row r="12158" spans="1:6" x14ac:dyDescent="0.4">
      <c r="A12158" t="s">
        <v>746</v>
      </c>
      <c r="B12158" s="36" t="s">
        <v>747</v>
      </c>
      <c r="C12158" t="s">
        <v>249</v>
      </c>
      <c r="D12158" s="36" t="s">
        <v>250</v>
      </c>
      <c r="E12158" t="s">
        <v>10</v>
      </c>
      <c r="F12158">
        <v>0</v>
      </c>
    </row>
    <row r="12159" spans="1:6" x14ac:dyDescent="0.4">
      <c r="A12159" t="s">
        <v>746</v>
      </c>
      <c r="B12159" s="36" t="s">
        <v>747</v>
      </c>
      <c r="C12159" t="s">
        <v>251</v>
      </c>
      <c r="D12159" s="36" t="s">
        <v>252</v>
      </c>
      <c r="E12159" t="s">
        <v>10</v>
      </c>
      <c r="F12159">
        <v>0</v>
      </c>
    </row>
    <row r="12160" spans="1:6" x14ac:dyDescent="0.4">
      <c r="A12160" t="s">
        <v>746</v>
      </c>
      <c r="B12160" s="36" t="s">
        <v>747</v>
      </c>
      <c r="C12160" t="s">
        <v>253</v>
      </c>
      <c r="D12160" s="36" t="s">
        <v>254</v>
      </c>
      <c r="E12160" t="s">
        <v>10</v>
      </c>
      <c r="F12160">
        <v>0</v>
      </c>
    </row>
    <row r="12161" spans="1:6" x14ac:dyDescent="0.4">
      <c r="A12161" t="s">
        <v>746</v>
      </c>
      <c r="B12161" s="36" t="s">
        <v>747</v>
      </c>
      <c r="C12161" t="s">
        <v>255</v>
      </c>
      <c r="D12161" s="36" t="s">
        <v>256</v>
      </c>
      <c r="E12161" t="s">
        <v>10</v>
      </c>
      <c r="F12161">
        <v>0</v>
      </c>
    </row>
    <row r="12162" spans="1:6" x14ac:dyDescent="0.4">
      <c r="A12162" t="s">
        <v>746</v>
      </c>
      <c r="B12162" s="36" t="s">
        <v>747</v>
      </c>
      <c r="C12162" t="s">
        <v>257</v>
      </c>
      <c r="D12162" s="36" t="s">
        <v>258</v>
      </c>
      <c r="E12162" t="s">
        <v>10</v>
      </c>
      <c r="F12162">
        <v>0</v>
      </c>
    </row>
    <row r="12163" spans="1:6" x14ac:dyDescent="0.4">
      <c r="A12163" t="s">
        <v>746</v>
      </c>
      <c r="B12163" s="36" t="s">
        <v>747</v>
      </c>
      <c r="C12163" t="s">
        <v>259</v>
      </c>
      <c r="D12163" s="36" t="s">
        <v>260</v>
      </c>
      <c r="E12163" t="s">
        <v>10</v>
      </c>
      <c r="F12163">
        <v>-123</v>
      </c>
    </row>
    <row r="12164" spans="1:6" x14ac:dyDescent="0.4">
      <c r="A12164" t="s">
        <v>746</v>
      </c>
      <c r="B12164" s="36" t="s">
        <v>747</v>
      </c>
      <c r="C12164" t="s">
        <v>261</v>
      </c>
      <c r="D12164" s="36" t="s">
        <v>262</v>
      </c>
      <c r="E12164" t="s">
        <v>10</v>
      </c>
      <c r="F12164">
        <v>0</v>
      </c>
    </row>
    <row r="12165" spans="1:6" x14ac:dyDescent="0.4">
      <c r="A12165" t="s">
        <v>746</v>
      </c>
      <c r="B12165" s="36" t="s">
        <v>747</v>
      </c>
      <c r="C12165" t="s">
        <v>263</v>
      </c>
      <c r="D12165" s="36" t="s">
        <v>264</v>
      </c>
      <c r="E12165" t="s">
        <v>10</v>
      </c>
      <c r="F12165">
        <v>0</v>
      </c>
    </row>
    <row r="12166" spans="1:6" x14ac:dyDescent="0.4">
      <c r="A12166" t="s">
        <v>746</v>
      </c>
      <c r="B12166" s="36" t="s">
        <v>747</v>
      </c>
      <c r="C12166" t="s">
        <v>265</v>
      </c>
      <c r="D12166" s="36" t="s">
        <v>266</v>
      </c>
      <c r="E12166" t="s">
        <v>10</v>
      </c>
      <c r="F12166">
        <v>-6</v>
      </c>
    </row>
    <row r="12167" spans="1:6" x14ac:dyDescent="0.4">
      <c r="A12167" t="s">
        <v>746</v>
      </c>
      <c r="B12167" s="36" t="s">
        <v>747</v>
      </c>
      <c r="C12167" t="s">
        <v>267</v>
      </c>
      <c r="D12167" s="36" t="s">
        <v>268</v>
      </c>
      <c r="E12167" t="s">
        <v>10</v>
      </c>
      <c r="F12167">
        <v>-117</v>
      </c>
    </row>
    <row r="12168" spans="1:6" x14ac:dyDescent="0.4">
      <c r="A12168" t="s">
        <v>746</v>
      </c>
      <c r="B12168" s="36" t="s">
        <v>747</v>
      </c>
      <c r="C12168" t="s">
        <v>269</v>
      </c>
      <c r="D12168" s="36" t="s">
        <v>270</v>
      </c>
      <c r="E12168" t="s">
        <v>10</v>
      </c>
      <c r="F12168">
        <v>0</v>
      </c>
    </row>
    <row r="12169" spans="1:6" x14ac:dyDescent="0.4">
      <c r="A12169" t="s">
        <v>746</v>
      </c>
      <c r="B12169" s="36" t="s">
        <v>747</v>
      </c>
      <c r="C12169" t="s">
        <v>271</v>
      </c>
      <c r="D12169" s="36" t="s">
        <v>272</v>
      </c>
      <c r="E12169" t="s">
        <v>10</v>
      </c>
      <c r="F12169">
        <v>0</v>
      </c>
    </row>
    <row r="12170" spans="1:6" x14ac:dyDescent="0.4">
      <c r="A12170" t="s">
        <v>746</v>
      </c>
      <c r="B12170" s="36" t="s">
        <v>747</v>
      </c>
      <c r="C12170" t="s">
        <v>273</v>
      </c>
      <c r="D12170" s="36" t="s">
        <v>274</v>
      </c>
      <c r="E12170" t="s">
        <v>10</v>
      </c>
      <c r="F12170">
        <v>-7</v>
      </c>
    </row>
    <row r="12171" spans="1:6" x14ac:dyDescent="0.4">
      <c r="A12171" t="s">
        <v>746</v>
      </c>
      <c r="B12171" s="36" t="s">
        <v>747</v>
      </c>
      <c r="C12171" t="s">
        <v>275</v>
      </c>
      <c r="D12171" s="36" t="s">
        <v>276</v>
      </c>
      <c r="E12171" t="s">
        <v>10</v>
      </c>
      <c r="F12171">
        <v>0</v>
      </c>
    </row>
    <row r="12172" spans="1:6" x14ac:dyDescent="0.4">
      <c r="A12172" t="s">
        <v>746</v>
      </c>
      <c r="B12172" s="36" t="s">
        <v>747</v>
      </c>
      <c r="C12172" t="s">
        <v>277</v>
      </c>
      <c r="D12172" s="36" t="s">
        <v>278</v>
      </c>
      <c r="E12172" t="s">
        <v>10</v>
      </c>
      <c r="F12172">
        <v>0</v>
      </c>
    </row>
    <row r="12173" spans="1:6" x14ac:dyDescent="0.4">
      <c r="A12173" t="s">
        <v>746</v>
      </c>
      <c r="B12173" s="36" t="s">
        <v>747</v>
      </c>
      <c r="C12173" t="s">
        <v>279</v>
      </c>
      <c r="D12173" s="36" t="s">
        <v>280</v>
      </c>
      <c r="E12173" t="s">
        <v>10</v>
      </c>
      <c r="F12173">
        <v>0</v>
      </c>
    </row>
    <row r="12174" spans="1:6" x14ac:dyDescent="0.4">
      <c r="A12174" t="s">
        <v>746</v>
      </c>
      <c r="B12174" s="36" t="s">
        <v>747</v>
      </c>
      <c r="C12174" t="s">
        <v>281</v>
      </c>
      <c r="D12174" s="36" t="s">
        <v>282</v>
      </c>
      <c r="E12174" t="s">
        <v>10</v>
      </c>
      <c r="F12174">
        <v>0</v>
      </c>
    </row>
    <row r="12175" spans="1:6" x14ac:dyDescent="0.4">
      <c r="A12175" t="s">
        <v>746</v>
      </c>
      <c r="B12175" s="36" t="s">
        <v>747</v>
      </c>
      <c r="C12175" t="s">
        <v>283</v>
      </c>
      <c r="D12175" s="36" t="s">
        <v>284</v>
      </c>
      <c r="E12175" t="s">
        <v>10</v>
      </c>
      <c r="F12175">
        <v>0</v>
      </c>
    </row>
    <row r="12176" spans="1:6" x14ac:dyDescent="0.4">
      <c r="A12176" t="s">
        <v>746</v>
      </c>
      <c r="B12176" s="36" t="s">
        <v>747</v>
      </c>
      <c r="C12176" t="s">
        <v>285</v>
      </c>
      <c r="D12176" s="36" t="s">
        <v>286</v>
      </c>
      <c r="E12176" t="s">
        <v>10</v>
      </c>
      <c r="F12176">
        <v>0</v>
      </c>
    </row>
    <row r="12177" spans="1:6" x14ac:dyDescent="0.4">
      <c r="A12177" t="s">
        <v>746</v>
      </c>
      <c r="B12177" s="36" t="s">
        <v>747</v>
      </c>
      <c r="C12177" t="s">
        <v>287</v>
      </c>
      <c r="D12177" s="36" t="s">
        <v>288</v>
      </c>
      <c r="E12177" t="s">
        <v>10</v>
      </c>
      <c r="F12177">
        <v>-7</v>
      </c>
    </row>
    <row r="12178" spans="1:6" x14ac:dyDescent="0.4">
      <c r="A12178" t="s">
        <v>746</v>
      </c>
      <c r="B12178" s="36" t="s">
        <v>747</v>
      </c>
      <c r="C12178" t="s">
        <v>289</v>
      </c>
      <c r="D12178" s="36" t="s">
        <v>290</v>
      </c>
      <c r="E12178" t="s">
        <v>10</v>
      </c>
      <c r="F12178">
        <v>-7</v>
      </c>
    </row>
    <row r="12179" spans="1:6" x14ac:dyDescent="0.4">
      <c r="A12179" t="s">
        <v>746</v>
      </c>
      <c r="B12179" s="36" t="s">
        <v>747</v>
      </c>
      <c r="C12179" t="s">
        <v>291</v>
      </c>
      <c r="D12179" s="36" t="s">
        <v>292</v>
      </c>
      <c r="E12179" t="s">
        <v>10</v>
      </c>
      <c r="F12179">
        <v>0</v>
      </c>
    </row>
    <row r="12180" spans="1:6" x14ac:dyDescent="0.4">
      <c r="A12180" t="s">
        <v>746</v>
      </c>
      <c r="B12180" s="36" t="s">
        <v>747</v>
      </c>
      <c r="C12180" t="s">
        <v>293</v>
      </c>
      <c r="D12180" s="36" t="s">
        <v>294</v>
      </c>
      <c r="E12180" t="s">
        <v>10</v>
      </c>
      <c r="F12180">
        <v>0</v>
      </c>
    </row>
    <row r="12181" spans="1:6" x14ac:dyDescent="0.4">
      <c r="A12181" t="s">
        <v>746</v>
      </c>
      <c r="B12181" s="36" t="s">
        <v>747</v>
      </c>
      <c r="C12181" t="s">
        <v>295</v>
      </c>
      <c r="D12181" s="36" t="s">
        <v>296</v>
      </c>
      <c r="E12181" t="s">
        <v>10</v>
      </c>
      <c r="F12181">
        <v>0</v>
      </c>
    </row>
    <row r="12182" spans="1:6" x14ac:dyDescent="0.4">
      <c r="A12182" t="s">
        <v>746</v>
      </c>
      <c r="B12182" s="36" t="s">
        <v>747</v>
      </c>
      <c r="C12182" t="s">
        <v>297</v>
      </c>
      <c r="D12182" s="36" t="s">
        <v>298</v>
      </c>
      <c r="E12182" t="s">
        <v>10</v>
      </c>
      <c r="F12182">
        <v>0</v>
      </c>
    </row>
    <row r="12183" spans="1:6" x14ac:dyDescent="0.4">
      <c r="A12183" t="s">
        <v>746</v>
      </c>
      <c r="B12183" s="36" t="s">
        <v>747</v>
      </c>
      <c r="C12183" t="s">
        <v>299</v>
      </c>
      <c r="D12183" s="36" t="s">
        <v>300</v>
      </c>
      <c r="E12183" t="s">
        <v>10</v>
      </c>
      <c r="F12183">
        <v>0</v>
      </c>
    </row>
    <row r="12184" spans="1:6" x14ac:dyDescent="0.4">
      <c r="A12184" t="s">
        <v>746</v>
      </c>
      <c r="B12184" s="36" t="s">
        <v>747</v>
      </c>
      <c r="C12184" t="s">
        <v>301</v>
      </c>
      <c r="D12184" s="36" t="s">
        <v>302</v>
      </c>
      <c r="E12184" t="s">
        <v>10</v>
      </c>
      <c r="F12184">
        <v>-90</v>
      </c>
    </row>
    <row r="12185" spans="1:6" x14ac:dyDescent="0.4">
      <c r="A12185" t="s">
        <v>746</v>
      </c>
      <c r="B12185" s="36" t="s">
        <v>747</v>
      </c>
      <c r="C12185" t="s">
        <v>303</v>
      </c>
      <c r="D12185" s="36" t="s">
        <v>304</v>
      </c>
      <c r="E12185" t="s">
        <v>10</v>
      </c>
      <c r="F12185">
        <v>-16</v>
      </c>
    </row>
    <row r="12186" spans="1:6" x14ac:dyDescent="0.4">
      <c r="A12186" t="s">
        <v>746</v>
      </c>
      <c r="B12186" s="36" t="s">
        <v>747</v>
      </c>
      <c r="C12186" t="s">
        <v>305</v>
      </c>
      <c r="D12186" s="36" t="s">
        <v>306</v>
      </c>
      <c r="E12186" t="s">
        <v>10</v>
      </c>
      <c r="F12186">
        <v>-1</v>
      </c>
    </row>
    <row r="12187" spans="1:6" x14ac:dyDescent="0.4">
      <c r="A12187" t="s">
        <v>746</v>
      </c>
      <c r="B12187" s="36" t="s">
        <v>747</v>
      </c>
      <c r="C12187" t="s">
        <v>307</v>
      </c>
      <c r="D12187" s="36" t="s">
        <v>308</v>
      </c>
      <c r="E12187" t="s">
        <v>10</v>
      </c>
      <c r="F12187">
        <v>0</v>
      </c>
    </row>
    <row r="12188" spans="1:6" x14ac:dyDescent="0.4">
      <c r="A12188" t="s">
        <v>746</v>
      </c>
      <c r="B12188" s="36" t="s">
        <v>747</v>
      </c>
      <c r="C12188" t="s">
        <v>309</v>
      </c>
      <c r="D12188" s="36" t="s">
        <v>310</v>
      </c>
      <c r="E12188" t="s">
        <v>10</v>
      </c>
      <c r="F12188">
        <v>-15</v>
      </c>
    </row>
    <row r="12189" spans="1:6" x14ac:dyDescent="0.4">
      <c r="A12189" t="s">
        <v>746</v>
      </c>
      <c r="B12189" s="36" t="s">
        <v>747</v>
      </c>
      <c r="C12189" t="s">
        <v>311</v>
      </c>
      <c r="D12189" s="36" t="s">
        <v>312</v>
      </c>
      <c r="E12189" t="s">
        <v>10</v>
      </c>
      <c r="F12189">
        <v>0</v>
      </c>
    </row>
    <row r="12190" spans="1:6" x14ac:dyDescent="0.4">
      <c r="A12190" t="s">
        <v>746</v>
      </c>
      <c r="B12190" s="36" t="s">
        <v>747</v>
      </c>
      <c r="C12190" t="s">
        <v>313</v>
      </c>
      <c r="D12190" s="36" t="s">
        <v>314</v>
      </c>
      <c r="E12190" t="s">
        <v>10</v>
      </c>
      <c r="F12190">
        <v>0</v>
      </c>
    </row>
    <row r="12191" spans="1:6" x14ac:dyDescent="0.4">
      <c r="A12191" t="s">
        <v>746</v>
      </c>
      <c r="B12191" s="36" t="s">
        <v>747</v>
      </c>
      <c r="C12191" t="s">
        <v>315</v>
      </c>
      <c r="D12191" s="36" t="s">
        <v>316</v>
      </c>
      <c r="E12191" t="s">
        <v>10</v>
      </c>
      <c r="F12191">
        <v>-74</v>
      </c>
    </row>
    <row r="12192" spans="1:6" x14ac:dyDescent="0.4">
      <c r="A12192" t="s">
        <v>746</v>
      </c>
      <c r="B12192" s="36" t="s">
        <v>747</v>
      </c>
      <c r="C12192" t="s">
        <v>317</v>
      </c>
      <c r="D12192" s="36" t="s">
        <v>318</v>
      </c>
      <c r="E12192" t="s">
        <v>10</v>
      </c>
      <c r="F12192">
        <v>-1</v>
      </c>
    </row>
    <row r="12193" spans="1:6" x14ac:dyDescent="0.4">
      <c r="A12193" t="s">
        <v>746</v>
      </c>
      <c r="B12193" s="36" t="s">
        <v>747</v>
      </c>
      <c r="C12193" t="s">
        <v>319</v>
      </c>
      <c r="D12193" s="36" t="s">
        <v>320</v>
      </c>
      <c r="E12193" t="s">
        <v>10</v>
      </c>
      <c r="F12193">
        <v>-1</v>
      </c>
    </row>
    <row r="12194" spans="1:6" x14ac:dyDescent="0.4">
      <c r="A12194" t="s">
        <v>746</v>
      </c>
      <c r="B12194" s="36" t="s">
        <v>747</v>
      </c>
      <c r="C12194" t="s">
        <v>321</v>
      </c>
      <c r="D12194" s="36" t="s">
        <v>322</v>
      </c>
      <c r="E12194" t="s">
        <v>10</v>
      </c>
      <c r="F12194">
        <v>-72</v>
      </c>
    </row>
    <row r="12195" spans="1:6" x14ac:dyDescent="0.4">
      <c r="A12195" t="s">
        <v>746</v>
      </c>
      <c r="B12195" s="36" t="s">
        <v>747</v>
      </c>
      <c r="C12195" t="s">
        <v>323</v>
      </c>
      <c r="D12195" s="36" t="s">
        <v>324</v>
      </c>
      <c r="E12195" t="s">
        <v>10</v>
      </c>
      <c r="F12195">
        <v>0</v>
      </c>
    </row>
    <row r="12196" spans="1:6" x14ac:dyDescent="0.4">
      <c r="A12196" t="s">
        <v>746</v>
      </c>
      <c r="B12196" s="36" t="s">
        <v>747</v>
      </c>
      <c r="C12196" t="s">
        <v>325</v>
      </c>
      <c r="D12196" s="36" t="s">
        <v>326</v>
      </c>
      <c r="E12196" t="s">
        <v>10</v>
      </c>
      <c r="F12196">
        <v>0</v>
      </c>
    </row>
    <row r="12197" spans="1:6" x14ac:dyDescent="0.4">
      <c r="A12197" t="s">
        <v>746</v>
      </c>
      <c r="B12197" s="36" t="s">
        <v>747</v>
      </c>
      <c r="C12197" t="s">
        <v>327</v>
      </c>
      <c r="D12197" s="36" t="s">
        <v>328</v>
      </c>
      <c r="E12197" t="s">
        <v>10</v>
      </c>
      <c r="F12197">
        <v>-52</v>
      </c>
    </row>
    <row r="12198" spans="1:6" x14ac:dyDescent="0.4">
      <c r="A12198" t="s">
        <v>746</v>
      </c>
      <c r="B12198" s="36" t="s">
        <v>747</v>
      </c>
      <c r="C12198" t="s">
        <v>329</v>
      </c>
      <c r="D12198" s="36" t="s">
        <v>330</v>
      </c>
      <c r="E12198" t="s">
        <v>10</v>
      </c>
      <c r="F12198">
        <v>-2</v>
      </c>
    </row>
    <row r="12199" spans="1:6" x14ac:dyDescent="0.4">
      <c r="A12199" t="s">
        <v>746</v>
      </c>
      <c r="B12199" s="36" t="s">
        <v>747</v>
      </c>
      <c r="C12199" t="s">
        <v>331</v>
      </c>
      <c r="D12199" s="36" t="s">
        <v>332</v>
      </c>
      <c r="E12199" t="s">
        <v>10</v>
      </c>
      <c r="F12199">
        <v>0</v>
      </c>
    </row>
    <row r="12200" spans="1:6" x14ac:dyDescent="0.4">
      <c r="A12200" t="s">
        <v>746</v>
      </c>
      <c r="B12200" s="36" t="s">
        <v>747</v>
      </c>
      <c r="C12200" t="s">
        <v>333</v>
      </c>
      <c r="D12200" s="36" t="s">
        <v>334</v>
      </c>
      <c r="E12200" t="s">
        <v>10</v>
      </c>
      <c r="F12200">
        <v>0</v>
      </c>
    </row>
    <row r="12201" spans="1:6" x14ac:dyDescent="0.4">
      <c r="A12201" t="s">
        <v>746</v>
      </c>
      <c r="B12201" s="36" t="s">
        <v>747</v>
      </c>
      <c r="C12201" t="s">
        <v>335</v>
      </c>
      <c r="D12201" s="36" t="s">
        <v>336</v>
      </c>
      <c r="E12201" t="s">
        <v>10</v>
      </c>
      <c r="F12201">
        <v>-2</v>
      </c>
    </row>
    <row r="12202" spans="1:6" x14ac:dyDescent="0.4">
      <c r="A12202" t="s">
        <v>746</v>
      </c>
      <c r="B12202" s="36" t="s">
        <v>747</v>
      </c>
      <c r="C12202" t="s">
        <v>337</v>
      </c>
      <c r="D12202" s="36" t="s">
        <v>338</v>
      </c>
      <c r="E12202" t="s">
        <v>10</v>
      </c>
      <c r="F12202">
        <v>0</v>
      </c>
    </row>
    <row r="12203" spans="1:6" x14ac:dyDescent="0.4">
      <c r="A12203" t="s">
        <v>746</v>
      </c>
      <c r="B12203" s="36" t="s">
        <v>747</v>
      </c>
      <c r="C12203" t="s">
        <v>339</v>
      </c>
      <c r="D12203" s="36" t="s">
        <v>340</v>
      </c>
      <c r="E12203" t="s">
        <v>10</v>
      </c>
      <c r="F12203">
        <v>-51</v>
      </c>
    </row>
    <row r="12204" spans="1:6" x14ac:dyDescent="0.4">
      <c r="A12204" t="s">
        <v>746</v>
      </c>
      <c r="B12204" s="36" t="s">
        <v>747</v>
      </c>
      <c r="C12204" t="s">
        <v>341</v>
      </c>
      <c r="D12204" s="36" t="s">
        <v>342</v>
      </c>
      <c r="E12204" t="s">
        <v>10</v>
      </c>
      <c r="F12204">
        <v>0</v>
      </c>
    </row>
    <row r="12205" spans="1:6" x14ac:dyDescent="0.4">
      <c r="A12205" t="s">
        <v>746</v>
      </c>
      <c r="B12205" s="36" t="s">
        <v>747</v>
      </c>
      <c r="C12205" t="s">
        <v>343</v>
      </c>
      <c r="D12205" s="36" t="s">
        <v>344</v>
      </c>
      <c r="E12205" t="s">
        <v>10</v>
      </c>
      <c r="F12205">
        <v>0</v>
      </c>
    </row>
    <row r="12206" spans="1:6" x14ac:dyDescent="0.4">
      <c r="A12206" t="s">
        <v>746</v>
      </c>
      <c r="B12206" s="36" t="s">
        <v>747</v>
      </c>
      <c r="C12206" t="s">
        <v>345</v>
      </c>
      <c r="D12206" s="36" t="s">
        <v>346</v>
      </c>
      <c r="E12206" t="s">
        <v>10</v>
      </c>
      <c r="F12206">
        <v>0</v>
      </c>
    </row>
    <row r="12207" spans="1:6" x14ac:dyDescent="0.4">
      <c r="A12207" t="s">
        <v>746</v>
      </c>
      <c r="B12207" s="36" t="s">
        <v>747</v>
      </c>
      <c r="C12207" t="s">
        <v>347</v>
      </c>
      <c r="D12207" s="36" t="s">
        <v>348</v>
      </c>
      <c r="E12207" t="s">
        <v>10</v>
      </c>
      <c r="F12207">
        <v>-51</v>
      </c>
    </row>
    <row r="12208" spans="1:6" x14ac:dyDescent="0.4">
      <c r="A12208" t="s">
        <v>746</v>
      </c>
      <c r="B12208" s="36" t="s">
        <v>747</v>
      </c>
      <c r="C12208" t="s">
        <v>349</v>
      </c>
      <c r="D12208" s="36" t="s">
        <v>350</v>
      </c>
      <c r="E12208" t="s">
        <v>10</v>
      </c>
      <c r="F12208">
        <v>0</v>
      </c>
    </row>
    <row r="12209" spans="1:6" x14ac:dyDescent="0.4">
      <c r="A12209" t="s">
        <v>746</v>
      </c>
      <c r="B12209" s="36" t="s">
        <v>747</v>
      </c>
      <c r="C12209" t="s">
        <v>351</v>
      </c>
      <c r="D12209" s="36" t="s">
        <v>352</v>
      </c>
      <c r="E12209" t="s">
        <v>10</v>
      </c>
      <c r="F12209">
        <v>0</v>
      </c>
    </row>
    <row r="12210" spans="1:6" x14ac:dyDescent="0.4">
      <c r="A12210" t="s">
        <v>746</v>
      </c>
      <c r="B12210" s="36" t="s">
        <v>747</v>
      </c>
      <c r="C12210" t="s">
        <v>353</v>
      </c>
      <c r="D12210" s="36" t="s">
        <v>354</v>
      </c>
      <c r="E12210" t="s">
        <v>10</v>
      </c>
      <c r="F12210">
        <v>-3</v>
      </c>
    </row>
    <row r="12211" spans="1:6" x14ac:dyDescent="0.4">
      <c r="A12211" t="s">
        <v>746</v>
      </c>
      <c r="B12211" s="36" t="s">
        <v>747</v>
      </c>
      <c r="C12211" t="s">
        <v>355</v>
      </c>
      <c r="D12211" s="36" t="s">
        <v>356</v>
      </c>
      <c r="E12211" t="s">
        <v>10</v>
      </c>
      <c r="F12211">
        <v>-3</v>
      </c>
    </row>
    <row r="12212" spans="1:6" x14ac:dyDescent="0.4">
      <c r="A12212" t="s">
        <v>746</v>
      </c>
      <c r="B12212" s="36" t="s">
        <v>747</v>
      </c>
      <c r="C12212" t="s">
        <v>357</v>
      </c>
      <c r="D12212" s="36" t="s">
        <v>358</v>
      </c>
      <c r="E12212" t="s">
        <v>10</v>
      </c>
      <c r="F12212">
        <v>0</v>
      </c>
    </row>
    <row r="12213" spans="1:6" x14ac:dyDescent="0.4">
      <c r="A12213" t="s">
        <v>746</v>
      </c>
      <c r="B12213" s="36" t="s">
        <v>747</v>
      </c>
      <c r="C12213" t="s">
        <v>359</v>
      </c>
      <c r="D12213" s="36" t="s">
        <v>360</v>
      </c>
      <c r="E12213" t="s">
        <v>10</v>
      </c>
      <c r="F12213">
        <v>0</v>
      </c>
    </row>
    <row r="12214" spans="1:6" x14ac:dyDescent="0.4">
      <c r="A12214" t="s">
        <v>746</v>
      </c>
      <c r="B12214" s="36" t="s">
        <v>747</v>
      </c>
      <c r="C12214" t="s">
        <v>361</v>
      </c>
      <c r="D12214" s="36" t="s">
        <v>362</v>
      </c>
      <c r="E12214" t="s">
        <v>10</v>
      </c>
      <c r="F12214">
        <v>-276</v>
      </c>
    </row>
    <row r="12215" spans="1:6" x14ac:dyDescent="0.4">
      <c r="A12215" t="s">
        <v>746</v>
      </c>
      <c r="B12215" s="36" t="s">
        <v>747</v>
      </c>
      <c r="C12215" t="s">
        <v>363</v>
      </c>
      <c r="D12215" s="36" t="s">
        <v>364</v>
      </c>
      <c r="E12215" t="s">
        <v>10</v>
      </c>
      <c r="F12215">
        <v>-27</v>
      </c>
    </row>
    <row r="12216" spans="1:6" x14ac:dyDescent="0.4">
      <c r="A12216" t="s">
        <v>746</v>
      </c>
      <c r="B12216" s="36" t="s">
        <v>747</v>
      </c>
      <c r="C12216" t="s">
        <v>365</v>
      </c>
      <c r="D12216" s="36" t="s">
        <v>366</v>
      </c>
      <c r="E12216" t="s">
        <v>10</v>
      </c>
      <c r="F12216">
        <v>0</v>
      </c>
    </row>
    <row r="12217" spans="1:6" x14ac:dyDescent="0.4">
      <c r="A12217" t="s">
        <v>746</v>
      </c>
      <c r="B12217" s="36" t="s">
        <v>747</v>
      </c>
      <c r="C12217" t="s">
        <v>367</v>
      </c>
      <c r="D12217" s="36" t="s">
        <v>368</v>
      </c>
      <c r="E12217" t="s">
        <v>10</v>
      </c>
      <c r="F12217">
        <v>0</v>
      </c>
    </row>
    <row r="12218" spans="1:6" x14ac:dyDescent="0.4">
      <c r="A12218" t="s">
        <v>746</v>
      </c>
      <c r="B12218" s="36" t="s">
        <v>747</v>
      </c>
      <c r="C12218" t="s">
        <v>369</v>
      </c>
      <c r="D12218" s="36" t="s">
        <v>370</v>
      </c>
      <c r="E12218" t="s">
        <v>10</v>
      </c>
      <c r="F12218">
        <v>0</v>
      </c>
    </row>
    <row r="12219" spans="1:6" x14ac:dyDescent="0.4">
      <c r="A12219" t="s">
        <v>746</v>
      </c>
      <c r="B12219" s="36" t="s">
        <v>747</v>
      </c>
      <c r="C12219" t="s">
        <v>371</v>
      </c>
      <c r="D12219" s="36" t="s">
        <v>372</v>
      </c>
      <c r="E12219" t="s">
        <v>10</v>
      </c>
      <c r="F12219">
        <v>0</v>
      </c>
    </row>
    <row r="12220" spans="1:6" x14ac:dyDescent="0.4">
      <c r="A12220" t="s">
        <v>746</v>
      </c>
      <c r="B12220" s="36" t="s">
        <v>747</v>
      </c>
      <c r="C12220" t="s">
        <v>373</v>
      </c>
      <c r="D12220" s="36" t="s">
        <v>374</v>
      </c>
      <c r="E12220" t="s">
        <v>10</v>
      </c>
      <c r="F12220">
        <v>0</v>
      </c>
    </row>
    <row r="12221" spans="1:6" x14ac:dyDescent="0.4">
      <c r="A12221" t="s">
        <v>746</v>
      </c>
      <c r="B12221" s="36" t="s">
        <v>747</v>
      </c>
      <c r="C12221" t="s">
        <v>375</v>
      </c>
      <c r="D12221" s="36" t="s">
        <v>376</v>
      </c>
      <c r="E12221" t="s">
        <v>10</v>
      </c>
      <c r="F12221">
        <v>0</v>
      </c>
    </row>
    <row r="12222" spans="1:6" x14ac:dyDescent="0.4">
      <c r="A12222" t="s">
        <v>746</v>
      </c>
      <c r="B12222" s="36" t="s">
        <v>747</v>
      </c>
      <c r="C12222" t="s">
        <v>377</v>
      </c>
      <c r="D12222" s="36" t="s">
        <v>378</v>
      </c>
      <c r="E12222" t="s">
        <v>10</v>
      </c>
      <c r="F12222">
        <v>-27</v>
      </c>
    </row>
    <row r="12223" spans="1:6" x14ac:dyDescent="0.4">
      <c r="A12223" t="s">
        <v>746</v>
      </c>
      <c r="B12223" s="36" t="s">
        <v>747</v>
      </c>
      <c r="C12223" t="s">
        <v>379</v>
      </c>
      <c r="D12223" s="36" t="s">
        <v>380</v>
      </c>
      <c r="E12223" t="s">
        <v>10</v>
      </c>
      <c r="F12223">
        <v>0</v>
      </c>
    </row>
    <row r="12224" spans="1:6" x14ac:dyDescent="0.4">
      <c r="A12224" t="s">
        <v>746</v>
      </c>
      <c r="B12224" s="36" t="s">
        <v>747</v>
      </c>
      <c r="C12224" t="s">
        <v>381</v>
      </c>
      <c r="D12224" s="36" t="s">
        <v>382</v>
      </c>
      <c r="E12224" t="s">
        <v>10</v>
      </c>
      <c r="F12224">
        <v>0</v>
      </c>
    </row>
    <row r="12225" spans="1:6" x14ac:dyDescent="0.4">
      <c r="A12225" t="s">
        <v>746</v>
      </c>
      <c r="B12225" s="36" t="s">
        <v>747</v>
      </c>
      <c r="C12225" t="s">
        <v>383</v>
      </c>
      <c r="D12225" s="36" t="s">
        <v>384</v>
      </c>
      <c r="E12225" t="s">
        <v>10</v>
      </c>
      <c r="F12225">
        <v>-27</v>
      </c>
    </row>
    <row r="12226" spans="1:6" x14ac:dyDescent="0.4">
      <c r="A12226" t="s">
        <v>746</v>
      </c>
      <c r="B12226" s="36" t="s">
        <v>747</v>
      </c>
      <c r="C12226" t="s">
        <v>385</v>
      </c>
      <c r="D12226" s="36" t="s">
        <v>386</v>
      </c>
      <c r="E12226" t="s">
        <v>10</v>
      </c>
      <c r="F12226">
        <v>0</v>
      </c>
    </row>
    <row r="12227" spans="1:6" x14ac:dyDescent="0.4">
      <c r="A12227" t="s">
        <v>746</v>
      </c>
      <c r="B12227" s="36" t="s">
        <v>747</v>
      </c>
      <c r="C12227" t="s">
        <v>387</v>
      </c>
      <c r="D12227" s="36" t="s">
        <v>388</v>
      </c>
      <c r="E12227" t="s">
        <v>10</v>
      </c>
      <c r="F12227">
        <v>0</v>
      </c>
    </row>
    <row r="12228" spans="1:6" x14ac:dyDescent="0.4">
      <c r="A12228" t="s">
        <v>746</v>
      </c>
      <c r="B12228" s="36" t="s">
        <v>747</v>
      </c>
      <c r="C12228" t="s">
        <v>389</v>
      </c>
      <c r="D12228" s="36" t="s">
        <v>390</v>
      </c>
      <c r="E12228" t="s">
        <v>10</v>
      </c>
      <c r="F12228">
        <v>0</v>
      </c>
    </row>
    <row r="12229" spans="1:6" x14ac:dyDescent="0.4">
      <c r="A12229" t="s">
        <v>746</v>
      </c>
      <c r="B12229" s="36" t="s">
        <v>747</v>
      </c>
      <c r="C12229" t="s">
        <v>391</v>
      </c>
      <c r="D12229" s="36" t="s">
        <v>392</v>
      </c>
      <c r="E12229" t="s">
        <v>10</v>
      </c>
      <c r="F12229">
        <v>0</v>
      </c>
    </row>
    <row r="12230" spans="1:6" x14ac:dyDescent="0.4">
      <c r="A12230" t="s">
        <v>746</v>
      </c>
      <c r="B12230" s="36" t="s">
        <v>747</v>
      </c>
      <c r="C12230" t="s">
        <v>393</v>
      </c>
      <c r="D12230" s="36" t="s">
        <v>394</v>
      </c>
      <c r="E12230" t="s">
        <v>10</v>
      </c>
      <c r="F12230">
        <v>0</v>
      </c>
    </row>
    <row r="12231" spans="1:6" x14ac:dyDescent="0.4">
      <c r="A12231" t="s">
        <v>746</v>
      </c>
      <c r="B12231" s="36" t="s">
        <v>747</v>
      </c>
      <c r="C12231" t="s">
        <v>395</v>
      </c>
      <c r="D12231" s="36" t="s">
        <v>396</v>
      </c>
      <c r="E12231" t="s">
        <v>10</v>
      </c>
      <c r="F12231">
        <v>0</v>
      </c>
    </row>
    <row r="12232" spans="1:6" x14ac:dyDescent="0.4">
      <c r="A12232" t="s">
        <v>746</v>
      </c>
      <c r="B12232" s="36" t="s">
        <v>747</v>
      </c>
      <c r="C12232" t="s">
        <v>397</v>
      </c>
      <c r="D12232" s="36" t="s">
        <v>398</v>
      </c>
      <c r="E12232" t="s">
        <v>10</v>
      </c>
      <c r="F12232">
        <v>0</v>
      </c>
    </row>
    <row r="12233" spans="1:6" x14ac:dyDescent="0.4">
      <c r="A12233" t="s">
        <v>746</v>
      </c>
      <c r="B12233" s="36" t="s">
        <v>747</v>
      </c>
      <c r="C12233" t="s">
        <v>399</v>
      </c>
      <c r="D12233" s="36" t="s">
        <v>400</v>
      </c>
      <c r="E12233" t="s">
        <v>10</v>
      </c>
      <c r="F12233">
        <v>0</v>
      </c>
    </row>
    <row r="12234" spans="1:6" x14ac:dyDescent="0.4">
      <c r="A12234" t="s">
        <v>746</v>
      </c>
      <c r="B12234" s="36" t="s">
        <v>747</v>
      </c>
      <c r="C12234" t="s">
        <v>401</v>
      </c>
      <c r="D12234" s="36" t="s">
        <v>402</v>
      </c>
      <c r="E12234" t="s">
        <v>10</v>
      </c>
      <c r="F12234">
        <v>0</v>
      </c>
    </row>
    <row r="12235" spans="1:6" x14ac:dyDescent="0.4">
      <c r="A12235" t="s">
        <v>746</v>
      </c>
      <c r="B12235" s="36" t="s">
        <v>747</v>
      </c>
      <c r="C12235" t="s">
        <v>403</v>
      </c>
      <c r="D12235" s="36" t="s">
        <v>404</v>
      </c>
      <c r="E12235" t="s">
        <v>10</v>
      </c>
      <c r="F12235">
        <v>0</v>
      </c>
    </row>
    <row r="12236" spans="1:6" x14ac:dyDescent="0.4">
      <c r="A12236" t="s">
        <v>746</v>
      </c>
      <c r="B12236" s="36" t="s">
        <v>747</v>
      </c>
      <c r="C12236" t="s">
        <v>405</v>
      </c>
      <c r="D12236" s="36" t="s">
        <v>406</v>
      </c>
      <c r="E12236" t="s">
        <v>10</v>
      </c>
      <c r="F12236">
        <v>0</v>
      </c>
    </row>
    <row r="12237" spans="1:6" x14ac:dyDescent="0.4">
      <c r="A12237" t="s">
        <v>746</v>
      </c>
      <c r="B12237" s="36" t="s">
        <v>747</v>
      </c>
      <c r="C12237" t="s">
        <v>407</v>
      </c>
      <c r="D12237" s="36" t="s">
        <v>408</v>
      </c>
      <c r="E12237" t="s">
        <v>10</v>
      </c>
      <c r="F12237">
        <v>0</v>
      </c>
    </row>
    <row r="12238" spans="1:6" x14ac:dyDescent="0.4">
      <c r="A12238" t="s">
        <v>746</v>
      </c>
      <c r="B12238" s="36" t="s">
        <v>747</v>
      </c>
      <c r="C12238" t="s">
        <v>409</v>
      </c>
      <c r="D12238" s="36" t="s">
        <v>410</v>
      </c>
      <c r="E12238" t="s">
        <v>10</v>
      </c>
      <c r="F12238">
        <v>0</v>
      </c>
    </row>
    <row r="12239" spans="1:6" x14ac:dyDescent="0.4">
      <c r="A12239" t="s">
        <v>746</v>
      </c>
      <c r="B12239" s="36" t="s">
        <v>747</v>
      </c>
      <c r="C12239" t="s">
        <v>411</v>
      </c>
      <c r="D12239" s="36" t="s">
        <v>412</v>
      </c>
      <c r="E12239" t="s">
        <v>10</v>
      </c>
      <c r="F12239">
        <v>0</v>
      </c>
    </row>
    <row r="12240" spans="1:6" x14ac:dyDescent="0.4">
      <c r="A12240" t="s">
        <v>746</v>
      </c>
      <c r="B12240" s="36" t="s">
        <v>747</v>
      </c>
      <c r="C12240" t="s">
        <v>413</v>
      </c>
      <c r="D12240" s="36" t="s">
        <v>414</v>
      </c>
      <c r="E12240" t="s">
        <v>10</v>
      </c>
      <c r="F12240">
        <v>0</v>
      </c>
    </row>
    <row r="12241" spans="1:6" x14ac:dyDescent="0.4">
      <c r="A12241" t="s">
        <v>746</v>
      </c>
      <c r="B12241" s="36" t="s">
        <v>747</v>
      </c>
      <c r="C12241" t="s">
        <v>415</v>
      </c>
      <c r="D12241" s="36" t="s">
        <v>416</v>
      </c>
      <c r="E12241" t="s">
        <v>10</v>
      </c>
      <c r="F12241">
        <v>0</v>
      </c>
    </row>
    <row r="12242" spans="1:6" x14ac:dyDescent="0.4">
      <c r="A12242" t="s">
        <v>746</v>
      </c>
      <c r="B12242" s="36" t="s">
        <v>747</v>
      </c>
      <c r="C12242" t="s">
        <v>417</v>
      </c>
      <c r="D12242" s="36" t="s">
        <v>418</v>
      </c>
      <c r="E12242" t="s">
        <v>10</v>
      </c>
      <c r="F12242">
        <v>0</v>
      </c>
    </row>
    <row r="12243" spans="1:6" x14ac:dyDescent="0.4">
      <c r="A12243" t="s">
        <v>746</v>
      </c>
      <c r="B12243" s="36" t="s">
        <v>747</v>
      </c>
      <c r="C12243" t="s">
        <v>419</v>
      </c>
      <c r="D12243" s="36" t="s">
        <v>420</v>
      </c>
      <c r="E12243" t="s">
        <v>10</v>
      </c>
      <c r="F12243">
        <v>-26</v>
      </c>
    </row>
    <row r="12244" spans="1:6" x14ac:dyDescent="0.4">
      <c r="A12244" t="s">
        <v>746</v>
      </c>
      <c r="B12244" s="36" t="s">
        <v>747</v>
      </c>
      <c r="C12244" t="s">
        <v>421</v>
      </c>
      <c r="D12244" s="36" t="s">
        <v>422</v>
      </c>
      <c r="E12244" t="s">
        <v>10</v>
      </c>
      <c r="F12244">
        <v>0</v>
      </c>
    </row>
    <row r="12245" spans="1:6" x14ac:dyDescent="0.4">
      <c r="A12245" t="s">
        <v>746</v>
      </c>
      <c r="B12245" s="36" t="s">
        <v>747</v>
      </c>
      <c r="C12245" t="s">
        <v>423</v>
      </c>
      <c r="D12245" s="36" t="s">
        <v>424</v>
      </c>
      <c r="E12245" t="s">
        <v>10</v>
      </c>
      <c r="F12245">
        <v>0</v>
      </c>
    </row>
    <row r="12246" spans="1:6" x14ac:dyDescent="0.4">
      <c r="A12246" t="s">
        <v>746</v>
      </c>
      <c r="B12246" s="36" t="s">
        <v>747</v>
      </c>
      <c r="C12246" t="s">
        <v>425</v>
      </c>
      <c r="D12246" s="36" t="s">
        <v>426</v>
      </c>
      <c r="E12246" t="s">
        <v>10</v>
      </c>
      <c r="F12246">
        <v>0</v>
      </c>
    </row>
    <row r="12247" spans="1:6" x14ac:dyDescent="0.4">
      <c r="A12247" t="s">
        <v>746</v>
      </c>
      <c r="B12247" s="36" t="s">
        <v>747</v>
      </c>
      <c r="C12247" t="s">
        <v>427</v>
      </c>
      <c r="D12247" s="36" t="s">
        <v>428</v>
      </c>
      <c r="E12247" t="s">
        <v>10</v>
      </c>
      <c r="F12247">
        <v>0</v>
      </c>
    </row>
    <row r="12248" spans="1:6" x14ac:dyDescent="0.4">
      <c r="A12248" t="s">
        <v>746</v>
      </c>
      <c r="B12248" s="36" t="s">
        <v>747</v>
      </c>
      <c r="C12248" t="s">
        <v>429</v>
      </c>
      <c r="D12248" s="36" t="s">
        <v>430</v>
      </c>
      <c r="E12248" t="s">
        <v>10</v>
      </c>
      <c r="F12248">
        <v>0</v>
      </c>
    </row>
    <row r="12249" spans="1:6" x14ac:dyDescent="0.4">
      <c r="A12249" t="s">
        <v>746</v>
      </c>
      <c r="B12249" s="36" t="s">
        <v>747</v>
      </c>
      <c r="C12249" t="s">
        <v>431</v>
      </c>
      <c r="D12249" s="36" t="s">
        <v>432</v>
      </c>
      <c r="E12249" t="s">
        <v>10</v>
      </c>
      <c r="F12249">
        <v>0</v>
      </c>
    </row>
    <row r="12250" spans="1:6" x14ac:dyDescent="0.4">
      <c r="A12250" t="s">
        <v>746</v>
      </c>
      <c r="B12250" s="36" t="s">
        <v>747</v>
      </c>
      <c r="C12250" t="s">
        <v>433</v>
      </c>
      <c r="D12250" s="36" t="s">
        <v>434</v>
      </c>
      <c r="E12250" t="s">
        <v>10</v>
      </c>
      <c r="F12250">
        <v>-26</v>
      </c>
    </row>
    <row r="12251" spans="1:6" x14ac:dyDescent="0.4">
      <c r="A12251" t="s">
        <v>746</v>
      </c>
      <c r="B12251" s="36" t="s">
        <v>747</v>
      </c>
      <c r="C12251" t="s">
        <v>435</v>
      </c>
      <c r="D12251" s="36" t="s">
        <v>436</v>
      </c>
      <c r="E12251" t="s">
        <v>10</v>
      </c>
      <c r="F12251">
        <v>0</v>
      </c>
    </row>
    <row r="12252" spans="1:6" x14ac:dyDescent="0.4">
      <c r="A12252" t="s">
        <v>746</v>
      </c>
      <c r="B12252" s="36" t="s">
        <v>747</v>
      </c>
      <c r="C12252" t="s">
        <v>437</v>
      </c>
      <c r="D12252" s="36" t="s">
        <v>438</v>
      </c>
      <c r="E12252" t="s">
        <v>10</v>
      </c>
      <c r="F12252">
        <v>-26</v>
      </c>
    </row>
    <row r="12253" spans="1:6" x14ac:dyDescent="0.4">
      <c r="A12253" t="s">
        <v>746</v>
      </c>
      <c r="B12253" s="36" t="s">
        <v>747</v>
      </c>
      <c r="C12253" t="s">
        <v>439</v>
      </c>
      <c r="D12253" s="36" t="s">
        <v>440</v>
      </c>
      <c r="E12253" t="s">
        <v>10</v>
      </c>
      <c r="F12253">
        <v>0</v>
      </c>
    </row>
    <row r="12254" spans="1:6" x14ac:dyDescent="0.4">
      <c r="A12254" t="s">
        <v>746</v>
      </c>
      <c r="B12254" s="36" t="s">
        <v>747</v>
      </c>
      <c r="C12254" t="s">
        <v>441</v>
      </c>
      <c r="D12254" s="36" t="s">
        <v>442</v>
      </c>
      <c r="E12254" t="s">
        <v>10</v>
      </c>
      <c r="F12254">
        <v>0</v>
      </c>
    </row>
    <row r="12255" spans="1:6" x14ac:dyDescent="0.4">
      <c r="A12255" t="s">
        <v>746</v>
      </c>
      <c r="B12255" s="36" t="s">
        <v>747</v>
      </c>
      <c r="C12255" t="s">
        <v>443</v>
      </c>
      <c r="D12255" s="36" t="s">
        <v>444</v>
      </c>
      <c r="E12255" t="s">
        <v>10</v>
      </c>
      <c r="F12255">
        <v>0</v>
      </c>
    </row>
    <row r="12256" spans="1:6" x14ac:dyDescent="0.4">
      <c r="A12256" t="s">
        <v>746</v>
      </c>
      <c r="B12256" s="36" t="s">
        <v>747</v>
      </c>
      <c r="C12256" t="s">
        <v>445</v>
      </c>
      <c r="D12256" s="36" t="s">
        <v>446</v>
      </c>
      <c r="E12256" t="s">
        <v>10</v>
      </c>
      <c r="F12256">
        <v>-30</v>
      </c>
    </row>
    <row r="12257" spans="1:6" x14ac:dyDescent="0.4">
      <c r="A12257" t="s">
        <v>746</v>
      </c>
      <c r="B12257" s="36" t="s">
        <v>747</v>
      </c>
      <c r="C12257" t="s">
        <v>447</v>
      </c>
      <c r="D12257" s="36" t="s">
        <v>448</v>
      </c>
      <c r="E12257" t="s">
        <v>10</v>
      </c>
      <c r="F12257">
        <v>0</v>
      </c>
    </row>
    <row r="12258" spans="1:6" x14ac:dyDescent="0.4">
      <c r="A12258" t="s">
        <v>746</v>
      </c>
      <c r="B12258" s="36" t="s">
        <v>747</v>
      </c>
      <c r="C12258" t="s">
        <v>449</v>
      </c>
      <c r="D12258" s="36" t="s">
        <v>450</v>
      </c>
      <c r="E12258" t="s">
        <v>10</v>
      </c>
      <c r="F12258">
        <v>0</v>
      </c>
    </row>
    <row r="12259" spans="1:6" x14ac:dyDescent="0.4">
      <c r="A12259" t="s">
        <v>746</v>
      </c>
      <c r="B12259" s="36" t="s">
        <v>747</v>
      </c>
      <c r="C12259" t="s">
        <v>451</v>
      </c>
      <c r="D12259" s="36" t="s">
        <v>452</v>
      </c>
      <c r="E12259" t="s">
        <v>10</v>
      </c>
      <c r="F12259">
        <v>0</v>
      </c>
    </row>
    <row r="12260" spans="1:6" x14ac:dyDescent="0.4">
      <c r="A12260" t="s">
        <v>746</v>
      </c>
      <c r="B12260" s="36" t="s">
        <v>747</v>
      </c>
      <c r="C12260" t="s">
        <v>453</v>
      </c>
      <c r="D12260" s="36" t="s">
        <v>454</v>
      </c>
      <c r="E12260" t="s">
        <v>10</v>
      </c>
      <c r="F12260">
        <v>0</v>
      </c>
    </row>
    <row r="12261" spans="1:6" x14ac:dyDescent="0.4">
      <c r="A12261" t="s">
        <v>746</v>
      </c>
      <c r="B12261" s="36" t="s">
        <v>747</v>
      </c>
      <c r="C12261" t="s">
        <v>455</v>
      </c>
      <c r="D12261" s="36" t="s">
        <v>456</v>
      </c>
      <c r="E12261" t="s">
        <v>10</v>
      </c>
      <c r="F12261">
        <v>0</v>
      </c>
    </row>
    <row r="12262" spans="1:6" x14ac:dyDescent="0.4">
      <c r="A12262" t="s">
        <v>746</v>
      </c>
      <c r="B12262" s="36" t="s">
        <v>747</v>
      </c>
      <c r="C12262" t="s">
        <v>457</v>
      </c>
      <c r="D12262" s="36" t="s">
        <v>458</v>
      </c>
      <c r="E12262" t="s">
        <v>10</v>
      </c>
      <c r="F12262">
        <v>0</v>
      </c>
    </row>
    <row r="12263" spans="1:6" x14ac:dyDescent="0.4">
      <c r="A12263" t="s">
        <v>746</v>
      </c>
      <c r="B12263" s="36" t="s">
        <v>747</v>
      </c>
      <c r="C12263" t="s">
        <v>459</v>
      </c>
      <c r="D12263" s="36" t="s">
        <v>460</v>
      </c>
      <c r="E12263" t="s">
        <v>10</v>
      </c>
      <c r="F12263">
        <v>-30</v>
      </c>
    </row>
    <row r="12264" spans="1:6" x14ac:dyDescent="0.4">
      <c r="A12264" t="s">
        <v>746</v>
      </c>
      <c r="B12264" s="36" t="s">
        <v>747</v>
      </c>
      <c r="C12264" t="s">
        <v>461</v>
      </c>
      <c r="D12264" s="36" t="s">
        <v>462</v>
      </c>
      <c r="E12264" t="s">
        <v>10</v>
      </c>
      <c r="F12264">
        <v>0</v>
      </c>
    </row>
    <row r="12265" spans="1:6" x14ac:dyDescent="0.4">
      <c r="A12265" t="s">
        <v>746</v>
      </c>
      <c r="B12265" s="36" t="s">
        <v>747</v>
      </c>
      <c r="C12265" t="s">
        <v>463</v>
      </c>
      <c r="D12265" s="36" t="s">
        <v>464</v>
      </c>
      <c r="E12265" t="s">
        <v>10</v>
      </c>
      <c r="F12265">
        <v>-30</v>
      </c>
    </row>
    <row r="12266" spans="1:6" x14ac:dyDescent="0.4">
      <c r="A12266" t="s">
        <v>746</v>
      </c>
      <c r="B12266" s="36" t="s">
        <v>747</v>
      </c>
      <c r="C12266" t="s">
        <v>465</v>
      </c>
      <c r="D12266" s="36" t="s">
        <v>466</v>
      </c>
      <c r="E12266" t="s">
        <v>10</v>
      </c>
      <c r="F12266">
        <v>0</v>
      </c>
    </row>
    <row r="12267" spans="1:6" x14ac:dyDescent="0.4">
      <c r="A12267" t="s">
        <v>746</v>
      </c>
      <c r="B12267" s="36" t="s">
        <v>747</v>
      </c>
      <c r="C12267" t="s">
        <v>467</v>
      </c>
      <c r="D12267" s="36" t="s">
        <v>468</v>
      </c>
      <c r="E12267" t="s">
        <v>10</v>
      </c>
      <c r="F12267">
        <v>0</v>
      </c>
    </row>
    <row r="12268" spans="1:6" x14ac:dyDescent="0.4">
      <c r="A12268" t="s">
        <v>746</v>
      </c>
      <c r="B12268" s="36" t="s">
        <v>747</v>
      </c>
      <c r="C12268" t="s">
        <v>469</v>
      </c>
      <c r="D12268" s="36" t="s">
        <v>470</v>
      </c>
      <c r="E12268" t="s">
        <v>10</v>
      </c>
      <c r="F12268">
        <v>0</v>
      </c>
    </row>
    <row r="12269" spans="1:6" x14ac:dyDescent="0.4">
      <c r="A12269" t="s">
        <v>746</v>
      </c>
      <c r="B12269" s="36" t="s">
        <v>747</v>
      </c>
      <c r="C12269" t="s">
        <v>471</v>
      </c>
      <c r="D12269" s="36" t="s">
        <v>472</v>
      </c>
      <c r="E12269" t="s">
        <v>10</v>
      </c>
      <c r="F12269">
        <v>0</v>
      </c>
    </row>
    <row r="12270" spans="1:6" x14ac:dyDescent="0.4">
      <c r="A12270" t="s">
        <v>746</v>
      </c>
      <c r="B12270" s="36" t="s">
        <v>747</v>
      </c>
      <c r="C12270" t="s">
        <v>473</v>
      </c>
      <c r="D12270" s="36" t="s">
        <v>474</v>
      </c>
      <c r="E12270" t="s">
        <v>10</v>
      </c>
      <c r="F12270">
        <v>0</v>
      </c>
    </row>
    <row r="12271" spans="1:6" x14ac:dyDescent="0.4">
      <c r="A12271" t="s">
        <v>746</v>
      </c>
      <c r="B12271" s="36" t="s">
        <v>747</v>
      </c>
      <c r="C12271" t="s">
        <v>475</v>
      </c>
      <c r="D12271" s="36" t="s">
        <v>476</v>
      </c>
      <c r="E12271" t="s">
        <v>10</v>
      </c>
      <c r="F12271">
        <v>0</v>
      </c>
    </row>
    <row r="12272" spans="1:6" x14ac:dyDescent="0.4">
      <c r="A12272" t="s">
        <v>746</v>
      </c>
      <c r="B12272" s="36" t="s">
        <v>747</v>
      </c>
      <c r="C12272" t="s">
        <v>477</v>
      </c>
      <c r="D12272" s="36" t="s">
        <v>478</v>
      </c>
      <c r="E12272" t="s">
        <v>10</v>
      </c>
      <c r="F12272">
        <v>0</v>
      </c>
    </row>
    <row r="12273" spans="1:6" x14ac:dyDescent="0.4">
      <c r="A12273" t="s">
        <v>746</v>
      </c>
      <c r="B12273" s="36" t="s">
        <v>747</v>
      </c>
      <c r="C12273" t="s">
        <v>479</v>
      </c>
      <c r="D12273" s="36" t="s">
        <v>480</v>
      </c>
      <c r="E12273" t="s">
        <v>10</v>
      </c>
      <c r="F12273">
        <v>-83</v>
      </c>
    </row>
    <row r="12274" spans="1:6" x14ac:dyDescent="0.4">
      <c r="A12274" t="s">
        <v>746</v>
      </c>
      <c r="B12274" s="36" t="s">
        <v>747</v>
      </c>
      <c r="C12274" t="s">
        <v>481</v>
      </c>
      <c r="D12274" s="36" t="s">
        <v>482</v>
      </c>
      <c r="E12274" t="s">
        <v>10</v>
      </c>
      <c r="F12274">
        <v>0</v>
      </c>
    </row>
    <row r="12275" spans="1:6" x14ac:dyDescent="0.4">
      <c r="A12275" t="s">
        <v>746</v>
      </c>
      <c r="B12275" s="36" t="s">
        <v>747</v>
      </c>
      <c r="C12275" t="s">
        <v>483</v>
      </c>
      <c r="D12275" s="36" t="s">
        <v>484</v>
      </c>
      <c r="E12275" t="s">
        <v>10</v>
      </c>
      <c r="F12275">
        <v>0</v>
      </c>
    </row>
    <row r="12276" spans="1:6" x14ac:dyDescent="0.4">
      <c r="A12276" t="s">
        <v>746</v>
      </c>
      <c r="B12276" s="36" t="s">
        <v>747</v>
      </c>
      <c r="C12276" t="s">
        <v>485</v>
      </c>
      <c r="D12276" s="36" t="s">
        <v>486</v>
      </c>
      <c r="E12276" t="s">
        <v>10</v>
      </c>
      <c r="F12276">
        <v>0</v>
      </c>
    </row>
    <row r="12277" spans="1:6" x14ac:dyDescent="0.4">
      <c r="A12277" t="s">
        <v>746</v>
      </c>
      <c r="B12277" s="36" t="s">
        <v>747</v>
      </c>
      <c r="C12277" t="s">
        <v>487</v>
      </c>
      <c r="D12277" s="36" t="s">
        <v>488</v>
      </c>
      <c r="E12277" t="s">
        <v>10</v>
      </c>
      <c r="F12277">
        <v>0</v>
      </c>
    </row>
    <row r="12278" spans="1:6" x14ac:dyDescent="0.4">
      <c r="A12278" t="s">
        <v>746</v>
      </c>
      <c r="B12278" s="36" t="s">
        <v>747</v>
      </c>
      <c r="C12278" t="s">
        <v>489</v>
      </c>
      <c r="D12278" s="36" t="s">
        <v>490</v>
      </c>
      <c r="E12278" t="s">
        <v>10</v>
      </c>
      <c r="F12278">
        <v>0</v>
      </c>
    </row>
    <row r="12279" spans="1:6" x14ac:dyDescent="0.4">
      <c r="A12279" t="s">
        <v>746</v>
      </c>
      <c r="B12279" s="36" t="s">
        <v>747</v>
      </c>
      <c r="C12279" t="s">
        <v>491</v>
      </c>
      <c r="D12279" s="36" t="s">
        <v>492</v>
      </c>
      <c r="E12279" t="s">
        <v>10</v>
      </c>
      <c r="F12279">
        <v>0</v>
      </c>
    </row>
    <row r="12280" spans="1:6" x14ac:dyDescent="0.4">
      <c r="A12280" t="s">
        <v>746</v>
      </c>
      <c r="B12280" s="36" t="s">
        <v>747</v>
      </c>
      <c r="C12280" t="s">
        <v>493</v>
      </c>
      <c r="D12280" s="36" t="s">
        <v>494</v>
      </c>
      <c r="E12280" t="s">
        <v>10</v>
      </c>
      <c r="F12280">
        <v>-10</v>
      </c>
    </row>
    <row r="12281" spans="1:6" x14ac:dyDescent="0.4">
      <c r="A12281" t="s">
        <v>746</v>
      </c>
      <c r="B12281" s="36" t="s">
        <v>747</v>
      </c>
      <c r="C12281" t="s">
        <v>495</v>
      </c>
      <c r="D12281" s="36" t="s">
        <v>496</v>
      </c>
      <c r="E12281" t="s">
        <v>10</v>
      </c>
      <c r="F12281">
        <v>0</v>
      </c>
    </row>
    <row r="12282" spans="1:6" x14ac:dyDescent="0.4">
      <c r="A12282" t="s">
        <v>746</v>
      </c>
      <c r="B12282" s="36" t="s">
        <v>747</v>
      </c>
      <c r="C12282" t="s">
        <v>497</v>
      </c>
      <c r="D12282" s="36" t="s">
        <v>498</v>
      </c>
      <c r="E12282" t="s">
        <v>10</v>
      </c>
      <c r="F12282">
        <v>0</v>
      </c>
    </row>
    <row r="12283" spans="1:6" x14ac:dyDescent="0.4">
      <c r="A12283" t="s">
        <v>746</v>
      </c>
      <c r="B12283" s="36" t="s">
        <v>747</v>
      </c>
      <c r="C12283" t="s">
        <v>499</v>
      </c>
      <c r="D12283" s="36" t="s">
        <v>500</v>
      </c>
      <c r="E12283" t="s">
        <v>10</v>
      </c>
      <c r="F12283">
        <v>0</v>
      </c>
    </row>
    <row r="12284" spans="1:6" x14ac:dyDescent="0.4">
      <c r="A12284" t="s">
        <v>746</v>
      </c>
      <c r="B12284" s="36" t="s">
        <v>747</v>
      </c>
      <c r="C12284" t="s">
        <v>501</v>
      </c>
      <c r="D12284" s="36" t="s">
        <v>502</v>
      </c>
      <c r="E12284" t="s">
        <v>10</v>
      </c>
      <c r="F12284">
        <v>0</v>
      </c>
    </row>
    <row r="12285" spans="1:6" x14ac:dyDescent="0.4">
      <c r="A12285" t="s">
        <v>746</v>
      </c>
      <c r="B12285" s="36" t="s">
        <v>747</v>
      </c>
      <c r="C12285" t="s">
        <v>503</v>
      </c>
      <c r="D12285" s="36" t="s">
        <v>504</v>
      </c>
      <c r="E12285" t="s">
        <v>10</v>
      </c>
      <c r="F12285">
        <v>0</v>
      </c>
    </row>
    <row r="12286" spans="1:6" x14ac:dyDescent="0.4">
      <c r="A12286" t="s">
        <v>746</v>
      </c>
      <c r="B12286" s="36" t="s">
        <v>747</v>
      </c>
      <c r="C12286" t="s">
        <v>505</v>
      </c>
      <c r="D12286" s="36" t="s">
        <v>506</v>
      </c>
      <c r="E12286" t="s">
        <v>10</v>
      </c>
      <c r="F12286">
        <v>0</v>
      </c>
    </row>
    <row r="12287" spans="1:6" x14ac:dyDescent="0.4">
      <c r="A12287" t="s">
        <v>746</v>
      </c>
      <c r="B12287" s="36" t="s">
        <v>747</v>
      </c>
      <c r="C12287" t="s">
        <v>507</v>
      </c>
      <c r="D12287" s="36" t="s">
        <v>508</v>
      </c>
      <c r="E12287" t="s">
        <v>10</v>
      </c>
      <c r="F12287">
        <v>0</v>
      </c>
    </row>
    <row r="12288" spans="1:6" x14ac:dyDescent="0.4">
      <c r="A12288" t="s">
        <v>746</v>
      </c>
      <c r="B12288" s="36" t="s">
        <v>747</v>
      </c>
      <c r="C12288" t="s">
        <v>509</v>
      </c>
      <c r="D12288" s="36" t="s">
        <v>510</v>
      </c>
      <c r="E12288" t="s">
        <v>10</v>
      </c>
      <c r="F12288">
        <v>0</v>
      </c>
    </row>
    <row r="12289" spans="1:6" x14ac:dyDescent="0.4">
      <c r="A12289" t="s">
        <v>746</v>
      </c>
      <c r="B12289" s="36" t="s">
        <v>747</v>
      </c>
      <c r="C12289" t="s">
        <v>511</v>
      </c>
      <c r="D12289" s="36" t="s">
        <v>512</v>
      </c>
      <c r="E12289" t="s">
        <v>10</v>
      </c>
      <c r="F12289">
        <v>0</v>
      </c>
    </row>
    <row r="12290" spans="1:6" x14ac:dyDescent="0.4">
      <c r="A12290" t="s">
        <v>746</v>
      </c>
      <c r="B12290" s="36" t="s">
        <v>747</v>
      </c>
      <c r="C12290" t="s">
        <v>513</v>
      </c>
      <c r="D12290" s="36" t="s">
        <v>514</v>
      </c>
      <c r="E12290" t="s">
        <v>10</v>
      </c>
      <c r="F12290">
        <v>0</v>
      </c>
    </row>
    <row r="12291" spans="1:6" x14ac:dyDescent="0.4">
      <c r="A12291" t="s">
        <v>746</v>
      </c>
      <c r="B12291" s="36" t="s">
        <v>747</v>
      </c>
      <c r="C12291" t="s">
        <v>515</v>
      </c>
      <c r="D12291" s="36" t="s">
        <v>516</v>
      </c>
      <c r="E12291" t="s">
        <v>10</v>
      </c>
      <c r="F12291">
        <v>0</v>
      </c>
    </row>
    <row r="12292" spans="1:6" x14ac:dyDescent="0.4">
      <c r="A12292" t="s">
        <v>746</v>
      </c>
      <c r="B12292" s="36" t="s">
        <v>747</v>
      </c>
      <c r="C12292" t="s">
        <v>517</v>
      </c>
      <c r="D12292" s="36" t="s">
        <v>518</v>
      </c>
      <c r="E12292" t="s">
        <v>10</v>
      </c>
      <c r="F12292">
        <v>0</v>
      </c>
    </row>
    <row r="12293" spans="1:6" x14ac:dyDescent="0.4">
      <c r="A12293" t="s">
        <v>746</v>
      </c>
      <c r="B12293" s="36" t="s">
        <v>747</v>
      </c>
      <c r="C12293" t="s">
        <v>519</v>
      </c>
      <c r="D12293" s="36" t="s">
        <v>520</v>
      </c>
      <c r="E12293" t="s">
        <v>10</v>
      </c>
      <c r="F12293">
        <v>0</v>
      </c>
    </row>
    <row r="12294" spans="1:6" x14ac:dyDescent="0.4">
      <c r="A12294" t="s">
        <v>746</v>
      </c>
      <c r="B12294" s="36" t="s">
        <v>747</v>
      </c>
      <c r="C12294" t="s">
        <v>521</v>
      </c>
      <c r="D12294" s="36" t="s">
        <v>522</v>
      </c>
      <c r="E12294" t="s">
        <v>10</v>
      </c>
      <c r="F12294">
        <v>0</v>
      </c>
    </row>
    <row r="12295" spans="1:6" x14ac:dyDescent="0.4">
      <c r="A12295" t="s">
        <v>746</v>
      </c>
      <c r="B12295" s="36" t="s">
        <v>747</v>
      </c>
      <c r="C12295" t="s">
        <v>523</v>
      </c>
      <c r="D12295" s="36" t="s">
        <v>524</v>
      </c>
      <c r="E12295" t="s">
        <v>10</v>
      </c>
      <c r="F12295">
        <v>0</v>
      </c>
    </row>
    <row r="12296" spans="1:6" x14ac:dyDescent="0.4">
      <c r="A12296" t="s">
        <v>746</v>
      </c>
      <c r="B12296" s="36" t="s">
        <v>747</v>
      </c>
      <c r="C12296" t="s">
        <v>525</v>
      </c>
      <c r="D12296" s="36" t="s">
        <v>526</v>
      </c>
      <c r="E12296" t="s">
        <v>10</v>
      </c>
      <c r="F12296">
        <v>0</v>
      </c>
    </row>
    <row r="12297" spans="1:6" x14ac:dyDescent="0.4">
      <c r="A12297" t="s">
        <v>746</v>
      </c>
      <c r="B12297" s="36" t="s">
        <v>747</v>
      </c>
      <c r="C12297" t="s">
        <v>527</v>
      </c>
      <c r="D12297" s="36" t="s">
        <v>528</v>
      </c>
      <c r="E12297" t="s">
        <v>10</v>
      </c>
      <c r="F12297">
        <v>0</v>
      </c>
    </row>
    <row r="12298" spans="1:6" x14ac:dyDescent="0.4">
      <c r="A12298" t="s">
        <v>746</v>
      </c>
      <c r="B12298" s="36" t="s">
        <v>747</v>
      </c>
      <c r="C12298" t="s">
        <v>529</v>
      </c>
      <c r="D12298" s="36" t="s">
        <v>530</v>
      </c>
      <c r="E12298" t="s">
        <v>10</v>
      </c>
      <c r="F12298">
        <v>0</v>
      </c>
    </row>
    <row r="12299" spans="1:6" x14ac:dyDescent="0.4">
      <c r="A12299" t="s">
        <v>746</v>
      </c>
      <c r="B12299" s="36" t="s">
        <v>747</v>
      </c>
      <c r="C12299" t="s">
        <v>531</v>
      </c>
      <c r="D12299" s="36" t="s">
        <v>532</v>
      </c>
      <c r="E12299" t="s">
        <v>10</v>
      </c>
      <c r="F12299">
        <v>0</v>
      </c>
    </row>
    <row r="12300" spans="1:6" x14ac:dyDescent="0.4">
      <c r="A12300" t="s">
        <v>746</v>
      </c>
      <c r="B12300" s="36" t="s">
        <v>747</v>
      </c>
      <c r="C12300" t="s">
        <v>533</v>
      </c>
      <c r="D12300" s="36" t="s">
        <v>534</v>
      </c>
      <c r="E12300" t="s">
        <v>10</v>
      </c>
      <c r="F12300">
        <v>0</v>
      </c>
    </row>
    <row r="12301" spans="1:6" x14ac:dyDescent="0.4">
      <c r="A12301" t="s">
        <v>746</v>
      </c>
      <c r="B12301" s="36" t="s">
        <v>747</v>
      </c>
      <c r="C12301" t="s">
        <v>535</v>
      </c>
      <c r="D12301" s="36" t="s">
        <v>536</v>
      </c>
      <c r="E12301" t="s">
        <v>10</v>
      </c>
      <c r="F12301">
        <v>0</v>
      </c>
    </row>
    <row r="12302" spans="1:6" x14ac:dyDescent="0.4">
      <c r="A12302" t="s">
        <v>746</v>
      </c>
      <c r="B12302" s="36" t="s">
        <v>747</v>
      </c>
      <c r="C12302" t="s">
        <v>537</v>
      </c>
      <c r="D12302" s="36" t="s">
        <v>538</v>
      </c>
      <c r="E12302" t="s">
        <v>10</v>
      </c>
      <c r="F12302">
        <v>0</v>
      </c>
    </row>
    <row r="12303" spans="1:6" x14ac:dyDescent="0.4">
      <c r="A12303" t="s">
        <v>746</v>
      </c>
      <c r="B12303" s="36" t="s">
        <v>747</v>
      </c>
      <c r="C12303" t="s">
        <v>539</v>
      </c>
      <c r="D12303" s="36" t="s">
        <v>540</v>
      </c>
      <c r="E12303" t="s">
        <v>10</v>
      </c>
      <c r="F12303">
        <v>-19</v>
      </c>
    </row>
    <row r="12304" spans="1:6" x14ac:dyDescent="0.4">
      <c r="A12304" t="s">
        <v>746</v>
      </c>
      <c r="B12304" s="36" t="s">
        <v>747</v>
      </c>
      <c r="C12304" t="s">
        <v>541</v>
      </c>
      <c r="D12304" s="36" t="s">
        <v>542</v>
      </c>
      <c r="E12304" t="s">
        <v>10</v>
      </c>
      <c r="F12304">
        <v>-11</v>
      </c>
    </row>
    <row r="12305" spans="1:6" x14ac:dyDescent="0.4">
      <c r="A12305" t="s">
        <v>746</v>
      </c>
      <c r="B12305" s="36" t="s">
        <v>747</v>
      </c>
      <c r="C12305" t="s">
        <v>543</v>
      </c>
      <c r="D12305" s="36" t="s">
        <v>544</v>
      </c>
      <c r="E12305" t="s">
        <v>10</v>
      </c>
      <c r="F12305">
        <v>0</v>
      </c>
    </row>
    <row r="12306" spans="1:6" x14ac:dyDescent="0.4">
      <c r="A12306" t="s">
        <v>746</v>
      </c>
      <c r="B12306" s="36" t="s">
        <v>747</v>
      </c>
      <c r="C12306" t="s">
        <v>545</v>
      </c>
      <c r="D12306" s="36" t="s">
        <v>546</v>
      </c>
      <c r="E12306" t="s">
        <v>10</v>
      </c>
      <c r="F12306">
        <v>0</v>
      </c>
    </row>
    <row r="12307" spans="1:6" x14ac:dyDescent="0.4">
      <c r="A12307" t="s">
        <v>746</v>
      </c>
      <c r="B12307" s="36" t="s">
        <v>747</v>
      </c>
      <c r="C12307" t="s">
        <v>547</v>
      </c>
      <c r="D12307" s="36" t="s">
        <v>548</v>
      </c>
      <c r="E12307" t="s">
        <v>10</v>
      </c>
      <c r="F12307">
        <v>0</v>
      </c>
    </row>
    <row r="12308" spans="1:6" x14ac:dyDescent="0.4">
      <c r="A12308" t="s">
        <v>746</v>
      </c>
      <c r="B12308" s="36" t="s">
        <v>747</v>
      </c>
      <c r="C12308" t="s">
        <v>549</v>
      </c>
      <c r="D12308" s="36" t="s">
        <v>550</v>
      </c>
      <c r="E12308" t="s">
        <v>10</v>
      </c>
      <c r="F12308">
        <v>0</v>
      </c>
    </row>
    <row r="12309" spans="1:6" x14ac:dyDescent="0.4">
      <c r="A12309" t="s">
        <v>746</v>
      </c>
      <c r="B12309" s="36" t="s">
        <v>747</v>
      </c>
      <c r="C12309" t="s">
        <v>551</v>
      </c>
      <c r="D12309" s="36" t="s">
        <v>552</v>
      </c>
      <c r="E12309" t="s">
        <v>10</v>
      </c>
      <c r="F12309">
        <v>-9</v>
      </c>
    </row>
    <row r="12310" spans="1:6" x14ac:dyDescent="0.4">
      <c r="A12310" t="s">
        <v>746</v>
      </c>
      <c r="B12310" s="36" t="s">
        <v>747</v>
      </c>
      <c r="C12310" t="s">
        <v>553</v>
      </c>
      <c r="D12310" s="36" t="s">
        <v>554</v>
      </c>
      <c r="E12310" t="s">
        <v>10</v>
      </c>
      <c r="F12310">
        <v>0</v>
      </c>
    </row>
    <row r="12311" spans="1:6" x14ac:dyDescent="0.4">
      <c r="A12311" t="s">
        <v>746</v>
      </c>
      <c r="B12311" s="36" t="s">
        <v>747</v>
      </c>
      <c r="C12311" t="s">
        <v>555</v>
      </c>
      <c r="D12311" s="36" t="s">
        <v>556</v>
      </c>
      <c r="E12311" t="s">
        <v>10</v>
      </c>
      <c r="F12311">
        <v>0</v>
      </c>
    </row>
    <row r="12312" spans="1:6" x14ac:dyDescent="0.4">
      <c r="A12312" t="s">
        <v>746</v>
      </c>
      <c r="B12312" s="36" t="s">
        <v>747</v>
      </c>
      <c r="C12312" t="s">
        <v>557</v>
      </c>
      <c r="D12312" s="36" t="s">
        <v>558</v>
      </c>
      <c r="E12312" t="s">
        <v>10</v>
      </c>
      <c r="F12312">
        <v>-9</v>
      </c>
    </row>
    <row r="12313" spans="1:6" x14ac:dyDescent="0.4">
      <c r="A12313" t="s">
        <v>746</v>
      </c>
      <c r="B12313" s="36" t="s">
        <v>747</v>
      </c>
      <c r="C12313" t="s">
        <v>559</v>
      </c>
      <c r="D12313" s="36" t="s">
        <v>560</v>
      </c>
      <c r="E12313" t="s">
        <v>10</v>
      </c>
      <c r="F12313">
        <v>0</v>
      </c>
    </row>
    <row r="12314" spans="1:6" x14ac:dyDescent="0.4">
      <c r="A12314" t="s">
        <v>746</v>
      </c>
      <c r="B12314" s="36" t="s">
        <v>747</v>
      </c>
      <c r="C12314" t="s">
        <v>561</v>
      </c>
      <c r="D12314" s="36" t="s">
        <v>562</v>
      </c>
      <c r="E12314" t="s">
        <v>10</v>
      </c>
      <c r="F12314">
        <v>0</v>
      </c>
    </row>
    <row r="12315" spans="1:6" x14ac:dyDescent="0.4">
      <c r="A12315" t="s">
        <v>746</v>
      </c>
      <c r="B12315" s="36" t="s">
        <v>747</v>
      </c>
      <c r="C12315" t="s">
        <v>563</v>
      </c>
      <c r="D12315" s="36" t="s">
        <v>564</v>
      </c>
      <c r="E12315" t="s">
        <v>10</v>
      </c>
      <c r="F12315">
        <v>-73</v>
      </c>
    </row>
    <row r="12316" spans="1:6" x14ac:dyDescent="0.4">
      <c r="A12316" t="s">
        <v>746</v>
      </c>
      <c r="B12316" s="36" t="s">
        <v>747</v>
      </c>
      <c r="C12316" t="s">
        <v>565</v>
      </c>
      <c r="D12316" s="36" t="s">
        <v>566</v>
      </c>
      <c r="E12316" t="s">
        <v>10</v>
      </c>
      <c r="F12316">
        <v>-54</v>
      </c>
    </row>
    <row r="12317" spans="1:6" x14ac:dyDescent="0.4">
      <c r="A12317" t="s">
        <v>746</v>
      </c>
      <c r="B12317" s="36" t="s">
        <v>747</v>
      </c>
      <c r="C12317" t="s">
        <v>567</v>
      </c>
      <c r="D12317" s="36" t="s">
        <v>568</v>
      </c>
      <c r="E12317" t="s">
        <v>10</v>
      </c>
      <c r="F12317">
        <v>0</v>
      </c>
    </row>
    <row r="12318" spans="1:6" x14ac:dyDescent="0.4">
      <c r="A12318" t="s">
        <v>746</v>
      </c>
      <c r="B12318" s="36" t="s">
        <v>747</v>
      </c>
      <c r="C12318" t="s">
        <v>569</v>
      </c>
      <c r="D12318" s="36" t="s">
        <v>570</v>
      </c>
      <c r="E12318" t="s">
        <v>10</v>
      </c>
      <c r="F12318">
        <v>0</v>
      </c>
    </row>
    <row r="12319" spans="1:6" x14ac:dyDescent="0.4">
      <c r="A12319" t="s">
        <v>746</v>
      </c>
      <c r="B12319" s="36" t="s">
        <v>747</v>
      </c>
      <c r="C12319" t="s">
        <v>571</v>
      </c>
      <c r="D12319" s="36" t="s">
        <v>572</v>
      </c>
      <c r="E12319" t="s">
        <v>10</v>
      </c>
      <c r="F12319">
        <v>-54</v>
      </c>
    </row>
    <row r="12320" spans="1:6" x14ac:dyDescent="0.4">
      <c r="A12320" t="s">
        <v>746</v>
      </c>
      <c r="B12320" s="36" t="s">
        <v>747</v>
      </c>
      <c r="C12320" t="s">
        <v>573</v>
      </c>
      <c r="D12320" s="36" t="s">
        <v>574</v>
      </c>
      <c r="E12320" t="s">
        <v>10</v>
      </c>
      <c r="F12320">
        <v>0</v>
      </c>
    </row>
    <row r="12321" spans="1:6" x14ac:dyDescent="0.4">
      <c r="A12321" t="s">
        <v>746</v>
      </c>
      <c r="B12321" s="36" t="s">
        <v>747</v>
      </c>
      <c r="C12321" t="s">
        <v>575</v>
      </c>
      <c r="D12321" s="36" t="s">
        <v>576</v>
      </c>
      <c r="E12321" t="s">
        <v>10</v>
      </c>
      <c r="F12321">
        <v>0</v>
      </c>
    </row>
    <row r="12322" spans="1:6" x14ac:dyDescent="0.4">
      <c r="A12322" t="s">
        <v>746</v>
      </c>
      <c r="B12322" s="36" t="s">
        <v>747</v>
      </c>
      <c r="C12322" t="s">
        <v>577</v>
      </c>
      <c r="D12322" s="36" t="s">
        <v>578</v>
      </c>
      <c r="E12322" t="s">
        <v>10</v>
      </c>
      <c r="F12322">
        <v>-19</v>
      </c>
    </row>
    <row r="12323" spans="1:6" x14ac:dyDescent="0.4">
      <c r="A12323" t="s">
        <v>746</v>
      </c>
      <c r="B12323" s="36" t="s">
        <v>747</v>
      </c>
      <c r="C12323" t="s">
        <v>579</v>
      </c>
      <c r="D12323" s="36" t="s">
        <v>580</v>
      </c>
      <c r="E12323" t="s">
        <v>10</v>
      </c>
      <c r="F12323">
        <v>0</v>
      </c>
    </row>
    <row r="12324" spans="1:6" x14ac:dyDescent="0.4">
      <c r="A12324" t="s">
        <v>746</v>
      </c>
      <c r="B12324" s="36" t="s">
        <v>747</v>
      </c>
      <c r="C12324" t="s">
        <v>581</v>
      </c>
      <c r="D12324" s="36" t="s">
        <v>582</v>
      </c>
      <c r="E12324" t="s">
        <v>10</v>
      </c>
      <c r="F12324">
        <v>0</v>
      </c>
    </row>
    <row r="12325" spans="1:6" x14ac:dyDescent="0.4">
      <c r="A12325" t="s">
        <v>746</v>
      </c>
      <c r="B12325" s="36" t="s">
        <v>747</v>
      </c>
      <c r="C12325" t="s">
        <v>583</v>
      </c>
      <c r="D12325" s="36" t="s">
        <v>584</v>
      </c>
      <c r="E12325" t="s">
        <v>10</v>
      </c>
      <c r="F12325">
        <v>0</v>
      </c>
    </row>
    <row r="12326" spans="1:6" x14ac:dyDescent="0.4">
      <c r="A12326" t="s">
        <v>746</v>
      </c>
      <c r="B12326" s="36" t="s">
        <v>747</v>
      </c>
      <c r="C12326" t="s">
        <v>585</v>
      </c>
      <c r="D12326" s="36" t="s">
        <v>586</v>
      </c>
      <c r="E12326" t="s">
        <v>10</v>
      </c>
      <c r="F12326">
        <v>-19</v>
      </c>
    </row>
    <row r="12327" spans="1:6" x14ac:dyDescent="0.4">
      <c r="A12327" t="s">
        <v>746</v>
      </c>
      <c r="B12327" s="36" t="s">
        <v>747</v>
      </c>
      <c r="C12327" t="s">
        <v>587</v>
      </c>
      <c r="D12327" s="36" t="s">
        <v>588</v>
      </c>
      <c r="E12327" t="s">
        <v>10</v>
      </c>
      <c r="F12327">
        <v>0</v>
      </c>
    </row>
    <row r="12328" spans="1:6" x14ac:dyDescent="0.4">
      <c r="A12328" t="s">
        <v>746</v>
      </c>
      <c r="B12328" s="36" t="s">
        <v>747</v>
      </c>
      <c r="C12328" t="s">
        <v>589</v>
      </c>
      <c r="D12328" s="36" t="s">
        <v>590</v>
      </c>
      <c r="E12328" t="s">
        <v>10</v>
      </c>
      <c r="F12328">
        <v>-4</v>
      </c>
    </row>
    <row r="12329" spans="1:6" x14ac:dyDescent="0.4">
      <c r="A12329" t="s">
        <v>746</v>
      </c>
      <c r="B12329" s="36" t="s">
        <v>747</v>
      </c>
      <c r="C12329" t="s">
        <v>591</v>
      </c>
      <c r="D12329" s="36" t="s">
        <v>592</v>
      </c>
      <c r="E12329" t="s">
        <v>10</v>
      </c>
      <c r="F12329">
        <v>-4</v>
      </c>
    </row>
    <row r="12330" spans="1:6" x14ac:dyDescent="0.4">
      <c r="A12330" t="s">
        <v>746</v>
      </c>
      <c r="B12330" s="36" t="s">
        <v>747</v>
      </c>
      <c r="C12330" t="s">
        <v>593</v>
      </c>
      <c r="D12330" s="36" t="s">
        <v>594</v>
      </c>
      <c r="E12330" t="s">
        <v>10</v>
      </c>
      <c r="F12330">
        <v>0</v>
      </c>
    </row>
    <row r="12331" spans="1:6" x14ac:dyDescent="0.4">
      <c r="A12331" t="s">
        <v>746</v>
      </c>
      <c r="B12331" s="36" t="s">
        <v>747</v>
      </c>
      <c r="C12331" t="s">
        <v>595</v>
      </c>
      <c r="D12331" s="36" t="s">
        <v>596</v>
      </c>
      <c r="E12331" t="s">
        <v>10</v>
      </c>
      <c r="F12331">
        <v>0</v>
      </c>
    </row>
    <row r="12332" spans="1:6" x14ac:dyDescent="0.4">
      <c r="A12332" t="s">
        <v>746</v>
      </c>
      <c r="B12332" s="36" t="s">
        <v>747</v>
      </c>
      <c r="C12332" t="s">
        <v>597</v>
      </c>
      <c r="D12332" s="36" t="s">
        <v>598</v>
      </c>
      <c r="E12332" t="s">
        <v>10</v>
      </c>
      <c r="F12332">
        <v>-97</v>
      </c>
    </row>
    <row r="12333" spans="1:6" x14ac:dyDescent="0.4">
      <c r="A12333" t="s">
        <v>746</v>
      </c>
      <c r="B12333" s="36" t="s">
        <v>747</v>
      </c>
      <c r="C12333" t="s">
        <v>599</v>
      </c>
      <c r="D12333" s="36" t="s">
        <v>600</v>
      </c>
      <c r="E12333" t="s">
        <v>10</v>
      </c>
      <c r="F12333">
        <v>17949</v>
      </c>
    </row>
    <row r="12334" spans="1:6" x14ac:dyDescent="0.4">
      <c r="A12334" t="s">
        <v>746</v>
      </c>
      <c r="B12334" s="36" t="s">
        <v>747</v>
      </c>
      <c r="C12334" t="s">
        <v>601</v>
      </c>
      <c r="D12334" s="36" t="s">
        <v>602</v>
      </c>
      <c r="E12334" t="s">
        <v>10</v>
      </c>
      <c r="F12334">
        <v>0</v>
      </c>
    </row>
    <row r="12335" spans="1:6" x14ac:dyDescent="0.4">
      <c r="A12335" t="s">
        <v>746</v>
      </c>
      <c r="B12335" s="36" t="s">
        <v>747</v>
      </c>
      <c r="C12335" t="s">
        <v>603</v>
      </c>
      <c r="D12335" s="36" t="s">
        <v>604</v>
      </c>
      <c r="E12335" t="s">
        <v>10</v>
      </c>
      <c r="F12335">
        <v>0</v>
      </c>
    </row>
    <row r="12336" spans="1:6" x14ac:dyDescent="0.4">
      <c r="A12336" t="s">
        <v>746</v>
      </c>
      <c r="B12336" s="36" t="s">
        <v>747</v>
      </c>
      <c r="C12336" t="s">
        <v>605</v>
      </c>
      <c r="D12336" s="36" t="s">
        <v>606</v>
      </c>
      <c r="E12336" t="s">
        <v>10</v>
      </c>
      <c r="F12336">
        <v>0</v>
      </c>
    </row>
    <row r="12337" spans="1:6" x14ac:dyDescent="0.4">
      <c r="A12337" t="s">
        <v>746</v>
      </c>
      <c r="B12337" s="36" t="s">
        <v>747</v>
      </c>
      <c r="C12337" t="s">
        <v>607</v>
      </c>
      <c r="D12337" s="36" t="s">
        <v>608</v>
      </c>
      <c r="E12337" t="s">
        <v>10</v>
      </c>
      <c r="F12337">
        <v>0</v>
      </c>
    </row>
    <row r="12338" spans="1:6" x14ac:dyDescent="0.4">
      <c r="A12338" t="s">
        <v>746</v>
      </c>
      <c r="B12338" s="36" t="s">
        <v>747</v>
      </c>
      <c r="C12338" t="s">
        <v>609</v>
      </c>
      <c r="D12338" s="36" t="s">
        <v>610</v>
      </c>
      <c r="E12338" t="s">
        <v>10</v>
      </c>
      <c r="F12338">
        <v>0</v>
      </c>
    </row>
    <row r="12339" spans="1:6" x14ac:dyDescent="0.4">
      <c r="A12339" t="s">
        <v>746</v>
      </c>
      <c r="B12339" s="36" t="s">
        <v>747</v>
      </c>
      <c r="C12339" t="s">
        <v>611</v>
      </c>
      <c r="D12339" s="36" t="s">
        <v>612</v>
      </c>
      <c r="E12339" t="s">
        <v>10</v>
      </c>
      <c r="F12339">
        <v>0</v>
      </c>
    </row>
    <row r="12340" spans="1:6" x14ac:dyDescent="0.4">
      <c r="A12340" t="s">
        <v>746</v>
      </c>
      <c r="B12340" s="36" t="s">
        <v>747</v>
      </c>
      <c r="C12340" t="s">
        <v>613</v>
      </c>
      <c r="D12340" s="36" t="s">
        <v>614</v>
      </c>
      <c r="E12340" t="s">
        <v>10</v>
      </c>
      <c r="F12340">
        <v>17949</v>
      </c>
    </row>
    <row r="12341" spans="1:6" x14ac:dyDescent="0.4">
      <c r="A12341" t="s">
        <v>746</v>
      </c>
      <c r="B12341" s="36" t="s">
        <v>747</v>
      </c>
      <c r="C12341" t="s">
        <v>615</v>
      </c>
      <c r="D12341" s="36" t="s">
        <v>616</v>
      </c>
      <c r="E12341" t="s">
        <v>10</v>
      </c>
      <c r="F12341">
        <v>0</v>
      </c>
    </row>
    <row r="12342" spans="1:6" x14ac:dyDescent="0.4">
      <c r="A12342" t="s">
        <v>746</v>
      </c>
      <c r="B12342" s="36" t="s">
        <v>747</v>
      </c>
      <c r="C12342" t="s">
        <v>617</v>
      </c>
      <c r="D12342" s="36" t="s">
        <v>618</v>
      </c>
      <c r="E12342" t="s">
        <v>10</v>
      </c>
      <c r="F12342">
        <v>0</v>
      </c>
    </row>
    <row r="12343" spans="1:6" x14ac:dyDescent="0.4">
      <c r="A12343" t="s">
        <v>746</v>
      </c>
      <c r="B12343" s="36" t="s">
        <v>747</v>
      </c>
      <c r="C12343" t="s">
        <v>619</v>
      </c>
      <c r="D12343" s="36" t="s">
        <v>620</v>
      </c>
      <c r="E12343" t="s">
        <v>10</v>
      </c>
      <c r="F12343">
        <v>2668</v>
      </c>
    </row>
    <row r="12344" spans="1:6" x14ac:dyDescent="0.4">
      <c r="A12344" t="s">
        <v>746</v>
      </c>
      <c r="B12344" s="36" t="s">
        <v>747</v>
      </c>
      <c r="C12344" t="s">
        <v>621</v>
      </c>
      <c r="D12344" s="36" t="s">
        <v>622</v>
      </c>
      <c r="E12344" t="s">
        <v>10</v>
      </c>
      <c r="F12344">
        <v>15280</v>
      </c>
    </row>
    <row r="12345" spans="1:6" x14ac:dyDescent="0.4">
      <c r="A12345" t="s">
        <v>746</v>
      </c>
      <c r="B12345" s="36" t="s">
        <v>747</v>
      </c>
      <c r="C12345" t="s">
        <v>623</v>
      </c>
      <c r="D12345" s="36" t="s">
        <v>624</v>
      </c>
      <c r="E12345" t="s">
        <v>10</v>
      </c>
      <c r="F12345">
        <v>0</v>
      </c>
    </row>
    <row r="12346" spans="1:6" x14ac:dyDescent="0.4">
      <c r="A12346" t="s">
        <v>746</v>
      </c>
      <c r="B12346" s="36" t="s">
        <v>747</v>
      </c>
      <c r="C12346" t="s">
        <v>625</v>
      </c>
      <c r="D12346" s="36" t="s">
        <v>626</v>
      </c>
      <c r="E12346" t="s">
        <v>10</v>
      </c>
      <c r="F12346">
        <v>0</v>
      </c>
    </row>
    <row r="12347" spans="1:6" x14ac:dyDescent="0.4">
      <c r="A12347" t="s">
        <v>746</v>
      </c>
      <c r="B12347" s="36" t="s">
        <v>747</v>
      </c>
      <c r="C12347" t="s">
        <v>627</v>
      </c>
      <c r="D12347" s="36" t="s">
        <v>628</v>
      </c>
      <c r="E12347" t="s">
        <v>10</v>
      </c>
      <c r="F12347">
        <v>1107</v>
      </c>
    </row>
    <row r="12348" spans="1:6" x14ac:dyDescent="0.4">
      <c r="A12348" t="s">
        <v>746</v>
      </c>
      <c r="B12348" s="36" t="s">
        <v>747</v>
      </c>
      <c r="C12348" t="s">
        <v>629</v>
      </c>
      <c r="D12348" s="36" t="s">
        <v>630</v>
      </c>
      <c r="E12348" t="s">
        <v>10</v>
      </c>
      <c r="F12348">
        <v>0</v>
      </c>
    </row>
    <row r="12349" spans="1:6" x14ac:dyDescent="0.4">
      <c r="A12349" t="s">
        <v>746</v>
      </c>
      <c r="B12349" s="36" t="s">
        <v>747</v>
      </c>
      <c r="C12349" t="s">
        <v>631</v>
      </c>
      <c r="D12349" s="36" t="s">
        <v>632</v>
      </c>
      <c r="E12349" t="s">
        <v>10</v>
      </c>
      <c r="F12349">
        <v>0</v>
      </c>
    </row>
    <row r="12350" spans="1:6" x14ac:dyDescent="0.4">
      <c r="A12350" t="s">
        <v>746</v>
      </c>
      <c r="B12350" s="36" t="s">
        <v>747</v>
      </c>
      <c r="C12350" t="s">
        <v>633</v>
      </c>
      <c r="D12350" s="36" t="s">
        <v>634</v>
      </c>
      <c r="E12350" t="s">
        <v>10</v>
      </c>
      <c r="F12350">
        <v>0</v>
      </c>
    </row>
    <row r="12351" spans="1:6" x14ac:dyDescent="0.4">
      <c r="A12351" t="s">
        <v>746</v>
      </c>
      <c r="B12351" s="36" t="s">
        <v>747</v>
      </c>
      <c r="C12351" t="s">
        <v>635</v>
      </c>
      <c r="D12351" s="36" t="s">
        <v>636</v>
      </c>
      <c r="E12351" t="s">
        <v>10</v>
      </c>
      <c r="F12351">
        <v>0</v>
      </c>
    </row>
    <row r="12352" spans="1:6" x14ac:dyDescent="0.4">
      <c r="A12352" t="s">
        <v>746</v>
      </c>
      <c r="B12352" s="36" t="s">
        <v>747</v>
      </c>
      <c r="C12352" t="s">
        <v>637</v>
      </c>
      <c r="D12352" s="36" t="s">
        <v>638</v>
      </c>
      <c r="E12352" t="s">
        <v>10</v>
      </c>
      <c r="F12352">
        <v>0</v>
      </c>
    </row>
    <row r="12353" spans="1:6" x14ac:dyDescent="0.4">
      <c r="A12353" t="s">
        <v>746</v>
      </c>
      <c r="B12353" s="36" t="s">
        <v>747</v>
      </c>
      <c r="C12353" t="s">
        <v>639</v>
      </c>
      <c r="D12353" s="36" t="s">
        <v>640</v>
      </c>
      <c r="E12353" t="s">
        <v>10</v>
      </c>
      <c r="F12353">
        <v>0</v>
      </c>
    </row>
    <row r="12354" spans="1:6" x14ac:dyDescent="0.4">
      <c r="A12354" t="s">
        <v>746</v>
      </c>
      <c r="B12354" s="36" t="s">
        <v>747</v>
      </c>
      <c r="C12354" t="s">
        <v>641</v>
      </c>
      <c r="D12354" s="36" t="s">
        <v>642</v>
      </c>
      <c r="E12354" t="s">
        <v>10</v>
      </c>
      <c r="F12354">
        <v>1107</v>
      </c>
    </row>
    <row r="12355" spans="1:6" x14ac:dyDescent="0.4">
      <c r="A12355" t="s">
        <v>746</v>
      </c>
      <c r="B12355" s="36" t="s">
        <v>747</v>
      </c>
      <c r="C12355" t="s">
        <v>643</v>
      </c>
      <c r="D12355" s="36" t="s">
        <v>644</v>
      </c>
      <c r="E12355" t="s">
        <v>10</v>
      </c>
      <c r="F12355">
        <v>1107</v>
      </c>
    </row>
    <row r="12356" spans="1:6" x14ac:dyDescent="0.4">
      <c r="A12356" t="s">
        <v>746</v>
      </c>
      <c r="B12356" s="36" t="s">
        <v>747</v>
      </c>
      <c r="C12356" t="s">
        <v>645</v>
      </c>
      <c r="D12356" s="36" t="s">
        <v>646</v>
      </c>
      <c r="E12356" t="s">
        <v>10</v>
      </c>
      <c r="F12356">
        <v>0</v>
      </c>
    </row>
    <row r="12357" spans="1:6" x14ac:dyDescent="0.4">
      <c r="A12357" t="s">
        <v>746</v>
      </c>
      <c r="B12357" s="36" t="s">
        <v>747</v>
      </c>
      <c r="C12357" t="s">
        <v>647</v>
      </c>
      <c r="D12357" s="36" t="s">
        <v>648</v>
      </c>
      <c r="E12357" t="s">
        <v>10</v>
      </c>
      <c r="F12357">
        <v>0</v>
      </c>
    </row>
    <row r="12358" spans="1:6" x14ac:dyDescent="0.4">
      <c r="A12358" t="s">
        <v>746</v>
      </c>
      <c r="B12358" s="36" t="s">
        <v>747</v>
      </c>
      <c r="C12358" t="s">
        <v>649</v>
      </c>
      <c r="D12358" s="36" t="s">
        <v>650</v>
      </c>
      <c r="E12358" t="s">
        <v>10</v>
      </c>
      <c r="F12358">
        <v>0</v>
      </c>
    </row>
    <row r="12359" spans="1:6" x14ac:dyDescent="0.4">
      <c r="A12359" t="s">
        <v>746</v>
      </c>
      <c r="B12359" s="36" t="s">
        <v>747</v>
      </c>
      <c r="C12359" t="s">
        <v>651</v>
      </c>
      <c r="D12359" s="36" t="s">
        <v>652</v>
      </c>
      <c r="E12359" t="s">
        <v>10</v>
      </c>
      <c r="F12359">
        <v>0</v>
      </c>
    </row>
    <row r="12360" spans="1:6" x14ac:dyDescent="0.4">
      <c r="A12360" t="s">
        <v>746</v>
      </c>
      <c r="B12360" s="36" t="s">
        <v>747</v>
      </c>
      <c r="C12360" t="s">
        <v>653</v>
      </c>
      <c r="D12360" s="36" t="s">
        <v>654</v>
      </c>
      <c r="E12360" t="s">
        <v>10</v>
      </c>
      <c r="F12360">
        <v>0</v>
      </c>
    </row>
    <row r="12361" spans="1:6" x14ac:dyDescent="0.4">
      <c r="A12361" t="s">
        <v>746</v>
      </c>
      <c r="B12361" s="36" t="s">
        <v>747</v>
      </c>
      <c r="C12361" t="s">
        <v>655</v>
      </c>
      <c r="D12361" s="36" t="s">
        <v>656</v>
      </c>
      <c r="E12361" t="s">
        <v>10</v>
      </c>
      <c r="F12361">
        <v>7808</v>
      </c>
    </row>
    <row r="12362" spans="1:6" x14ac:dyDescent="0.4">
      <c r="A12362" t="s">
        <v>746</v>
      </c>
      <c r="B12362" s="36" t="s">
        <v>747</v>
      </c>
      <c r="C12362" t="s">
        <v>657</v>
      </c>
      <c r="D12362" s="36" t="s">
        <v>658</v>
      </c>
      <c r="E12362" t="s">
        <v>10</v>
      </c>
      <c r="F12362">
        <v>1357</v>
      </c>
    </row>
    <row r="12363" spans="1:6" x14ac:dyDescent="0.4">
      <c r="A12363" t="s">
        <v>746</v>
      </c>
      <c r="B12363" s="36" t="s">
        <v>747</v>
      </c>
      <c r="C12363" t="s">
        <v>659</v>
      </c>
      <c r="D12363" s="36" t="s">
        <v>660</v>
      </c>
      <c r="E12363" t="s">
        <v>10</v>
      </c>
      <c r="F12363">
        <v>289</v>
      </c>
    </row>
    <row r="12364" spans="1:6" x14ac:dyDescent="0.4">
      <c r="A12364" t="s">
        <v>746</v>
      </c>
      <c r="B12364" s="36" t="s">
        <v>747</v>
      </c>
      <c r="C12364" t="s">
        <v>661</v>
      </c>
      <c r="D12364" s="36" t="s">
        <v>662</v>
      </c>
      <c r="E12364" t="s">
        <v>10</v>
      </c>
      <c r="F12364">
        <v>0</v>
      </c>
    </row>
    <row r="12365" spans="1:6" x14ac:dyDescent="0.4">
      <c r="A12365" t="s">
        <v>746</v>
      </c>
      <c r="B12365" s="36" t="s">
        <v>747</v>
      </c>
      <c r="C12365" t="s">
        <v>663</v>
      </c>
      <c r="D12365" s="36" t="s">
        <v>664</v>
      </c>
      <c r="E12365" t="s">
        <v>10</v>
      </c>
      <c r="F12365">
        <v>1068</v>
      </c>
    </row>
    <row r="12366" spans="1:6" x14ac:dyDescent="0.4">
      <c r="A12366" t="s">
        <v>746</v>
      </c>
      <c r="B12366" s="36" t="s">
        <v>747</v>
      </c>
      <c r="C12366" t="s">
        <v>665</v>
      </c>
      <c r="D12366" s="36" t="s">
        <v>666</v>
      </c>
      <c r="E12366" t="s">
        <v>10</v>
      </c>
      <c r="F12366">
        <v>0</v>
      </c>
    </row>
    <row r="12367" spans="1:6" x14ac:dyDescent="0.4">
      <c r="A12367" t="s">
        <v>746</v>
      </c>
      <c r="B12367" s="36" t="s">
        <v>747</v>
      </c>
      <c r="C12367" t="s">
        <v>667</v>
      </c>
      <c r="D12367" s="36" t="s">
        <v>668</v>
      </c>
      <c r="E12367" t="s">
        <v>10</v>
      </c>
      <c r="F12367">
        <v>0</v>
      </c>
    </row>
    <row r="12368" spans="1:6" x14ac:dyDescent="0.4">
      <c r="A12368" t="s">
        <v>746</v>
      </c>
      <c r="B12368" s="36" t="s">
        <v>747</v>
      </c>
      <c r="C12368" t="s">
        <v>669</v>
      </c>
      <c r="D12368" s="36" t="s">
        <v>670</v>
      </c>
      <c r="E12368" t="s">
        <v>10</v>
      </c>
      <c r="F12368">
        <v>6450</v>
      </c>
    </row>
    <row r="12369" spans="1:6" x14ac:dyDescent="0.4">
      <c r="A12369" t="s">
        <v>746</v>
      </c>
      <c r="B12369" s="36" t="s">
        <v>747</v>
      </c>
      <c r="C12369" t="s">
        <v>671</v>
      </c>
      <c r="D12369" s="36" t="s">
        <v>672</v>
      </c>
      <c r="E12369" t="s">
        <v>10</v>
      </c>
      <c r="F12369">
        <v>180</v>
      </c>
    </row>
    <row r="12370" spans="1:6" x14ac:dyDescent="0.4">
      <c r="A12370" t="s">
        <v>746</v>
      </c>
      <c r="B12370" s="36" t="s">
        <v>747</v>
      </c>
      <c r="C12370" t="s">
        <v>673</v>
      </c>
      <c r="D12370" s="36" t="s">
        <v>674</v>
      </c>
      <c r="E12370" t="s">
        <v>10</v>
      </c>
      <c r="F12370">
        <v>993</v>
      </c>
    </row>
    <row r="12371" spans="1:6" x14ac:dyDescent="0.4">
      <c r="A12371" t="s">
        <v>746</v>
      </c>
      <c r="B12371" s="36" t="s">
        <v>747</v>
      </c>
      <c r="C12371" t="s">
        <v>675</v>
      </c>
      <c r="D12371" s="36" t="s">
        <v>676</v>
      </c>
      <c r="E12371" t="s">
        <v>10</v>
      </c>
      <c r="F12371">
        <v>5277</v>
      </c>
    </row>
    <row r="12372" spans="1:6" x14ac:dyDescent="0.4">
      <c r="A12372" t="s">
        <v>746</v>
      </c>
      <c r="B12372" s="36" t="s">
        <v>747</v>
      </c>
      <c r="C12372" t="s">
        <v>677</v>
      </c>
      <c r="D12372" s="36" t="s">
        <v>678</v>
      </c>
      <c r="E12372" t="s">
        <v>10</v>
      </c>
      <c r="F12372">
        <v>0</v>
      </c>
    </row>
    <row r="12373" spans="1:6" x14ac:dyDescent="0.4">
      <c r="A12373" t="s">
        <v>746</v>
      </c>
      <c r="B12373" s="36" t="s">
        <v>747</v>
      </c>
      <c r="C12373" t="s">
        <v>679</v>
      </c>
      <c r="D12373" s="36" t="s">
        <v>680</v>
      </c>
      <c r="E12373" t="s">
        <v>10</v>
      </c>
      <c r="F12373">
        <v>0</v>
      </c>
    </row>
    <row r="12374" spans="1:6" x14ac:dyDescent="0.4">
      <c r="A12374" t="s">
        <v>746</v>
      </c>
      <c r="B12374" s="36" t="s">
        <v>747</v>
      </c>
      <c r="C12374" t="s">
        <v>681</v>
      </c>
      <c r="D12374" s="36" t="s">
        <v>682</v>
      </c>
      <c r="E12374" t="s">
        <v>10</v>
      </c>
      <c r="F12374">
        <v>15406</v>
      </c>
    </row>
    <row r="12375" spans="1:6" x14ac:dyDescent="0.4">
      <c r="A12375" t="s">
        <v>746</v>
      </c>
      <c r="B12375" s="36" t="s">
        <v>747</v>
      </c>
      <c r="C12375" t="s">
        <v>683</v>
      </c>
      <c r="D12375" s="36" t="s">
        <v>684</v>
      </c>
      <c r="E12375" t="s">
        <v>10</v>
      </c>
      <c r="F12375">
        <v>2319</v>
      </c>
    </row>
    <row r="12376" spans="1:6" x14ac:dyDescent="0.4">
      <c r="A12376" t="s">
        <v>746</v>
      </c>
      <c r="B12376" s="36" t="s">
        <v>747</v>
      </c>
      <c r="C12376" t="s">
        <v>685</v>
      </c>
      <c r="D12376" s="36" t="s">
        <v>686</v>
      </c>
      <c r="E12376" t="s">
        <v>10</v>
      </c>
      <c r="F12376">
        <v>0</v>
      </c>
    </row>
    <row r="12377" spans="1:6" x14ac:dyDescent="0.4">
      <c r="A12377" t="s">
        <v>746</v>
      </c>
      <c r="B12377" s="36" t="s">
        <v>747</v>
      </c>
      <c r="C12377" t="s">
        <v>687</v>
      </c>
      <c r="D12377" s="36" t="s">
        <v>688</v>
      </c>
      <c r="E12377" t="s">
        <v>10</v>
      </c>
      <c r="F12377">
        <v>0</v>
      </c>
    </row>
    <row r="12378" spans="1:6" x14ac:dyDescent="0.4">
      <c r="A12378" t="s">
        <v>746</v>
      </c>
      <c r="B12378" s="36" t="s">
        <v>747</v>
      </c>
      <c r="C12378" t="s">
        <v>689</v>
      </c>
      <c r="D12378" s="36" t="s">
        <v>690</v>
      </c>
      <c r="E12378" t="s">
        <v>10</v>
      </c>
      <c r="F12378">
        <v>703</v>
      </c>
    </row>
    <row r="12379" spans="1:6" x14ac:dyDescent="0.4">
      <c r="A12379" t="s">
        <v>746</v>
      </c>
      <c r="B12379" s="36" t="s">
        <v>747</v>
      </c>
      <c r="C12379" t="s">
        <v>691</v>
      </c>
      <c r="D12379" s="36" t="s">
        <v>692</v>
      </c>
      <c r="E12379" t="s">
        <v>10</v>
      </c>
      <c r="F12379">
        <v>1615</v>
      </c>
    </row>
    <row r="12380" spans="1:6" x14ac:dyDescent="0.4">
      <c r="A12380" t="s">
        <v>746</v>
      </c>
      <c r="B12380" s="36" t="s">
        <v>747</v>
      </c>
      <c r="C12380" t="s">
        <v>693</v>
      </c>
      <c r="D12380" s="36" t="s">
        <v>694</v>
      </c>
      <c r="E12380" t="s">
        <v>10</v>
      </c>
      <c r="F12380">
        <v>0</v>
      </c>
    </row>
    <row r="12381" spans="1:6" x14ac:dyDescent="0.4">
      <c r="A12381" t="s">
        <v>746</v>
      </c>
      <c r="B12381" s="36" t="s">
        <v>747</v>
      </c>
      <c r="C12381" t="s">
        <v>695</v>
      </c>
      <c r="D12381" s="36" t="s">
        <v>696</v>
      </c>
      <c r="E12381" t="s">
        <v>10</v>
      </c>
      <c r="F12381">
        <v>13088</v>
      </c>
    </row>
    <row r="12382" spans="1:6" x14ac:dyDescent="0.4">
      <c r="A12382" t="s">
        <v>746</v>
      </c>
      <c r="B12382" s="36" t="s">
        <v>747</v>
      </c>
      <c r="C12382" t="s">
        <v>697</v>
      </c>
      <c r="D12382" s="36" t="s">
        <v>698</v>
      </c>
      <c r="E12382" t="s">
        <v>10</v>
      </c>
      <c r="F12382">
        <v>0</v>
      </c>
    </row>
    <row r="12383" spans="1:6" x14ac:dyDescent="0.4">
      <c r="A12383" t="s">
        <v>746</v>
      </c>
      <c r="B12383" s="36" t="s">
        <v>747</v>
      </c>
      <c r="C12383" t="s">
        <v>699</v>
      </c>
      <c r="D12383" s="36" t="s">
        <v>700</v>
      </c>
      <c r="E12383" t="s">
        <v>10</v>
      </c>
      <c r="F12383">
        <v>974</v>
      </c>
    </row>
    <row r="12384" spans="1:6" x14ac:dyDescent="0.4">
      <c r="A12384" t="s">
        <v>746</v>
      </c>
      <c r="B12384" s="36" t="s">
        <v>747</v>
      </c>
      <c r="C12384" t="s">
        <v>701</v>
      </c>
      <c r="D12384" s="36" t="s">
        <v>702</v>
      </c>
      <c r="E12384" t="s">
        <v>10</v>
      </c>
      <c r="F12384">
        <v>11140</v>
      </c>
    </row>
    <row r="12385" spans="1:6" x14ac:dyDescent="0.4">
      <c r="A12385" t="s">
        <v>746</v>
      </c>
      <c r="B12385" s="36" t="s">
        <v>747</v>
      </c>
      <c r="C12385" t="s">
        <v>703</v>
      </c>
      <c r="D12385" s="36" t="s">
        <v>704</v>
      </c>
      <c r="E12385" t="s">
        <v>10</v>
      </c>
      <c r="F12385">
        <v>0</v>
      </c>
    </row>
    <row r="12386" spans="1:6" x14ac:dyDescent="0.4">
      <c r="A12386" t="s">
        <v>746</v>
      </c>
      <c r="B12386" s="36" t="s">
        <v>747</v>
      </c>
      <c r="C12386" t="s">
        <v>705</v>
      </c>
      <c r="D12386" s="36" t="s">
        <v>706</v>
      </c>
      <c r="E12386" t="s">
        <v>10</v>
      </c>
      <c r="F12386">
        <v>973</v>
      </c>
    </row>
    <row r="12387" spans="1:6" x14ac:dyDescent="0.4">
      <c r="A12387" t="s">
        <v>746</v>
      </c>
      <c r="B12387" s="36" t="s">
        <v>747</v>
      </c>
      <c r="C12387" t="s">
        <v>707</v>
      </c>
      <c r="D12387" s="36" t="s">
        <v>708</v>
      </c>
      <c r="E12387" t="s">
        <v>10</v>
      </c>
      <c r="F12387">
        <v>1455</v>
      </c>
    </row>
    <row r="12388" spans="1:6" x14ac:dyDescent="0.4">
      <c r="A12388" t="s">
        <v>746</v>
      </c>
      <c r="B12388" s="36" t="s">
        <v>747</v>
      </c>
      <c r="C12388" t="s">
        <v>709</v>
      </c>
      <c r="D12388" s="36" t="s">
        <v>710</v>
      </c>
      <c r="E12388" t="s">
        <v>10</v>
      </c>
      <c r="F12388">
        <v>1282</v>
      </c>
    </row>
    <row r="12389" spans="1:6" x14ac:dyDescent="0.4">
      <c r="A12389" t="s">
        <v>746</v>
      </c>
      <c r="B12389" s="36" t="s">
        <v>747</v>
      </c>
      <c r="C12389" t="s">
        <v>711</v>
      </c>
      <c r="D12389" s="36" t="s">
        <v>712</v>
      </c>
      <c r="E12389" t="s">
        <v>10</v>
      </c>
      <c r="F12389">
        <v>0</v>
      </c>
    </row>
    <row r="12390" spans="1:6" x14ac:dyDescent="0.4">
      <c r="A12390" t="s">
        <v>746</v>
      </c>
      <c r="B12390" s="36" t="s">
        <v>747</v>
      </c>
      <c r="C12390" t="s">
        <v>713</v>
      </c>
      <c r="D12390" s="36" t="s">
        <v>714</v>
      </c>
      <c r="E12390" t="s">
        <v>10</v>
      </c>
      <c r="F12390">
        <v>173</v>
      </c>
    </row>
    <row r="12391" spans="1:6" x14ac:dyDescent="0.4">
      <c r="A12391" t="s">
        <v>746</v>
      </c>
      <c r="B12391" s="36" t="s">
        <v>747</v>
      </c>
      <c r="C12391" t="s">
        <v>715</v>
      </c>
      <c r="D12391" s="36" t="s">
        <v>716</v>
      </c>
      <c r="E12391" t="s">
        <v>10</v>
      </c>
      <c r="F12391">
        <v>43724</v>
      </c>
    </row>
    <row r="12392" spans="1:6" x14ac:dyDescent="0.4">
      <c r="A12392" t="s">
        <v>746</v>
      </c>
      <c r="B12392" s="36" t="s">
        <v>747</v>
      </c>
      <c r="C12392" t="s">
        <v>8</v>
      </c>
      <c r="D12392" s="36" t="s">
        <v>9</v>
      </c>
      <c r="E12392" t="s">
        <v>10</v>
      </c>
      <c r="F12392">
        <v>17263</v>
      </c>
    </row>
    <row r="12393" spans="1:6" x14ac:dyDescent="0.4">
      <c r="A12393" t="s">
        <v>746</v>
      </c>
      <c r="B12393" s="36" t="s">
        <v>747</v>
      </c>
      <c r="C12393" t="s">
        <v>11</v>
      </c>
      <c r="D12393" s="36" t="s">
        <v>12</v>
      </c>
      <c r="E12393" t="s">
        <v>10</v>
      </c>
      <c r="F12393">
        <v>0</v>
      </c>
    </row>
    <row r="12394" spans="1:6" x14ac:dyDescent="0.4">
      <c r="A12394" t="s">
        <v>746</v>
      </c>
      <c r="B12394" s="36" t="s">
        <v>747</v>
      </c>
      <c r="C12394" t="s">
        <v>13</v>
      </c>
      <c r="D12394" s="36" t="s">
        <v>14</v>
      </c>
      <c r="E12394" t="s">
        <v>10</v>
      </c>
      <c r="F12394">
        <v>0</v>
      </c>
    </row>
    <row r="12395" spans="1:6" x14ac:dyDescent="0.4">
      <c r="A12395" t="s">
        <v>746</v>
      </c>
      <c r="B12395" s="36" t="s">
        <v>747</v>
      </c>
      <c r="C12395" t="s">
        <v>15</v>
      </c>
      <c r="D12395" s="36" t="s">
        <v>16</v>
      </c>
      <c r="E12395" t="s">
        <v>10</v>
      </c>
      <c r="F12395">
        <v>0</v>
      </c>
    </row>
    <row r="12396" spans="1:6" x14ac:dyDescent="0.4">
      <c r="A12396" t="s">
        <v>746</v>
      </c>
      <c r="B12396" s="36" t="s">
        <v>747</v>
      </c>
      <c r="C12396" t="s">
        <v>17</v>
      </c>
      <c r="D12396" s="36" t="s">
        <v>18</v>
      </c>
      <c r="E12396" t="s">
        <v>10</v>
      </c>
      <c r="F12396">
        <v>0</v>
      </c>
    </row>
    <row r="12397" spans="1:6" x14ac:dyDescent="0.4">
      <c r="A12397" t="s">
        <v>746</v>
      </c>
      <c r="B12397" s="36" t="s">
        <v>747</v>
      </c>
      <c r="C12397" t="s">
        <v>19</v>
      </c>
      <c r="D12397" s="36" t="s">
        <v>20</v>
      </c>
      <c r="E12397" t="s">
        <v>10</v>
      </c>
      <c r="F12397">
        <v>0</v>
      </c>
    </row>
    <row r="12398" spans="1:6" x14ac:dyDescent="0.4">
      <c r="A12398" t="s">
        <v>746</v>
      </c>
      <c r="B12398" s="36" t="s">
        <v>747</v>
      </c>
      <c r="C12398" t="s">
        <v>21</v>
      </c>
      <c r="D12398" s="36" t="s">
        <v>22</v>
      </c>
      <c r="E12398" t="s">
        <v>10</v>
      </c>
      <c r="F12398">
        <v>0</v>
      </c>
    </row>
    <row r="12399" spans="1:6" x14ac:dyDescent="0.4">
      <c r="A12399" t="s">
        <v>746</v>
      </c>
      <c r="B12399" s="36" t="s">
        <v>747</v>
      </c>
      <c r="C12399" t="s">
        <v>23</v>
      </c>
      <c r="D12399" s="36" t="s">
        <v>24</v>
      </c>
      <c r="E12399" t="s">
        <v>10</v>
      </c>
      <c r="F12399">
        <v>17263</v>
      </c>
    </row>
    <row r="12400" spans="1:6" x14ac:dyDescent="0.4">
      <c r="A12400" t="s">
        <v>746</v>
      </c>
      <c r="B12400" s="36" t="s">
        <v>747</v>
      </c>
      <c r="C12400" t="s">
        <v>25</v>
      </c>
      <c r="D12400" s="36" t="s">
        <v>26</v>
      </c>
      <c r="E12400" t="s">
        <v>10</v>
      </c>
      <c r="F12400">
        <v>0</v>
      </c>
    </row>
    <row r="12401" spans="1:6" x14ac:dyDescent="0.4">
      <c r="A12401" t="s">
        <v>746</v>
      </c>
      <c r="B12401" s="36" t="s">
        <v>747</v>
      </c>
      <c r="C12401" t="s">
        <v>27</v>
      </c>
      <c r="D12401" s="36" t="s">
        <v>28</v>
      </c>
      <c r="E12401" t="s">
        <v>10</v>
      </c>
      <c r="F12401">
        <v>0</v>
      </c>
    </row>
    <row r="12402" spans="1:6" x14ac:dyDescent="0.4">
      <c r="A12402" t="s">
        <v>746</v>
      </c>
      <c r="B12402" s="36" t="s">
        <v>747</v>
      </c>
      <c r="C12402" t="s">
        <v>29</v>
      </c>
      <c r="D12402" s="36" t="s">
        <v>30</v>
      </c>
      <c r="E12402" t="s">
        <v>10</v>
      </c>
      <c r="F12402">
        <v>2686</v>
      </c>
    </row>
    <row r="12403" spans="1:6" x14ac:dyDescent="0.4">
      <c r="A12403" t="s">
        <v>746</v>
      </c>
      <c r="B12403" s="36" t="s">
        <v>747</v>
      </c>
      <c r="C12403" t="s">
        <v>31</v>
      </c>
      <c r="D12403" s="36" t="s">
        <v>32</v>
      </c>
      <c r="E12403" t="s">
        <v>10</v>
      </c>
      <c r="F12403">
        <v>14577</v>
      </c>
    </row>
    <row r="12404" spans="1:6" x14ac:dyDescent="0.4">
      <c r="A12404" t="s">
        <v>746</v>
      </c>
      <c r="B12404" s="36" t="s">
        <v>747</v>
      </c>
      <c r="C12404" t="s">
        <v>33</v>
      </c>
      <c r="D12404" s="36" t="s">
        <v>34</v>
      </c>
      <c r="E12404" t="s">
        <v>10</v>
      </c>
      <c r="F12404">
        <v>0</v>
      </c>
    </row>
    <row r="12405" spans="1:6" x14ac:dyDescent="0.4">
      <c r="A12405" t="s">
        <v>746</v>
      </c>
      <c r="B12405" s="36" t="s">
        <v>747</v>
      </c>
      <c r="C12405" t="s">
        <v>35</v>
      </c>
      <c r="D12405" s="36" t="s">
        <v>36</v>
      </c>
      <c r="E12405" t="s">
        <v>10</v>
      </c>
      <c r="F12405">
        <v>0</v>
      </c>
    </row>
    <row r="12406" spans="1:6" x14ac:dyDescent="0.4">
      <c r="A12406" t="s">
        <v>746</v>
      </c>
      <c r="B12406" s="36" t="s">
        <v>747</v>
      </c>
      <c r="C12406" t="s">
        <v>37</v>
      </c>
      <c r="D12406" s="36" t="s">
        <v>38</v>
      </c>
      <c r="E12406" t="s">
        <v>10</v>
      </c>
      <c r="F12406">
        <v>1115</v>
      </c>
    </row>
    <row r="12407" spans="1:6" x14ac:dyDescent="0.4">
      <c r="A12407" t="s">
        <v>746</v>
      </c>
      <c r="B12407" s="36" t="s">
        <v>747</v>
      </c>
      <c r="C12407" t="s">
        <v>39</v>
      </c>
      <c r="D12407" s="36" t="s">
        <v>40</v>
      </c>
      <c r="E12407" t="s">
        <v>10</v>
      </c>
      <c r="F12407">
        <v>0</v>
      </c>
    </row>
    <row r="12408" spans="1:6" x14ac:dyDescent="0.4">
      <c r="A12408" t="s">
        <v>746</v>
      </c>
      <c r="B12408" s="36" t="s">
        <v>747</v>
      </c>
      <c r="C12408" t="s">
        <v>41</v>
      </c>
      <c r="D12408" s="36" t="s">
        <v>42</v>
      </c>
      <c r="E12408" t="s">
        <v>10</v>
      </c>
      <c r="F12408">
        <v>0</v>
      </c>
    </row>
    <row r="12409" spans="1:6" x14ac:dyDescent="0.4">
      <c r="A12409" t="s">
        <v>746</v>
      </c>
      <c r="B12409" s="36" t="s">
        <v>747</v>
      </c>
      <c r="C12409" t="s">
        <v>43</v>
      </c>
      <c r="D12409" s="36" t="s">
        <v>44</v>
      </c>
      <c r="E12409" t="s">
        <v>10</v>
      </c>
      <c r="F12409">
        <v>0</v>
      </c>
    </row>
    <row r="12410" spans="1:6" x14ac:dyDescent="0.4">
      <c r="A12410" t="s">
        <v>746</v>
      </c>
      <c r="B12410" s="36" t="s">
        <v>747</v>
      </c>
      <c r="C12410" t="s">
        <v>45</v>
      </c>
      <c r="D12410" s="36" t="s">
        <v>46</v>
      </c>
      <c r="E12410" t="s">
        <v>10</v>
      </c>
      <c r="F12410">
        <v>0</v>
      </c>
    </row>
    <row r="12411" spans="1:6" x14ac:dyDescent="0.4">
      <c r="A12411" t="s">
        <v>746</v>
      </c>
      <c r="B12411" s="36" t="s">
        <v>747</v>
      </c>
      <c r="C12411" t="s">
        <v>47</v>
      </c>
      <c r="D12411" s="36" t="s">
        <v>48</v>
      </c>
      <c r="E12411" t="s">
        <v>10</v>
      </c>
      <c r="F12411">
        <v>0</v>
      </c>
    </row>
    <row r="12412" spans="1:6" x14ac:dyDescent="0.4">
      <c r="A12412" t="s">
        <v>746</v>
      </c>
      <c r="B12412" s="36" t="s">
        <v>747</v>
      </c>
      <c r="C12412" t="s">
        <v>49</v>
      </c>
      <c r="D12412" s="36" t="s">
        <v>50</v>
      </c>
      <c r="E12412" t="s">
        <v>10</v>
      </c>
      <c r="F12412">
        <v>0</v>
      </c>
    </row>
    <row r="12413" spans="1:6" x14ac:dyDescent="0.4">
      <c r="A12413" t="s">
        <v>746</v>
      </c>
      <c r="B12413" s="36" t="s">
        <v>747</v>
      </c>
      <c r="C12413" t="s">
        <v>51</v>
      </c>
      <c r="D12413" s="36" t="s">
        <v>52</v>
      </c>
      <c r="E12413" t="s">
        <v>10</v>
      </c>
      <c r="F12413">
        <v>1115</v>
      </c>
    </row>
    <row r="12414" spans="1:6" x14ac:dyDescent="0.4">
      <c r="A12414" t="s">
        <v>746</v>
      </c>
      <c r="B12414" s="36" t="s">
        <v>747</v>
      </c>
      <c r="C12414" t="s">
        <v>53</v>
      </c>
      <c r="D12414" s="36" t="s">
        <v>54</v>
      </c>
      <c r="E12414" t="s">
        <v>10</v>
      </c>
      <c r="F12414">
        <v>1115</v>
      </c>
    </row>
    <row r="12415" spans="1:6" x14ac:dyDescent="0.4">
      <c r="A12415" t="s">
        <v>746</v>
      </c>
      <c r="B12415" s="36" t="s">
        <v>747</v>
      </c>
      <c r="C12415" t="s">
        <v>55</v>
      </c>
      <c r="D12415" s="36" t="s">
        <v>56</v>
      </c>
      <c r="E12415" t="s">
        <v>10</v>
      </c>
      <c r="F12415">
        <v>0</v>
      </c>
    </row>
    <row r="12416" spans="1:6" x14ac:dyDescent="0.4">
      <c r="A12416" t="s">
        <v>746</v>
      </c>
      <c r="B12416" s="36" t="s">
        <v>747</v>
      </c>
      <c r="C12416" t="s">
        <v>57</v>
      </c>
      <c r="D12416" s="36" t="s">
        <v>58</v>
      </c>
      <c r="E12416" t="s">
        <v>10</v>
      </c>
      <c r="F12416">
        <v>0</v>
      </c>
    </row>
    <row r="12417" spans="1:6" x14ac:dyDescent="0.4">
      <c r="A12417" t="s">
        <v>746</v>
      </c>
      <c r="B12417" s="36" t="s">
        <v>747</v>
      </c>
      <c r="C12417" t="s">
        <v>59</v>
      </c>
      <c r="D12417" s="36" t="s">
        <v>60</v>
      </c>
      <c r="E12417" t="s">
        <v>10</v>
      </c>
      <c r="F12417">
        <v>0</v>
      </c>
    </row>
    <row r="12418" spans="1:6" x14ac:dyDescent="0.4">
      <c r="A12418" t="s">
        <v>746</v>
      </c>
      <c r="B12418" s="36" t="s">
        <v>747</v>
      </c>
      <c r="C12418" t="s">
        <v>61</v>
      </c>
      <c r="D12418" s="36" t="s">
        <v>62</v>
      </c>
      <c r="E12418" t="s">
        <v>10</v>
      </c>
      <c r="F12418">
        <v>0</v>
      </c>
    </row>
    <row r="12419" spans="1:6" x14ac:dyDescent="0.4">
      <c r="A12419" t="s">
        <v>746</v>
      </c>
      <c r="B12419" s="36" t="s">
        <v>747</v>
      </c>
      <c r="C12419" t="s">
        <v>63</v>
      </c>
      <c r="D12419" s="36" t="s">
        <v>64</v>
      </c>
      <c r="E12419" t="s">
        <v>10</v>
      </c>
      <c r="F12419">
        <v>0</v>
      </c>
    </row>
    <row r="12420" spans="1:6" x14ac:dyDescent="0.4">
      <c r="A12420" t="s">
        <v>746</v>
      </c>
      <c r="B12420" s="36" t="s">
        <v>747</v>
      </c>
      <c r="C12420" t="s">
        <v>65</v>
      </c>
      <c r="D12420" s="36" t="s">
        <v>66</v>
      </c>
      <c r="E12420" t="s">
        <v>10</v>
      </c>
      <c r="F12420">
        <v>7454</v>
      </c>
    </row>
    <row r="12421" spans="1:6" x14ac:dyDescent="0.4">
      <c r="A12421" t="s">
        <v>746</v>
      </c>
      <c r="B12421" s="36" t="s">
        <v>747</v>
      </c>
      <c r="C12421" t="s">
        <v>67</v>
      </c>
      <c r="D12421" s="36" t="s">
        <v>68</v>
      </c>
      <c r="E12421" t="s">
        <v>10</v>
      </c>
      <c r="F12421">
        <v>1402</v>
      </c>
    </row>
    <row r="12422" spans="1:6" x14ac:dyDescent="0.4">
      <c r="A12422" t="s">
        <v>746</v>
      </c>
      <c r="B12422" s="36" t="s">
        <v>747</v>
      </c>
      <c r="C12422" t="s">
        <v>69</v>
      </c>
      <c r="D12422" s="36" t="s">
        <v>70</v>
      </c>
      <c r="E12422" t="s">
        <v>10</v>
      </c>
      <c r="F12422">
        <v>268</v>
      </c>
    </row>
    <row r="12423" spans="1:6" x14ac:dyDescent="0.4">
      <c r="A12423" t="s">
        <v>746</v>
      </c>
      <c r="B12423" s="36" t="s">
        <v>747</v>
      </c>
      <c r="C12423" t="s">
        <v>71</v>
      </c>
      <c r="D12423" s="36" t="s">
        <v>72</v>
      </c>
      <c r="E12423" t="s">
        <v>10</v>
      </c>
      <c r="F12423">
        <v>0</v>
      </c>
    </row>
    <row r="12424" spans="1:6" x14ac:dyDescent="0.4">
      <c r="A12424" t="s">
        <v>746</v>
      </c>
      <c r="B12424" s="36" t="s">
        <v>747</v>
      </c>
      <c r="C12424" t="s">
        <v>73</v>
      </c>
      <c r="D12424" s="36" t="s">
        <v>74</v>
      </c>
      <c r="E12424" t="s">
        <v>10</v>
      </c>
      <c r="F12424">
        <v>1134</v>
      </c>
    </row>
    <row r="12425" spans="1:6" x14ac:dyDescent="0.4">
      <c r="A12425" t="s">
        <v>746</v>
      </c>
      <c r="B12425" s="36" t="s">
        <v>747</v>
      </c>
      <c r="C12425" t="s">
        <v>75</v>
      </c>
      <c r="D12425" s="36" t="s">
        <v>76</v>
      </c>
      <c r="E12425" t="s">
        <v>10</v>
      </c>
      <c r="F12425">
        <v>0</v>
      </c>
    </row>
    <row r="12426" spans="1:6" x14ac:dyDescent="0.4">
      <c r="A12426" t="s">
        <v>746</v>
      </c>
      <c r="B12426" s="36" t="s">
        <v>747</v>
      </c>
      <c r="C12426" t="s">
        <v>77</v>
      </c>
      <c r="D12426" s="36" t="s">
        <v>78</v>
      </c>
      <c r="E12426" t="s">
        <v>10</v>
      </c>
      <c r="F12426">
        <v>0</v>
      </c>
    </row>
    <row r="12427" spans="1:6" x14ac:dyDescent="0.4">
      <c r="A12427" t="s">
        <v>746</v>
      </c>
      <c r="B12427" s="36" t="s">
        <v>747</v>
      </c>
      <c r="C12427" t="s">
        <v>79</v>
      </c>
      <c r="D12427" s="36" t="s">
        <v>80</v>
      </c>
      <c r="E12427" t="s">
        <v>10</v>
      </c>
      <c r="F12427">
        <v>6052</v>
      </c>
    </row>
    <row r="12428" spans="1:6" x14ac:dyDescent="0.4">
      <c r="A12428" t="s">
        <v>746</v>
      </c>
      <c r="B12428" s="36" t="s">
        <v>747</v>
      </c>
      <c r="C12428" t="s">
        <v>81</v>
      </c>
      <c r="D12428" s="36" t="s">
        <v>82</v>
      </c>
      <c r="E12428" t="s">
        <v>10</v>
      </c>
      <c r="F12428">
        <v>98</v>
      </c>
    </row>
    <row r="12429" spans="1:6" x14ac:dyDescent="0.4">
      <c r="A12429" t="s">
        <v>746</v>
      </c>
      <c r="B12429" s="36" t="s">
        <v>747</v>
      </c>
      <c r="C12429" t="s">
        <v>83</v>
      </c>
      <c r="D12429" s="36" t="s">
        <v>84</v>
      </c>
      <c r="E12429" t="s">
        <v>10</v>
      </c>
      <c r="F12429">
        <v>1035</v>
      </c>
    </row>
    <row r="12430" spans="1:6" x14ac:dyDescent="0.4">
      <c r="A12430" t="s">
        <v>746</v>
      </c>
      <c r="B12430" s="36" t="s">
        <v>747</v>
      </c>
      <c r="C12430" t="s">
        <v>85</v>
      </c>
      <c r="D12430" s="36" t="s">
        <v>86</v>
      </c>
      <c r="E12430" t="s">
        <v>10</v>
      </c>
      <c r="F12430">
        <v>4918</v>
      </c>
    </row>
    <row r="12431" spans="1:6" x14ac:dyDescent="0.4">
      <c r="A12431" t="s">
        <v>746</v>
      </c>
      <c r="B12431" s="36" t="s">
        <v>747</v>
      </c>
      <c r="C12431" t="s">
        <v>87</v>
      </c>
      <c r="D12431" s="36" t="s">
        <v>88</v>
      </c>
      <c r="E12431" t="s">
        <v>10</v>
      </c>
      <c r="F12431">
        <v>0</v>
      </c>
    </row>
    <row r="12432" spans="1:6" x14ac:dyDescent="0.4">
      <c r="A12432" t="s">
        <v>746</v>
      </c>
      <c r="B12432" s="36" t="s">
        <v>747</v>
      </c>
      <c r="C12432" t="s">
        <v>89</v>
      </c>
      <c r="D12432" s="36" t="s">
        <v>90</v>
      </c>
      <c r="E12432" t="s">
        <v>10</v>
      </c>
      <c r="F12432">
        <v>0</v>
      </c>
    </row>
    <row r="12433" spans="1:6" x14ac:dyDescent="0.4">
      <c r="A12433" t="s">
        <v>746</v>
      </c>
      <c r="B12433" s="36" t="s">
        <v>747</v>
      </c>
      <c r="C12433" t="s">
        <v>91</v>
      </c>
      <c r="D12433" s="36" t="s">
        <v>92</v>
      </c>
      <c r="E12433" t="s">
        <v>10</v>
      </c>
      <c r="F12433">
        <v>14384</v>
      </c>
    </row>
    <row r="12434" spans="1:6" x14ac:dyDescent="0.4">
      <c r="A12434" t="s">
        <v>746</v>
      </c>
      <c r="B12434" s="36" t="s">
        <v>747</v>
      </c>
      <c r="C12434" t="s">
        <v>93</v>
      </c>
      <c r="D12434" s="36" t="s">
        <v>94</v>
      </c>
      <c r="E12434" t="s">
        <v>10</v>
      </c>
      <c r="F12434">
        <v>2112</v>
      </c>
    </row>
    <row r="12435" spans="1:6" x14ac:dyDescent="0.4">
      <c r="A12435" t="s">
        <v>746</v>
      </c>
      <c r="B12435" s="36" t="s">
        <v>747</v>
      </c>
      <c r="C12435" t="s">
        <v>95</v>
      </c>
      <c r="D12435" s="36" t="s">
        <v>96</v>
      </c>
      <c r="E12435" t="s">
        <v>10</v>
      </c>
      <c r="F12435">
        <v>0</v>
      </c>
    </row>
    <row r="12436" spans="1:6" x14ac:dyDescent="0.4">
      <c r="A12436" t="s">
        <v>746</v>
      </c>
      <c r="B12436" s="36" t="s">
        <v>747</v>
      </c>
      <c r="C12436" t="s">
        <v>97</v>
      </c>
      <c r="D12436" s="36" t="s">
        <v>98</v>
      </c>
      <c r="E12436" t="s">
        <v>10</v>
      </c>
      <c r="F12436">
        <v>0</v>
      </c>
    </row>
    <row r="12437" spans="1:6" x14ac:dyDescent="0.4">
      <c r="A12437" t="s">
        <v>746</v>
      </c>
      <c r="B12437" s="36" t="s">
        <v>747</v>
      </c>
      <c r="C12437" t="s">
        <v>99</v>
      </c>
      <c r="D12437" s="36" t="s">
        <v>100</v>
      </c>
      <c r="E12437" t="s">
        <v>10</v>
      </c>
      <c r="F12437">
        <v>698</v>
      </c>
    </row>
    <row r="12438" spans="1:6" x14ac:dyDescent="0.4">
      <c r="A12438" t="s">
        <v>746</v>
      </c>
      <c r="B12438" s="36" t="s">
        <v>747</v>
      </c>
      <c r="C12438" t="s">
        <v>101</v>
      </c>
      <c r="D12438" s="36" t="s">
        <v>102</v>
      </c>
      <c r="E12438" t="s">
        <v>10</v>
      </c>
      <c r="F12438">
        <v>1414</v>
      </c>
    </row>
    <row r="12439" spans="1:6" x14ac:dyDescent="0.4">
      <c r="A12439" t="s">
        <v>746</v>
      </c>
      <c r="B12439" s="36" t="s">
        <v>747</v>
      </c>
      <c r="C12439" t="s">
        <v>103</v>
      </c>
      <c r="D12439" s="36" t="s">
        <v>104</v>
      </c>
      <c r="E12439" t="s">
        <v>10</v>
      </c>
      <c r="F12439">
        <v>0</v>
      </c>
    </row>
    <row r="12440" spans="1:6" x14ac:dyDescent="0.4">
      <c r="A12440" t="s">
        <v>746</v>
      </c>
      <c r="B12440" s="36" t="s">
        <v>747</v>
      </c>
      <c r="C12440" t="s">
        <v>105</v>
      </c>
      <c r="D12440" s="36" t="s">
        <v>106</v>
      </c>
      <c r="E12440" t="s">
        <v>10</v>
      </c>
      <c r="F12440">
        <v>12272</v>
      </c>
    </row>
    <row r="12441" spans="1:6" x14ac:dyDescent="0.4">
      <c r="A12441" t="s">
        <v>746</v>
      </c>
      <c r="B12441" s="36" t="s">
        <v>747</v>
      </c>
      <c r="C12441" t="s">
        <v>107</v>
      </c>
      <c r="D12441" s="36" t="s">
        <v>108</v>
      </c>
      <c r="E12441" t="s">
        <v>10</v>
      </c>
      <c r="F12441">
        <v>0</v>
      </c>
    </row>
    <row r="12442" spans="1:6" x14ac:dyDescent="0.4">
      <c r="A12442" t="s">
        <v>746</v>
      </c>
      <c r="B12442" s="36" t="s">
        <v>747</v>
      </c>
      <c r="C12442" t="s">
        <v>109</v>
      </c>
      <c r="D12442" s="36" t="s">
        <v>110</v>
      </c>
      <c r="E12442" t="s">
        <v>10</v>
      </c>
      <c r="F12442">
        <v>304</v>
      </c>
    </row>
    <row r="12443" spans="1:6" x14ac:dyDescent="0.4">
      <c r="A12443" t="s">
        <v>746</v>
      </c>
      <c r="B12443" s="36" t="s">
        <v>747</v>
      </c>
      <c r="C12443" t="s">
        <v>111</v>
      </c>
      <c r="D12443" s="36" t="s">
        <v>112</v>
      </c>
      <c r="E12443" t="s">
        <v>10</v>
      </c>
      <c r="F12443">
        <v>10835</v>
      </c>
    </row>
    <row r="12444" spans="1:6" x14ac:dyDescent="0.4">
      <c r="A12444" t="s">
        <v>746</v>
      </c>
      <c r="B12444" s="36" t="s">
        <v>747</v>
      </c>
      <c r="C12444" t="s">
        <v>113</v>
      </c>
      <c r="D12444" s="36" t="s">
        <v>114</v>
      </c>
      <c r="E12444" t="s">
        <v>10</v>
      </c>
      <c r="F12444">
        <v>0</v>
      </c>
    </row>
    <row r="12445" spans="1:6" x14ac:dyDescent="0.4">
      <c r="A12445" t="s">
        <v>746</v>
      </c>
      <c r="B12445" s="36" t="s">
        <v>747</v>
      </c>
      <c r="C12445" t="s">
        <v>115</v>
      </c>
      <c r="D12445" s="36" t="s">
        <v>116</v>
      </c>
      <c r="E12445" t="s">
        <v>10</v>
      </c>
      <c r="F12445">
        <v>1133</v>
      </c>
    </row>
    <row r="12446" spans="1:6" x14ac:dyDescent="0.4">
      <c r="A12446" t="s">
        <v>746</v>
      </c>
      <c r="B12446" s="36" t="s">
        <v>747</v>
      </c>
      <c r="C12446" t="s">
        <v>117</v>
      </c>
      <c r="D12446" s="36" t="s">
        <v>118</v>
      </c>
      <c r="E12446" t="s">
        <v>10</v>
      </c>
      <c r="F12446">
        <v>1343</v>
      </c>
    </row>
    <row r="12447" spans="1:6" x14ac:dyDescent="0.4">
      <c r="A12447" t="s">
        <v>746</v>
      </c>
      <c r="B12447" s="36" t="s">
        <v>747</v>
      </c>
      <c r="C12447" t="s">
        <v>119</v>
      </c>
      <c r="D12447" s="36" t="s">
        <v>120</v>
      </c>
      <c r="E12447" t="s">
        <v>10</v>
      </c>
      <c r="F12447">
        <v>1207</v>
      </c>
    </row>
    <row r="12448" spans="1:6" x14ac:dyDescent="0.4">
      <c r="A12448" t="s">
        <v>746</v>
      </c>
      <c r="B12448" s="36" t="s">
        <v>747</v>
      </c>
      <c r="C12448" t="s">
        <v>121</v>
      </c>
      <c r="D12448" s="36" t="s">
        <v>122</v>
      </c>
      <c r="E12448" t="s">
        <v>10</v>
      </c>
      <c r="F12448">
        <v>0</v>
      </c>
    </row>
    <row r="12449" spans="1:6" x14ac:dyDescent="0.4">
      <c r="A12449" t="s">
        <v>746</v>
      </c>
      <c r="B12449" s="36" t="s">
        <v>747</v>
      </c>
      <c r="C12449" t="s">
        <v>123</v>
      </c>
      <c r="D12449" s="36" t="s">
        <v>124</v>
      </c>
      <c r="E12449" t="s">
        <v>10</v>
      </c>
      <c r="F12449">
        <v>136</v>
      </c>
    </row>
    <row r="12450" spans="1:6" x14ac:dyDescent="0.4">
      <c r="A12450" t="s">
        <v>746</v>
      </c>
      <c r="B12450" s="36" t="s">
        <v>747</v>
      </c>
      <c r="C12450" t="s">
        <v>125</v>
      </c>
      <c r="D12450" s="36" t="s">
        <v>126</v>
      </c>
      <c r="E12450" t="s">
        <v>10</v>
      </c>
      <c r="F12450">
        <v>41559</v>
      </c>
    </row>
    <row r="12451" spans="1:6" x14ac:dyDescent="0.4">
      <c r="A12451" t="s">
        <v>746</v>
      </c>
      <c r="B12451" s="36" t="s">
        <v>747</v>
      </c>
      <c r="C12451" t="s">
        <v>127</v>
      </c>
      <c r="D12451" s="36" t="s">
        <v>128</v>
      </c>
      <c r="E12451" t="s">
        <v>10</v>
      </c>
      <c r="F12451">
        <v>835</v>
      </c>
    </row>
    <row r="12452" spans="1:6" x14ac:dyDescent="0.4">
      <c r="A12452" t="s">
        <v>746</v>
      </c>
      <c r="B12452" s="36" t="s">
        <v>747</v>
      </c>
      <c r="C12452" t="s">
        <v>129</v>
      </c>
      <c r="D12452" s="36" t="s">
        <v>130</v>
      </c>
      <c r="E12452" t="s">
        <v>10</v>
      </c>
      <c r="F12452">
        <v>0</v>
      </c>
    </row>
    <row r="12453" spans="1:6" x14ac:dyDescent="0.4">
      <c r="A12453" t="s">
        <v>746</v>
      </c>
      <c r="B12453" s="36" t="s">
        <v>747</v>
      </c>
      <c r="C12453" t="s">
        <v>131</v>
      </c>
      <c r="D12453" s="36" t="s">
        <v>132</v>
      </c>
      <c r="E12453" t="s">
        <v>10</v>
      </c>
      <c r="F12453">
        <v>0</v>
      </c>
    </row>
    <row r="12454" spans="1:6" x14ac:dyDescent="0.4">
      <c r="A12454" t="s">
        <v>746</v>
      </c>
      <c r="B12454" s="36" t="s">
        <v>747</v>
      </c>
      <c r="C12454" t="s">
        <v>133</v>
      </c>
      <c r="D12454" s="36" t="s">
        <v>134</v>
      </c>
      <c r="E12454" t="s">
        <v>10</v>
      </c>
      <c r="F12454">
        <v>0</v>
      </c>
    </row>
    <row r="12455" spans="1:6" x14ac:dyDescent="0.4">
      <c r="A12455" t="s">
        <v>746</v>
      </c>
      <c r="B12455" s="36" t="s">
        <v>747</v>
      </c>
      <c r="C12455" t="s">
        <v>135</v>
      </c>
      <c r="D12455" s="36" t="s">
        <v>136</v>
      </c>
      <c r="E12455" t="s">
        <v>10</v>
      </c>
      <c r="F12455">
        <v>0</v>
      </c>
    </row>
    <row r="12456" spans="1:6" x14ac:dyDescent="0.4">
      <c r="A12456" t="s">
        <v>746</v>
      </c>
      <c r="B12456" s="36" t="s">
        <v>747</v>
      </c>
      <c r="C12456" t="s">
        <v>137</v>
      </c>
      <c r="D12456" s="36" t="s">
        <v>138</v>
      </c>
      <c r="E12456" t="s">
        <v>10</v>
      </c>
      <c r="F12456">
        <v>0</v>
      </c>
    </row>
    <row r="12457" spans="1:6" x14ac:dyDescent="0.4">
      <c r="A12457" t="s">
        <v>746</v>
      </c>
      <c r="B12457" s="36" t="s">
        <v>747</v>
      </c>
      <c r="C12457" t="s">
        <v>139</v>
      </c>
      <c r="D12457" s="36" t="s">
        <v>140</v>
      </c>
      <c r="E12457" t="s">
        <v>10</v>
      </c>
      <c r="F12457">
        <v>0</v>
      </c>
    </row>
    <row r="12458" spans="1:6" x14ac:dyDescent="0.4">
      <c r="A12458" t="s">
        <v>746</v>
      </c>
      <c r="B12458" s="36" t="s">
        <v>747</v>
      </c>
      <c r="C12458" t="s">
        <v>141</v>
      </c>
      <c r="D12458" s="36" t="s">
        <v>142</v>
      </c>
      <c r="E12458" t="s">
        <v>10</v>
      </c>
      <c r="F12458">
        <v>835</v>
      </c>
    </row>
    <row r="12459" spans="1:6" x14ac:dyDescent="0.4">
      <c r="A12459" t="s">
        <v>746</v>
      </c>
      <c r="B12459" s="36" t="s">
        <v>747</v>
      </c>
      <c r="C12459" t="s">
        <v>143</v>
      </c>
      <c r="D12459" s="36" t="s">
        <v>144</v>
      </c>
      <c r="E12459" t="s">
        <v>10</v>
      </c>
      <c r="F12459">
        <v>0</v>
      </c>
    </row>
    <row r="12460" spans="1:6" x14ac:dyDescent="0.4">
      <c r="A12460" t="s">
        <v>746</v>
      </c>
      <c r="B12460" s="36" t="s">
        <v>747</v>
      </c>
      <c r="C12460" t="s">
        <v>145</v>
      </c>
      <c r="D12460" s="36" t="s">
        <v>146</v>
      </c>
      <c r="E12460" t="s">
        <v>10</v>
      </c>
      <c r="F12460">
        <v>0</v>
      </c>
    </row>
    <row r="12461" spans="1:6" x14ac:dyDescent="0.4">
      <c r="A12461" t="s">
        <v>746</v>
      </c>
      <c r="B12461" s="36" t="s">
        <v>747</v>
      </c>
      <c r="C12461" t="s">
        <v>147</v>
      </c>
      <c r="D12461" s="36" t="s">
        <v>148</v>
      </c>
      <c r="E12461" t="s">
        <v>10</v>
      </c>
      <c r="F12461">
        <v>15</v>
      </c>
    </row>
    <row r="12462" spans="1:6" x14ac:dyDescent="0.4">
      <c r="A12462" t="s">
        <v>746</v>
      </c>
      <c r="B12462" s="36" t="s">
        <v>747</v>
      </c>
      <c r="C12462" t="s">
        <v>149</v>
      </c>
      <c r="D12462" s="36" t="s">
        <v>150</v>
      </c>
      <c r="E12462" t="s">
        <v>10</v>
      </c>
      <c r="F12462">
        <v>820</v>
      </c>
    </row>
    <row r="12463" spans="1:6" x14ac:dyDescent="0.4">
      <c r="A12463" t="s">
        <v>746</v>
      </c>
      <c r="B12463" s="36" t="s">
        <v>747</v>
      </c>
      <c r="C12463" t="s">
        <v>151</v>
      </c>
      <c r="D12463" s="36" t="s">
        <v>152</v>
      </c>
      <c r="E12463" t="s">
        <v>10</v>
      </c>
      <c r="F12463">
        <v>0</v>
      </c>
    </row>
    <row r="12464" spans="1:6" x14ac:dyDescent="0.4">
      <c r="A12464" t="s">
        <v>746</v>
      </c>
      <c r="B12464" s="36" t="s">
        <v>747</v>
      </c>
      <c r="C12464" t="s">
        <v>153</v>
      </c>
      <c r="D12464" s="36" t="s">
        <v>154</v>
      </c>
      <c r="E12464" t="s">
        <v>10</v>
      </c>
      <c r="F12464">
        <v>0</v>
      </c>
    </row>
    <row r="12465" spans="1:6" x14ac:dyDescent="0.4">
      <c r="A12465" t="s">
        <v>746</v>
      </c>
      <c r="B12465" s="36" t="s">
        <v>747</v>
      </c>
      <c r="C12465" t="s">
        <v>155</v>
      </c>
      <c r="D12465" s="36" t="s">
        <v>156</v>
      </c>
      <c r="E12465" t="s">
        <v>10</v>
      </c>
      <c r="F12465">
        <v>0</v>
      </c>
    </row>
    <row r="12466" spans="1:6" x14ac:dyDescent="0.4">
      <c r="A12466" t="s">
        <v>746</v>
      </c>
      <c r="B12466" s="36" t="s">
        <v>747</v>
      </c>
      <c r="C12466" t="s">
        <v>157</v>
      </c>
      <c r="D12466" s="36" t="s">
        <v>158</v>
      </c>
      <c r="E12466" t="s">
        <v>10</v>
      </c>
      <c r="F12466">
        <v>0</v>
      </c>
    </row>
    <row r="12467" spans="1:6" x14ac:dyDescent="0.4">
      <c r="A12467" t="s">
        <v>746</v>
      </c>
      <c r="B12467" s="36" t="s">
        <v>747</v>
      </c>
      <c r="C12467" t="s">
        <v>159</v>
      </c>
      <c r="D12467" s="36" t="s">
        <v>160</v>
      </c>
      <c r="E12467" t="s">
        <v>10</v>
      </c>
      <c r="F12467">
        <v>0</v>
      </c>
    </row>
    <row r="12468" spans="1:6" x14ac:dyDescent="0.4">
      <c r="A12468" t="s">
        <v>746</v>
      </c>
      <c r="B12468" s="36" t="s">
        <v>747</v>
      </c>
      <c r="C12468" t="s">
        <v>161</v>
      </c>
      <c r="D12468" s="36" t="s">
        <v>162</v>
      </c>
      <c r="E12468" t="s">
        <v>10</v>
      </c>
      <c r="F12468">
        <v>0</v>
      </c>
    </row>
    <row r="12469" spans="1:6" x14ac:dyDescent="0.4">
      <c r="A12469" t="s">
        <v>746</v>
      </c>
      <c r="B12469" s="36" t="s">
        <v>747</v>
      </c>
      <c r="C12469" t="s">
        <v>163</v>
      </c>
      <c r="D12469" s="36" t="s">
        <v>164</v>
      </c>
      <c r="E12469" t="s">
        <v>10</v>
      </c>
      <c r="F12469">
        <v>0</v>
      </c>
    </row>
    <row r="12470" spans="1:6" x14ac:dyDescent="0.4">
      <c r="A12470" t="s">
        <v>746</v>
      </c>
      <c r="B12470" s="36" t="s">
        <v>747</v>
      </c>
      <c r="C12470" t="s">
        <v>165</v>
      </c>
      <c r="D12470" s="36" t="s">
        <v>166</v>
      </c>
      <c r="E12470" t="s">
        <v>10</v>
      </c>
      <c r="F12470">
        <v>0</v>
      </c>
    </row>
    <row r="12471" spans="1:6" x14ac:dyDescent="0.4">
      <c r="A12471" t="s">
        <v>746</v>
      </c>
      <c r="B12471" s="36" t="s">
        <v>747</v>
      </c>
      <c r="C12471" t="s">
        <v>167</v>
      </c>
      <c r="D12471" s="36" t="s">
        <v>168</v>
      </c>
      <c r="E12471" t="s">
        <v>10</v>
      </c>
      <c r="F12471">
        <v>0</v>
      </c>
    </row>
    <row r="12472" spans="1:6" x14ac:dyDescent="0.4">
      <c r="A12472" t="s">
        <v>746</v>
      </c>
      <c r="B12472" s="36" t="s">
        <v>747</v>
      </c>
      <c r="C12472" t="s">
        <v>169</v>
      </c>
      <c r="D12472" s="36" t="s">
        <v>170</v>
      </c>
      <c r="E12472" t="s">
        <v>10</v>
      </c>
      <c r="F12472">
        <v>0</v>
      </c>
    </row>
    <row r="12473" spans="1:6" x14ac:dyDescent="0.4">
      <c r="A12473" t="s">
        <v>746</v>
      </c>
      <c r="B12473" s="36" t="s">
        <v>747</v>
      </c>
      <c r="C12473" t="s">
        <v>171</v>
      </c>
      <c r="D12473" s="36" t="s">
        <v>172</v>
      </c>
      <c r="E12473" t="s">
        <v>10</v>
      </c>
      <c r="F12473">
        <v>0</v>
      </c>
    </row>
    <row r="12474" spans="1:6" x14ac:dyDescent="0.4">
      <c r="A12474" t="s">
        <v>746</v>
      </c>
      <c r="B12474" s="36" t="s">
        <v>747</v>
      </c>
      <c r="C12474" t="s">
        <v>173</v>
      </c>
      <c r="D12474" s="36" t="s">
        <v>174</v>
      </c>
      <c r="E12474" t="s">
        <v>10</v>
      </c>
      <c r="F12474">
        <v>0</v>
      </c>
    </row>
    <row r="12475" spans="1:6" x14ac:dyDescent="0.4">
      <c r="A12475" t="s">
        <v>746</v>
      </c>
      <c r="B12475" s="36" t="s">
        <v>747</v>
      </c>
      <c r="C12475" t="s">
        <v>175</v>
      </c>
      <c r="D12475" s="36" t="s">
        <v>176</v>
      </c>
      <c r="E12475" t="s">
        <v>10</v>
      </c>
      <c r="F12475">
        <v>0</v>
      </c>
    </row>
    <row r="12476" spans="1:6" x14ac:dyDescent="0.4">
      <c r="A12476" t="s">
        <v>746</v>
      </c>
      <c r="B12476" s="36" t="s">
        <v>747</v>
      </c>
      <c r="C12476" t="s">
        <v>177</v>
      </c>
      <c r="D12476" s="36" t="s">
        <v>178</v>
      </c>
      <c r="E12476" t="s">
        <v>10</v>
      </c>
      <c r="F12476">
        <v>0</v>
      </c>
    </row>
    <row r="12477" spans="1:6" x14ac:dyDescent="0.4">
      <c r="A12477" t="s">
        <v>746</v>
      </c>
      <c r="B12477" s="36" t="s">
        <v>747</v>
      </c>
      <c r="C12477" t="s">
        <v>179</v>
      </c>
      <c r="D12477" s="36" t="s">
        <v>180</v>
      </c>
      <c r="E12477" t="s">
        <v>10</v>
      </c>
      <c r="F12477">
        <v>0</v>
      </c>
    </row>
    <row r="12478" spans="1:6" x14ac:dyDescent="0.4">
      <c r="A12478" t="s">
        <v>746</v>
      </c>
      <c r="B12478" s="36" t="s">
        <v>747</v>
      </c>
      <c r="C12478" t="s">
        <v>181</v>
      </c>
      <c r="D12478" s="36" t="s">
        <v>182</v>
      </c>
      <c r="E12478" t="s">
        <v>10</v>
      </c>
      <c r="F12478">
        <v>0</v>
      </c>
    </row>
    <row r="12479" spans="1:6" x14ac:dyDescent="0.4">
      <c r="A12479" t="s">
        <v>746</v>
      </c>
      <c r="B12479" s="36" t="s">
        <v>747</v>
      </c>
      <c r="C12479" t="s">
        <v>183</v>
      </c>
      <c r="D12479" s="36" t="s">
        <v>184</v>
      </c>
      <c r="E12479" t="s">
        <v>10</v>
      </c>
      <c r="F12479">
        <v>489</v>
      </c>
    </row>
    <row r="12480" spans="1:6" x14ac:dyDescent="0.4">
      <c r="A12480" t="s">
        <v>746</v>
      </c>
      <c r="B12480" s="36" t="s">
        <v>747</v>
      </c>
      <c r="C12480" t="s">
        <v>185</v>
      </c>
      <c r="D12480" s="36" t="s">
        <v>186</v>
      </c>
      <c r="E12480" t="s">
        <v>10</v>
      </c>
      <c r="F12480">
        <v>-19</v>
      </c>
    </row>
    <row r="12481" spans="1:6" x14ac:dyDescent="0.4">
      <c r="A12481" t="s">
        <v>746</v>
      </c>
      <c r="B12481" s="36" t="s">
        <v>747</v>
      </c>
      <c r="C12481" t="s">
        <v>187</v>
      </c>
      <c r="D12481" s="36" t="s">
        <v>188</v>
      </c>
      <c r="E12481" t="s">
        <v>10</v>
      </c>
      <c r="F12481">
        <v>23</v>
      </c>
    </row>
    <row r="12482" spans="1:6" x14ac:dyDescent="0.4">
      <c r="A12482" t="s">
        <v>746</v>
      </c>
      <c r="B12482" s="36" t="s">
        <v>747</v>
      </c>
      <c r="C12482" t="s">
        <v>189</v>
      </c>
      <c r="D12482" s="36" t="s">
        <v>190</v>
      </c>
      <c r="E12482" t="s">
        <v>10</v>
      </c>
      <c r="F12482">
        <v>0</v>
      </c>
    </row>
    <row r="12483" spans="1:6" x14ac:dyDescent="0.4">
      <c r="A12483" t="s">
        <v>746</v>
      </c>
      <c r="B12483" s="36" t="s">
        <v>747</v>
      </c>
      <c r="C12483" t="s">
        <v>191</v>
      </c>
      <c r="D12483" s="36" t="s">
        <v>192</v>
      </c>
      <c r="E12483" t="s">
        <v>10</v>
      </c>
      <c r="F12483">
        <v>-41</v>
      </c>
    </row>
    <row r="12484" spans="1:6" x14ac:dyDescent="0.4">
      <c r="A12484" t="s">
        <v>746</v>
      </c>
      <c r="B12484" s="36" t="s">
        <v>747</v>
      </c>
      <c r="C12484" t="s">
        <v>193</v>
      </c>
      <c r="D12484" s="36" t="s">
        <v>194</v>
      </c>
      <c r="E12484" t="s">
        <v>10</v>
      </c>
      <c r="F12484">
        <v>0</v>
      </c>
    </row>
    <row r="12485" spans="1:6" x14ac:dyDescent="0.4">
      <c r="A12485" t="s">
        <v>746</v>
      </c>
      <c r="B12485" s="36" t="s">
        <v>747</v>
      </c>
      <c r="C12485" t="s">
        <v>195</v>
      </c>
      <c r="D12485" s="36" t="s">
        <v>196</v>
      </c>
      <c r="E12485" t="s">
        <v>10</v>
      </c>
      <c r="F12485">
        <v>0</v>
      </c>
    </row>
    <row r="12486" spans="1:6" x14ac:dyDescent="0.4">
      <c r="A12486" t="s">
        <v>746</v>
      </c>
      <c r="B12486" s="36" t="s">
        <v>747</v>
      </c>
      <c r="C12486" t="s">
        <v>197</v>
      </c>
      <c r="D12486" s="36" t="s">
        <v>198</v>
      </c>
      <c r="E12486" t="s">
        <v>10</v>
      </c>
      <c r="F12486">
        <v>507</v>
      </c>
    </row>
    <row r="12487" spans="1:6" x14ac:dyDescent="0.4">
      <c r="A12487" t="s">
        <v>746</v>
      </c>
      <c r="B12487" s="36" t="s">
        <v>747</v>
      </c>
      <c r="C12487" t="s">
        <v>199</v>
      </c>
      <c r="D12487" s="36" t="s">
        <v>200</v>
      </c>
      <c r="E12487" t="s">
        <v>10</v>
      </c>
      <c r="F12487">
        <v>83</v>
      </c>
    </row>
    <row r="12488" spans="1:6" x14ac:dyDescent="0.4">
      <c r="A12488" t="s">
        <v>746</v>
      </c>
      <c r="B12488" s="36" t="s">
        <v>747</v>
      </c>
      <c r="C12488" t="s">
        <v>201</v>
      </c>
      <c r="D12488" s="36" t="s">
        <v>202</v>
      </c>
      <c r="E12488" t="s">
        <v>10</v>
      </c>
      <c r="F12488">
        <v>-15</v>
      </c>
    </row>
    <row r="12489" spans="1:6" x14ac:dyDescent="0.4">
      <c r="A12489" t="s">
        <v>746</v>
      </c>
      <c r="B12489" s="36" t="s">
        <v>747</v>
      </c>
      <c r="C12489" t="s">
        <v>203</v>
      </c>
      <c r="D12489" s="36" t="s">
        <v>204</v>
      </c>
      <c r="E12489" t="s">
        <v>10</v>
      </c>
      <c r="F12489">
        <v>439</v>
      </c>
    </row>
    <row r="12490" spans="1:6" x14ac:dyDescent="0.4">
      <c r="A12490" t="s">
        <v>746</v>
      </c>
      <c r="B12490" s="36" t="s">
        <v>747</v>
      </c>
      <c r="C12490" t="s">
        <v>205</v>
      </c>
      <c r="D12490" s="36" t="s">
        <v>206</v>
      </c>
      <c r="E12490" t="s">
        <v>10</v>
      </c>
      <c r="F12490">
        <v>0</v>
      </c>
    </row>
    <row r="12491" spans="1:6" x14ac:dyDescent="0.4">
      <c r="A12491" t="s">
        <v>746</v>
      </c>
      <c r="B12491" s="36" t="s">
        <v>747</v>
      </c>
      <c r="C12491" t="s">
        <v>207</v>
      </c>
      <c r="D12491" s="36" t="s">
        <v>208</v>
      </c>
      <c r="E12491" t="s">
        <v>10</v>
      </c>
      <c r="F12491">
        <v>0</v>
      </c>
    </row>
    <row r="12492" spans="1:6" x14ac:dyDescent="0.4">
      <c r="A12492" t="s">
        <v>746</v>
      </c>
      <c r="B12492" s="36" t="s">
        <v>747</v>
      </c>
      <c r="C12492" t="s">
        <v>209</v>
      </c>
      <c r="D12492" s="36" t="s">
        <v>210</v>
      </c>
      <c r="E12492" t="s">
        <v>10</v>
      </c>
      <c r="F12492">
        <v>1178</v>
      </c>
    </row>
    <row r="12493" spans="1:6" x14ac:dyDescent="0.4">
      <c r="A12493" t="s">
        <v>746</v>
      </c>
      <c r="B12493" s="36" t="s">
        <v>747</v>
      </c>
      <c r="C12493" t="s">
        <v>211</v>
      </c>
      <c r="D12493" s="36" t="s">
        <v>212</v>
      </c>
      <c r="E12493" t="s">
        <v>10</v>
      </c>
      <c r="F12493">
        <v>263</v>
      </c>
    </row>
    <row r="12494" spans="1:6" x14ac:dyDescent="0.4">
      <c r="A12494" t="s">
        <v>746</v>
      </c>
      <c r="B12494" s="36" t="s">
        <v>747</v>
      </c>
      <c r="C12494" t="s">
        <v>213</v>
      </c>
      <c r="D12494" s="36" t="s">
        <v>214</v>
      </c>
      <c r="E12494" t="s">
        <v>10</v>
      </c>
      <c r="F12494">
        <v>0</v>
      </c>
    </row>
    <row r="12495" spans="1:6" x14ac:dyDescent="0.4">
      <c r="A12495" t="s">
        <v>746</v>
      </c>
      <c r="B12495" s="36" t="s">
        <v>747</v>
      </c>
      <c r="C12495" t="s">
        <v>215</v>
      </c>
      <c r="D12495" s="36" t="s">
        <v>216</v>
      </c>
      <c r="E12495" t="s">
        <v>10</v>
      </c>
      <c r="F12495">
        <v>0</v>
      </c>
    </row>
    <row r="12496" spans="1:6" x14ac:dyDescent="0.4">
      <c r="A12496" t="s">
        <v>746</v>
      </c>
      <c r="B12496" s="36" t="s">
        <v>747</v>
      </c>
      <c r="C12496" t="s">
        <v>217</v>
      </c>
      <c r="D12496" s="36" t="s">
        <v>218</v>
      </c>
      <c r="E12496" t="s">
        <v>10</v>
      </c>
      <c r="F12496">
        <v>61</v>
      </c>
    </row>
    <row r="12497" spans="1:6" x14ac:dyDescent="0.4">
      <c r="A12497" t="s">
        <v>746</v>
      </c>
      <c r="B12497" s="36" t="s">
        <v>747</v>
      </c>
      <c r="C12497" t="s">
        <v>219</v>
      </c>
      <c r="D12497" s="36" t="s">
        <v>220</v>
      </c>
      <c r="E12497" t="s">
        <v>10</v>
      </c>
      <c r="F12497">
        <v>201</v>
      </c>
    </row>
    <row r="12498" spans="1:6" x14ac:dyDescent="0.4">
      <c r="A12498" t="s">
        <v>746</v>
      </c>
      <c r="B12498" s="36" t="s">
        <v>747</v>
      </c>
      <c r="C12498" t="s">
        <v>221</v>
      </c>
      <c r="D12498" s="36" t="s">
        <v>222</v>
      </c>
      <c r="E12498" t="s">
        <v>10</v>
      </c>
      <c r="F12498">
        <v>0</v>
      </c>
    </row>
    <row r="12499" spans="1:6" x14ac:dyDescent="0.4">
      <c r="A12499" t="s">
        <v>746</v>
      </c>
      <c r="B12499" s="36" t="s">
        <v>747</v>
      </c>
      <c r="C12499" t="s">
        <v>223</v>
      </c>
      <c r="D12499" s="36" t="s">
        <v>224</v>
      </c>
      <c r="E12499" t="s">
        <v>10</v>
      </c>
      <c r="F12499">
        <v>916</v>
      </c>
    </row>
    <row r="12500" spans="1:6" x14ac:dyDescent="0.4">
      <c r="A12500" t="s">
        <v>746</v>
      </c>
      <c r="B12500" s="36" t="s">
        <v>747</v>
      </c>
      <c r="C12500" t="s">
        <v>225</v>
      </c>
      <c r="D12500" s="36" t="s">
        <v>226</v>
      </c>
      <c r="E12500" t="s">
        <v>10</v>
      </c>
      <c r="F12500">
        <v>0</v>
      </c>
    </row>
    <row r="12501" spans="1:6" x14ac:dyDescent="0.4">
      <c r="A12501" t="s">
        <v>746</v>
      </c>
      <c r="B12501" s="36" t="s">
        <v>747</v>
      </c>
      <c r="C12501" t="s">
        <v>227</v>
      </c>
      <c r="D12501" s="36" t="s">
        <v>228</v>
      </c>
      <c r="E12501" t="s">
        <v>10</v>
      </c>
      <c r="F12501">
        <v>701</v>
      </c>
    </row>
    <row r="12502" spans="1:6" x14ac:dyDescent="0.4">
      <c r="A12502" t="s">
        <v>746</v>
      </c>
      <c r="B12502" s="36" t="s">
        <v>747</v>
      </c>
      <c r="C12502" t="s">
        <v>229</v>
      </c>
      <c r="D12502" s="36" t="s">
        <v>230</v>
      </c>
      <c r="E12502" t="s">
        <v>10</v>
      </c>
      <c r="F12502">
        <v>375</v>
      </c>
    </row>
    <row r="12503" spans="1:6" x14ac:dyDescent="0.4">
      <c r="A12503" t="s">
        <v>746</v>
      </c>
      <c r="B12503" s="36" t="s">
        <v>747</v>
      </c>
      <c r="C12503" t="s">
        <v>231</v>
      </c>
      <c r="D12503" s="36" t="s">
        <v>232</v>
      </c>
      <c r="E12503" t="s">
        <v>10</v>
      </c>
      <c r="F12503">
        <v>0</v>
      </c>
    </row>
    <row r="12504" spans="1:6" x14ac:dyDescent="0.4">
      <c r="A12504" t="s">
        <v>746</v>
      </c>
      <c r="B12504" s="36" t="s">
        <v>747</v>
      </c>
      <c r="C12504" t="s">
        <v>233</v>
      </c>
      <c r="D12504" s="36" t="s">
        <v>234</v>
      </c>
      <c r="E12504" t="s">
        <v>10</v>
      </c>
      <c r="F12504">
        <v>-160</v>
      </c>
    </row>
    <row r="12505" spans="1:6" x14ac:dyDescent="0.4">
      <c r="A12505" t="s">
        <v>746</v>
      </c>
      <c r="B12505" s="36" t="s">
        <v>747</v>
      </c>
      <c r="C12505" t="s">
        <v>235</v>
      </c>
      <c r="D12505" s="36" t="s">
        <v>236</v>
      </c>
      <c r="E12505" t="s">
        <v>10</v>
      </c>
      <c r="F12505">
        <v>119</v>
      </c>
    </row>
    <row r="12506" spans="1:6" x14ac:dyDescent="0.4">
      <c r="A12506" t="s">
        <v>746</v>
      </c>
      <c r="B12506" s="36" t="s">
        <v>747</v>
      </c>
      <c r="C12506" t="s">
        <v>237</v>
      </c>
      <c r="D12506" s="36" t="s">
        <v>238</v>
      </c>
      <c r="E12506" t="s">
        <v>10</v>
      </c>
      <c r="F12506">
        <v>82</v>
      </c>
    </row>
    <row r="12507" spans="1:6" x14ac:dyDescent="0.4">
      <c r="A12507" t="s">
        <v>746</v>
      </c>
      <c r="B12507" s="36" t="s">
        <v>747</v>
      </c>
      <c r="C12507" t="s">
        <v>239</v>
      </c>
      <c r="D12507" s="36" t="s">
        <v>240</v>
      </c>
      <c r="E12507" t="s">
        <v>10</v>
      </c>
      <c r="F12507">
        <v>0</v>
      </c>
    </row>
    <row r="12508" spans="1:6" x14ac:dyDescent="0.4">
      <c r="A12508" t="s">
        <v>746</v>
      </c>
      <c r="B12508" s="36" t="s">
        <v>747</v>
      </c>
      <c r="C12508" t="s">
        <v>241</v>
      </c>
      <c r="D12508" s="36" t="s">
        <v>242</v>
      </c>
      <c r="E12508" t="s">
        <v>10</v>
      </c>
      <c r="F12508">
        <v>37</v>
      </c>
    </row>
    <row r="12509" spans="1:6" x14ac:dyDescent="0.4">
      <c r="A12509" t="s">
        <v>746</v>
      </c>
      <c r="B12509" s="36" t="s">
        <v>747</v>
      </c>
      <c r="C12509" t="s">
        <v>243</v>
      </c>
      <c r="D12509" s="36" t="s">
        <v>244</v>
      </c>
      <c r="E12509" t="s">
        <v>10</v>
      </c>
      <c r="F12509">
        <v>2621</v>
      </c>
    </row>
    <row r="12510" spans="1:6" x14ac:dyDescent="0.4">
      <c r="A12510" t="s">
        <v>746</v>
      </c>
      <c r="B12510" s="36" t="s">
        <v>747</v>
      </c>
      <c r="C12510" t="s">
        <v>245</v>
      </c>
      <c r="D12510" s="36" t="s">
        <v>246</v>
      </c>
      <c r="E12510" t="s">
        <v>10</v>
      </c>
      <c r="F12510">
        <v>-123</v>
      </c>
    </row>
    <row r="12511" spans="1:6" x14ac:dyDescent="0.4">
      <c r="A12511" t="s">
        <v>746</v>
      </c>
      <c r="B12511" s="36" t="s">
        <v>747</v>
      </c>
      <c r="C12511" t="s">
        <v>247</v>
      </c>
      <c r="D12511" s="36" t="s">
        <v>248</v>
      </c>
      <c r="E12511" t="s">
        <v>10</v>
      </c>
      <c r="F12511">
        <v>0</v>
      </c>
    </row>
    <row r="12512" spans="1:6" x14ac:dyDescent="0.4">
      <c r="A12512" t="s">
        <v>746</v>
      </c>
      <c r="B12512" s="36" t="s">
        <v>747</v>
      </c>
      <c r="C12512" t="s">
        <v>249</v>
      </c>
      <c r="D12512" s="36" t="s">
        <v>250</v>
      </c>
      <c r="E12512" t="s">
        <v>10</v>
      </c>
      <c r="F12512">
        <v>0</v>
      </c>
    </row>
    <row r="12513" spans="1:6" x14ac:dyDescent="0.4">
      <c r="A12513" t="s">
        <v>746</v>
      </c>
      <c r="B12513" s="36" t="s">
        <v>747</v>
      </c>
      <c r="C12513" t="s">
        <v>251</v>
      </c>
      <c r="D12513" s="36" t="s">
        <v>252</v>
      </c>
      <c r="E12513" t="s">
        <v>10</v>
      </c>
      <c r="F12513">
        <v>0</v>
      </c>
    </row>
    <row r="12514" spans="1:6" x14ac:dyDescent="0.4">
      <c r="A12514" t="s">
        <v>746</v>
      </c>
      <c r="B12514" s="36" t="s">
        <v>747</v>
      </c>
      <c r="C12514" t="s">
        <v>253</v>
      </c>
      <c r="D12514" s="36" t="s">
        <v>254</v>
      </c>
      <c r="E12514" t="s">
        <v>10</v>
      </c>
      <c r="F12514">
        <v>0</v>
      </c>
    </row>
    <row r="12515" spans="1:6" x14ac:dyDescent="0.4">
      <c r="A12515" t="s">
        <v>746</v>
      </c>
      <c r="B12515" s="36" t="s">
        <v>747</v>
      </c>
      <c r="C12515" t="s">
        <v>255</v>
      </c>
      <c r="D12515" s="36" t="s">
        <v>256</v>
      </c>
      <c r="E12515" t="s">
        <v>10</v>
      </c>
      <c r="F12515">
        <v>0</v>
      </c>
    </row>
    <row r="12516" spans="1:6" x14ac:dyDescent="0.4">
      <c r="A12516" t="s">
        <v>746</v>
      </c>
      <c r="B12516" s="36" t="s">
        <v>747</v>
      </c>
      <c r="C12516" t="s">
        <v>257</v>
      </c>
      <c r="D12516" s="36" t="s">
        <v>258</v>
      </c>
      <c r="E12516" t="s">
        <v>10</v>
      </c>
      <c r="F12516">
        <v>0</v>
      </c>
    </row>
    <row r="12517" spans="1:6" x14ac:dyDescent="0.4">
      <c r="A12517" t="s">
        <v>746</v>
      </c>
      <c r="B12517" s="36" t="s">
        <v>747</v>
      </c>
      <c r="C12517" t="s">
        <v>259</v>
      </c>
      <c r="D12517" s="36" t="s">
        <v>260</v>
      </c>
      <c r="E12517" t="s">
        <v>10</v>
      </c>
      <c r="F12517">
        <v>-123</v>
      </c>
    </row>
    <row r="12518" spans="1:6" x14ac:dyDescent="0.4">
      <c r="A12518" t="s">
        <v>746</v>
      </c>
      <c r="B12518" s="36" t="s">
        <v>747</v>
      </c>
      <c r="C12518" t="s">
        <v>261</v>
      </c>
      <c r="D12518" s="36" t="s">
        <v>262</v>
      </c>
      <c r="E12518" t="s">
        <v>10</v>
      </c>
      <c r="F12518">
        <v>0</v>
      </c>
    </row>
    <row r="12519" spans="1:6" x14ac:dyDescent="0.4">
      <c r="A12519" t="s">
        <v>746</v>
      </c>
      <c r="B12519" s="36" t="s">
        <v>747</v>
      </c>
      <c r="C12519" t="s">
        <v>263</v>
      </c>
      <c r="D12519" s="36" t="s">
        <v>264</v>
      </c>
      <c r="E12519" t="s">
        <v>10</v>
      </c>
      <c r="F12519">
        <v>0</v>
      </c>
    </row>
    <row r="12520" spans="1:6" x14ac:dyDescent="0.4">
      <c r="A12520" t="s">
        <v>746</v>
      </c>
      <c r="B12520" s="36" t="s">
        <v>747</v>
      </c>
      <c r="C12520" t="s">
        <v>265</v>
      </c>
      <c r="D12520" s="36" t="s">
        <v>266</v>
      </c>
      <c r="E12520" t="s">
        <v>10</v>
      </c>
      <c r="F12520">
        <v>-6</v>
      </c>
    </row>
    <row r="12521" spans="1:6" x14ac:dyDescent="0.4">
      <c r="A12521" t="s">
        <v>746</v>
      </c>
      <c r="B12521" s="36" t="s">
        <v>747</v>
      </c>
      <c r="C12521" t="s">
        <v>267</v>
      </c>
      <c r="D12521" s="36" t="s">
        <v>268</v>
      </c>
      <c r="E12521" t="s">
        <v>10</v>
      </c>
      <c r="F12521">
        <v>-117</v>
      </c>
    </row>
    <row r="12522" spans="1:6" x14ac:dyDescent="0.4">
      <c r="A12522" t="s">
        <v>746</v>
      </c>
      <c r="B12522" s="36" t="s">
        <v>747</v>
      </c>
      <c r="C12522" t="s">
        <v>269</v>
      </c>
      <c r="D12522" s="36" t="s">
        <v>270</v>
      </c>
      <c r="E12522" t="s">
        <v>10</v>
      </c>
      <c r="F12522">
        <v>0</v>
      </c>
    </row>
    <row r="12523" spans="1:6" x14ac:dyDescent="0.4">
      <c r="A12523" t="s">
        <v>746</v>
      </c>
      <c r="B12523" s="36" t="s">
        <v>747</v>
      </c>
      <c r="C12523" t="s">
        <v>271</v>
      </c>
      <c r="D12523" s="36" t="s">
        <v>272</v>
      </c>
      <c r="E12523" t="s">
        <v>10</v>
      </c>
      <c r="F12523">
        <v>0</v>
      </c>
    </row>
    <row r="12524" spans="1:6" x14ac:dyDescent="0.4">
      <c r="A12524" t="s">
        <v>746</v>
      </c>
      <c r="B12524" s="36" t="s">
        <v>747</v>
      </c>
      <c r="C12524" t="s">
        <v>273</v>
      </c>
      <c r="D12524" s="36" t="s">
        <v>274</v>
      </c>
      <c r="E12524" t="s">
        <v>10</v>
      </c>
      <c r="F12524">
        <v>-7</v>
      </c>
    </row>
    <row r="12525" spans="1:6" x14ac:dyDescent="0.4">
      <c r="A12525" t="s">
        <v>746</v>
      </c>
      <c r="B12525" s="36" t="s">
        <v>747</v>
      </c>
      <c r="C12525" t="s">
        <v>275</v>
      </c>
      <c r="D12525" s="36" t="s">
        <v>276</v>
      </c>
      <c r="E12525" t="s">
        <v>10</v>
      </c>
      <c r="F12525">
        <v>0</v>
      </c>
    </row>
    <row r="12526" spans="1:6" x14ac:dyDescent="0.4">
      <c r="A12526" t="s">
        <v>746</v>
      </c>
      <c r="B12526" s="36" t="s">
        <v>747</v>
      </c>
      <c r="C12526" t="s">
        <v>277</v>
      </c>
      <c r="D12526" s="36" t="s">
        <v>278</v>
      </c>
      <c r="E12526" t="s">
        <v>10</v>
      </c>
      <c r="F12526">
        <v>0</v>
      </c>
    </row>
    <row r="12527" spans="1:6" x14ac:dyDescent="0.4">
      <c r="A12527" t="s">
        <v>746</v>
      </c>
      <c r="B12527" s="36" t="s">
        <v>747</v>
      </c>
      <c r="C12527" t="s">
        <v>279</v>
      </c>
      <c r="D12527" s="36" t="s">
        <v>280</v>
      </c>
      <c r="E12527" t="s">
        <v>10</v>
      </c>
      <c r="F12527">
        <v>0</v>
      </c>
    </row>
    <row r="12528" spans="1:6" x14ac:dyDescent="0.4">
      <c r="A12528" t="s">
        <v>746</v>
      </c>
      <c r="B12528" s="36" t="s">
        <v>747</v>
      </c>
      <c r="C12528" t="s">
        <v>281</v>
      </c>
      <c r="D12528" s="36" t="s">
        <v>282</v>
      </c>
      <c r="E12528" t="s">
        <v>10</v>
      </c>
      <c r="F12528">
        <v>0</v>
      </c>
    </row>
    <row r="12529" spans="1:6" x14ac:dyDescent="0.4">
      <c r="A12529" t="s">
        <v>746</v>
      </c>
      <c r="B12529" s="36" t="s">
        <v>747</v>
      </c>
      <c r="C12529" t="s">
        <v>283</v>
      </c>
      <c r="D12529" s="36" t="s">
        <v>284</v>
      </c>
      <c r="E12529" t="s">
        <v>10</v>
      </c>
      <c r="F12529">
        <v>0</v>
      </c>
    </row>
    <row r="12530" spans="1:6" x14ac:dyDescent="0.4">
      <c r="A12530" t="s">
        <v>746</v>
      </c>
      <c r="B12530" s="36" t="s">
        <v>747</v>
      </c>
      <c r="C12530" t="s">
        <v>285</v>
      </c>
      <c r="D12530" s="36" t="s">
        <v>286</v>
      </c>
      <c r="E12530" t="s">
        <v>10</v>
      </c>
      <c r="F12530">
        <v>0</v>
      </c>
    </row>
    <row r="12531" spans="1:6" x14ac:dyDescent="0.4">
      <c r="A12531" t="s">
        <v>746</v>
      </c>
      <c r="B12531" s="36" t="s">
        <v>747</v>
      </c>
      <c r="C12531" t="s">
        <v>287</v>
      </c>
      <c r="D12531" s="36" t="s">
        <v>288</v>
      </c>
      <c r="E12531" t="s">
        <v>10</v>
      </c>
      <c r="F12531">
        <v>-7</v>
      </c>
    </row>
    <row r="12532" spans="1:6" x14ac:dyDescent="0.4">
      <c r="A12532" t="s">
        <v>746</v>
      </c>
      <c r="B12532" s="36" t="s">
        <v>747</v>
      </c>
      <c r="C12532" t="s">
        <v>289</v>
      </c>
      <c r="D12532" s="36" t="s">
        <v>290</v>
      </c>
      <c r="E12532" t="s">
        <v>10</v>
      </c>
      <c r="F12532">
        <v>-7</v>
      </c>
    </row>
    <row r="12533" spans="1:6" x14ac:dyDescent="0.4">
      <c r="A12533" t="s">
        <v>746</v>
      </c>
      <c r="B12533" s="36" t="s">
        <v>747</v>
      </c>
      <c r="C12533" t="s">
        <v>291</v>
      </c>
      <c r="D12533" s="36" t="s">
        <v>292</v>
      </c>
      <c r="E12533" t="s">
        <v>10</v>
      </c>
      <c r="F12533">
        <v>0</v>
      </c>
    </row>
    <row r="12534" spans="1:6" x14ac:dyDescent="0.4">
      <c r="A12534" t="s">
        <v>746</v>
      </c>
      <c r="B12534" s="36" t="s">
        <v>747</v>
      </c>
      <c r="C12534" t="s">
        <v>293</v>
      </c>
      <c r="D12534" s="36" t="s">
        <v>294</v>
      </c>
      <c r="E12534" t="s">
        <v>10</v>
      </c>
      <c r="F12534">
        <v>0</v>
      </c>
    </row>
    <row r="12535" spans="1:6" x14ac:dyDescent="0.4">
      <c r="A12535" t="s">
        <v>746</v>
      </c>
      <c r="B12535" s="36" t="s">
        <v>747</v>
      </c>
      <c r="C12535" t="s">
        <v>295</v>
      </c>
      <c r="D12535" s="36" t="s">
        <v>296</v>
      </c>
      <c r="E12535" t="s">
        <v>10</v>
      </c>
      <c r="F12535">
        <v>0</v>
      </c>
    </row>
    <row r="12536" spans="1:6" x14ac:dyDescent="0.4">
      <c r="A12536" t="s">
        <v>746</v>
      </c>
      <c r="B12536" s="36" t="s">
        <v>747</v>
      </c>
      <c r="C12536" t="s">
        <v>297</v>
      </c>
      <c r="D12536" s="36" t="s">
        <v>298</v>
      </c>
      <c r="E12536" t="s">
        <v>10</v>
      </c>
      <c r="F12536">
        <v>0</v>
      </c>
    </row>
    <row r="12537" spans="1:6" x14ac:dyDescent="0.4">
      <c r="A12537" t="s">
        <v>746</v>
      </c>
      <c r="B12537" s="36" t="s">
        <v>747</v>
      </c>
      <c r="C12537" t="s">
        <v>299</v>
      </c>
      <c r="D12537" s="36" t="s">
        <v>300</v>
      </c>
      <c r="E12537" t="s">
        <v>10</v>
      </c>
      <c r="F12537">
        <v>0</v>
      </c>
    </row>
    <row r="12538" spans="1:6" x14ac:dyDescent="0.4">
      <c r="A12538" t="s">
        <v>746</v>
      </c>
      <c r="B12538" s="36" t="s">
        <v>747</v>
      </c>
      <c r="C12538" t="s">
        <v>301</v>
      </c>
      <c r="D12538" s="36" t="s">
        <v>302</v>
      </c>
      <c r="E12538" t="s">
        <v>10</v>
      </c>
      <c r="F12538">
        <v>-90</v>
      </c>
    </row>
    <row r="12539" spans="1:6" x14ac:dyDescent="0.4">
      <c r="A12539" t="s">
        <v>746</v>
      </c>
      <c r="B12539" s="36" t="s">
        <v>747</v>
      </c>
      <c r="C12539" t="s">
        <v>303</v>
      </c>
      <c r="D12539" s="36" t="s">
        <v>304</v>
      </c>
      <c r="E12539" t="s">
        <v>10</v>
      </c>
      <c r="F12539">
        <v>-16</v>
      </c>
    </row>
    <row r="12540" spans="1:6" x14ac:dyDescent="0.4">
      <c r="A12540" t="s">
        <v>746</v>
      </c>
      <c r="B12540" s="36" t="s">
        <v>747</v>
      </c>
      <c r="C12540" t="s">
        <v>305</v>
      </c>
      <c r="D12540" s="36" t="s">
        <v>306</v>
      </c>
      <c r="E12540" t="s">
        <v>10</v>
      </c>
      <c r="F12540">
        <v>-1</v>
      </c>
    </row>
    <row r="12541" spans="1:6" x14ac:dyDescent="0.4">
      <c r="A12541" t="s">
        <v>746</v>
      </c>
      <c r="B12541" s="36" t="s">
        <v>747</v>
      </c>
      <c r="C12541" t="s">
        <v>307</v>
      </c>
      <c r="D12541" s="36" t="s">
        <v>308</v>
      </c>
      <c r="E12541" t="s">
        <v>10</v>
      </c>
      <c r="F12541">
        <v>0</v>
      </c>
    </row>
    <row r="12542" spans="1:6" x14ac:dyDescent="0.4">
      <c r="A12542" t="s">
        <v>746</v>
      </c>
      <c r="B12542" s="36" t="s">
        <v>747</v>
      </c>
      <c r="C12542" t="s">
        <v>309</v>
      </c>
      <c r="D12542" s="36" t="s">
        <v>310</v>
      </c>
      <c r="E12542" t="s">
        <v>10</v>
      </c>
      <c r="F12542">
        <v>-15</v>
      </c>
    </row>
    <row r="12543" spans="1:6" x14ac:dyDescent="0.4">
      <c r="A12543" t="s">
        <v>746</v>
      </c>
      <c r="B12543" s="36" t="s">
        <v>747</v>
      </c>
      <c r="C12543" t="s">
        <v>311</v>
      </c>
      <c r="D12543" s="36" t="s">
        <v>312</v>
      </c>
      <c r="E12543" t="s">
        <v>10</v>
      </c>
      <c r="F12543">
        <v>0</v>
      </c>
    </row>
    <row r="12544" spans="1:6" x14ac:dyDescent="0.4">
      <c r="A12544" t="s">
        <v>746</v>
      </c>
      <c r="B12544" s="36" t="s">
        <v>747</v>
      </c>
      <c r="C12544" t="s">
        <v>313</v>
      </c>
      <c r="D12544" s="36" t="s">
        <v>314</v>
      </c>
      <c r="E12544" t="s">
        <v>10</v>
      </c>
      <c r="F12544">
        <v>0</v>
      </c>
    </row>
    <row r="12545" spans="1:6" x14ac:dyDescent="0.4">
      <c r="A12545" t="s">
        <v>746</v>
      </c>
      <c r="B12545" s="36" t="s">
        <v>747</v>
      </c>
      <c r="C12545" t="s">
        <v>315</v>
      </c>
      <c r="D12545" s="36" t="s">
        <v>316</v>
      </c>
      <c r="E12545" t="s">
        <v>10</v>
      </c>
      <c r="F12545">
        <v>-74</v>
      </c>
    </row>
    <row r="12546" spans="1:6" x14ac:dyDescent="0.4">
      <c r="A12546" t="s">
        <v>746</v>
      </c>
      <c r="B12546" s="36" t="s">
        <v>747</v>
      </c>
      <c r="C12546" t="s">
        <v>317</v>
      </c>
      <c r="D12546" s="36" t="s">
        <v>318</v>
      </c>
      <c r="E12546" t="s">
        <v>10</v>
      </c>
      <c r="F12546">
        <v>-1</v>
      </c>
    </row>
    <row r="12547" spans="1:6" x14ac:dyDescent="0.4">
      <c r="A12547" t="s">
        <v>746</v>
      </c>
      <c r="B12547" s="36" t="s">
        <v>747</v>
      </c>
      <c r="C12547" t="s">
        <v>319</v>
      </c>
      <c r="D12547" s="36" t="s">
        <v>320</v>
      </c>
      <c r="E12547" t="s">
        <v>10</v>
      </c>
      <c r="F12547">
        <v>-1</v>
      </c>
    </row>
    <row r="12548" spans="1:6" x14ac:dyDescent="0.4">
      <c r="A12548" t="s">
        <v>746</v>
      </c>
      <c r="B12548" s="36" t="s">
        <v>747</v>
      </c>
      <c r="C12548" t="s">
        <v>321</v>
      </c>
      <c r="D12548" s="36" t="s">
        <v>322</v>
      </c>
      <c r="E12548" t="s">
        <v>10</v>
      </c>
      <c r="F12548">
        <v>-72</v>
      </c>
    </row>
    <row r="12549" spans="1:6" x14ac:dyDescent="0.4">
      <c r="A12549" t="s">
        <v>746</v>
      </c>
      <c r="B12549" s="36" t="s">
        <v>747</v>
      </c>
      <c r="C12549" t="s">
        <v>323</v>
      </c>
      <c r="D12549" s="36" t="s">
        <v>324</v>
      </c>
      <c r="E12549" t="s">
        <v>10</v>
      </c>
      <c r="F12549">
        <v>0</v>
      </c>
    </row>
    <row r="12550" spans="1:6" x14ac:dyDescent="0.4">
      <c r="A12550" t="s">
        <v>746</v>
      </c>
      <c r="B12550" s="36" t="s">
        <v>747</v>
      </c>
      <c r="C12550" t="s">
        <v>325</v>
      </c>
      <c r="D12550" s="36" t="s">
        <v>326</v>
      </c>
      <c r="E12550" t="s">
        <v>10</v>
      </c>
      <c r="F12550">
        <v>0</v>
      </c>
    </row>
    <row r="12551" spans="1:6" x14ac:dyDescent="0.4">
      <c r="A12551" t="s">
        <v>746</v>
      </c>
      <c r="B12551" s="36" t="s">
        <v>747</v>
      </c>
      <c r="C12551" t="s">
        <v>327</v>
      </c>
      <c r="D12551" s="36" t="s">
        <v>328</v>
      </c>
      <c r="E12551" t="s">
        <v>10</v>
      </c>
      <c r="F12551">
        <v>-52</v>
      </c>
    </row>
    <row r="12552" spans="1:6" x14ac:dyDescent="0.4">
      <c r="A12552" t="s">
        <v>746</v>
      </c>
      <c r="B12552" s="36" t="s">
        <v>747</v>
      </c>
      <c r="C12552" t="s">
        <v>329</v>
      </c>
      <c r="D12552" s="36" t="s">
        <v>330</v>
      </c>
      <c r="E12552" t="s">
        <v>10</v>
      </c>
      <c r="F12552">
        <v>-2</v>
      </c>
    </row>
    <row r="12553" spans="1:6" x14ac:dyDescent="0.4">
      <c r="A12553" t="s">
        <v>746</v>
      </c>
      <c r="B12553" s="36" t="s">
        <v>747</v>
      </c>
      <c r="C12553" t="s">
        <v>331</v>
      </c>
      <c r="D12553" s="36" t="s">
        <v>332</v>
      </c>
      <c r="E12553" t="s">
        <v>10</v>
      </c>
      <c r="F12553">
        <v>0</v>
      </c>
    </row>
    <row r="12554" spans="1:6" x14ac:dyDescent="0.4">
      <c r="A12554" t="s">
        <v>746</v>
      </c>
      <c r="B12554" s="36" t="s">
        <v>747</v>
      </c>
      <c r="C12554" t="s">
        <v>333</v>
      </c>
      <c r="D12554" s="36" t="s">
        <v>334</v>
      </c>
      <c r="E12554" t="s">
        <v>10</v>
      </c>
      <c r="F12554">
        <v>0</v>
      </c>
    </row>
    <row r="12555" spans="1:6" x14ac:dyDescent="0.4">
      <c r="A12555" t="s">
        <v>746</v>
      </c>
      <c r="B12555" s="36" t="s">
        <v>747</v>
      </c>
      <c r="C12555" t="s">
        <v>335</v>
      </c>
      <c r="D12555" s="36" t="s">
        <v>336</v>
      </c>
      <c r="E12555" t="s">
        <v>10</v>
      </c>
      <c r="F12555">
        <v>-2</v>
      </c>
    </row>
    <row r="12556" spans="1:6" x14ac:dyDescent="0.4">
      <c r="A12556" t="s">
        <v>746</v>
      </c>
      <c r="B12556" s="36" t="s">
        <v>747</v>
      </c>
      <c r="C12556" t="s">
        <v>337</v>
      </c>
      <c r="D12556" s="36" t="s">
        <v>338</v>
      </c>
      <c r="E12556" t="s">
        <v>10</v>
      </c>
      <c r="F12556">
        <v>0</v>
      </c>
    </row>
    <row r="12557" spans="1:6" x14ac:dyDescent="0.4">
      <c r="A12557" t="s">
        <v>746</v>
      </c>
      <c r="B12557" s="36" t="s">
        <v>747</v>
      </c>
      <c r="C12557" t="s">
        <v>339</v>
      </c>
      <c r="D12557" s="36" t="s">
        <v>340</v>
      </c>
      <c r="E12557" t="s">
        <v>10</v>
      </c>
      <c r="F12557">
        <v>-51</v>
      </c>
    </row>
    <row r="12558" spans="1:6" x14ac:dyDescent="0.4">
      <c r="A12558" t="s">
        <v>746</v>
      </c>
      <c r="B12558" s="36" t="s">
        <v>747</v>
      </c>
      <c r="C12558" t="s">
        <v>341</v>
      </c>
      <c r="D12558" s="36" t="s">
        <v>342</v>
      </c>
      <c r="E12558" t="s">
        <v>10</v>
      </c>
      <c r="F12558">
        <v>0</v>
      </c>
    </row>
    <row r="12559" spans="1:6" x14ac:dyDescent="0.4">
      <c r="A12559" t="s">
        <v>746</v>
      </c>
      <c r="B12559" s="36" t="s">
        <v>747</v>
      </c>
      <c r="C12559" t="s">
        <v>343</v>
      </c>
      <c r="D12559" s="36" t="s">
        <v>344</v>
      </c>
      <c r="E12559" t="s">
        <v>10</v>
      </c>
      <c r="F12559">
        <v>0</v>
      </c>
    </row>
    <row r="12560" spans="1:6" x14ac:dyDescent="0.4">
      <c r="A12560" t="s">
        <v>746</v>
      </c>
      <c r="B12560" s="36" t="s">
        <v>747</v>
      </c>
      <c r="C12560" t="s">
        <v>345</v>
      </c>
      <c r="D12560" s="36" t="s">
        <v>346</v>
      </c>
      <c r="E12560" t="s">
        <v>10</v>
      </c>
      <c r="F12560">
        <v>0</v>
      </c>
    </row>
    <row r="12561" spans="1:6" x14ac:dyDescent="0.4">
      <c r="A12561" t="s">
        <v>746</v>
      </c>
      <c r="B12561" s="36" t="s">
        <v>747</v>
      </c>
      <c r="C12561" t="s">
        <v>347</v>
      </c>
      <c r="D12561" s="36" t="s">
        <v>348</v>
      </c>
      <c r="E12561" t="s">
        <v>10</v>
      </c>
      <c r="F12561">
        <v>-51</v>
      </c>
    </row>
    <row r="12562" spans="1:6" x14ac:dyDescent="0.4">
      <c r="A12562" t="s">
        <v>746</v>
      </c>
      <c r="B12562" s="36" t="s">
        <v>747</v>
      </c>
      <c r="C12562" t="s">
        <v>349</v>
      </c>
      <c r="D12562" s="36" t="s">
        <v>350</v>
      </c>
      <c r="E12562" t="s">
        <v>10</v>
      </c>
      <c r="F12562">
        <v>0</v>
      </c>
    </row>
    <row r="12563" spans="1:6" x14ac:dyDescent="0.4">
      <c r="A12563" t="s">
        <v>746</v>
      </c>
      <c r="B12563" s="36" t="s">
        <v>747</v>
      </c>
      <c r="C12563" t="s">
        <v>351</v>
      </c>
      <c r="D12563" s="36" t="s">
        <v>352</v>
      </c>
      <c r="E12563" t="s">
        <v>10</v>
      </c>
      <c r="F12563">
        <v>0</v>
      </c>
    </row>
    <row r="12564" spans="1:6" x14ac:dyDescent="0.4">
      <c r="A12564" t="s">
        <v>746</v>
      </c>
      <c r="B12564" s="36" t="s">
        <v>747</v>
      </c>
      <c r="C12564" t="s">
        <v>353</v>
      </c>
      <c r="D12564" s="36" t="s">
        <v>354</v>
      </c>
      <c r="E12564" t="s">
        <v>10</v>
      </c>
      <c r="F12564">
        <v>-3</v>
      </c>
    </row>
    <row r="12565" spans="1:6" x14ac:dyDescent="0.4">
      <c r="A12565" t="s">
        <v>746</v>
      </c>
      <c r="B12565" s="36" t="s">
        <v>747</v>
      </c>
      <c r="C12565" t="s">
        <v>355</v>
      </c>
      <c r="D12565" s="36" t="s">
        <v>356</v>
      </c>
      <c r="E12565" t="s">
        <v>10</v>
      </c>
      <c r="F12565">
        <v>-3</v>
      </c>
    </row>
    <row r="12566" spans="1:6" x14ac:dyDescent="0.4">
      <c r="A12566" t="s">
        <v>746</v>
      </c>
      <c r="B12566" s="36" t="s">
        <v>747</v>
      </c>
      <c r="C12566" t="s">
        <v>357</v>
      </c>
      <c r="D12566" s="36" t="s">
        <v>358</v>
      </c>
      <c r="E12566" t="s">
        <v>10</v>
      </c>
      <c r="F12566">
        <v>0</v>
      </c>
    </row>
    <row r="12567" spans="1:6" x14ac:dyDescent="0.4">
      <c r="A12567" t="s">
        <v>746</v>
      </c>
      <c r="B12567" s="36" t="s">
        <v>747</v>
      </c>
      <c r="C12567" t="s">
        <v>359</v>
      </c>
      <c r="D12567" s="36" t="s">
        <v>360</v>
      </c>
      <c r="E12567" t="s">
        <v>10</v>
      </c>
      <c r="F12567">
        <v>0</v>
      </c>
    </row>
    <row r="12568" spans="1:6" x14ac:dyDescent="0.4">
      <c r="A12568" t="s">
        <v>746</v>
      </c>
      <c r="B12568" s="36" t="s">
        <v>747</v>
      </c>
      <c r="C12568" t="s">
        <v>361</v>
      </c>
      <c r="D12568" s="36" t="s">
        <v>362</v>
      </c>
      <c r="E12568" t="s">
        <v>10</v>
      </c>
      <c r="F12568">
        <v>-276</v>
      </c>
    </row>
    <row r="12569" spans="1:6" x14ac:dyDescent="0.4">
      <c r="A12569" t="s">
        <v>746</v>
      </c>
      <c r="B12569" s="36" t="s">
        <v>747</v>
      </c>
      <c r="C12569" t="s">
        <v>363</v>
      </c>
      <c r="D12569" s="36" t="s">
        <v>364</v>
      </c>
      <c r="E12569" t="s">
        <v>10</v>
      </c>
      <c r="F12569">
        <v>-27</v>
      </c>
    </row>
    <row r="12570" spans="1:6" x14ac:dyDescent="0.4">
      <c r="A12570" t="s">
        <v>746</v>
      </c>
      <c r="B12570" s="36" t="s">
        <v>747</v>
      </c>
      <c r="C12570" t="s">
        <v>365</v>
      </c>
      <c r="D12570" s="36" t="s">
        <v>366</v>
      </c>
      <c r="E12570" t="s">
        <v>10</v>
      </c>
      <c r="F12570">
        <v>0</v>
      </c>
    </row>
    <row r="12571" spans="1:6" x14ac:dyDescent="0.4">
      <c r="A12571" t="s">
        <v>746</v>
      </c>
      <c r="B12571" s="36" t="s">
        <v>747</v>
      </c>
      <c r="C12571" t="s">
        <v>367</v>
      </c>
      <c r="D12571" s="36" t="s">
        <v>368</v>
      </c>
      <c r="E12571" t="s">
        <v>10</v>
      </c>
      <c r="F12571">
        <v>0</v>
      </c>
    </row>
    <row r="12572" spans="1:6" x14ac:dyDescent="0.4">
      <c r="A12572" t="s">
        <v>746</v>
      </c>
      <c r="B12572" s="36" t="s">
        <v>747</v>
      </c>
      <c r="C12572" t="s">
        <v>369</v>
      </c>
      <c r="D12572" s="36" t="s">
        <v>370</v>
      </c>
      <c r="E12572" t="s">
        <v>10</v>
      </c>
      <c r="F12572">
        <v>0</v>
      </c>
    </row>
    <row r="12573" spans="1:6" x14ac:dyDescent="0.4">
      <c r="A12573" t="s">
        <v>746</v>
      </c>
      <c r="B12573" s="36" t="s">
        <v>747</v>
      </c>
      <c r="C12573" t="s">
        <v>371</v>
      </c>
      <c r="D12573" s="36" t="s">
        <v>372</v>
      </c>
      <c r="E12573" t="s">
        <v>10</v>
      </c>
      <c r="F12573">
        <v>0</v>
      </c>
    </row>
    <row r="12574" spans="1:6" x14ac:dyDescent="0.4">
      <c r="A12574" t="s">
        <v>746</v>
      </c>
      <c r="B12574" s="36" t="s">
        <v>747</v>
      </c>
      <c r="C12574" t="s">
        <v>373</v>
      </c>
      <c r="D12574" s="36" t="s">
        <v>374</v>
      </c>
      <c r="E12574" t="s">
        <v>10</v>
      </c>
      <c r="F12574">
        <v>0</v>
      </c>
    </row>
    <row r="12575" spans="1:6" x14ac:dyDescent="0.4">
      <c r="A12575" t="s">
        <v>746</v>
      </c>
      <c r="B12575" s="36" t="s">
        <v>747</v>
      </c>
      <c r="C12575" t="s">
        <v>375</v>
      </c>
      <c r="D12575" s="36" t="s">
        <v>376</v>
      </c>
      <c r="E12575" t="s">
        <v>10</v>
      </c>
      <c r="F12575">
        <v>0</v>
      </c>
    </row>
    <row r="12576" spans="1:6" x14ac:dyDescent="0.4">
      <c r="A12576" t="s">
        <v>746</v>
      </c>
      <c r="B12576" s="36" t="s">
        <v>747</v>
      </c>
      <c r="C12576" t="s">
        <v>377</v>
      </c>
      <c r="D12576" s="36" t="s">
        <v>378</v>
      </c>
      <c r="E12576" t="s">
        <v>10</v>
      </c>
      <c r="F12576">
        <v>-27</v>
      </c>
    </row>
    <row r="12577" spans="1:6" x14ac:dyDescent="0.4">
      <c r="A12577" t="s">
        <v>746</v>
      </c>
      <c r="B12577" s="36" t="s">
        <v>747</v>
      </c>
      <c r="C12577" t="s">
        <v>379</v>
      </c>
      <c r="D12577" s="36" t="s">
        <v>380</v>
      </c>
      <c r="E12577" t="s">
        <v>10</v>
      </c>
      <c r="F12577">
        <v>0</v>
      </c>
    </row>
    <row r="12578" spans="1:6" x14ac:dyDescent="0.4">
      <c r="A12578" t="s">
        <v>746</v>
      </c>
      <c r="B12578" s="36" t="s">
        <v>747</v>
      </c>
      <c r="C12578" t="s">
        <v>381</v>
      </c>
      <c r="D12578" s="36" t="s">
        <v>382</v>
      </c>
      <c r="E12578" t="s">
        <v>10</v>
      </c>
      <c r="F12578">
        <v>0</v>
      </c>
    </row>
    <row r="12579" spans="1:6" x14ac:dyDescent="0.4">
      <c r="A12579" t="s">
        <v>746</v>
      </c>
      <c r="B12579" s="36" t="s">
        <v>747</v>
      </c>
      <c r="C12579" t="s">
        <v>383</v>
      </c>
      <c r="D12579" s="36" t="s">
        <v>384</v>
      </c>
      <c r="E12579" t="s">
        <v>10</v>
      </c>
      <c r="F12579">
        <v>-27</v>
      </c>
    </row>
    <row r="12580" spans="1:6" x14ac:dyDescent="0.4">
      <c r="A12580" t="s">
        <v>746</v>
      </c>
      <c r="B12580" s="36" t="s">
        <v>747</v>
      </c>
      <c r="C12580" t="s">
        <v>385</v>
      </c>
      <c r="D12580" s="36" t="s">
        <v>386</v>
      </c>
      <c r="E12580" t="s">
        <v>10</v>
      </c>
      <c r="F12580">
        <v>0</v>
      </c>
    </row>
    <row r="12581" spans="1:6" x14ac:dyDescent="0.4">
      <c r="A12581" t="s">
        <v>746</v>
      </c>
      <c r="B12581" s="36" t="s">
        <v>747</v>
      </c>
      <c r="C12581" t="s">
        <v>387</v>
      </c>
      <c r="D12581" s="36" t="s">
        <v>388</v>
      </c>
      <c r="E12581" t="s">
        <v>10</v>
      </c>
      <c r="F12581">
        <v>0</v>
      </c>
    </row>
    <row r="12582" spans="1:6" x14ac:dyDescent="0.4">
      <c r="A12582" t="s">
        <v>746</v>
      </c>
      <c r="B12582" s="36" t="s">
        <v>747</v>
      </c>
      <c r="C12582" t="s">
        <v>389</v>
      </c>
      <c r="D12582" s="36" t="s">
        <v>390</v>
      </c>
      <c r="E12582" t="s">
        <v>10</v>
      </c>
      <c r="F12582">
        <v>0</v>
      </c>
    </row>
    <row r="12583" spans="1:6" x14ac:dyDescent="0.4">
      <c r="A12583" t="s">
        <v>746</v>
      </c>
      <c r="B12583" s="36" t="s">
        <v>747</v>
      </c>
      <c r="C12583" t="s">
        <v>391</v>
      </c>
      <c r="D12583" s="36" t="s">
        <v>392</v>
      </c>
      <c r="E12583" t="s">
        <v>10</v>
      </c>
      <c r="F12583">
        <v>0</v>
      </c>
    </row>
    <row r="12584" spans="1:6" x14ac:dyDescent="0.4">
      <c r="A12584" t="s">
        <v>746</v>
      </c>
      <c r="B12584" s="36" t="s">
        <v>747</v>
      </c>
      <c r="C12584" t="s">
        <v>393</v>
      </c>
      <c r="D12584" s="36" t="s">
        <v>394</v>
      </c>
      <c r="E12584" t="s">
        <v>10</v>
      </c>
      <c r="F12584">
        <v>0</v>
      </c>
    </row>
    <row r="12585" spans="1:6" x14ac:dyDescent="0.4">
      <c r="A12585" t="s">
        <v>746</v>
      </c>
      <c r="B12585" s="36" t="s">
        <v>747</v>
      </c>
      <c r="C12585" t="s">
        <v>395</v>
      </c>
      <c r="D12585" s="36" t="s">
        <v>396</v>
      </c>
      <c r="E12585" t="s">
        <v>10</v>
      </c>
      <c r="F12585">
        <v>0</v>
      </c>
    </row>
    <row r="12586" spans="1:6" x14ac:dyDescent="0.4">
      <c r="A12586" t="s">
        <v>746</v>
      </c>
      <c r="B12586" s="36" t="s">
        <v>747</v>
      </c>
      <c r="C12586" t="s">
        <v>397</v>
      </c>
      <c r="D12586" s="36" t="s">
        <v>398</v>
      </c>
      <c r="E12586" t="s">
        <v>10</v>
      </c>
      <c r="F12586">
        <v>0</v>
      </c>
    </row>
    <row r="12587" spans="1:6" x14ac:dyDescent="0.4">
      <c r="A12587" t="s">
        <v>746</v>
      </c>
      <c r="B12587" s="36" t="s">
        <v>747</v>
      </c>
      <c r="C12587" t="s">
        <v>399</v>
      </c>
      <c r="D12587" s="36" t="s">
        <v>400</v>
      </c>
      <c r="E12587" t="s">
        <v>10</v>
      </c>
      <c r="F12587">
        <v>0</v>
      </c>
    </row>
    <row r="12588" spans="1:6" x14ac:dyDescent="0.4">
      <c r="A12588" t="s">
        <v>746</v>
      </c>
      <c r="B12588" s="36" t="s">
        <v>747</v>
      </c>
      <c r="C12588" t="s">
        <v>401</v>
      </c>
      <c r="D12588" s="36" t="s">
        <v>402</v>
      </c>
      <c r="E12588" t="s">
        <v>10</v>
      </c>
      <c r="F12588">
        <v>0</v>
      </c>
    </row>
    <row r="12589" spans="1:6" x14ac:dyDescent="0.4">
      <c r="A12589" t="s">
        <v>746</v>
      </c>
      <c r="B12589" s="36" t="s">
        <v>747</v>
      </c>
      <c r="C12589" t="s">
        <v>403</v>
      </c>
      <c r="D12589" s="36" t="s">
        <v>404</v>
      </c>
      <c r="E12589" t="s">
        <v>10</v>
      </c>
      <c r="F12589">
        <v>0</v>
      </c>
    </row>
    <row r="12590" spans="1:6" x14ac:dyDescent="0.4">
      <c r="A12590" t="s">
        <v>746</v>
      </c>
      <c r="B12590" s="36" t="s">
        <v>747</v>
      </c>
      <c r="C12590" t="s">
        <v>405</v>
      </c>
      <c r="D12590" s="36" t="s">
        <v>406</v>
      </c>
      <c r="E12590" t="s">
        <v>10</v>
      </c>
      <c r="F12590">
        <v>0</v>
      </c>
    </row>
    <row r="12591" spans="1:6" x14ac:dyDescent="0.4">
      <c r="A12591" t="s">
        <v>746</v>
      </c>
      <c r="B12591" s="36" t="s">
        <v>747</v>
      </c>
      <c r="C12591" t="s">
        <v>407</v>
      </c>
      <c r="D12591" s="36" t="s">
        <v>408</v>
      </c>
      <c r="E12591" t="s">
        <v>10</v>
      </c>
      <c r="F12591">
        <v>0</v>
      </c>
    </row>
    <row r="12592" spans="1:6" x14ac:dyDescent="0.4">
      <c r="A12592" t="s">
        <v>746</v>
      </c>
      <c r="B12592" s="36" t="s">
        <v>747</v>
      </c>
      <c r="C12592" t="s">
        <v>409</v>
      </c>
      <c r="D12592" s="36" t="s">
        <v>410</v>
      </c>
      <c r="E12592" t="s">
        <v>10</v>
      </c>
      <c r="F12592">
        <v>0</v>
      </c>
    </row>
    <row r="12593" spans="1:6" x14ac:dyDescent="0.4">
      <c r="A12593" t="s">
        <v>746</v>
      </c>
      <c r="B12593" s="36" t="s">
        <v>747</v>
      </c>
      <c r="C12593" t="s">
        <v>411</v>
      </c>
      <c r="D12593" s="36" t="s">
        <v>412</v>
      </c>
      <c r="E12593" t="s">
        <v>10</v>
      </c>
      <c r="F12593">
        <v>0</v>
      </c>
    </row>
    <row r="12594" spans="1:6" x14ac:dyDescent="0.4">
      <c r="A12594" t="s">
        <v>746</v>
      </c>
      <c r="B12594" s="36" t="s">
        <v>747</v>
      </c>
      <c r="C12594" t="s">
        <v>413</v>
      </c>
      <c r="D12594" s="36" t="s">
        <v>414</v>
      </c>
      <c r="E12594" t="s">
        <v>10</v>
      </c>
      <c r="F12594">
        <v>0</v>
      </c>
    </row>
    <row r="12595" spans="1:6" x14ac:dyDescent="0.4">
      <c r="A12595" t="s">
        <v>746</v>
      </c>
      <c r="B12595" s="36" t="s">
        <v>747</v>
      </c>
      <c r="C12595" t="s">
        <v>415</v>
      </c>
      <c r="D12595" s="36" t="s">
        <v>416</v>
      </c>
      <c r="E12595" t="s">
        <v>10</v>
      </c>
      <c r="F12595">
        <v>0</v>
      </c>
    </row>
    <row r="12596" spans="1:6" x14ac:dyDescent="0.4">
      <c r="A12596" t="s">
        <v>746</v>
      </c>
      <c r="B12596" s="36" t="s">
        <v>747</v>
      </c>
      <c r="C12596" t="s">
        <v>417</v>
      </c>
      <c r="D12596" s="36" t="s">
        <v>418</v>
      </c>
      <c r="E12596" t="s">
        <v>10</v>
      </c>
      <c r="F12596">
        <v>0</v>
      </c>
    </row>
    <row r="12597" spans="1:6" x14ac:dyDescent="0.4">
      <c r="A12597" t="s">
        <v>746</v>
      </c>
      <c r="B12597" s="36" t="s">
        <v>747</v>
      </c>
      <c r="C12597" t="s">
        <v>419</v>
      </c>
      <c r="D12597" s="36" t="s">
        <v>420</v>
      </c>
      <c r="E12597" t="s">
        <v>10</v>
      </c>
      <c r="F12597">
        <v>-26</v>
      </c>
    </row>
    <row r="12598" spans="1:6" x14ac:dyDescent="0.4">
      <c r="A12598" t="s">
        <v>746</v>
      </c>
      <c r="B12598" s="36" t="s">
        <v>747</v>
      </c>
      <c r="C12598" t="s">
        <v>421</v>
      </c>
      <c r="D12598" s="36" t="s">
        <v>422</v>
      </c>
      <c r="E12598" t="s">
        <v>10</v>
      </c>
      <c r="F12598">
        <v>0</v>
      </c>
    </row>
    <row r="12599" spans="1:6" x14ac:dyDescent="0.4">
      <c r="A12599" t="s">
        <v>746</v>
      </c>
      <c r="B12599" s="36" t="s">
        <v>747</v>
      </c>
      <c r="C12599" t="s">
        <v>423</v>
      </c>
      <c r="D12599" s="36" t="s">
        <v>424</v>
      </c>
      <c r="E12599" t="s">
        <v>10</v>
      </c>
      <c r="F12599">
        <v>0</v>
      </c>
    </row>
    <row r="12600" spans="1:6" x14ac:dyDescent="0.4">
      <c r="A12600" t="s">
        <v>746</v>
      </c>
      <c r="B12600" s="36" t="s">
        <v>747</v>
      </c>
      <c r="C12600" t="s">
        <v>425</v>
      </c>
      <c r="D12600" s="36" t="s">
        <v>426</v>
      </c>
      <c r="E12600" t="s">
        <v>10</v>
      </c>
      <c r="F12600">
        <v>0</v>
      </c>
    </row>
    <row r="12601" spans="1:6" x14ac:dyDescent="0.4">
      <c r="A12601" t="s">
        <v>746</v>
      </c>
      <c r="B12601" s="36" t="s">
        <v>747</v>
      </c>
      <c r="C12601" t="s">
        <v>427</v>
      </c>
      <c r="D12601" s="36" t="s">
        <v>428</v>
      </c>
      <c r="E12601" t="s">
        <v>10</v>
      </c>
      <c r="F12601">
        <v>0</v>
      </c>
    </row>
    <row r="12602" spans="1:6" x14ac:dyDescent="0.4">
      <c r="A12602" t="s">
        <v>746</v>
      </c>
      <c r="B12602" s="36" t="s">
        <v>747</v>
      </c>
      <c r="C12602" t="s">
        <v>429</v>
      </c>
      <c r="D12602" s="36" t="s">
        <v>430</v>
      </c>
      <c r="E12602" t="s">
        <v>10</v>
      </c>
      <c r="F12602">
        <v>0</v>
      </c>
    </row>
    <row r="12603" spans="1:6" x14ac:dyDescent="0.4">
      <c r="A12603" t="s">
        <v>746</v>
      </c>
      <c r="B12603" s="36" t="s">
        <v>747</v>
      </c>
      <c r="C12603" t="s">
        <v>431</v>
      </c>
      <c r="D12603" s="36" t="s">
        <v>432</v>
      </c>
      <c r="E12603" t="s">
        <v>10</v>
      </c>
      <c r="F12603">
        <v>0</v>
      </c>
    </row>
    <row r="12604" spans="1:6" x14ac:dyDescent="0.4">
      <c r="A12604" t="s">
        <v>746</v>
      </c>
      <c r="B12604" s="36" t="s">
        <v>747</v>
      </c>
      <c r="C12604" t="s">
        <v>433</v>
      </c>
      <c r="D12604" s="36" t="s">
        <v>434</v>
      </c>
      <c r="E12604" t="s">
        <v>10</v>
      </c>
      <c r="F12604">
        <v>-26</v>
      </c>
    </row>
    <row r="12605" spans="1:6" x14ac:dyDescent="0.4">
      <c r="A12605" t="s">
        <v>746</v>
      </c>
      <c r="B12605" s="36" t="s">
        <v>747</v>
      </c>
      <c r="C12605" t="s">
        <v>435</v>
      </c>
      <c r="D12605" s="36" t="s">
        <v>436</v>
      </c>
      <c r="E12605" t="s">
        <v>10</v>
      </c>
      <c r="F12605">
        <v>0</v>
      </c>
    </row>
    <row r="12606" spans="1:6" x14ac:dyDescent="0.4">
      <c r="A12606" t="s">
        <v>746</v>
      </c>
      <c r="B12606" s="36" t="s">
        <v>747</v>
      </c>
      <c r="C12606" t="s">
        <v>437</v>
      </c>
      <c r="D12606" s="36" t="s">
        <v>438</v>
      </c>
      <c r="E12606" t="s">
        <v>10</v>
      </c>
      <c r="F12606">
        <v>-26</v>
      </c>
    </row>
    <row r="12607" spans="1:6" x14ac:dyDescent="0.4">
      <c r="A12607" t="s">
        <v>746</v>
      </c>
      <c r="B12607" s="36" t="s">
        <v>747</v>
      </c>
      <c r="C12607" t="s">
        <v>439</v>
      </c>
      <c r="D12607" s="36" t="s">
        <v>440</v>
      </c>
      <c r="E12607" t="s">
        <v>10</v>
      </c>
      <c r="F12607">
        <v>0</v>
      </c>
    </row>
    <row r="12608" spans="1:6" x14ac:dyDescent="0.4">
      <c r="A12608" t="s">
        <v>746</v>
      </c>
      <c r="B12608" s="36" t="s">
        <v>747</v>
      </c>
      <c r="C12608" t="s">
        <v>441</v>
      </c>
      <c r="D12608" s="36" t="s">
        <v>442</v>
      </c>
      <c r="E12608" t="s">
        <v>10</v>
      </c>
      <c r="F12608">
        <v>0</v>
      </c>
    </row>
    <row r="12609" spans="1:6" x14ac:dyDescent="0.4">
      <c r="A12609" t="s">
        <v>746</v>
      </c>
      <c r="B12609" s="36" t="s">
        <v>747</v>
      </c>
      <c r="C12609" t="s">
        <v>443</v>
      </c>
      <c r="D12609" s="36" t="s">
        <v>444</v>
      </c>
      <c r="E12609" t="s">
        <v>10</v>
      </c>
      <c r="F12609">
        <v>0</v>
      </c>
    </row>
    <row r="12610" spans="1:6" x14ac:dyDescent="0.4">
      <c r="A12610" t="s">
        <v>746</v>
      </c>
      <c r="B12610" s="36" t="s">
        <v>747</v>
      </c>
      <c r="C12610" t="s">
        <v>445</v>
      </c>
      <c r="D12610" s="36" t="s">
        <v>446</v>
      </c>
      <c r="E12610" t="s">
        <v>10</v>
      </c>
      <c r="F12610">
        <v>-30</v>
      </c>
    </row>
    <row r="12611" spans="1:6" x14ac:dyDescent="0.4">
      <c r="A12611" t="s">
        <v>746</v>
      </c>
      <c r="B12611" s="36" t="s">
        <v>747</v>
      </c>
      <c r="C12611" t="s">
        <v>447</v>
      </c>
      <c r="D12611" s="36" t="s">
        <v>448</v>
      </c>
      <c r="E12611" t="s">
        <v>10</v>
      </c>
      <c r="F12611">
        <v>0</v>
      </c>
    </row>
    <row r="12612" spans="1:6" x14ac:dyDescent="0.4">
      <c r="A12612" t="s">
        <v>746</v>
      </c>
      <c r="B12612" s="36" t="s">
        <v>747</v>
      </c>
      <c r="C12612" t="s">
        <v>449</v>
      </c>
      <c r="D12612" s="36" t="s">
        <v>450</v>
      </c>
      <c r="E12612" t="s">
        <v>10</v>
      </c>
      <c r="F12612">
        <v>0</v>
      </c>
    </row>
    <row r="12613" spans="1:6" x14ac:dyDescent="0.4">
      <c r="A12613" t="s">
        <v>746</v>
      </c>
      <c r="B12613" s="36" t="s">
        <v>747</v>
      </c>
      <c r="C12613" t="s">
        <v>451</v>
      </c>
      <c r="D12613" s="36" t="s">
        <v>452</v>
      </c>
      <c r="E12613" t="s">
        <v>10</v>
      </c>
      <c r="F12613">
        <v>0</v>
      </c>
    </row>
    <row r="12614" spans="1:6" x14ac:dyDescent="0.4">
      <c r="A12614" t="s">
        <v>746</v>
      </c>
      <c r="B12614" s="36" t="s">
        <v>747</v>
      </c>
      <c r="C12614" t="s">
        <v>453</v>
      </c>
      <c r="D12614" s="36" t="s">
        <v>454</v>
      </c>
      <c r="E12614" t="s">
        <v>10</v>
      </c>
      <c r="F12614">
        <v>0</v>
      </c>
    </row>
    <row r="12615" spans="1:6" x14ac:dyDescent="0.4">
      <c r="A12615" t="s">
        <v>746</v>
      </c>
      <c r="B12615" s="36" t="s">
        <v>747</v>
      </c>
      <c r="C12615" t="s">
        <v>455</v>
      </c>
      <c r="D12615" s="36" t="s">
        <v>456</v>
      </c>
      <c r="E12615" t="s">
        <v>10</v>
      </c>
      <c r="F12615">
        <v>0</v>
      </c>
    </row>
    <row r="12616" spans="1:6" x14ac:dyDescent="0.4">
      <c r="A12616" t="s">
        <v>746</v>
      </c>
      <c r="B12616" s="36" t="s">
        <v>747</v>
      </c>
      <c r="C12616" t="s">
        <v>457</v>
      </c>
      <c r="D12616" s="36" t="s">
        <v>458</v>
      </c>
      <c r="E12616" t="s">
        <v>10</v>
      </c>
      <c r="F12616">
        <v>0</v>
      </c>
    </row>
    <row r="12617" spans="1:6" x14ac:dyDescent="0.4">
      <c r="A12617" t="s">
        <v>746</v>
      </c>
      <c r="B12617" s="36" t="s">
        <v>747</v>
      </c>
      <c r="C12617" t="s">
        <v>459</v>
      </c>
      <c r="D12617" s="36" t="s">
        <v>460</v>
      </c>
      <c r="E12617" t="s">
        <v>10</v>
      </c>
      <c r="F12617">
        <v>-30</v>
      </c>
    </row>
    <row r="12618" spans="1:6" x14ac:dyDescent="0.4">
      <c r="A12618" t="s">
        <v>746</v>
      </c>
      <c r="B12618" s="36" t="s">
        <v>747</v>
      </c>
      <c r="C12618" t="s">
        <v>461</v>
      </c>
      <c r="D12618" s="36" t="s">
        <v>462</v>
      </c>
      <c r="E12618" t="s">
        <v>10</v>
      </c>
      <c r="F12618">
        <v>0</v>
      </c>
    </row>
    <row r="12619" spans="1:6" x14ac:dyDescent="0.4">
      <c r="A12619" t="s">
        <v>746</v>
      </c>
      <c r="B12619" s="36" t="s">
        <v>747</v>
      </c>
      <c r="C12619" t="s">
        <v>463</v>
      </c>
      <c r="D12619" s="36" t="s">
        <v>464</v>
      </c>
      <c r="E12619" t="s">
        <v>10</v>
      </c>
      <c r="F12619">
        <v>-30</v>
      </c>
    </row>
    <row r="12620" spans="1:6" x14ac:dyDescent="0.4">
      <c r="A12620" t="s">
        <v>746</v>
      </c>
      <c r="B12620" s="36" t="s">
        <v>747</v>
      </c>
      <c r="C12620" t="s">
        <v>465</v>
      </c>
      <c r="D12620" s="36" t="s">
        <v>466</v>
      </c>
      <c r="E12620" t="s">
        <v>10</v>
      </c>
      <c r="F12620">
        <v>0</v>
      </c>
    </row>
    <row r="12621" spans="1:6" x14ac:dyDescent="0.4">
      <c r="A12621" t="s">
        <v>746</v>
      </c>
      <c r="B12621" s="36" t="s">
        <v>747</v>
      </c>
      <c r="C12621" t="s">
        <v>467</v>
      </c>
      <c r="D12621" s="36" t="s">
        <v>468</v>
      </c>
      <c r="E12621" t="s">
        <v>10</v>
      </c>
      <c r="F12621">
        <v>0</v>
      </c>
    </row>
    <row r="12622" spans="1:6" x14ac:dyDescent="0.4">
      <c r="A12622" t="s">
        <v>746</v>
      </c>
      <c r="B12622" s="36" t="s">
        <v>747</v>
      </c>
      <c r="C12622" t="s">
        <v>469</v>
      </c>
      <c r="D12622" s="36" t="s">
        <v>470</v>
      </c>
      <c r="E12622" t="s">
        <v>10</v>
      </c>
      <c r="F12622">
        <v>0</v>
      </c>
    </row>
    <row r="12623" spans="1:6" x14ac:dyDescent="0.4">
      <c r="A12623" t="s">
        <v>746</v>
      </c>
      <c r="B12623" s="36" t="s">
        <v>747</v>
      </c>
      <c r="C12623" t="s">
        <v>471</v>
      </c>
      <c r="D12623" s="36" t="s">
        <v>472</v>
      </c>
      <c r="E12623" t="s">
        <v>10</v>
      </c>
      <c r="F12623">
        <v>0</v>
      </c>
    </row>
    <row r="12624" spans="1:6" x14ac:dyDescent="0.4">
      <c r="A12624" t="s">
        <v>746</v>
      </c>
      <c r="B12624" s="36" t="s">
        <v>747</v>
      </c>
      <c r="C12624" t="s">
        <v>473</v>
      </c>
      <c r="D12624" s="36" t="s">
        <v>474</v>
      </c>
      <c r="E12624" t="s">
        <v>10</v>
      </c>
      <c r="F12624">
        <v>0</v>
      </c>
    </row>
    <row r="12625" spans="1:6" x14ac:dyDescent="0.4">
      <c r="A12625" t="s">
        <v>746</v>
      </c>
      <c r="B12625" s="36" t="s">
        <v>747</v>
      </c>
      <c r="C12625" t="s">
        <v>475</v>
      </c>
      <c r="D12625" s="36" t="s">
        <v>476</v>
      </c>
      <c r="E12625" t="s">
        <v>10</v>
      </c>
      <c r="F12625">
        <v>0</v>
      </c>
    </row>
    <row r="12626" spans="1:6" x14ac:dyDescent="0.4">
      <c r="A12626" t="s">
        <v>746</v>
      </c>
      <c r="B12626" s="36" t="s">
        <v>747</v>
      </c>
      <c r="C12626" t="s">
        <v>477</v>
      </c>
      <c r="D12626" s="36" t="s">
        <v>478</v>
      </c>
      <c r="E12626" t="s">
        <v>10</v>
      </c>
      <c r="F12626">
        <v>0</v>
      </c>
    </row>
    <row r="12627" spans="1:6" x14ac:dyDescent="0.4">
      <c r="A12627" t="s">
        <v>746</v>
      </c>
      <c r="B12627" s="36" t="s">
        <v>747</v>
      </c>
      <c r="C12627" t="s">
        <v>479</v>
      </c>
      <c r="D12627" s="36" t="s">
        <v>480</v>
      </c>
      <c r="E12627" t="s">
        <v>10</v>
      </c>
      <c r="F12627">
        <v>-83</v>
      </c>
    </row>
    <row r="12628" spans="1:6" x14ac:dyDescent="0.4">
      <c r="A12628" t="s">
        <v>746</v>
      </c>
      <c r="B12628" s="36" t="s">
        <v>747</v>
      </c>
      <c r="C12628" t="s">
        <v>481</v>
      </c>
      <c r="D12628" s="36" t="s">
        <v>482</v>
      </c>
      <c r="E12628" t="s">
        <v>10</v>
      </c>
      <c r="F12628">
        <v>0</v>
      </c>
    </row>
    <row r="12629" spans="1:6" x14ac:dyDescent="0.4">
      <c r="A12629" t="s">
        <v>746</v>
      </c>
      <c r="B12629" s="36" t="s">
        <v>747</v>
      </c>
      <c r="C12629" t="s">
        <v>483</v>
      </c>
      <c r="D12629" s="36" t="s">
        <v>484</v>
      </c>
      <c r="E12629" t="s">
        <v>10</v>
      </c>
      <c r="F12629">
        <v>0</v>
      </c>
    </row>
    <row r="12630" spans="1:6" x14ac:dyDescent="0.4">
      <c r="A12630" t="s">
        <v>746</v>
      </c>
      <c r="B12630" s="36" t="s">
        <v>747</v>
      </c>
      <c r="C12630" t="s">
        <v>485</v>
      </c>
      <c r="D12630" s="36" t="s">
        <v>486</v>
      </c>
      <c r="E12630" t="s">
        <v>10</v>
      </c>
      <c r="F12630">
        <v>0</v>
      </c>
    </row>
    <row r="12631" spans="1:6" x14ac:dyDescent="0.4">
      <c r="A12631" t="s">
        <v>746</v>
      </c>
      <c r="B12631" s="36" t="s">
        <v>747</v>
      </c>
      <c r="C12631" t="s">
        <v>487</v>
      </c>
      <c r="D12631" s="36" t="s">
        <v>488</v>
      </c>
      <c r="E12631" t="s">
        <v>10</v>
      </c>
      <c r="F12631">
        <v>0</v>
      </c>
    </row>
    <row r="12632" spans="1:6" x14ac:dyDescent="0.4">
      <c r="A12632" t="s">
        <v>746</v>
      </c>
      <c r="B12632" s="36" t="s">
        <v>747</v>
      </c>
      <c r="C12632" t="s">
        <v>489</v>
      </c>
      <c r="D12632" s="36" t="s">
        <v>490</v>
      </c>
      <c r="E12632" t="s">
        <v>10</v>
      </c>
      <c r="F12632">
        <v>0</v>
      </c>
    </row>
    <row r="12633" spans="1:6" x14ac:dyDescent="0.4">
      <c r="A12633" t="s">
        <v>746</v>
      </c>
      <c r="B12633" s="36" t="s">
        <v>747</v>
      </c>
      <c r="C12633" t="s">
        <v>491</v>
      </c>
      <c r="D12633" s="36" t="s">
        <v>492</v>
      </c>
      <c r="E12633" t="s">
        <v>10</v>
      </c>
      <c r="F12633">
        <v>0</v>
      </c>
    </row>
    <row r="12634" spans="1:6" x14ac:dyDescent="0.4">
      <c r="A12634" t="s">
        <v>746</v>
      </c>
      <c r="B12634" s="36" t="s">
        <v>747</v>
      </c>
      <c r="C12634" t="s">
        <v>493</v>
      </c>
      <c r="D12634" s="36" t="s">
        <v>494</v>
      </c>
      <c r="E12634" t="s">
        <v>10</v>
      </c>
      <c r="F12634">
        <v>-10</v>
      </c>
    </row>
    <row r="12635" spans="1:6" x14ac:dyDescent="0.4">
      <c r="A12635" t="s">
        <v>746</v>
      </c>
      <c r="B12635" s="36" t="s">
        <v>747</v>
      </c>
      <c r="C12635" t="s">
        <v>495</v>
      </c>
      <c r="D12635" s="36" t="s">
        <v>496</v>
      </c>
      <c r="E12635" t="s">
        <v>10</v>
      </c>
      <c r="F12635">
        <v>0</v>
      </c>
    </row>
    <row r="12636" spans="1:6" x14ac:dyDescent="0.4">
      <c r="A12636" t="s">
        <v>746</v>
      </c>
      <c r="B12636" s="36" t="s">
        <v>747</v>
      </c>
      <c r="C12636" t="s">
        <v>497</v>
      </c>
      <c r="D12636" s="36" t="s">
        <v>498</v>
      </c>
      <c r="E12636" t="s">
        <v>10</v>
      </c>
      <c r="F12636">
        <v>0</v>
      </c>
    </row>
    <row r="12637" spans="1:6" x14ac:dyDescent="0.4">
      <c r="A12637" t="s">
        <v>746</v>
      </c>
      <c r="B12637" s="36" t="s">
        <v>747</v>
      </c>
      <c r="C12637" t="s">
        <v>499</v>
      </c>
      <c r="D12637" s="36" t="s">
        <v>500</v>
      </c>
      <c r="E12637" t="s">
        <v>10</v>
      </c>
      <c r="F12637">
        <v>0</v>
      </c>
    </row>
    <row r="12638" spans="1:6" x14ac:dyDescent="0.4">
      <c r="A12638" t="s">
        <v>746</v>
      </c>
      <c r="B12638" s="36" t="s">
        <v>747</v>
      </c>
      <c r="C12638" t="s">
        <v>501</v>
      </c>
      <c r="D12638" s="36" t="s">
        <v>502</v>
      </c>
      <c r="E12638" t="s">
        <v>10</v>
      </c>
      <c r="F12638">
        <v>0</v>
      </c>
    </row>
    <row r="12639" spans="1:6" x14ac:dyDescent="0.4">
      <c r="A12639" t="s">
        <v>746</v>
      </c>
      <c r="B12639" s="36" t="s">
        <v>747</v>
      </c>
      <c r="C12639" t="s">
        <v>503</v>
      </c>
      <c r="D12639" s="36" t="s">
        <v>504</v>
      </c>
      <c r="E12639" t="s">
        <v>10</v>
      </c>
      <c r="F12639">
        <v>0</v>
      </c>
    </row>
    <row r="12640" spans="1:6" x14ac:dyDescent="0.4">
      <c r="A12640" t="s">
        <v>746</v>
      </c>
      <c r="B12640" s="36" t="s">
        <v>747</v>
      </c>
      <c r="C12640" t="s">
        <v>505</v>
      </c>
      <c r="D12640" s="36" t="s">
        <v>506</v>
      </c>
      <c r="E12640" t="s">
        <v>10</v>
      </c>
      <c r="F12640">
        <v>0</v>
      </c>
    </row>
    <row r="12641" spans="1:6" x14ac:dyDescent="0.4">
      <c r="A12641" t="s">
        <v>746</v>
      </c>
      <c r="B12641" s="36" t="s">
        <v>747</v>
      </c>
      <c r="C12641" t="s">
        <v>507</v>
      </c>
      <c r="D12641" s="36" t="s">
        <v>508</v>
      </c>
      <c r="E12641" t="s">
        <v>10</v>
      </c>
      <c r="F12641">
        <v>0</v>
      </c>
    </row>
    <row r="12642" spans="1:6" x14ac:dyDescent="0.4">
      <c r="A12642" t="s">
        <v>746</v>
      </c>
      <c r="B12642" s="36" t="s">
        <v>747</v>
      </c>
      <c r="C12642" t="s">
        <v>509</v>
      </c>
      <c r="D12642" s="36" t="s">
        <v>510</v>
      </c>
      <c r="E12642" t="s">
        <v>10</v>
      </c>
      <c r="F12642">
        <v>0</v>
      </c>
    </row>
    <row r="12643" spans="1:6" x14ac:dyDescent="0.4">
      <c r="A12643" t="s">
        <v>746</v>
      </c>
      <c r="B12643" s="36" t="s">
        <v>747</v>
      </c>
      <c r="C12643" t="s">
        <v>511</v>
      </c>
      <c r="D12643" s="36" t="s">
        <v>512</v>
      </c>
      <c r="E12643" t="s">
        <v>10</v>
      </c>
      <c r="F12643">
        <v>0</v>
      </c>
    </row>
    <row r="12644" spans="1:6" x14ac:dyDescent="0.4">
      <c r="A12644" t="s">
        <v>746</v>
      </c>
      <c r="B12644" s="36" t="s">
        <v>747</v>
      </c>
      <c r="C12644" t="s">
        <v>513</v>
      </c>
      <c r="D12644" s="36" t="s">
        <v>514</v>
      </c>
      <c r="E12644" t="s">
        <v>10</v>
      </c>
      <c r="F12644">
        <v>0</v>
      </c>
    </row>
    <row r="12645" spans="1:6" x14ac:dyDescent="0.4">
      <c r="A12645" t="s">
        <v>746</v>
      </c>
      <c r="B12645" s="36" t="s">
        <v>747</v>
      </c>
      <c r="C12645" t="s">
        <v>515</v>
      </c>
      <c r="D12645" s="36" t="s">
        <v>516</v>
      </c>
      <c r="E12645" t="s">
        <v>10</v>
      </c>
      <c r="F12645">
        <v>0</v>
      </c>
    </row>
    <row r="12646" spans="1:6" x14ac:dyDescent="0.4">
      <c r="A12646" t="s">
        <v>746</v>
      </c>
      <c r="B12646" s="36" t="s">
        <v>747</v>
      </c>
      <c r="C12646" t="s">
        <v>517</v>
      </c>
      <c r="D12646" s="36" t="s">
        <v>518</v>
      </c>
      <c r="E12646" t="s">
        <v>10</v>
      </c>
      <c r="F12646">
        <v>0</v>
      </c>
    </row>
    <row r="12647" spans="1:6" x14ac:dyDescent="0.4">
      <c r="A12647" t="s">
        <v>746</v>
      </c>
      <c r="B12647" s="36" t="s">
        <v>747</v>
      </c>
      <c r="C12647" t="s">
        <v>519</v>
      </c>
      <c r="D12647" s="36" t="s">
        <v>520</v>
      </c>
      <c r="E12647" t="s">
        <v>10</v>
      </c>
      <c r="F12647">
        <v>0</v>
      </c>
    </row>
    <row r="12648" spans="1:6" x14ac:dyDescent="0.4">
      <c r="A12648" t="s">
        <v>746</v>
      </c>
      <c r="B12648" s="36" t="s">
        <v>747</v>
      </c>
      <c r="C12648" t="s">
        <v>521</v>
      </c>
      <c r="D12648" s="36" t="s">
        <v>522</v>
      </c>
      <c r="E12648" t="s">
        <v>10</v>
      </c>
      <c r="F12648">
        <v>0</v>
      </c>
    </row>
    <row r="12649" spans="1:6" x14ac:dyDescent="0.4">
      <c r="A12649" t="s">
        <v>746</v>
      </c>
      <c r="B12649" s="36" t="s">
        <v>747</v>
      </c>
      <c r="C12649" t="s">
        <v>523</v>
      </c>
      <c r="D12649" s="36" t="s">
        <v>524</v>
      </c>
      <c r="E12649" t="s">
        <v>10</v>
      </c>
      <c r="F12649">
        <v>0</v>
      </c>
    </row>
    <row r="12650" spans="1:6" x14ac:dyDescent="0.4">
      <c r="A12650" t="s">
        <v>746</v>
      </c>
      <c r="B12650" s="36" t="s">
        <v>747</v>
      </c>
      <c r="C12650" t="s">
        <v>525</v>
      </c>
      <c r="D12650" s="36" t="s">
        <v>526</v>
      </c>
      <c r="E12650" t="s">
        <v>10</v>
      </c>
      <c r="F12650">
        <v>0</v>
      </c>
    </row>
    <row r="12651" spans="1:6" x14ac:dyDescent="0.4">
      <c r="A12651" t="s">
        <v>746</v>
      </c>
      <c r="B12651" s="36" t="s">
        <v>747</v>
      </c>
      <c r="C12651" t="s">
        <v>527</v>
      </c>
      <c r="D12651" s="36" t="s">
        <v>528</v>
      </c>
      <c r="E12651" t="s">
        <v>10</v>
      </c>
      <c r="F12651">
        <v>0</v>
      </c>
    </row>
    <row r="12652" spans="1:6" x14ac:dyDescent="0.4">
      <c r="A12652" t="s">
        <v>746</v>
      </c>
      <c r="B12652" s="36" t="s">
        <v>747</v>
      </c>
      <c r="C12652" t="s">
        <v>529</v>
      </c>
      <c r="D12652" s="36" t="s">
        <v>530</v>
      </c>
      <c r="E12652" t="s">
        <v>10</v>
      </c>
      <c r="F12652">
        <v>0</v>
      </c>
    </row>
    <row r="12653" spans="1:6" x14ac:dyDescent="0.4">
      <c r="A12653" t="s">
        <v>746</v>
      </c>
      <c r="B12653" s="36" t="s">
        <v>747</v>
      </c>
      <c r="C12653" t="s">
        <v>531</v>
      </c>
      <c r="D12653" s="36" t="s">
        <v>532</v>
      </c>
      <c r="E12653" t="s">
        <v>10</v>
      </c>
      <c r="F12653">
        <v>0</v>
      </c>
    </row>
    <row r="12654" spans="1:6" x14ac:dyDescent="0.4">
      <c r="A12654" t="s">
        <v>746</v>
      </c>
      <c r="B12654" s="36" t="s">
        <v>747</v>
      </c>
      <c r="C12654" t="s">
        <v>533</v>
      </c>
      <c r="D12654" s="36" t="s">
        <v>534</v>
      </c>
      <c r="E12654" t="s">
        <v>10</v>
      </c>
      <c r="F12654">
        <v>0</v>
      </c>
    </row>
    <row r="12655" spans="1:6" x14ac:dyDescent="0.4">
      <c r="A12655" t="s">
        <v>746</v>
      </c>
      <c r="B12655" s="36" t="s">
        <v>747</v>
      </c>
      <c r="C12655" t="s">
        <v>535</v>
      </c>
      <c r="D12655" s="36" t="s">
        <v>536</v>
      </c>
      <c r="E12655" t="s">
        <v>10</v>
      </c>
      <c r="F12655">
        <v>0</v>
      </c>
    </row>
    <row r="12656" spans="1:6" x14ac:dyDescent="0.4">
      <c r="A12656" t="s">
        <v>746</v>
      </c>
      <c r="B12656" s="36" t="s">
        <v>747</v>
      </c>
      <c r="C12656" t="s">
        <v>537</v>
      </c>
      <c r="D12656" s="36" t="s">
        <v>538</v>
      </c>
      <c r="E12656" t="s">
        <v>10</v>
      </c>
      <c r="F12656">
        <v>0</v>
      </c>
    </row>
    <row r="12657" spans="1:6" x14ac:dyDescent="0.4">
      <c r="A12657" t="s">
        <v>746</v>
      </c>
      <c r="B12657" s="36" t="s">
        <v>747</v>
      </c>
      <c r="C12657" t="s">
        <v>539</v>
      </c>
      <c r="D12657" s="36" t="s">
        <v>540</v>
      </c>
      <c r="E12657" t="s">
        <v>10</v>
      </c>
      <c r="F12657">
        <v>-19</v>
      </c>
    </row>
    <row r="12658" spans="1:6" x14ac:dyDescent="0.4">
      <c r="A12658" t="s">
        <v>746</v>
      </c>
      <c r="B12658" s="36" t="s">
        <v>747</v>
      </c>
      <c r="C12658" t="s">
        <v>541</v>
      </c>
      <c r="D12658" s="36" t="s">
        <v>542</v>
      </c>
      <c r="E12658" t="s">
        <v>10</v>
      </c>
      <c r="F12658">
        <v>-11</v>
      </c>
    </row>
    <row r="12659" spans="1:6" x14ac:dyDescent="0.4">
      <c r="A12659" t="s">
        <v>746</v>
      </c>
      <c r="B12659" s="36" t="s">
        <v>747</v>
      </c>
      <c r="C12659" t="s">
        <v>543</v>
      </c>
      <c r="D12659" s="36" t="s">
        <v>544</v>
      </c>
      <c r="E12659" t="s">
        <v>10</v>
      </c>
      <c r="F12659">
        <v>0</v>
      </c>
    </row>
    <row r="12660" spans="1:6" x14ac:dyDescent="0.4">
      <c r="A12660" t="s">
        <v>746</v>
      </c>
      <c r="B12660" s="36" t="s">
        <v>747</v>
      </c>
      <c r="C12660" t="s">
        <v>545</v>
      </c>
      <c r="D12660" s="36" t="s">
        <v>546</v>
      </c>
      <c r="E12660" t="s">
        <v>10</v>
      </c>
      <c r="F12660">
        <v>0</v>
      </c>
    </row>
    <row r="12661" spans="1:6" x14ac:dyDescent="0.4">
      <c r="A12661" t="s">
        <v>746</v>
      </c>
      <c r="B12661" s="36" t="s">
        <v>747</v>
      </c>
      <c r="C12661" t="s">
        <v>547</v>
      </c>
      <c r="D12661" s="36" t="s">
        <v>548</v>
      </c>
      <c r="E12661" t="s">
        <v>10</v>
      </c>
      <c r="F12661">
        <v>0</v>
      </c>
    </row>
    <row r="12662" spans="1:6" x14ac:dyDescent="0.4">
      <c r="A12662" t="s">
        <v>746</v>
      </c>
      <c r="B12662" s="36" t="s">
        <v>747</v>
      </c>
      <c r="C12662" t="s">
        <v>549</v>
      </c>
      <c r="D12662" s="36" t="s">
        <v>550</v>
      </c>
      <c r="E12662" t="s">
        <v>10</v>
      </c>
      <c r="F12662">
        <v>0</v>
      </c>
    </row>
    <row r="12663" spans="1:6" x14ac:dyDescent="0.4">
      <c r="A12663" t="s">
        <v>746</v>
      </c>
      <c r="B12663" s="36" t="s">
        <v>747</v>
      </c>
      <c r="C12663" t="s">
        <v>551</v>
      </c>
      <c r="D12663" s="36" t="s">
        <v>552</v>
      </c>
      <c r="E12663" t="s">
        <v>10</v>
      </c>
      <c r="F12663">
        <v>-9</v>
      </c>
    </row>
    <row r="12664" spans="1:6" x14ac:dyDescent="0.4">
      <c r="A12664" t="s">
        <v>746</v>
      </c>
      <c r="B12664" s="36" t="s">
        <v>747</v>
      </c>
      <c r="C12664" t="s">
        <v>553</v>
      </c>
      <c r="D12664" s="36" t="s">
        <v>554</v>
      </c>
      <c r="E12664" t="s">
        <v>10</v>
      </c>
      <c r="F12664">
        <v>0</v>
      </c>
    </row>
    <row r="12665" spans="1:6" x14ac:dyDescent="0.4">
      <c r="A12665" t="s">
        <v>746</v>
      </c>
      <c r="B12665" s="36" t="s">
        <v>747</v>
      </c>
      <c r="C12665" t="s">
        <v>555</v>
      </c>
      <c r="D12665" s="36" t="s">
        <v>556</v>
      </c>
      <c r="E12665" t="s">
        <v>10</v>
      </c>
      <c r="F12665">
        <v>0</v>
      </c>
    </row>
    <row r="12666" spans="1:6" x14ac:dyDescent="0.4">
      <c r="A12666" t="s">
        <v>746</v>
      </c>
      <c r="B12666" s="36" t="s">
        <v>747</v>
      </c>
      <c r="C12666" t="s">
        <v>557</v>
      </c>
      <c r="D12666" s="36" t="s">
        <v>558</v>
      </c>
      <c r="E12666" t="s">
        <v>10</v>
      </c>
      <c r="F12666">
        <v>-9</v>
      </c>
    </row>
    <row r="12667" spans="1:6" x14ac:dyDescent="0.4">
      <c r="A12667" t="s">
        <v>746</v>
      </c>
      <c r="B12667" s="36" t="s">
        <v>747</v>
      </c>
      <c r="C12667" t="s">
        <v>559</v>
      </c>
      <c r="D12667" s="36" t="s">
        <v>560</v>
      </c>
      <c r="E12667" t="s">
        <v>10</v>
      </c>
      <c r="F12667">
        <v>0</v>
      </c>
    </row>
    <row r="12668" spans="1:6" x14ac:dyDescent="0.4">
      <c r="A12668" t="s">
        <v>746</v>
      </c>
      <c r="B12668" s="36" t="s">
        <v>747</v>
      </c>
      <c r="C12668" t="s">
        <v>561</v>
      </c>
      <c r="D12668" s="36" t="s">
        <v>562</v>
      </c>
      <c r="E12668" t="s">
        <v>10</v>
      </c>
      <c r="F12668">
        <v>0</v>
      </c>
    </row>
    <row r="12669" spans="1:6" x14ac:dyDescent="0.4">
      <c r="A12669" t="s">
        <v>746</v>
      </c>
      <c r="B12669" s="36" t="s">
        <v>747</v>
      </c>
      <c r="C12669" t="s">
        <v>563</v>
      </c>
      <c r="D12669" s="36" t="s">
        <v>564</v>
      </c>
      <c r="E12669" t="s">
        <v>10</v>
      </c>
      <c r="F12669">
        <v>-73</v>
      </c>
    </row>
    <row r="12670" spans="1:6" x14ac:dyDescent="0.4">
      <c r="A12670" t="s">
        <v>746</v>
      </c>
      <c r="B12670" s="36" t="s">
        <v>747</v>
      </c>
      <c r="C12670" t="s">
        <v>565</v>
      </c>
      <c r="D12670" s="36" t="s">
        <v>566</v>
      </c>
      <c r="E12670" t="s">
        <v>10</v>
      </c>
      <c r="F12670">
        <v>-54</v>
      </c>
    </row>
    <row r="12671" spans="1:6" x14ac:dyDescent="0.4">
      <c r="A12671" t="s">
        <v>746</v>
      </c>
      <c r="B12671" s="36" t="s">
        <v>747</v>
      </c>
      <c r="C12671" t="s">
        <v>567</v>
      </c>
      <c r="D12671" s="36" t="s">
        <v>568</v>
      </c>
      <c r="E12671" t="s">
        <v>10</v>
      </c>
      <c r="F12671">
        <v>0</v>
      </c>
    </row>
    <row r="12672" spans="1:6" x14ac:dyDescent="0.4">
      <c r="A12672" t="s">
        <v>746</v>
      </c>
      <c r="B12672" s="36" t="s">
        <v>747</v>
      </c>
      <c r="C12672" t="s">
        <v>569</v>
      </c>
      <c r="D12672" s="36" t="s">
        <v>570</v>
      </c>
      <c r="E12672" t="s">
        <v>10</v>
      </c>
      <c r="F12672">
        <v>0</v>
      </c>
    </row>
    <row r="12673" spans="1:6" x14ac:dyDescent="0.4">
      <c r="A12673" t="s">
        <v>746</v>
      </c>
      <c r="B12673" s="36" t="s">
        <v>747</v>
      </c>
      <c r="C12673" t="s">
        <v>571</v>
      </c>
      <c r="D12673" s="36" t="s">
        <v>572</v>
      </c>
      <c r="E12673" t="s">
        <v>10</v>
      </c>
      <c r="F12673">
        <v>-54</v>
      </c>
    </row>
    <row r="12674" spans="1:6" x14ac:dyDescent="0.4">
      <c r="A12674" t="s">
        <v>746</v>
      </c>
      <c r="B12674" s="36" t="s">
        <v>747</v>
      </c>
      <c r="C12674" t="s">
        <v>573</v>
      </c>
      <c r="D12674" s="36" t="s">
        <v>574</v>
      </c>
      <c r="E12674" t="s">
        <v>10</v>
      </c>
      <c r="F12674">
        <v>0</v>
      </c>
    </row>
    <row r="12675" spans="1:6" x14ac:dyDescent="0.4">
      <c r="A12675" t="s">
        <v>746</v>
      </c>
      <c r="B12675" s="36" t="s">
        <v>747</v>
      </c>
      <c r="C12675" t="s">
        <v>575</v>
      </c>
      <c r="D12675" s="36" t="s">
        <v>576</v>
      </c>
      <c r="E12675" t="s">
        <v>10</v>
      </c>
      <c r="F12675">
        <v>0</v>
      </c>
    </row>
    <row r="12676" spans="1:6" x14ac:dyDescent="0.4">
      <c r="A12676" t="s">
        <v>746</v>
      </c>
      <c r="B12676" s="36" t="s">
        <v>747</v>
      </c>
      <c r="C12676" t="s">
        <v>577</v>
      </c>
      <c r="D12676" s="36" t="s">
        <v>578</v>
      </c>
      <c r="E12676" t="s">
        <v>10</v>
      </c>
      <c r="F12676">
        <v>-19</v>
      </c>
    </row>
    <row r="12677" spans="1:6" x14ac:dyDescent="0.4">
      <c r="A12677" t="s">
        <v>746</v>
      </c>
      <c r="B12677" s="36" t="s">
        <v>747</v>
      </c>
      <c r="C12677" t="s">
        <v>579</v>
      </c>
      <c r="D12677" s="36" t="s">
        <v>580</v>
      </c>
      <c r="E12677" t="s">
        <v>10</v>
      </c>
      <c r="F12677">
        <v>0</v>
      </c>
    </row>
    <row r="12678" spans="1:6" x14ac:dyDescent="0.4">
      <c r="A12678" t="s">
        <v>746</v>
      </c>
      <c r="B12678" s="36" t="s">
        <v>747</v>
      </c>
      <c r="C12678" t="s">
        <v>581</v>
      </c>
      <c r="D12678" s="36" t="s">
        <v>582</v>
      </c>
      <c r="E12678" t="s">
        <v>10</v>
      </c>
      <c r="F12678">
        <v>0</v>
      </c>
    </row>
    <row r="12679" spans="1:6" x14ac:dyDescent="0.4">
      <c r="A12679" t="s">
        <v>746</v>
      </c>
      <c r="B12679" s="36" t="s">
        <v>747</v>
      </c>
      <c r="C12679" t="s">
        <v>583</v>
      </c>
      <c r="D12679" s="36" t="s">
        <v>584</v>
      </c>
      <c r="E12679" t="s">
        <v>10</v>
      </c>
      <c r="F12679">
        <v>0</v>
      </c>
    </row>
    <row r="12680" spans="1:6" x14ac:dyDescent="0.4">
      <c r="A12680" t="s">
        <v>746</v>
      </c>
      <c r="B12680" s="36" t="s">
        <v>747</v>
      </c>
      <c r="C12680" t="s">
        <v>585</v>
      </c>
      <c r="D12680" s="36" t="s">
        <v>586</v>
      </c>
      <c r="E12680" t="s">
        <v>10</v>
      </c>
      <c r="F12680">
        <v>-19</v>
      </c>
    </row>
    <row r="12681" spans="1:6" x14ac:dyDescent="0.4">
      <c r="A12681" t="s">
        <v>746</v>
      </c>
      <c r="B12681" s="36" t="s">
        <v>747</v>
      </c>
      <c r="C12681" t="s">
        <v>587</v>
      </c>
      <c r="D12681" s="36" t="s">
        <v>588</v>
      </c>
      <c r="E12681" t="s">
        <v>10</v>
      </c>
      <c r="F12681">
        <v>0</v>
      </c>
    </row>
    <row r="12682" spans="1:6" x14ac:dyDescent="0.4">
      <c r="A12682" t="s">
        <v>746</v>
      </c>
      <c r="B12682" s="36" t="s">
        <v>747</v>
      </c>
      <c r="C12682" t="s">
        <v>589</v>
      </c>
      <c r="D12682" s="36" t="s">
        <v>590</v>
      </c>
      <c r="E12682" t="s">
        <v>10</v>
      </c>
      <c r="F12682">
        <v>-4</v>
      </c>
    </row>
    <row r="12683" spans="1:6" x14ac:dyDescent="0.4">
      <c r="A12683" t="s">
        <v>746</v>
      </c>
      <c r="B12683" s="36" t="s">
        <v>747</v>
      </c>
      <c r="C12683" t="s">
        <v>591</v>
      </c>
      <c r="D12683" s="36" t="s">
        <v>592</v>
      </c>
      <c r="E12683" t="s">
        <v>10</v>
      </c>
      <c r="F12683">
        <v>-4</v>
      </c>
    </row>
    <row r="12684" spans="1:6" x14ac:dyDescent="0.4">
      <c r="A12684" t="s">
        <v>746</v>
      </c>
      <c r="B12684" s="36" t="s">
        <v>747</v>
      </c>
      <c r="C12684" t="s">
        <v>593</v>
      </c>
      <c r="D12684" s="36" t="s">
        <v>594</v>
      </c>
      <c r="E12684" t="s">
        <v>10</v>
      </c>
      <c r="F12684">
        <v>0</v>
      </c>
    </row>
    <row r="12685" spans="1:6" x14ac:dyDescent="0.4">
      <c r="A12685" t="s">
        <v>746</v>
      </c>
      <c r="B12685" s="36" t="s">
        <v>747</v>
      </c>
      <c r="C12685" t="s">
        <v>595</v>
      </c>
      <c r="D12685" s="36" t="s">
        <v>596</v>
      </c>
      <c r="E12685" t="s">
        <v>10</v>
      </c>
      <c r="F12685">
        <v>0</v>
      </c>
    </row>
    <row r="12686" spans="1:6" x14ac:dyDescent="0.4">
      <c r="A12686" t="s">
        <v>746</v>
      </c>
      <c r="B12686" s="36" t="s">
        <v>747</v>
      </c>
      <c r="C12686" t="s">
        <v>597</v>
      </c>
      <c r="D12686" s="36" t="s">
        <v>598</v>
      </c>
      <c r="E12686" t="s">
        <v>10</v>
      </c>
      <c r="F12686">
        <v>-97</v>
      </c>
    </row>
    <row r="12687" spans="1:6" x14ac:dyDescent="0.4">
      <c r="A12687" t="s">
        <v>746</v>
      </c>
      <c r="B12687" s="36" t="s">
        <v>747</v>
      </c>
      <c r="C12687" t="s">
        <v>599</v>
      </c>
      <c r="D12687" s="36" t="s">
        <v>600</v>
      </c>
      <c r="E12687" t="s">
        <v>10</v>
      </c>
      <c r="F12687">
        <v>17949</v>
      </c>
    </row>
    <row r="12688" spans="1:6" x14ac:dyDescent="0.4">
      <c r="A12688" t="s">
        <v>746</v>
      </c>
      <c r="B12688" s="36" t="s">
        <v>747</v>
      </c>
      <c r="C12688" t="s">
        <v>601</v>
      </c>
      <c r="D12688" s="36" t="s">
        <v>602</v>
      </c>
      <c r="E12688" t="s">
        <v>10</v>
      </c>
      <c r="F12688">
        <v>0</v>
      </c>
    </row>
    <row r="12689" spans="1:6" x14ac:dyDescent="0.4">
      <c r="A12689" t="s">
        <v>746</v>
      </c>
      <c r="B12689" s="36" t="s">
        <v>747</v>
      </c>
      <c r="C12689" t="s">
        <v>603</v>
      </c>
      <c r="D12689" s="36" t="s">
        <v>604</v>
      </c>
      <c r="E12689" t="s">
        <v>10</v>
      </c>
      <c r="F12689">
        <v>0</v>
      </c>
    </row>
    <row r="12690" spans="1:6" x14ac:dyDescent="0.4">
      <c r="A12690" t="s">
        <v>746</v>
      </c>
      <c r="B12690" s="36" t="s">
        <v>747</v>
      </c>
      <c r="C12690" t="s">
        <v>605</v>
      </c>
      <c r="D12690" s="36" t="s">
        <v>606</v>
      </c>
      <c r="E12690" t="s">
        <v>10</v>
      </c>
      <c r="F12690">
        <v>0</v>
      </c>
    </row>
    <row r="12691" spans="1:6" x14ac:dyDescent="0.4">
      <c r="A12691" t="s">
        <v>746</v>
      </c>
      <c r="B12691" s="36" t="s">
        <v>747</v>
      </c>
      <c r="C12691" t="s">
        <v>607</v>
      </c>
      <c r="D12691" s="36" t="s">
        <v>608</v>
      </c>
      <c r="E12691" t="s">
        <v>10</v>
      </c>
      <c r="F12691">
        <v>0</v>
      </c>
    </row>
    <row r="12692" spans="1:6" x14ac:dyDescent="0.4">
      <c r="A12692" t="s">
        <v>746</v>
      </c>
      <c r="B12692" s="36" t="s">
        <v>747</v>
      </c>
      <c r="C12692" t="s">
        <v>609</v>
      </c>
      <c r="D12692" s="36" t="s">
        <v>610</v>
      </c>
      <c r="E12692" t="s">
        <v>10</v>
      </c>
      <c r="F12692">
        <v>0</v>
      </c>
    </row>
    <row r="12693" spans="1:6" x14ac:dyDescent="0.4">
      <c r="A12693" t="s">
        <v>746</v>
      </c>
      <c r="B12693" s="36" t="s">
        <v>747</v>
      </c>
      <c r="C12693" t="s">
        <v>611</v>
      </c>
      <c r="D12693" s="36" t="s">
        <v>612</v>
      </c>
      <c r="E12693" t="s">
        <v>10</v>
      </c>
      <c r="F12693">
        <v>0</v>
      </c>
    </row>
    <row r="12694" spans="1:6" x14ac:dyDescent="0.4">
      <c r="A12694" t="s">
        <v>746</v>
      </c>
      <c r="B12694" s="36" t="s">
        <v>747</v>
      </c>
      <c r="C12694" t="s">
        <v>613</v>
      </c>
      <c r="D12694" s="36" t="s">
        <v>614</v>
      </c>
      <c r="E12694" t="s">
        <v>10</v>
      </c>
      <c r="F12694">
        <v>17949</v>
      </c>
    </row>
    <row r="12695" spans="1:6" x14ac:dyDescent="0.4">
      <c r="A12695" t="s">
        <v>746</v>
      </c>
      <c r="B12695" s="36" t="s">
        <v>747</v>
      </c>
      <c r="C12695" t="s">
        <v>615</v>
      </c>
      <c r="D12695" s="36" t="s">
        <v>616</v>
      </c>
      <c r="E12695" t="s">
        <v>10</v>
      </c>
      <c r="F12695">
        <v>0</v>
      </c>
    </row>
    <row r="12696" spans="1:6" x14ac:dyDescent="0.4">
      <c r="A12696" t="s">
        <v>746</v>
      </c>
      <c r="B12696" s="36" t="s">
        <v>747</v>
      </c>
      <c r="C12696" t="s">
        <v>617</v>
      </c>
      <c r="D12696" s="36" t="s">
        <v>618</v>
      </c>
      <c r="E12696" t="s">
        <v>10</v>
      </c>
      <c r="F12696">
        <v>0</v>
      </c>
    </row>
    <row r="12697" spans="1:6" x14ac:dyDescent="0.4">
      <c r="A12697" t="s">
        <v>746</v>
      </c>
      <c r="B12697" s="36" t="s">
        <v>747</v>
      </c>
      <c r="C12697" t="s">
        <v>619</v>
      </c>
      <c r="D12697" s="36" t="s">
        <v>620</v>
      </c>
      <c r="E12697" t="s">
        <v>10</v>
      </c>
      <c r="F12697">
        <v>2668</v>
      </c>
    </row>
    <row r="12698" spans="1:6" x14ac:dyDescent="0.4">
      <c r="A12698" t="s">
        <v>746</v>
      </c>
      <c r="B12698" s="36" t="s">
        <v>747</v>
      </c>
      <c r="C12698" t="s">
        <v>621</v>
      </c>
      <c r="D12698" s="36" t="s">
        <v>622</v>
      </c>
      <c r="E12698" t="s">
        <v>10</v>
      </c>
      <c r="F12698">
        <v>15280</v>
      </c>
    </row>
    <row r="12699" spans="1:6" x14ac:dyDescent="0.4">
      <c r="A12699" t="s">
        <v>746</v>
      </c>
      <c r="B12699" s="36" t="s">
        <v>747</v>
      </c>
      <c r="C12699" t="s">
        <v>623</v>
      </c>
      <c r="D12699" s="36" t="s">
        <v>624</v>
      </c>
      <c r="E12699" t="s">
        <v>10</v>
      </c>
      <c r="F12699">
        <v>0</v>
      </c>
    </row>
    <row r="12700" spans="1:6" x14ac:dyDescent="0.4">
      <c r="A12700" t="s">
        <v>746</v>
      </c>
      <c r="B12700" s="36" t="s">
        <v>747</v>
      </c>
      <c r="C12700" t="s">
        <v>625</v>
      </c>
      <c r="D12700" s="36" t="s">
        <v>626</v>
      </c>
      <c r="E12700" t="s">
        <v>10</v>
      </c>
      <c r="F12700">
        <v>0</v>
      </c>
    </row>
    <row r="12701" spans="1:6" x14ac:dyDescent="0.4">
      <c r="A12701" t="s">
        <v>746</v>
      </c>
      <c r="B12701" s="36" t="s">
        <v>747</v>
      </c>
      <c r="C12701" t="s">
        <v>627</v>
      </c>
      <c r="D12701" s="36" t="s">
        <v>628</v>
      </c>
      <c r="E12701" t="s">
        <v>10</v>
      </c>
      <c r="F12701">
        <v>1107</v>
      </c>
    </row>
    <row r="12702" spans="1:6" x14ac:dyDescent="0.4">
      <c r="A12702" t="s">
        <v>746</v>
      </c>
      <c r="B12702" s="36" t="s">
        <v>747</v>
      </c>
      <c r="C12702" t="s">
        <v>629</v>
      </c>
      <c r="D12702" s="36" t="s">
        <v>630</v>
      </c>
      <c r="E12702" t="s">
        <v>10</v>
      </c>
      <c r="F12702">
        <v>0</v>
      </c>
    </row>
    <row r="12703" spans="1:6" x14ac:dyDescent="0.4">
      <c r="A12703" t="s">
        <v>746</v>
      </c>
      <c r="B12703" s="36" t="s">
        <v>747</v>
      </c>
      <c r="C12703" t="s">
        <v>631</v>
      </c>
      <c r="D12703" s="36" t="s">
        <v>632</v>
      </c>
      <c r="E12703" t="s">
        <v>10</v>
      </c>
      <c r="F12703">
        <v>0</v>
      </c>
    </row>
    <row r="12704" spans="1:6" x14ac:dyDescent="0.4">
      <c r="A12704" t="s">
        <v>746</v>
      </c>
      <c r="B12704" s="36" t="s">
        <v>747</v>
      </c>
      <c r="C12704" t="s">
        <v>633</v>
      </c>
      <c r="D12704" s="36" t="s">
        <v>634</v>
      </c>
      <c r="E12704" t="s">
        <v>10</v>
      </c>
      <c r="F12704">
        <v>0</v>
      </c>
    </row>
    <row r="12705" spans="1:6" x14ac:dyDescent="0.4">
      <c r="A12705" t="s">
        <v>746</v>
      </c>
      <c r="B12705" s="36" t="s">
        <v>747</v>
      </c>
      <c r="C12705" t="s">
        <v>635</v>
      </c>
      <c r="D12705" s="36" t="s">
        <v>636</v>
      </c>
      <c r="E12705" t="s">
        <v>10</v>
      </c>
      <c r="F12705">
        <v>0</v>
      </c>
    </row>
    <row r="12706" spans="1:6" x14ac:dyDescent="0.4">
      <c r="A12706" t="s">
        <v>746</v>
      </c>
      <c r="B12706" s="36" t="s">
        <v>747</v>
      </c>
      <c r="C12706" t="s">
        <v>637</v>
      </c>
      <c r="D12706" s="36" t="s">
        <v>638</v>
      </c>
      <c r="E12706" t="s">
        <v>10</v>
      </c>
      <c r="F12706">
        <v>0</v>
      </c>
    </row>
    <row r="12707" spans="1:6" x14ac:dyDescent="0.4">
      <c r="A12707" t="s">
        <v>746</v>
      </c>
      <c r="B12707" s="36" t="s">
        <v>747</v>
      </c>
      <c r="C12707" t="s">
        <v>639</v>
      </c>
      <c r="D12707" s="36" t="s">
        <v>640</v>
      </c>
      <c r="E12707" t="s">
        <v>10</v>
      </c>
      <c r="F12707">
        <v>0</v>
      </c>
    </row>
    <row r="12708" spans="1:6" x14ac:dyDescent="0.4">
      <c r="A12708" t="s">
        <v>746</v>
      </c>
      <c r="B12708" s="36" t="s">
        <v>747</v>
      </c>
      <c r="C12708" t="s">
        <v>641</v>
      </c>
      <c r="D12708" s="36" t="s">
        <v>642</v>
      </c>
      <c r="E12708" t="s">
        <v>10</v>
      </c>
      <c r="F12708">
        <v>1107</v>
      </c>
    </row>
    <row r="12709" spans="1:6" x14ac:dyDescent="0.4">
      <c r="A12709" t="s">
        <v>746</v>
      </c>
      <c r="B12709" s="36" t="s">
        <v>747</v>
      </c>
      <c r="C12709" t="s">
        <v>643</v>
      </c>
      <c r="D12709" s="36" t="s">
        <v>644</v>
      </c>
      <c r="E12709" t="s">
        <v>10</v>
      </c>
      <c r="F12709">
        <v>1107</v>
      </c>
    </row>
    <row r="12710" spans="1:6" x14ac:dyDescent="0.4">
      <c r="A12710" t="s">
        <v>746</v>
      </c>
      <c r="B12710" s="36" t="s">
        <v>747</v>
      </c>
      <c r="C12710" t="s">
        <v>645</v>
      </c>
      <c r="D12710" s="36" t="s">
        <v>646</v>
      </c>
      <c r="E12710" t="s">
        <v>10</v>
      </c>
      <c r="F12710">
        <v>0</v>
      </c>
    </row>
    <row r="12711" spans="1:6" x14ac:dyDescent="0.4">
      <c r="A12711" t="s">
        <v>746</v>
      </c>
      <c r="B12711" s="36" t="s">
        <v>747</v>
      </c>
      <c r="C12711" t="s">
        <v>647</v>
      </c>
      <c r="D12711" s="36" t="s">
        <v>648</v>
      </c>
      <c r="E12711" t="s">
        <v>10</v>
      </c>
      <c r="F12711">
        <v>0</v>
      </c>
    </row>
    <row r="12712" spans="1:6" x14ac:dyDescent="0.4">
      <c r="A12712" t="s">
        <v>746</v>
      </c>
      <c r="B12712" s="36" t="s">
        <v>747</v>
      </c>
      <c r="C12712" t="s">
        <v>649</v>
      </c>
      <c r="D12712" s="36" t="s">
        <v>650</v>
      </c>
      <c r="E12712" t="s">
        <v>10</v>
      </c>
      <c r="F12712">
        <v>0</v>
      </c>
    </row>
    <row r="12713" spans="1:6" x14ac:dyDescent="0.4">
      <c r="A12713" t="s">
        <v>746</v>
      </c>
      <c r="B12713" s="36" t="s">
        <v>747</v>
      </c>
      <c r="C12713" t="s">
        <v>651</v>
      </c>
      <c r="D12713" s="36" t="s">
        <v>652</v>
      </c>
      <c r="E12713" t="s">
        <v>10</v>
      </c>
      <c r="F12713">
        <v>0</v>
      </c>
    </row>
    <row r="12714" spans="1:6" x14ac:dyDescent="0.4">
      <c r="A12714" t="s">
        <v>746</v>
      </c>
      <c r="B12714" s="36" t="s">
        <v>747</v>
      </c>
      <c r="C12714" t="s">
        <v>653</v>
      </c>
      <c r="D12714" s="36" t="s">
        <v>654</v>
      </c>
      <c r="E12714" t="s">
        <v>10</v>
      </c>
      <c r="F12714">
        <v>0</v>
      </c>
    </row>
    <row r="12715" spans="1:6" x14ac:dyDescent="0.4">
      <c r="A12715" t="s">
        <v>746</v>
      </c>
      <c r="B12715" s="36" t="s">
        <v>747</v>
      </c>
      <c r="C12715" t="s">
        <v>655</v>
      </c>
      <c r="D12715" s="36" t="s">
        <v>656</v>
      </c>
      <c r="E12715" t="s">
        <v>10</v>
      </c>
      <c r="F12715">
        <v>7808</v>
      </c>
    </row>
    <row r="12716" spans="1:6" x14ac:dyDescent="0.4">
      <c r="A12716" t="s">
        <v>746</v>
      </c>
      <c r="B12716" s="36" t="s">
        <v>747</v>
      </c>
      <c r="C12716" t="s">
        <v>657</v>
      </c>
      <c r="D12716" s="36" t="s">
        <v>658</v>
      </c>
      <c r="E12716" t="s">
        <v>10</v>
      </c>
      <c r="F12716">
        <v>1357</v>
      </c>
    </row>
    <row r="12717" spans="1:6" x14ac:dyDescent="0.4">
      <c r="A12717" t="s">
        <v>746</v>
      </c>
      <c r="B12717" s="36" t="s">
        <v>747</v>
      </c>
      <c r="C12717" t="s">
        <v>659</v>
      </c>
      <c r="D12717" s="36" t="s">
        <v>660</v>
      </c>
      <c r="E12717" t="s">
        <v>10</v>
      </c>
      <c r="F12717">
        <v>289</v>
      </c>
    </row>
    <row r="12718" spans="1:6" x14ac:dyDescent="0.4">
      <c r="A12718" t="s">
        <v>746</v>
      </c>
      <c r="B12718" s="36" t="s">
        <v>747</v>
      </c>
      <c r="C12718" t="s">
        <v>661</v>
      </c>
      <c r="D12718" s="36" t="s">
        <v>662</v>
      </c>
      <c r="E12718" t="s">
        <v>10</v>
      </c>
      <c r="F12718">
        <v>0</v>
      </c>
    </row>
    <row r="12719" spans="1:6" x14ac:dyDescent="0.4">
      <c r="A12719" t="s">
        <v>746</v>
      </c>
      <c r="B12719" s="36" t="s">
        <v>747</v>
      </c>
      <c r="C12719" t="s">
        <v>663</v>
      </c>
      <c r="D12719" s="36" t="s">
        <v>664</v>
      </c>
      <c r="E12719" t="s">
        <v>10</v>
      </c>
      <c r="F12719">
        <v>1068</v>
      </c>
    </row>
    <row r="12720" spans="1:6" x14ac:dyDescent="0.4">
      <c r="A12720" t="s">
        <v>746</v>
      </c>
      <c r="B12720" s="36" t="s">
        <v>747</v>
      </c>
      <c r="C12720" t="s">
        <v>665</v>
      </c>
      <c r="D12720" s="36" t="s">
        <v>666</v>
      </c>
      <c r="E12720" t="s">
        <v>10</v>
      </c>
      <c r="F12720">
        <v>0</v>
      </c>
    </row>
    <row r="12721" spans="1:6" x14ac:dyDescent="0.4">
      <c r="A12721" t="s">
        <v>746</v>
      </c>
      <c r="B12721" s="36" t="s">
        <v>747</v>
      </c>
      <c r="C12721" t="s">
        <v>667</v>
      </c>
      <c r="D12721" s="36" t="s">
        <v>668</v>
      </c>
      <c r="E12721" t="s">
        <v>10</v>
      </c>
      <c r="F12721">
        <v>0</v>
      </c>
    </row>
    <row r="12722" spans="1:6" x14ac:dyDescent="0.4">
      <c r="A12722" t="s">
        <v>746</v>
      </c>
      <c r="B12722" s="36" t="s">
        <v>747</v>
      </c>
      <c r="C12722" t="s">
        <v>669</v>
      </c>
      <c r="D12722" s="36" t="s">
        <v>670</v>
      </c>
      <c r="E12722" t="s">
        <v>10</v>
      </c>
      <c r="F12722">
        <v>6450</v>
      </c>
    </row>
    <row r="12723" spans="1:6" x14ac:dyDescent="0.4">
      <c r="A12723" t="s">
        <v>746</v>
      </c>
      <c r="B12723" s="36" t="s">
        <v>747</v>
      </c>
      <c r="C12723" t="s">
        <v>671</v>
      </c>
      <c r="D12723" s="36" t="s">
        <v>672</v>
      </c>
      <c r="E12723" t="s">
        <v>10</v>
      </c>
      <c r="F12723">
        <v>180</v>
      </c>
    </row>
    <row r="12724" spans="1:6" x14ac:dyDescent="0.4">
      <c r="A12724" t="s">
        <v>746</v>
      </c>
      <c r="B12724" s="36" t="s">
        <v>747</v>
      </c>
      <c r="C12724" t="s">
        <v>673</v>
      </c>
      <c r="D12724" s="36" t="s">
        <v>674</v>
      </c>
      <c r="E12724" t="s">
        <v>10</v>
      </c>
      <c r="F12724">
        <v>993</v>
      </c>
    </row>
    <row r="12725" spans="1:6" x14ac:dyDescent="0.4">
      <c r="A12725" t="s">
        <v>746</v>
      </c>
      <c r="B12725" s="36" t="s">
        <v>747</v>
      </c>
      <c r="C12725" t="s">
        <v>675</v>
      </c>
      <c r="D12725" s="36" t="s">
        <v>676</v>
      </c>
      <c r="E12725" t="s">
        <v>10</v>
      </c>
      <c r="F12725">
        <v>5277</v>
      </c>
    </row>
    <row r="12726" spans="1:6" x14ac:dyDescent="0.4">
      <c r="A12726" t="s">
        <v>746</v>
      </c>
      <c r="B12726" s="36" t="s">
        <v>747</v>
      </c>
      <c r="C12726" t="s">
        <v>677</v>
      </c>
      <c r="D12726" s="36" t="s">
        <v>678</v>
      </c>
      <c r="E12726" t="s">
        <v>10</v>
      </c>
      <c r="F12726">
        <v>0</v>
      </c>
    </row>
    <row r="12727" spans="1:6" x14ac:dyDescent="0.4">
      <c r="A12727" t="s">
        <v>746</v>
      </c>
      <c r="B12727" s="36" t="s">
        <v>747</v>
      </c>
      <c r="C12727" t="s">
        <v>679</v>
      </c>
      <c r="D12727" s="36" t="s">
        <v>680</v>
      </c>
      <c r="E12727" t="s">
        <v>10</v>
      </c>
      <c r="F12727">
        <v>0</v>
      </c>
    </row>
    <row r="12728" spans="1:6" x14ac:dyDescent="0.4">
      <c r="A12728" t="s">
        <v>746</v>
      </c>
      <c r="B12728" s="36" t="s">
        <v>747</v>
      </c>
      <c r="C12728" t="s">
        <v>681</v>
      </c>
      <c r="D12728" s="36" t="s">
        <v>682</v>
      </c>
      <c r="E12728" t="s">
        <v>10</v>
      </c>
      <c r="F12728">
        <v>15406</v>
      </c>
    </row>
    <row r="12729" spans="1:6" x14ac:dyDescent="0.4">
      <c r="A12729" t="s">
        <v>746</v>
      </c>
      <c r="B12729" s="36" t="s">
        <v>747</v>
      </c>
      <c r="C12729" t="s">
        <v>683</v>
      </c>
      <c r="D12729" s="36" t="s">
        <v>684</v>
      </c>
      <c r="E12729" t="s">
        <v>10</v>
      </c>
      <c r="F12729">
        <v>2319</v>
      </c>
    </row>
    <row r="12730" spans="1:6" x14ac:dyDescent="0.4">
      <c r="A12730" t="s">
        <v>746</v>
      </c>
      <c r="B12730" s="36" t="s">
        <v>747</v>
      </c>
      <c r="C12730" t="s">
        <v>685</v>
      </c>
      <c r="D12730" s="36" t="s">
        <v>686</v>
      </c>
      <c r="E12730" t="s">
        <v>10</v>
      </c>
      <c r="F12730">
        <v>0</v>
      </c>
    </row>
    <row r="12731" spans="1:6" x14ac:dyDescent="0.4">
      <c r="A12731" t="s">
        <v>746</v>
      </c>
      <c r="B12731" s="36" t="s">
        <v>747</v>
      </c>
      <c r="C12731" t="s">
        <v>687</v>
      </c>
      <c r="D12731" s="36" t="s">
        <v>688</v>
      </c>
      <c r="E12731" t="s">
        <v>10</v>
      </c>
      <c r="F12731">
        <v>0</v>
      </c>
    </row>
    <row r="12732" spans="1:6" x14ac:dyDescent="0.4">
      <c r="A12732" t="s">
        <v>746</v>
      </c>
      <c r="B12732" s="36" t="s">
        <v>747</v>
      </c>
      <c r="C12732" t="s">
        <v>689</v>
      </c>
      <c r="D12732" s="36" t="s">
        <v>690</v>
      </c>
      <c r="E12732" t="s">
        <v>10</v>
      </c>
      <c r="F12732">
        <v>703</v>
      </c>
    </row>
    <row r="12733" spans="1:6" x14ac:dyDescent="0.4">
      <c r="A12733" t="s">
        <v>746</v>
      </c>
      <c r="B12733" s="36" t="s">
        <v>747</v>
      </c>
      <c r="C12733" t="s">
        <v>691</v>
      </c>
      <c r="D12733" s="36" t="s">
        <v>692</v>
      </c>
      <c r="E12733" t="s">
        <v>10</v>
      </c>
      <c r="F12733">
        <v>1615</v>
      </c>
    </row>
    <row r="12734" spans="1:6" x14ac:dyDescent="0.4">
      <c r="A12734" t="s">
        <v>746</v>
      </c>
      <c r="B12734" s="36" t="s">
        <v>747</v>
      </c>
      <c r="C12734" t="s">
        <v>693</v>
      </c>
      <c r="D12734" s="36" t="s">
        <v>694</v>
      </c>
      <c r="E12734" t="s">
        <v>10</v>
      </c>
      <c r="F12734">
        <v>0</v>
      </c>
    </row>
    <row r="12735" spans="1:6" x14ac:dyDescent="0.4">
      <c r="A12735" t="s">
        <v>746</v>
      </c>
      <c r="B12735" s="36" t="s">
        <v>747</v>
      </c>
      <c r="C12735" t="s">
        <v>695</v>
      </c>
      <c r="D12735" s="36" t="s">
        <v>696</v>
      </c>
      <c r="E12735" t="s">
        <v>10</v>
      </c>
      <c r="F12735">
        <v>13088</v>
      </c>
    </row>
    <row r="12736" spans="1:6" x14ac:dyDescent="0.4">
      <c r="A12736" t="s">
        <v>746</v>
      </c>
      <c r="B12736" s="36" t="s">
        <v>747</v>
      </c>
      <c r="C12736" t="s">
        <v>697</v>
      </c>
      <c r="D12736" s="36" t="s">
        <v>698</v>
      </c>
      <c r="E12736" t="s">
        <v>10</v>
      </c>
      <c r="F12736">
        <v>0</v>
      </c>
    </row>
    <row r="12737" spans="1:6" x14ac:dyDescent="0.4">
      <c r="A12737" t="s">
        <v>746</v>
      </c>
      <c r="B12737" s="36" t="s">
        <v>747</v>
      </c>
      <c r="C12737" t="s">
        <v>699</v>
      </c>
      <c r="D12737" s="36" t="s">
        <v>700</v>
      </c>
      <c r="E12737" t="s">
        <v>10</v>
      </c>
      <c r="F12737">
        <v>974</v>
      </c>
    </row>
    <row r="12738" spans="1:6" x14ac:dyDescent="0.4">
      <c r="A12738" t="s">
        <v>746</v>
      </c>
      <c r="B12738" s="36" t="s">
        <v>747</v>
      </c>
      <c r="C12738" t="s">
        <v>701</v>
      </c>
      <c r="D12738" s="36" t="s">
        <v>702</v>
      </c>
      <c r="E12738" t="s">
        <v>10</v>
      </c>
      <c r="F12738">
        <v>11140</v>
      </c>
    </row>
    <row r="12739" spans="1:6" x14ac:dyDescent="0.4">
      <c r="A12739" t="s">
        <v>746</v>
      </c>
      <c r="B12739" s="36" t="s">
        <v>747</v>
      </c>
      <c r="C12739" t="s">
        <v>703</v>
      </c>
      <c r="D12739" s="36" t="s">
        <v>704</v>
      </c>
      <c r="E12739" t="s">
        <v>10</v>
      </c>
      <c r="F12739">
        <v>0</v>
      </c>
    </row>
    <row r="12740" spans="1:6" x14ac:dyDescent="0.4">
      <c r="A12740" t="s">
        <v>746</v>
      </c>
      <c r="B12740" s="36" t="s">
        <v>747</v>
      </c>
      <c r="C12740" t="s">
        <v>705</v>
      </c>
      <c r="D12740" s="36" t="s">
        <v>706</v>
      </c>
      <c r="E12740" t="s">
        <v>10</v>
      </c>
      <c r="F12740">
        <v>973</v>
      </c>
    </row>
    <row r="12741" spans="1:6" x14ac:dyDescent="0.4">
      <c r="A12741" t="s">
        <v>746</v>
      </c>
      <c r="B12741" s="36" t="s">
        <v>747</v>
      </c>
      <c r="C12741" t="s">
        <v>707</v>
      </c>
      <c r="D12741" s="36" t="s">
        <v>708</v>
      </c>
      <c r="E12741" t="s">
        <v>10</v>
      </c>
      <c r="F12741">
        <v>1455</v>
      </c>
    </row>
    <row r="12742" spans="1:6" x14ac:dyDescent="0.4">
      <c r="A12742" t="s">
        <v>746</v>
      </c>
      <c r="B12742" s="36" t="s">
        <v>747</v>
      </c>
      <c r="C12742" t="s">
        <v>709</v>
      </c>
      <c r="D12742" s="36" t="s">
        <v>710</v>
      </c>
      <c r="E12742" t="s">
        <v>10</v>
      </c>
      <c r="F12742">
        <v>1282</v>
      </c>
    </row>
    <row r="12743" spans="1:6" x14ac:dyDescent="0.4">
      <c r="A12743" t="s">
        <v>746</v>
      </c>
      <c r="B12743" s="36" t="s">
        <v>747</v>
      </c>
      <c r="C12743" t="s">
        <v>711</v>
      </c>
      <c r="D12743" s="36" t="s">
        <v>712</v>
      </c>
      <c r="E12743" t="s">
        <v>10</v>
      </c>
      <c r="F12743">
        <v>0</v>
      </c>
    </row>
    <row r="12744" spans="1:6" x14ac:dyDescent="0.4">
      <c r="A12744" t="s">
        <v>746</v>
      </c>
      <c r="B12744" s="36" t="s">
        <v>747</v>
      </c>
      <c r="C12744" t="s">
        <v>713</v>
      </c>
      <c r="D12744" s="36" t="s">
        <v>714</v>
      </c>
      <c r="E12744" t="s">
        <v>10</v>
      </c>
      <c r="F12744">
        <v>173</v>
      </c>
    </row>
    <row r="12745" spans="1:6" x14ac:dyDescent="0.4">
      <c r="A12745" t="s">
        <v>746</v>
      </c>
      <c r="B12745" s="36" t="s">
        <v>747</v>
      </c>
      <c r="C12745" t="s">
        <v>715</v>
      </c>
      <c r="D12745" s="36" t="s">
        <v>716</v>
      </c>
      <c r="E12745" t="s">
        <v>10</v>
      </c>
      <c r="F12745">
        <v>43724</v>
      </c>
    </row>
    <row r="12746" spans="1:6" x14ac:dyDescent="0.4">
      <c r="B12746" s="36"/>
      <c r="D12746" s="36"/>
    </row>
    <row r="12747" spans="1:6" x14ac:dyDescent="0.4">
      <c r="B12747" s="36"/>
      <c r="D12747" s="36"/>
    </row>
    <row r="12748" spans="1:6" x14ac:dyDescent="0.4">
      <c r="B12748" s="36"/>
      <c r="D12748" s="36"/>
    </row>
    <row r="12749" spans="1:6" x14ac:dyDescent="0.4">
      <c r="A12749" t="s">
        <v>748</v>
      </c>
      <c r="B12749" s="36"/>
      <c r="D12749" s="36"/>
    </row>
    <row r="12750" spans="1:6" x14ac:dyDescent="0.4">
      <c r="A12750" t="s">
        <v>749</v>
      </c>
    </row>
  </sheetData>
  <autoFilter ref="A1:F12745" xr:uid="{00000000-0001-0000-0000-000000000000}"/>
  <pageMargins left="0.7" right="0.7" top="0.75" bottom="0.75" header="0.3" footer="0.3"/>
  <headerFooter>
    <oddFooter>&amp;R_x000D_&amp;1#&amp;"Calibri"&amp;10&amp;K000000 Official Use Only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D7E07-C76C-4227-B0FF-6C34BA4222DF}">
  <dimension ref="A1:N709"/>
  <sheetViews>
    <sheetView workbookViewId="0">
      <selection activeCell="P37" sqref="P37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726</v>
      </c>
    </row>
    <row r="2" spans="1:14" x14ac:dyDescent="0.4">
      <c r="A2" t="str">
        <f>+L1</f>
        <v>Estonia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Estonia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Estonia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Estonia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Estonia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Estonia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Estonia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Estonia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Estonia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Estonia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Estonia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Estonia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Estonia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Estonia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Estonia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Estonia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Estonia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Estonia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Estonia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Estonia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Estonia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Estonia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Estonia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Estonia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Estonia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Estonia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Estonia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Estonia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Estonia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Estonia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Estonia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Estonia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Estonia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Estonia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Estonia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Estonia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Estonia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Estonia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Estonia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Estonia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Estonia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Estonia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Estonia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Estonia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Estonia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Estonia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Estonia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Estonia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Estonia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Estonia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Estonia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Estonia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Estonia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Estonia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Estonia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Estonia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Estonia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Estonia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Estonia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Estonia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Estonia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Estonia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Estonia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Estonia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Estonia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Estonia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Estonia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Estonia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Estonia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Estonia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Estonia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Estonia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Estonia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Estonia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Estonia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Estonia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Estonia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Estonia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Estonia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Estonia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Estonia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Estonia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Estonia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Estonia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Estonia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Estonia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Estonia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Estonia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Estonia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Estonia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Estonia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Estonia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Estonia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Estonia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Estonia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Estonia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Estonia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Estonia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Estonia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Estonia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Estonia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Estonia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Estonia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Estonia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Estonia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Estonia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Estonia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Estonia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Estonia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Estonia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Estonia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Estonia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Estonia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Estonia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Estonia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Estonia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Estonia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Estonia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Estonia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Estonia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Estonia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Estonia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Estonia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Estonia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Estonia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Estonia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Estonia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Estonia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Estonia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Estonia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Estonia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Estonia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Estonia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Estonia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Estonia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Estonia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Estonia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Estonia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Estonia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Estonia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Estonia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Estonia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Estonia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Estonia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Estonia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Estonia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Estonia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Estonia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Estonia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Estonia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Estonia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Estonia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Estonia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Estonia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Estonia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Estonia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Estonia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Estonia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Estonia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Estonia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Estonia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Estonia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Estonia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Estonia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Estonia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Estonia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Estonia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Estonia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Estonia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Estonia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Estonia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Estonia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Estonia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Estonia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Estonia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Estonia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Estonia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Estonia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Estonia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Estonia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Estonia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Estonia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Estonia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Estonia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Estonia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Estonia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Estonia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Estonia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Estonia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Estonia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Estonia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Estonia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Estonia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Estonia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Estonia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Estonia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Estonia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Estonia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Estonia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Estonia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Estonia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Estonia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Estonia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Estonia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Estonia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Estonia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Estonia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Estonia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Estonia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Estonia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Estonia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Estonia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Estonia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Estonia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Estonia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Estonia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Estonia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Estonia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Estonia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Estonia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Estonia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Estonia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Estonia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Estonia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Estonia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Estonia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Estonia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Estonia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Estonia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Estonia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Estonia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Estonia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Estonia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Estonia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Estonia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Estonia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Estonia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Estonia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Estonia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Estonia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Estonia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Estonia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Estonia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Estonia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Estonia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Estonia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Estonia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Estonia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Estonia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Estonia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Estonia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Estonia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Estonia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Estonia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Estonia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Estonia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Estonia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Estonia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Estonia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Estonia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Estonia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Estonia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Estonia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Estonia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Estonia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Estonia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Estonia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Estonia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Estonia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Estonia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Estonia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Estonia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Estonia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Estonia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Estonia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Estonia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Estonia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Estonia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Estonia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Estonia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Estonia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Estonia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Estonia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Estonia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Estonia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Estonia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Estonia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Estonia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Estonia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Estonia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Estonia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Estonia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Estonia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Estonia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Estonia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Estonia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Estonia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Estonia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Estonia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Estonia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Estonia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Estonia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Estonia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Estonia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Estonia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Estonia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Estonia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Estonia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Estonia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Estonia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Estonia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Estonia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Estonia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Estonia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Estonia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Estonia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Estonia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Estonia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Estonia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Estonia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Estonia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Estonia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Estonia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Estonia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Estonia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Estonia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Estonia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Estonia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Estonia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Estonia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Estonia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Estonia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Estonia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Estonia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Estonia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Estonia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Estonia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Estonia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Estonia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Estonia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Estonia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Estonia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Estonia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Estonia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Estonia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Estonia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Estonia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Estonia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Estonia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Estonia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Estonia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Estonia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Estonia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Estonia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Estonia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Estonia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Estonia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Estonia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Estonia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Estonia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Estonia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Estonia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Estonia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Estonia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Estonia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Estonia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Estonia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Estonia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Estonia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Estonia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Estonia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Estonia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Estonia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Estonia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Estonia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Estonia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Estonia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Estonia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Estonia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Estonia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Estonia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Estonia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Estonia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Estonia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Estonia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Estonia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Estonia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Estonia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Estonia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Estonia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Estonia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Estonia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Estonia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Estonia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Estonia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Estonia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Estonia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Estonia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Estonia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Estonia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Estonia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Estonia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Estonia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Estonia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Estonia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Estonia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Estonia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Estonia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Estonia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Estonia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Estonia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Estonia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Estonia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Estonia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Estonia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Estonia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Estonia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Estonia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Estonia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Estonia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Estonia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Estonia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Estonia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Estonia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Estonia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Estonia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Estonia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Estonia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Estonia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Estonia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Estonia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Estonia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Estonia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Estonia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Estonia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Estonia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Estonia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Estonia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Estonia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Estonia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Estonia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Estonia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Estonia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Estonia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Estonia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Estonia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Estonia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Estonia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Estonia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Estonia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Estonia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Estonia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Estonia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Estonia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Estonia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Estonia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Estonia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Estonia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Estonia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Estonia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Estonia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Estonia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Estonia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Estonia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Estonia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Estonia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Estonia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Estonia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Estonia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Estonia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Estonia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Estonia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Estonia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Estonia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Estonia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Estonia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Estonia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Estonia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Estonia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Estonia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Estonia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Estonia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Estonia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Estonia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Estonia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Estonia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Estonia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Estonia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Estonia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Estonia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Estonia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Estonia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Estonia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Estonia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Estonia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Estonia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Estonia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Estonia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Estonia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Estonia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Estonia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Estonia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Estonia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Estonia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Estonia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Estonia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Estonia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Estonia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Estonia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Estonia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Estonia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Estonia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Estonia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Estonia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Estonia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Estonia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Estonia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Estonia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Estonia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Estonia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Estonia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Estonia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Estonia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Estonia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Estonia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Estonia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Estonia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Estonia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Estonia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Estonia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Estonia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Estonia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Estonia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Estonia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Estonia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Estonia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Estonia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Estonia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Estonia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Estonia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Estonia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Estonia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Estonia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Estonia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Estonia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Estonia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Estonia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Estonia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Estonia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Estonia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Estonia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Estonia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Estonia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Estonia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Estonia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Estonia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Estonia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Estonia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Estonia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Estonia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Estonia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Estonia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Estonia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Estonia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Estonia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Estonia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Estonia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Estonia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Estonia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Estonia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Estonia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Estonia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Estonia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Estonia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Estonia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Estonia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Estonia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Estonia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Estonia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Estonia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Estonia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Estonia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Estonia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Estonia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Estonia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Estonia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Estonia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Estonia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Estonia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Estonia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Estonia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Estonia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Estonia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Estonia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Estonia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Estonia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Estonia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Estonia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Estonia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Estonia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Estonia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Estonia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Estonia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Estonia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Estonia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Estonia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Estonia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Estonia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Estonia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Estonia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Estonia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Estonia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Estonia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Estonia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Estonia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Estonia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Estonia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Estonia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Estonia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Estonia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Estonia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Estonia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Estonia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Estonia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Estonia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Estonia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Estonia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Estonia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Estonia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Estonia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Estonia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Estonia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Estonia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Estonia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Estonia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Estonia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Estonia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Estonia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Estonia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Estonia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Estonia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Estonia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Estonia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Estonia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Estonia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Estonia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Estonia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Estonia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Estonia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Estonia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Estonia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Estonia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Estonia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Estonia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Estonia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Estonia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Estonia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Estonia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Estonia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Estonia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Estonia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Estonia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Estonia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Estonia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Estonia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Estonia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Estonia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Estonia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Estonia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Estonia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Estonia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Estonia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Estonia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Estonia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Estonia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Estonia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Estonia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Estonia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Estonia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Estonia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Estonia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Estonia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Estonia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Estonia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Estonia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Estonia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Estonia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Estonia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Estonia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Estonia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Estonia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Estonia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Estonia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Estonia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Estonia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Estonia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Estonia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Estonia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Estonia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Estonia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Estonia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Estonia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Estonia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Estonia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Estonia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Estonia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Estonia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Estonia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1038A-C76F-4C32-B560-23E86EBB1B96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728</v>
      </c>
    </row>
    <row r="2" spans="1:14" x14ac:dyDescent="0.4">
      <c r="A2" t="str">
        <f>+L1</f>
        <v>Georgia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Georgia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Georgia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Georgia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Georgia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Georgia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Georgia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Georgia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Georgia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Georgia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Georgia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Georgia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Georgia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Georgia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Georgia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Georgia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Georgia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Georgia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Georgia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Georgia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Georgia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Georgia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Georgia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Georgia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Georgia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Georgia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Georgia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Georgia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Georgia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Georgia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Georgia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Georgia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Georgia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Georgia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Georgia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Georgia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Georgia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Georgia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Georgia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Georgia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Georgia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Georgia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Georgia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Georgia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Georgia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Georgia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Georgia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Georgia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Georgia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Georgia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Georgia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Georgia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Georgia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Georgia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Georgia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Georgia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Georgia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Georgia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Georgia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Georgia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Georgia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Georgia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Georgia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Georgia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Georgia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Georgia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Georgia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Georgia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Georgia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Georgia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Georgia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Georgia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Georgia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Georgia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Georgia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Georgia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Georgia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Georgia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Georgia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Georgia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Georgia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Georgia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Georgia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Georgia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Georgia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Georgia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Georgia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Georgia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Georgia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Georgia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Georgia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Georgia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Georgia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Georgia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Georgia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Georgia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Georgia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Georgia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Georgia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Georgia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Georgia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Georgia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Georgia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Georgia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Georgia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Georgia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Georgia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Georgia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Georgia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Georgia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Georgia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Georgia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Georgia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Georgia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Georgia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Georgia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Georgia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Georgia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Georgia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Georgia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Georgia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Georgia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Georgia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Georgia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Georgia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Georgia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Georgia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Georgia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Georgia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Georgia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Georgia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Georgia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Georgia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Georgia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Georgia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Georgia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Georgia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Georgia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Georgia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Georgia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Georgia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Georgia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Georgia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Georgia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Georgia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Georgia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Georgia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Georgia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Georgia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Georgia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Georgia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Georgia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Georgia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Georgia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Georgia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Georgia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Georgia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Georgia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Georgia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Georgia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Georgia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Georgia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Georgia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Georgia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Georgia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Georgia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Georgia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Georgia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Georgia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Georgia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Georgia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Georgia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Georgia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Georgia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Georgia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Georgia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Georgia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Georgia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Georgia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Georgia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Georgia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Georgia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Georgia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Georgia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Georgia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Georgia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Georgia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Georgia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Georgia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Georgia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Georgia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Georgia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Georgia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Georgia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Georgia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Georgia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Georgia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Georgia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Georgia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Georgia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Georgia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Georgia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Georgia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Georgia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Georgia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Georgia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Georgia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Georgia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Georgia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Georgia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Georgia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Georgia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Georgia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Georgia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Georgia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Georgia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Georgia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Georgia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Georgia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Georgia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Georgia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Georgia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Georgia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Georgia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Georgia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Georgia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Georgia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Georgia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Georgia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Georgia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Georgia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Georgia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Georgia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Georgia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Georgia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Georgia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Georgia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Georgia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Georgia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Georgia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Georgia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Georgia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Georgia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Georgia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Georgia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Georgia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Georgia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Georgia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Georgia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Georgia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Georgia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Georgia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Georgia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Georgia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Georgia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Georgia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Georgia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Georgia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Georgia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Georgia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Georgia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Georgia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Georgia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Georgia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Georgia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Georgia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Georgia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Georgia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Georgia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Georgia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Georgia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Georgia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Georgia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Georgia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Georgia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Georgia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Georgia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Georgia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Georgia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Georgia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Georgia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Georgia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Georgia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Georgia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Georgia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Georgia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Georgia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Georgia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Georgia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Georgia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Georgia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Georgia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Georgia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Georgia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Georgia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Georgia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Georgia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Georgia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Georgia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Georgia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Georgia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Georgia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Georgia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Georgia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Georgia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Georgia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Georgia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Georgia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Georgia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Georgia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Georgia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Georgia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Georgia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Georgia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Georgia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Georgia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Georgia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Georgia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Georgia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Georgia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Georgia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Georgia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Georgia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Georgia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Georgia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Georgia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Georgia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Georgia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Georgia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Georgia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Georgia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Georgia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Georgia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Georgia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Georgia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Georgia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Georgia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Georgia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Georgia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Georgia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Georgia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Georgia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Georgia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Georgia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Georgia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Georgia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Georgia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Georgia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Georgia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Georgia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Georgia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Georgia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Georgia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Georgia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Georgia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Georgia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Georgia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Georgia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Georgia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Georgia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Georgia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Georgia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Georgia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Georgia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Georgia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Georgia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Georgia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Georgia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Georgia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Georgia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Georgia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Georgia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Georgia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Georgia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Georgia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Georgia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Georgia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Georgia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Georgia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Georgia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Georgia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Georgia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Georgia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Georgia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Georgia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Georgia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Georgia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Georgia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Georgia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Georgia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Georgia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Georgia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Georgia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Georgia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Georgia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Georgia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Georgia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Georgia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Georgia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Georgia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Georgia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Georgia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Georgia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Georgia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Georgia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Georgia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Georgia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Georgia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Georgia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Georgia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Georgia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Georgia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Georgia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Georgia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Georgia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Georgia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Georgia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Georgia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Georgia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Georgia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Georgia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Georgia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Georgia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Georgia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Georgia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Georgia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Georgia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Georgia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Georgia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Georgia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Georgia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Georgia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Georgia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Georgia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Georgia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Georgia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Georgia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Georgia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Georgia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Georgia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Georgia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Georgia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Georgia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Georgia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Georgia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Georgia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Georgia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Georgia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Georgia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Georgia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Georgia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Georgia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Georgia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Georgia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Georgia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Georgia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Georgia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Georgia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Georgia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Georgia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Georgia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Georgia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Georgia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Georgia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Georgia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Georgia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Georgia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Georgia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Georgia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Georgia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Georgia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Georgia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Georgia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Georgia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Georgia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Georgia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Georgia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Georgia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Georgia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Georgia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Georgia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Georgia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Georgia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Georgia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Georgia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Georgia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Georgia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Georgia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Georgia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Georgia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Georgia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Georgia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Georgia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Georgia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Georgia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Georgia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Georgia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Georgia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Georgia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Georgia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Georgia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Georgia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Georgia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Georgia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Georgia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Georgia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Georgia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Georgia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Georgia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Georgia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Georgia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Georgia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Georgia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Georgia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Georgia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Georgia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Georgia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Georgia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Georgia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Georgia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Georgia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Georgia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Georgia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Georgia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Georgia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Georgia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Georgia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Georgia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Georgia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Georgia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Georgia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Georgia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Georgia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Georgia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Georgia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Georgia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Georgia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Georgia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Georgia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Georgia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Georgia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Georgia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Georgia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Georgia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Georgia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Georgia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Georgia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Georgia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Georgia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Georgia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Georgia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Georgia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Georgia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Georgia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Georgia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Georgia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Georgia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Georgia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Georgia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Georgia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Georgia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Georgia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Georgia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Georgia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Georgia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Georgia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Georgia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Georgia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Georgia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Georgia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Georgia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Georgia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Georgia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Georgia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Georgia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Georgia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Georgia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Georgia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Georgia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Georgia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Georgia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Georgia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Georgia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Georgia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Georgia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Georgia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Georgia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Georgia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Georgia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Georgia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Georgia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Georgia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Georgia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Georgia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Georgia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Georgia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Georgia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Georgia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Georgia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Georgia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Georgia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Georgia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Georgia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Georgia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Georgia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Georgia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Georgia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Georgia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Georgia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Georgia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Georgia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Georgia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Georgia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Georgia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Georgia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Georgia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Georgia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Georgia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Georgia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Georgia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Georgia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Georgia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Georgia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Georgia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Georgia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Georgia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Georgia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Georgia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Georgia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Georgia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Georgia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Georgia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Georgia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Georgia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Georgia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Georgia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Georgia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Georgia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Georgia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Georgia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Georgia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Georgia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Georgia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Georgia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Georgia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Georgia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Georgia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Georgia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Georgia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Georgia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Georgia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Georgia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Georgia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Georgia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Georgia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Georgia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Georgia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Georgia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Georgia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Georgia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Georgia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Georgia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Georgia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Georgia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Georgia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Georgia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Georgia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Georgia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Georgia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Georgia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Georgia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Georgia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Georgia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Georgia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Georgia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Georgia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Georgia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Georgia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Georgia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Georgia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Georgia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Georgia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Georgia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Georgia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Georgia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Georgia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Georgia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Georgia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Georgia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Georgia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Georgia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Georgia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Georgia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Georgia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Georgia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Georgia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Georgia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Georgia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Georgia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Georgia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Georgia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Georgia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Georgia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Georgia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Georgia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Georgia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Georgia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Georgia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651F3-1AB9-4DED-9394-D62498D633FB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730</v>
      </c>
    </row>
    <row r="2" spans="1:14" x14ac:dyDescent="0.4">
      <c r="A2" t="str">
        <f>+L1</f>
        <v>Germany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Germany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Germany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Germany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Germany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Germany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Germany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Germany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Germany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Germany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Germany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Germany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Germany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Germany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Germany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Germany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Germany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Germany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Germany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Germany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Germany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Germany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Germany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Germany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Germany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Germany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Germany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Germany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Germany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Germany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Germany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Germany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Germany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Germany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Germany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Germany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Germany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Germany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Germany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Germany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Germany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Germany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Germany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Germany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Germany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Germany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Germany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Germany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Germany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Germany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Germany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Germany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Germany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Germany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Germany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Germany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Germany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Germany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Germany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Germany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Germany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Germany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Germany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Germany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Germany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Germany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Germany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Germany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Germany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Germany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Germany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Germany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Germany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Germany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Germany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Germany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Germany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Germany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Germany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Germany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Germany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Germany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Germany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Germany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Germany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Germany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Germany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Germany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Germany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Germany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Germany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Germany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Germany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Germany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Germany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Germany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Germany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Germany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Germany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Germany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Germany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Germany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Germany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Germany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Germany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Germany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Germany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Germany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Germany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Germany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Germany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Germany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Germany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Germany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Germany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Germany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Germany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Germany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Germany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Germany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Germany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Germany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Germany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Germany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Germany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Germany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Germany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Germany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Germany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Germany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Germany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Germany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Germany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Germany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Germany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Germany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Germany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Germany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Germany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Germany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Germany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Germany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Germany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Germany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Germany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Germany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Germany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Germany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Germany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Germany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Germany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Germany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Germany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Germany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Germany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Germany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Germany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Germany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Germany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Germany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Germany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Germany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Germany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Germany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Germany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Germany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Germany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Germany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Germany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Germany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Germany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Germany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Germany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Germany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Germany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Germany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Germany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Germany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Germany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Germany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Germany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Germany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Germany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Germany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Germany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Germany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Germany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Germany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Germany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Germany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Germany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Germany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Germany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Germany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Germany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Germany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Germany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Germany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Germany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Germany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Germany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Germany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Germany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Germany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Germany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Germany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Germany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Germany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Germany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Germany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Germany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Germany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Germany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Germany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Germany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Germany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Germany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Germany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Germany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Germany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Germany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Germany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Germany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Germany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Germany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Germany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Germany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Germany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Germany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Germany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Germany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Germany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Germany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Germany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Germany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Germany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Germany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Germany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Germany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Germany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Germany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Germany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Germany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Germany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Germany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Germany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Germany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Germany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Germany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Germany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Germany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Germany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Germany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Germany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Germany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Germany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Germany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Germany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Germany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Germany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Germany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Germany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Germany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Germany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Germany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Germany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Germany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Germany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Germany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Germany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Germany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Germany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Germany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Germany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Germany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Germany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Germany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Germany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Germany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Germany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Germany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Germany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Germany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Germany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Germany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Germany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Germany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Germany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Germany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Germany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Germany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Germany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Germany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Germany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Germany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Germany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Germany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Germany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Germany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Germany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Germany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Germany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Germany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Germany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Germany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Germany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Germany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Germany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Germany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Germany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Germany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Germany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Germany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Germany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Germany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Germany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Germany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Germany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Germany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Germany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Germany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Germany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Germany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Germany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Germany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Germany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Germany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Germany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Germany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Germany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Germany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Germany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Germany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Germany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Germany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Germany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Germany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Germany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Germany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Germany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Germany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Germany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Germany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Germany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Germany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Germany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Germany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Germany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Germany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Germany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Germany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Germany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Germany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Germany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Germany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Germany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Germany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Germany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Germany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Germany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Germany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Germany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Germany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Germany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Germany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Germany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Germany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Germany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Germany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Germany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Germany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Germany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Germany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Germany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Germany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Germany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Germany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Germany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Germany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Germany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Germany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Germany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Germany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Germany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Germany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Germany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Germany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Germany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Germany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Germany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Germany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Germany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Germany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Germany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Germany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Germany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Germany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Germany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Germany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Germany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Germany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Germany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Germany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Germany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Germany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Germany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Germany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Germany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Germany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Germany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Germany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Germany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Germany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Germany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Germany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Germany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Germany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Germany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Germany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Germany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Germany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Germany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Germany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Germany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Germany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Germany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Germany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Germany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Germany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Germany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Germany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Germany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Germany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Germany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Germany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Germany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Germany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Germany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Germany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Germany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Germany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Germany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Germany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Germany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Germany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Germany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Germany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Germany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Germany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Germany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Germany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Germany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Germany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Germany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Germany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Germany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Germany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Germany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Germany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Germany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Germany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Germany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Germany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Germany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Germany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Germany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Germany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Germany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Germany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Germany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Germany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Germany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Germany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Germany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Germany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Germany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Germany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Germany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Germany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Germany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Germany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Germany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Germany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Germany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Germany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Germany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Germany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Germany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Germany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Germany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Germany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Germany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Germany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Germany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Germany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Germany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Germany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Germany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Germany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Germany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Germany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Germany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Germany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Germany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Germany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Germany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Germany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Germany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Germany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Germany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Germany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Germany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Germany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Germany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Germany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Germany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Germany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Germany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Germany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Germany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Germany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Germany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Germany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Germany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Germany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Germany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Germany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Germany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Germany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Germany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Germany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Germany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Germany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Germany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Germany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Germany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Germany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Germany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Germany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Germany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Germany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Germany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Germany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Germany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Germany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Germany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Germany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Germany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Germany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Germany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Germany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Germany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Germany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Germany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Germany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Germany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Germany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Germany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Germany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Germany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Germany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Germany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Germany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Germany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Germany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Germany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Germany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Germany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Germany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Germany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Germany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Germany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Germany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Germany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Germany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Germany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Germany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Germany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Germany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Germany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Germany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Germany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Germany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Germany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Germany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Germany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Germany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Germany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Germany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Germany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Germany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Germany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Germany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Germany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Germany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Germany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Germany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Germany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Germany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Germany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Germany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Germany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Germany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Germany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Germany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Germany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Germany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Germany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Germany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Germany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Germany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Germany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Germany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Germany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Germany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Germany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Germany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Germany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Germany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Germany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Germany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Germany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Germany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Germany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Germany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Germany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Germany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Germany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Germany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Germany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Germany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Germany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Germany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Germany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Germany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Germany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Germany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Germany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Germany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Germany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Germany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Germany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Germany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Germany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Germany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Germany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Germany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Germany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Germany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Germany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Germany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Germany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Germany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Germany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Germany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Germany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Germany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Germany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Germany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Germany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Germany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Germany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Germany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Germany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Germany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Germany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Germany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Germany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Germany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Germany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Germany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Germany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Germany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Germany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Germany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Germany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Germany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Germany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Germany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Germany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Germany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Germany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Germany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Germany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Germany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Germany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Germany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Germany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Germany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Germany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Germany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Germany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Germany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Germany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Germany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Germany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Germany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Germany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Germany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Germany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Germany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Germany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Germany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Germany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Germany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Germany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Germany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Germany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DC3E5-1F2C-4662-B020-501A783013A9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732</v>
      </c>
    </row>
    <row r="2" spans="1:14" x14ac:dyDescent="0.4">
      <c r="A2" t="str">
        <f>+L1</f>
        <v>Hungary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Hungary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Hungary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Hungary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Hungary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Hungary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Hungary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Hungary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Hungary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Hungary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Hungary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Hungary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Hungary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Hungary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Hungary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Hungary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Hungary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Hungary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Hungary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Hungary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Hungary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Hungary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Hungary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Hungary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Hungary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Hungary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Hungary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Hungary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Hungary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Hungary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Hungary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Hungary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Hungary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Hungary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Hungary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Hungary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Hungary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Hungary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Hungary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Hungary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Hungary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Hungary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Hungary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Hungary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Hungary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Hungary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Hungary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Hungary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Hungary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Hungary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Hungary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Hungary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Hungary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Hungary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Hungary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Hungary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Hungary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Hungary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Hungary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Hungary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Hungary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Hungary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Hungary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Hungary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Hungary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Hungary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Hungary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Hungary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Hungary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Hungary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Hungary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Hungary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Hungary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Hungary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Hungary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Hungary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Hungary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Hungary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Hungary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Hungary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Hungary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Hungary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Hungary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Hungary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Hungary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Hungary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Hungary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Hungary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Hungary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Hungary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Hungary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Hungary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Hungary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Hungary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Hungary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Hungary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Hungary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Hungary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Hungary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Hungary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Hungary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Hungary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Hungary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Hungary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Hungary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Hungary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Hungary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Hungary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Hungary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Hungary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Hungary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Hungary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Hungary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Hungary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Hungary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Hungary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Hungary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Hungary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Hungary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Hungary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Hungary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Hungary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Hungary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Hungary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Hungary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Hungary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Hungary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Hungary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Hungary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Hungary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Hungary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Hungary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Hungary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Hungary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Hungary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Hungary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Hungary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Hungary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Hungary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Hungary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Hungary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Hungary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Hungary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Hungary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Hungary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Hungary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Hungary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Hungary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Hungary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Hungary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Hungary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Hungary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Hungary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Hungary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Hungary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Hungary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Hungary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Hungary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Hungary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Hungary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Hungary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Hungary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Hungary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Hungary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Hungary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Hungary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Hungary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Hungary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Hungary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Hungary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Hungary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Hungary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Hungary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Hungary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Hungary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Hungary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Hungary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Hungary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Hungary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Hungary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Hungary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Hungary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Hungary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Hungary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Hungary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Hungary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Hungary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Hungary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Hungary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Hungary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Hungary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Hungary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Hungary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Hungary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Hungary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Hungary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Hungary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Hungary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Hungary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Hungary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Hungary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Hungary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Hungary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Hungary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Hungary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Hungary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Hungary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Hungary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Hungary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Hungary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Hungary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Hungary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Hungary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Hungary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Hungary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Hungary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Hungary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Hungary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Hungary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Hungary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Hungary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Hungary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Hungary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Hungary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Hungary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Hungary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Hungary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Hungary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Hungary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Hungary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Hungary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Hungary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Hungary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Hungary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Hungary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Hungary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Hungary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Hungary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Hungary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Hungary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Hungary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Hungary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Hungary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Hungary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Hungary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Hungary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Hungary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Hungary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Hungary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Hungary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Hungary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Hungary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Hungary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Hungary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Hungary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Hungary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Hungary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Hungary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Hungary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Hungary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Hungary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Hungary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Hungary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Hungary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Hungary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Hungary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Hungary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Hungary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Hungary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Hungary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Hungary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Hungary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Hungary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Hungary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Hungary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Hungary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Hungary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Hungary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Hungary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Hungary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Hungary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Hungary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Hungary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Hungary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Hungary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Hungary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Hungary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Hungary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Hungary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Hungary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Hungary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Hungary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Hungary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Hungary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Hungary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Hungary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Hungary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Hungary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Hungary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Hungary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Hungary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Hungary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Hungary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Hungary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Hungary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Hungary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Hungary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Hungary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Hungary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Hungary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Hungary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Hungary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Hungary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Hungary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Hungary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Hungary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Hungary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Hungary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Hungary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Hungary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Hungary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Hungary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Hungary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Hungary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Hungary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Hungary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Hungary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Hungary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Hungary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Hungary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Hungary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Hungary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Hungary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Hungary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Hungary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Hungary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Hungary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Hungary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Hungary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Hungary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Hungary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Hungary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Hungary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Hungary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Hungary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Hungary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Hungary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Hungary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Hungary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Hungary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Hungary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Hungary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Hungary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Hungary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Hungary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Hungary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Hungary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Hungary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Hungary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Hungary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Hungary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Hungary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Hungary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Hungary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Hungary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Hungary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Hungary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Hungary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Hungary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Hungary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Hungary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Hungary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Hungary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Hungary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Hungary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Hungary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Hungary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Hungary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Hungary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Hungary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Hungary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Hungary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Hungary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Hungary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Hungary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Hungary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Hungary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Hungary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Hungary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Hungary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Hungary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Hungary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Hungary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Hungary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Hungary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Hungary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Hungary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Hungary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Hungary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Hungary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Hungary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Hungary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Hungary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Hungary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Hungary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Hungary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Hungary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Hungary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Hungary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Hungary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Hungary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Hungary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Hungary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Hungary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Hungary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Hungary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Hungary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Hungary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Hungary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Hungary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Hungary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Hungary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Hungary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Hungary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Hungary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Hungary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Hungary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Hungary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Hungary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Hungary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Hungary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Hungary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Hungary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Hungary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Hungary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Hungary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Hungary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Hungary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Hungary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Hungary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Hungary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Hungary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Hungary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Hungary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Hungary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Hungary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Hungary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Hungary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Hungary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Hungary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Hungary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Hungary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Hungary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Hungary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Hungary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Hungary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Hungary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Hungary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Hungary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Hungary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Hungary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Hungary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Hungary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Hungary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Hungary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Hungary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Hungary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Hungary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Hungary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Hungary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Hungary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Hungary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Hungary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Hungary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Hungary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Hungary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Hungary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Hungary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Hungary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Hungary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Hungary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Hungary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Hungary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Hungary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Hungary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Hungary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Hungary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Hungary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Hungary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Hungary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Hungary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Hungary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Hungary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Hungary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Hungary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Hungary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Hungary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Hungary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Hungary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Hungary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Hungary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Hungary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Hungary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Hungary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Hungary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Hungary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Hungary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Hungary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Hungary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Hungary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Hungary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Hungary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Hungary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Hungary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Hungary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Hungary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Hungary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Hungary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Hungary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Hungary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Hungary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Hungary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Hungary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Hungary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Hungary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Hungary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Hungary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Hungary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Hungary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Hungary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Hungary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Hungary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Hungary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Hungary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Hungary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Hungary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Hungary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Hungary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Hungary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Hungary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Hungary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Hungary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Hungary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Hungary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Hungary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Hungary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Hungary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Hungary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Hungary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Hungary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Hungary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Hungary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Hungary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Hungary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Hungary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Hungary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Hungary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Hungary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Hungary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Hungary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Hungary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Hungary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Hungary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Hungary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Hungary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Hungary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Hungary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Hungary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Hungary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Hungary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Hungary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Hungary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Hungary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Hungary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Hungary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Hungary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Hungary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Hungary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Hungary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Hungary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Hungary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Hungary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Hungary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Hungary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Hungary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Hungary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Hungary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Hungary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Hungary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Hungary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Hungary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Hungary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Hungary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Hungary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Hungary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Hungary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Hungary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Hungary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Hungary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Hungary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Hungary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Hungary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Hungary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Hungary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Hungary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Hungary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Hungary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Hungary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Hungary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Hungary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Hungary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Hungary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Hungary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Hungary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Hungary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Hungary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Hungary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Hungary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Hungary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Hungary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Hungary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Hungary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Hungary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Hungary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Hungary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Hungary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Hungary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Hungary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Hungary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Hungary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Hungary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Hungary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Hungary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Hungary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Hungary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Hungary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Hungary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Hungary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Hungary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Hungary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Hungary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Hungary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Hungary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Hungary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Hungary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Hungary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Hungary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Hungary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Hungary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Hungary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Hungary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Hungary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Hungary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Hungary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Hungary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Hungary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Hungary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Hungary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Hungary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Hungary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Hungary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Hungary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Hungary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Hungary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Hungary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Hungary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Hungary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Hungary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Hungary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Hungary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Hungary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Hungary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Hungary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Hungary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Hungary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Hungary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Hungary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Hungary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Hungary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Hungary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Hungary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Hungary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Hungary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Hungary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Hungary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Hungary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Hungary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Hungary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Hungary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Hungary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Hungary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Hungary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Hungary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Hungary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Hungary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Hungary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Hungary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Hungary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Hungary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Hungary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Hungary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Hungary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Hungary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Hungary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Hungary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Hungary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Hungary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Hungary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5AB7B-4621-4806-B0DC-2338FF5BEC76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734</v>
      </c>
    </row>
    <row r="2" spans="1:14" x14ac:dyDescent="0.4">
      <c r="A2" t="str">
        <f>+L1</f>
        <v>Kazakhstan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Kazakhstan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Kazakhstan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Kazakhstan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Kazakhstan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Kazakhstan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Kazakhstan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Kazakhstan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Kazakhstan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Kazakhstan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Kazakhstan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Kazakhstan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Kazakhstan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Kazakhstan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Kazakhstan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Kazakhstan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Kazakhstan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Kazakhstan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Kazakhstan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Kazakhstan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Kazakhstan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Kazakhstan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Kazakhstan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Kazakhstan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Kazakhstan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Kazakhstan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Kazakhstan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Kazakhstan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Kazakhstan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Kazakhstan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Kazakhstan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Kazakhstan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Kazakhstan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Kazakhstan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Kazakhstan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Kazakhstan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Kazakhstan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Kazakhstan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Kazakhstan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Kazakhstan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Kazakhstan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Kazakhstan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Kazakhstan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Kazakhstan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Kazakhstan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Kazakhstan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Kazakhstan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Kazakhstan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Kazakhstan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Kazakhstan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Kazakhstan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Kazakhstan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Kazakhstan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Kazakhstan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Kazakhstan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Kazakhstan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Kazakhstan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Kazakhstan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Kazakhstan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Kazakhstan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Kazakhstan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Kazakhstan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Kazakhstan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Kazakhstan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Kazakhstan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Kazakhstan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Kazakhstan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Kazakhstan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Kazakhstan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Kazakhstan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Kazakhstan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Kazakhstan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Kazakhstan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Kazakhstan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Kazakhstan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Kazakhstan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Kazakhstan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Kazakhstan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Kazakhstan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Kazakhstan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Kazakhstan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Kazakhstan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Kazakhstan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Kazakhstan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Kazakhstan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Kazakhstan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Kazakhstan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Kazakhstan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Kazakhstan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Kazakhstan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Kazakhstan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Kazakhstan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Kazakhstan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Kazakhstan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Kazakhstan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Kazakhstan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Kazakhstan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Kazakhstan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Kazakhstan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Kazakhstan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Kazakhstan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Kazakhstan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Kazakhstan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Kazakhstan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Kazakhstan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Kazakhstan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Kazakhstan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Kazakhstan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Kazakhstan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Kazakhstan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Kazakhstan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Kazakhstan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Kazakhstan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Kazakhstan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Kazakhstan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Kazakhstan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Kazakhstan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Kazakhstan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Kazakhstan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Kazakhstan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Kazakhstan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Kazakhstan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Kazakhstan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Kazakhstan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Kazakhstan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Kazakhstan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Kazakhstan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Kazakhstan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Kazakhstan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Kazakhstan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Kazakhstan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Kazakhstan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Kazakhstan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Kazakhstan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Kazakhstan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Kazakhstan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Kazakhstan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Kazakhstan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Kazakhstan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Kazakhstan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Kazakhstan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Kazakhstan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Kazakhstan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Kazakhstan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Kazakhstan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Kazakhstan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Kazakhstan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Kazakhstan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Kazakhstan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Kazakhstan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Kazakhstan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Kazakhstan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Kazakhstan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Kazakhstan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Kazakhstan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Kazakhstan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Kazakhstan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Kazakhstan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Kazakhstan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Kazakhstan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Kazakhstan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Kazakhstan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Kazakhstan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Kazakhstan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Kazakhstan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Kazakhstan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Kazakhstan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Kazakhstan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Kazakhstan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Kazakhstan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Kazakhstan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Kazakhstan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Kazakhstan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Kazakhstan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Kazakhstan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Kazakhstan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Kazakhstan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Kazakhstan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Kazakhstan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Kazakhstan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Kazakhstan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Kazakhstan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Kazakhstan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Kazakhstan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Kazakhstan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Kazakhstan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Kazakhstan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Kazakhstan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Kazakhstan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Kazakhstan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Kazakhstan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Kazakhstan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Kazakhstan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Kazakhstan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Kazakhstan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Kazakhstan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Kazakhstan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Kazakhstan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Kazakhstan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Kazakhstan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Kazakhstan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Kazakhstan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Kazakhstan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Kazakhstan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Kazakhstan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Kazakhstan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Kazakhstan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Kazakhstan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Kazakhstan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Kazakhstan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Kazakhstan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Kazakhstan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Kazakhstan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Kazakhstan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Kazakhstan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Kazakhstan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Kazakhstan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Kazakhstan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Kazakhstan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Kazakhstan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Kazakhstan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Kazakhstan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Kazakhstan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Kazakhstan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Kazakhstan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Kazakhstan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Kazakhstan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Kazakhstan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Kazakhstan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Kazakhstan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Kazakhstan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Kazakhstan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Kazakhstan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Kazakhstan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Kazakhstan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Kazakhstan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Kazakhstan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Kazakhstan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Kazakhstan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Kazakhstan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Kazakhstan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Kazakhstan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Kazakhstan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Kazakhstan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Kazakhstan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Kazakhstan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Kazakhstan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Kazakhstan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Kazakhstan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Kazakhstan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Kazakhstan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Kazakhstan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Kazakhstan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Kazakhstan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Kazakhstan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Kazakhstan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Kazakhstan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Kazakhstan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Kazakhstan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Kazakhstan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Kazakhstan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Kazakhstan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Kazakhstan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Kazakhstan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Kazakhstan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Kazakhstan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Kazakhstan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Kazakhstan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Kazakhstan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Kazakhstan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Kazakhstan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Kazakhstan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Kazakhstan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Kazakhstan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Kazakhstan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Kazakhstan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Kazakhstan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Kazakhstan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Kazakhstan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Kazakhstan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Kazakhstan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Kazakhstan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Kazakhstan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Kazakhstan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Kazakhstan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Kazakhstan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Kazakhstan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Kazakhstan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Kazakhstan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Kazakhstan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Kazakhstan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Kazakhstan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Kazakhstan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Kazakhstan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Kazakhstan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Kazakhstan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Kazakhstan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Kazakhstan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Kazakhstan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Kazakhstan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Kazakhstan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Kazakhstan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Kazakhstan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Kazakhstan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Kazakhstan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Kazakhstan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Kazakhstan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Kazakhstan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Kazakhstan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Kazakhstan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Kazakhstan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Kazakhstan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Kazakhstan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Kazakhstan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Kazakhstan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Kazakhstan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Kazakhstan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Kazakhstan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Kazakhstan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Kazakhstan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Kazakhstan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Kazakhstan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Kazakhstan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Kazakhstan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Kazakhstan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Kazakhstan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Kazakhstan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Kazakhstan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Kazakhstan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Kazakhstan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Kazakhstan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Kazakhstan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Kazakhstan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Kazakhstan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Kazakhstan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Kazakhstan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Kazakhstan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Kazakhstan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Kazakhstan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Kazakhstan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Kazakhstan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Kazakhstan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Kazakhstan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Kazakhstan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Kazakhstan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Kazakhstan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Kazakhstan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Kazakhstan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Kazakhstan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Kazakhstan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Kazakhstan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Kazakhstan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Kazakhstan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Kazakhstan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Kazakhstan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Kazakhstan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Kazakhstan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Kazakhstan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Kazakhstan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Kazakhstan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Kazakhstan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Kazakhstan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Kazakhstan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Kazakhstan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Kazakhstan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Kazakhstan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Kazakhstan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Kazakhstan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Kazakhstan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Kazakhstan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Kazakhstan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Kazakhstan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Kazakhstan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Kazakhstan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Kazakhstan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Kazakhstan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Kazakhstan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Kazakhstan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Kazakhstan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Kazakhstan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Kazakhstan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Kazakhstan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Kazakhstan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Kazakhstan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Kazakhstan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Kazakhstan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Kazakhstan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Kazakhstan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Kazakhstan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Kazakhstan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Kazakhstan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Kazakhstan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Kazakhstan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Kazakhstan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Kazakhstan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Kazakhstan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Kazakhstan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Kazakhstan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Kazakhstan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Kazakhstan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Kazakhstan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Kazakhstan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Kazakhstan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Kazakhstan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Kazakhstan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Kazakhstan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Kazakhstan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Kazakhstan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Kazakhstan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Kazakhstan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Kazakhstan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Kazakhstan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Kazakhstan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Kazakhstan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Kazakhstan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Kazakhstan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Kazakhstan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Kazakhstan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Kazakhstan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Kazakhstan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Kazakhstan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Kazakhstan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Kazakhstan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Kazakhstan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Kazakhstan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Kazakhstan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Kazakhstan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Kazakhstan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Kazakhstan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Kazakhstan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Kazakhstan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Kazakhstan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Kazakhstan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Kazakhstan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Kazakhstan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Kazakhstan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Kazakhstan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Kazakhstan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Kazakhstan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Kazakhstan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Kazakhstan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Kazakhstan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Kazakhstan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Kazakhstan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Kazakhstan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Kazakhstan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Kazakhstan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Kazakhstan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Kazakhstan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Kazakhstan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Kazakhstan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Kazakhstan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Kazakhstan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Kazakhstan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Kazakhstan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Kazakhstan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Kazakhstan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Kazakhstan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Kazakhstan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Kazakhstan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Kazakhstan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Kazakhstan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Kazakhstan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Kazakhstan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Kazakhstan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Kazakhstan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Kazakhstan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Kazakhstan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Kazakhstan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Kazakhstan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Kazakhstan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Kazakhstan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Kazakhstan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Kazakhstan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Kazakhstan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Kazakhstan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Kazakhstan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Kazakhstan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Kazakhstan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Kazakhstan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Kazakhstan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Kazakhstan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Kazakhstan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Kazakhstan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Kazakhstan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Kazakhstan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Kazakhstan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Kazakhstan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Kazakhstan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Kazakhstan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Kazakhstan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Kazakhstan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Kazakhstan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Kazakhstan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Kazakhstan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Kazakhstan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Kazakhstan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Kazakhstan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Kazakhstan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Kazakhstan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Kazakhstan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Kazakhstan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Kazakhstan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Kazakhstan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Kazakhstan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Kazakhstan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Kazakhstan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Kazakhstan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Kazakhstan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Kazakhstan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Kazakhstan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Kazakhstan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Kazakhstan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Kazakhstan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Kazakhstan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Kazakhstan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Kazakhstan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Kazakhstan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Kazakhstan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Kazakhstan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Kazakhstan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Kazakhstan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Kazakhstan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Kazakhstan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Kazakhstan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Kazakhstan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Kazakhstan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Kazakhstan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Kazakhstan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Kazakhstan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Kazakhstan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Kazakhstan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Kazakhstan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Kazakhstan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Kazakhstan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Kazakhstan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Kazakhstan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Kazakhstan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Kazakhstan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Kazakhstan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Kazakhstan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Kazakhstan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Kazakhstan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Kazakhstan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Kazakhstan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Kazakhstan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Kazakhstan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Kazakhstan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Kazakhstan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Kazakhstan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Kazakhstan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Kazakhstan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Kazakhstan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Kazakhstan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Kazakhstan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Kazakhstan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Kazakhstan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Kazakhstan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Kazakhstan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Kazakhstan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Kazakhstan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Kazakhstan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Kazakhstan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Kazakhstan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Kazakhstan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Kazakhstan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Kazakhstan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Kazakhstan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Kazakhstan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Kazakhstan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Kazakhstan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Kazakhstan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Kazakhstan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Kazakhstan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Kazakhstan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Kazakhstan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Kazakhstan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Kazakhstan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Kazakhstan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Kazakhstan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Kazakhstan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Kazakhstan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Kazakhstan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Kazakhstan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Kazakhstan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Kazakhstan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Kazakhstan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Kazakhstan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Kazakhstan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Kazakhstan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Kazakhstan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Kazakhstan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Kazakhstan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Kazakhstan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Kazakhstan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Kazakhstan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Kazakhstan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Kazakhstan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Kazakhstan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Kazakhstan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Kazakhstan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Kazakhstan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Kazakhstan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Kazakhstan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Kazakhstan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Kazakhstan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Kazakhstan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Kazakhstan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Kazakhstan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Kazakhstan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Kazakhstan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Kazakhstan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Kazakhstan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Kazakhstan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Kazakhstan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Kazakhstan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Kazakhstan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Kazakhstan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Kazakhstan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Kazakhstan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Kazakhstan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Kazakhstan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Kazakhstan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Kazakhstan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Kazakhstan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Kazakhstan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Kazakhstan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Kazakhstan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Kazakhstan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Kazakhstan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Kazakhstan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Kazakhstan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Kazakhstan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Kazakhstan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Kazakhstan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Kazakhstan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Kazakhstan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Kazakhstan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Kazakhstan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Kazakhstan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Kazakhstan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Kazakhstan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Kazakhstan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Kazakhstan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Kazakhstan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Kazakhstan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Kazakhstan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Kazakhstan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Kazakhstan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Kazakhstan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Kazakhstan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Kazakhstan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Kazakhstan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Kazakhstan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Kazakhstan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Kazakhstan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Kazakhstan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Kazakhstan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Kazakhstan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Kazakhstan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Kazakhstan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Kazakhstan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Kazakhstan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Kazakhstan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Kazakhstan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Kazakhstan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Kazakhstan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Kazakhstan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Kazakhstan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Kazakhstan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Kazakhstan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Kazakhstan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Kazakhstan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Kazakhstan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Kazakhstan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Kazakhstan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Kazakhstan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Kazakhstan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Kazakhstan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Kazakhstan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Kazakhstan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Kazakhstan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Kazakhstan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Kazakhstan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Kazakhstan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Kazakhstan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Kazakhstan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Kazakhstan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Kazakhstan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Kazakhstan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Kazakhstan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Kazakhstan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Kazakhstan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Kazakhstan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Kazakhstan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Kazakhstan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Kazakhstan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Kazakhstan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Kazakhstan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Kazakhstan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Kazakhstan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Kazakhstan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Kazakhstan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Kazakhstan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Kazakhstan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Kazakhstan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Kazakhstan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Kazakhstan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690EE-CA4F-46DE-AD21-47D04C0032E4}">
  <dimension ref="A1:N709"/>
  <sheetViews>
    <sheetView workbookViewId="0">
      <selection activeCell="F3" sqref="F3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738</v>
      </c>
    </row>
    <row r="2" spans="1:14" x14ac:dyDescent="0.4">
      <c r="A2" t="str">
        <f>+L1</f>
        <v>Moldova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Moldova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Moldova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Moldova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Moldova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Moldova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Moldova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Moldova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Moldova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Moldova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Moldova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Moldova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Moldova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Moldova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Moldova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Moldova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Moldova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Moldova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Moldova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Moldova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Moldova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Moldova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Moldova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Moldova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Moldova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Moldova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Moldova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Moldova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Moldova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Moldova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Moldova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Moldova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Moldova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Moldova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Moldova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Moldova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Moldova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Moldova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Moldova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Moldova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Moldova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Moldova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Moldova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Moldova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Moldova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Moldova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Moldova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Moldova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Moldova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Moldova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Moldova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Moldova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Moldova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Moldova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Moldova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Moldova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Moldova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Moldova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Moldova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Moldova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Moldova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Moldova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Moldova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Moldova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Moldova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Moldova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Moldova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Moldova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Moldova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Moldova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Moldova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Moldova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Moldova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Moldova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Moldova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Moldova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Moldova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Moldova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Moldova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Moldova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Moldova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Moldova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Moldova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Moldova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Moldova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Moldova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Moldova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Moldova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Moldova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Moldova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Moldova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Moldova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Moldova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Moldova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Moldova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Moldova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Moldova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Moldova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Moldova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Moldova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Moldova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Moldova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Moldova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Moldova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Moldova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Moldova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Moldova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Moldova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Moldova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Moldova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Moldova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Moldova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Moldova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Moldova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Moldova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Moldova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Moldova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Moldova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Moldova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Moldova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Moldova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Moldova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Moldova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Moldova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Moldova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Moldova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Moldova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Moldova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Moldova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Moldova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Moldova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Moldova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Moldova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Moldova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Moldova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Moldova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Moldova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Moldova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Moldova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Moldova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Moldova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Moldova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Moldova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Moldova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Moldova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Moldova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Moldova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Moldova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Moldova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Moldova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Moldova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Moldova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Moldova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Moldova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Moldova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Moldova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Moldova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Moldova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Moldova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Moldova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Moldova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Moldova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Moldova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Moldova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Moldova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Moldova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Moldova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Moldova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Moldova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Moldova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Moldova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Moldova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Moldova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Moldova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Moldova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Moldova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Moldova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Moldova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Moldova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Moldova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Moldova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Moldova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Moldova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Moldova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Moldova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Moldova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Moldova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Moldova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Moldova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Moldova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Moldova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Moldova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Moldova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Moldova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Moldova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Moldova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Moldova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Moldova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Moldova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Moldova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Moldova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Moldova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Moldova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Moldova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Moldova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Moldova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Moldova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Moldova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Moldova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Moldova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Moldova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Moldova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Moldova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Moldova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Moldova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Moldova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Moldova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Moldova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Moldova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Moldova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Moldova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Moldova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Moldova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Moldova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Moldova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Moldova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Moldova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Moldova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Moldova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Moldova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Moldova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Moldova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Moldova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Moldova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Moldova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Moldova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Moldova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Moldova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Moldova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Moldova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Moldova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Moldova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Moldova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Moldova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Moldova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Moldova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Moldova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Moldova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Moldova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Moldova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Moldova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Moldova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Moldova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Moldova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Moldova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Moldova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Moldova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Moldova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Moldova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Moldova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Moldova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Moldova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Moldova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Moldova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Moldova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Moldova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Moldova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Moldova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Moldova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Moldova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Moldova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Moldova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Moldova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Moldova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Moldova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Moldova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Moldova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Moldova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Moldova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Moldova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Moldova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Moldova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Moldova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Moldova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Moldova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Moldova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Moldova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Moldova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Moldova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Moldova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Moldova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Moldova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Moldova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Moldova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Moldova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Moldova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Moldova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Moldova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Moldova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Moldova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Moldova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Moldova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Moldova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Moldova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Moldova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Moldova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Moldova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Moldova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Moldova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Moldova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Moldova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Moldova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Moldova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Moldova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Moldova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Moldova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Moldova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Moldova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Moldova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Moldova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Moldova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Moldova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Moldova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Moldova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Moldova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Moldova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Moldova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Moldova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Moldova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Moldova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Moldova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Moldova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Moldova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Moldova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Moldova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Moldova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Moldova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Moldova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Moldova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Moldova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Moldova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Moldova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Moldova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Moldova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Moldova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Moldova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Moldova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Moldova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Moldova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Moldova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Moldova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Moldova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Moldova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Moldova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Moldova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Moldova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Moldova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Moldova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Moldova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Moldova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Moldova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Moldova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Moldova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Moldova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Moldova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Moldova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Moldova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Moldova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Moldova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Moldova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Moldova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Moldova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Moldova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Moldova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Moldova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Moldova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Moldova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Moldova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Moldova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Moldova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Moldova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Moldova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Moldova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Moldova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Moldova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Moldova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Moldova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Moldova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Moldova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Moldova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Moldova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Moldova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Moldova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Moldova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Moldova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Moldova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Moldova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Moldova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Moldova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Moldova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Moldova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Moldova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Moldova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Moldova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Moldova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Moldova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Moldova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Moldova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Moldova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Moldova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Moldova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Moldova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Moldova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Moldova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Moldova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Moldova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Moldova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Moldova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Moldova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Moldova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Moldova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Moldova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Moldova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Moldova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Moldova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Moldova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Moldova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Moldova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Moldova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Moldova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Moldova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Moldova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Moldova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Moldova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Moldova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Moldova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Moldova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Moldova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Moldova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Moldova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Moldova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Moldova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Moldova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Moldova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Moldova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Moldova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Moldova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Moldova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Moldova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Moldova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Moldova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Moldova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Moldova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Moldova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Moldova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Moldova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Moldova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Moldova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Moldova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Moldova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Moldova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Moldova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Moldova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Moldova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Moldova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Moldova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Moldova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Moldova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Moldova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Moldova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Moldova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Moldova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Moldova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Moldova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Moldova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Moldova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Moldova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Moldova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Moldova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Moldova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Moldova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Moldova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Moldova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Moldova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Moldova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Moldova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Moldova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Moldova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Moldova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Moldova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Moldova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Moldova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Moldova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Moldova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Moldova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Moldova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Moldova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Moldova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Moldova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Moldova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Moldova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Moldova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Moldova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Moldova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Moldova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Moldova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Moldova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Moldova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Moldova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Moldova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Moldova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Moldova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Moldova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Moldova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Moldova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Moldova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Moldova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Moldova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Moldova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Moldova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Moldova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Moldova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Moldova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Moldova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Moldova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Moldova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Moldova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Moldova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Moldova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Moldova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Moldova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Moldova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Moldova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Moldova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Moldova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Moldova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Moldova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Moldova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Moldova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Moldova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Moldova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Moldova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Moldova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Moldova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Moldova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Moldova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Moldova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Moldova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Moldova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Moldova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Moldova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Moldova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Moldova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Moldova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Moldova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Moldova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Moldova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Moldova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Moldova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Moldova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Moldova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Moldova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Moldova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Moldova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Moldova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Moldova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Moldova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Moldova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Moldova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Moldova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Moldova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Moldova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Moldova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Moldova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Moldova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Moldova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Moldova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Moldova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Moldova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Moldova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Moldova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Moldova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Moldova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Moldova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Moldova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Moldova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Moldova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Moldova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Moldova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Moldova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Moldova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Moldova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Moldova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Moldova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Moldova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Moldova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Moldova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Moldova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Moldova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Moldova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Moldova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Moldova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Moldova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Moldova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Moldova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Moldova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Moldova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Moldova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Moldova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Moldova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Moldova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Moldova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Moldova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Moldova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Moldova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Moldova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Moldova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Moldova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Moldova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Moldova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Moldova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Moldova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Moldova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Moldova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Moldova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Moldova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Moldova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Moldova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Moldova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Moldova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Moldova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Moldova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Moldova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Moldova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Moldova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Moldova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Moldova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Moldova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Moldova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Moldova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Moldova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Moldova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Moldova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Moldova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Moldova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Moldova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Moldova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Moldova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Moldova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Moldova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Moldova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Moldova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Moldova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Moldova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Moldova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Moldova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Moldova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Moldova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Moldova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Moldova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Moldova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Moldova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Moldova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Moldova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Moldova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Moldova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Moldova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Moldova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Moldova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Moldova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Moldova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Moldova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Moldova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Moldova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Moldova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Moldova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Moldova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Moldova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Moldova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Moldova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Moldova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Moldova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Moldova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Moldova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Moldova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Moldova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Moldova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Moldova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Moldova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Moldova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Moldova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Moldova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Moldova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Moldova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Moldova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Moldova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Moldova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Moldova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Moldova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Moldova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Moldova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Moldova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Moldova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Moldova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Moldova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Moldova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Moldova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Moldova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E63E1-20D4-4FAF-8093-2895A89370B9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740</v>
      </c>
    </row>
    <row r="2" spans="1:14" x14ac:dyDescent="0.4">
      <c r="A2" t="str">
        <f>+L1</f>
        <v>Mongolia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Mongolia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Mongolia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Mongolia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Mongolia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Mongolia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Mongolia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Mongolia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Mongolia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Mongolia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Mongolia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Mongolia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Mongolia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Mongolia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Mongolia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Mongolia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Mongolia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Mongolia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Mongolia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Mongolia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Mongolia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Mongolia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Mongolia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Mongolia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Mongolia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Mongolia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Mongolia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Mongolia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Mongolia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Mongolia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Mongolia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Mongolia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Mongolia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Mongolia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Mongolia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Mongolia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Mongolia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Mongolia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Mongolia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Mongolia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Mongolia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Mongolia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Mongolia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Mongolia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Mongolia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Mongolia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Mongolia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Mongolia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Mongolia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Mongolia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Mongolia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Mongolia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Mongolia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Mongolia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Mongolia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Mongolia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Mongolia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Mongolia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Mongolia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Mongolia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Mongolia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Mongolia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Mongolia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Mongolia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Mongolia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Mongolia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Mongolia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Mongolia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Mongolia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Mongolia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Mongolia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Mongolia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Mongolia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Mongolia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Mongolia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Mongolia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Mongolia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Mongolia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Mongolia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Mongolia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Mongolia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Mongolia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Mongolia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Mongolia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Mongolia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Mongolia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Mongolia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Mongolia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Mongolia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Mongolia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Mongolia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Mongolia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Mongolia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Mongolia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Mongolia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Mongolia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Mongolia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Mongolia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Mongolia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Mongolia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Mongolia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Mongolia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Mongolia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Mongolia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Mongolia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Mongolia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Mongolia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Mongolia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Mongolia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Mongolia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Mongolia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Mongolia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Mongolia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Mongolia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Mongolia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Mongolia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Mongolia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Mongolia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Mongolia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Mongolia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Mongolia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Mongolia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Mongolia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Mongolia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Mongolia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Mongolia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Mongolia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Mongolia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Mongolia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Mongolia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Mongolia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Mongolia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Mongolia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Mongolia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Mongolia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Mongolia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Mongolia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Mongolia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Mongolia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Mongolia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Mongolia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Mongolia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Mongolia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Mongolia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Mongolia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Mongolia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Mongolia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Mongolia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Mongolia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Mongolia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Mongolia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Mongolia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Mongolia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Mongolia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Mongolia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Mongolia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Mongolia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Mongolia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Mongolia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Mongolia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Mongolia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Mongolia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Mongolia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Mongolia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Mongolia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Mongolia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Mongolia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Mongolia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Mongolia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Mongolia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Mongolia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Mongolia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Mongolia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Mongolia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Mongolia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Mongolia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Mongolia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Mongolia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Mongolia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Mongolia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Mongolia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Mongolia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Mongolia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Mongolia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Mongolia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Mongolia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Mongolia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Mongolia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Mongolia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Mongolia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Mongolia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Mongolia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Mongolia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Mongolia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Mongolia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Mongolia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Mongolia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Mongolia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Mongolia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Mongolia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Mongolia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Mongolia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Mongolia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Mongolia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Mongolia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Mongolia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Mongolia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Mongolia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Mongolia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Mongolia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Mongolia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Mongolia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Mongolia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Mongolia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Mongolia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Mongolia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Mongolia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Mongolia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Mongolia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Mongolia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Mongolia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Mongolia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Mongolia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Mongolia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Mongolia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Mongolia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Mongolia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Mongolia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Mongolia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Mongolia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Mongolia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Mongolia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Mongolia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Mongolia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Mongolia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Mongolia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Mongolia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Mongolia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Mongolia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Mongolia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Mongolia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Mongolia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Mongolia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Mongolia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Mongolia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Mongolia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Mongolia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Mongolia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Mongolia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Mongolia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Mongolia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Mongolia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Mongolia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Mongolia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Mongolia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Mongolia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Mongolia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Mongolia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Mongolia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Mongolia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Mongolia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Mongolia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Mongolia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Mongolia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Mongolia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Mongolia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Mongolia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Mongolia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Mongolia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Mongolia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Mongolia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Mongolia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Mongolia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Mongolia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Mongolia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Mongolia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Mongolia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Mongolia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Mongolia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Mongolia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Mongolia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Mongolia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Mongolia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Mongolia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Mongolia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Mongolia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Mongolia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Mongolia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Mongolia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Mongolia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Mongolia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Mongolia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Mongolia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Mongolia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Mongolia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Mongolia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Mongolia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Mongolia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Mongolia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Mongolia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Mongolia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Mongolia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Mongolia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Mongolia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Mongolia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Mongolia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Mongolia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Mongolia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Mongolia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Mongolia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Mongolia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Mongolia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Mongolia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Mongolia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Mongolia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Mongolia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Mongolia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Mongolia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Mongolia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Mongolia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Mongolia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Mongolia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Mongolia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Mongolia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Mongolia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Mongolia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Mongolia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Mongolia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Mongolia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Mongolia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Mongolia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Mongolia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Mongolia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Mongolia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Mongolia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Mongolia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Mongolia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Mongolia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Mongolia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Mongolia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Mongolia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Mongolia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Mongolia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Mongolia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Mongolia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Mongolia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Mongolia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Mongolia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Mongolia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Mongolia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Mongolia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Mongolia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Mongolia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Mongolia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Mongolia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Mongolia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Mongolia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Mongolia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Mongolia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Mongolia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Mongolia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Mongolia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Mongolia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Mongolia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Mongolia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Mongolia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Mongolia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Mongolia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Mongolia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Mongolia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Mongolia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Mongolia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Mongolia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Mongolia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Mongolia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Mongolia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Mongolia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Mongolia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Mongolia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Mongolia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Mongolia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Mongolia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Mongolia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Mongolia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Mongolia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Mongolia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Mongolia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Mongolia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Mongolia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Mongolia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Mongolia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Mongolia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Mongolia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Mongolia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Mongolia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Mongolia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Mongolia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Mongolia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Mongolia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Mongolia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Mongolia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Mongolia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Mongolia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Mongolia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Mongolia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Mongolia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Mongolia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Mongolia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Mongolia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Mongolia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Mongolia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Mongolia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Mongolia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Mongolia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Mongolia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Mongolia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Mongolia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Mongolia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Mongolia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Mongolia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Mongolia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Mongolia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Mongolia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Mongolia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Mongolia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Mongolia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Mongolia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Mongolia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Mongolia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Mongolia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Mongolia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Mongolia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Mongolia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Mongolia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Mongolia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Mongolia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Mongolia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Mongolia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Mongolia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Mongolia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Mongolia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Mongolia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Mongolia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Mongolia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Mongolia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Mongolia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Mongolia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Mongolia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Mongolia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Mongolia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Mongolia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Mongolia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Mongolia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Mongolia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Mongolia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Mongolia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Mongolia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Mongolia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Mongolia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Mongolia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Mongolia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Mongolia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Mongolia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Mongolia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Mongolia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Mongolia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Mongolia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Mongolia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Mongolia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Mongolia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Mongolia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Mongolia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Mongolia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Mongolia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Mongolia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Mongolia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Mongolia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Mongolia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Mongolia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Mongolia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Mongolia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Mongolia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Mongolia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Mongolia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Mongolia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Mongolia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Mongolia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Mongolia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Mongolia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Mongolia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Mongolia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Mongolia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Mongolia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Mongolia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Mongolia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Mongolia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Mongolia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Mongolia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Mongolia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Mongolia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Mongolia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Mongolia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Mongolia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Mongolia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Mongolia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Mongolia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Mongolia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Mongolia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Mongolia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Mongolia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Mongolia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Mongolia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Mongolia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Mongolia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Mongolia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Mongolia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Mongolia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Mongolia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Mongolia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Mongolia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Mongolia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Mongolia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Mongolia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Mongolia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Mongolia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Mongolia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Mongolia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Mongolia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Mongolia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Mongolia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Mongolia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Mongolia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Mongolia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Mongolia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Mongolia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Mongolia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Mongolia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Mongolia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Mongolia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Mongolia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Mongolia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Mongolia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Mongolia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Mongolia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Mongolia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Mongolia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Mongolia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Mongolia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Mongolia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Mongolia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Mongolia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Mongolia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Mongolia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Mongolia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Mongolia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Mongolia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Mongolia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Mongolia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Mongolia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Mongolia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Mongolia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Mongolia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Mongolia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Mongolia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Mongolia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Mongolia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Mongolia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Mongolia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Mongolia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Mongolia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Mongolia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Mongolia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Mongolia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Mongolia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Mongolia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Mongolia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Mongolia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Mongolia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Mongolia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Mongolia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Mongolia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Mongolia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Mongolia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Mongolia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Mongolia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Mongolia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Mongolia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Mongolia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Mongolia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Mongolia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Mongolia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Mongolia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Mongolia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Mongolia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Mongolia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Mongolia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Mongolia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Mongolia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Mongolia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Mongolia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Mongolia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Mongolia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Mongolia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Mongolia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Mongolia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Mongolia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Mongolia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Mongolia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Mongolia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Mongolia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Mongolia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Mongolia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Mongolia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Mongolia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Mongolia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Mongolia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Mongolia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Mongolia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Mongolia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Mongolia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Mongolia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Mongolia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Mongolia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Mongolia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Mongolia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Mongolia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Mongolia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Mongolia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Mongolia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Mongolia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Mongolia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Mongolia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Mongolia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Mongolia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Mongolia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Mongolia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Mongolia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Mongolia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Mongolia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Mongolia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Mongolia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Mongolia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Mongolia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Mongolia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Mongolia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Mongolia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Mongolia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Mongolia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Mongolia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Mongolia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Mongolia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Mongolia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Mongolia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Mongolia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Mongolia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Mongolia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Mongolia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Mongolia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Mongolia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Mongolia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Mongolia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Mongolia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Mongolia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Mongolia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Mongolia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Mongolia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Mongolia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Mongolia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Mongolia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Mongolia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Mongolia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Mongolia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Mongolia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Mongolia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Mongolia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Mongolia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Mongolia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Mongolia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Mongolia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Mongolia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Mongolia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Mongolia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Mongolia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Mongolia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Mongolia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Mongolia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Mongolia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Mongolia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Mongolia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Mongolia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Mongolia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Mongolia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Mongolia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Mongolia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Mongolia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Mongolia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Mongolia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Mongolia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Mongolia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Mongolia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Mongolia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Mongolia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Mongolia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Mongolia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Mongolia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Mongolia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Mongolia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Mongolia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8F3AF-427C-4CB5-BE7A-9B04EE1E6510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742</v>
      </c>
    </row>
    <row r="2" spans="1:14" x14ac:dyDescent="0.4">
      <c r="A2" t="str">
        <f>+L1</f>
        <v>Romania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Romania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Romania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Romania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Romania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Romania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Romania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Romania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Romania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Romania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Romania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Romania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Romania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Romania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Romania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Romania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Romania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Romania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Romania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Romania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Romania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Romania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Romania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Romania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Romania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Romania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Romania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Romania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Romania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Romania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Romania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Romania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Romania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Romania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Romania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Romania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Romania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Romania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Romania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Romania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Romania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Romania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Romania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Romania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Romania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Romania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Romania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Romania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Romania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Romania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Romania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Romania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Romania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Romania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Romania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Romania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Romania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Romania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Romania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Romania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Romania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Romania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Romania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Romania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Romania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Romania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Romania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Romania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Romania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Romania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Romania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Romania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Romania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Romania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Romania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Romania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Romania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Romania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Romania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Romania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Romania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Romania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Romania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Romania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Romania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Romania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Romania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Romania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Romania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Romania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Romania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Romania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Romania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Romania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Romania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Romania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Romania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Romania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Romania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Romania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Romania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Romania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Romania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Romania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Romania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Romania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Romania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Romania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Romania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Romania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Romania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Romania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Romania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Romania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Romania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Romania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Romania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Romania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Romania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Romania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Romania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Romania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Romania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Romania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Romania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Romania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Romania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Romania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Romania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Romania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Romania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Romania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Romania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Romania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Romania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Romania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Romania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Romania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Romania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Romania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Romania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Romania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Romania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Romania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Romania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Romania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Romania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Romania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Romania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Romania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Romania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Romania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Romania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Romania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Romania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Romania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Romania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Romania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Romania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Romania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Romania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Romania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Romania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Romania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Romania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Romania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Romania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Romania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Romania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Romania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Romania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Romania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Romania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Romania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Romania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Romania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Romania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Romania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Romania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Romania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Romania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Romania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Romania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Romania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Romania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Romania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Romania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Romania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Romania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Romania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Romania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Romania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Romania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Romania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Romania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Romania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Romania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Romania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Romania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Romania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Romania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Romania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Romania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Romania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Romania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Romania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Romania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Romania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Romania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Romania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Romania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Romania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Romania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Romania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Romania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Romania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Romania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Romania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Romania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Romania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Romania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Romania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Romania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Romania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Romania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Romania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Romania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Romania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Romania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Romania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Romania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Romania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Romania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Romania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Romania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Romania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Romania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Romania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Romania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Romania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Romania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Romania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Romania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Romania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Romania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Romania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Romania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Romania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Romania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Romania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Romania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Romania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Romania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Romania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Romania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Romania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Romania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Romania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Romania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Romania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Romania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Romania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Romania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Romania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Romania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Romania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Romania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Romania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Romania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Romania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Romania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Romania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Romania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Romania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Romania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Romania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Romania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Romania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Romania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Romania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Romania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Romania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Romania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Romania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Romania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Romania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Romania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Romania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Romania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Romania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Romania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Romania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Romania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Romania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Romania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Romania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Romania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Romania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Romania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Romania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Romania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Romania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Romania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Romania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Romania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Romania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Romania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Romania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Romania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Romania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Romania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Romania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Romania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Romania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Romania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Romania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Romania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Romania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Romania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Romania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Romania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Romania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Romania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Romania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Romania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Romania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Romania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Romania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Romania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Romania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Romania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Romania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Romania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Romania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Romania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Romania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Romania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Romania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Romania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Romania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Romania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Romania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Romania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Romania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Romania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Romania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Romania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Romania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Romania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Romania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Romania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Romania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Romania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Romania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Romania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Romania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Romania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Romania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Romania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Romania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Romania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Romania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Romania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Romania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Romania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Romania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Romania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Romania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Romania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Romania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Romania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Romania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Romania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Romania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Romania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Romania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Romania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Romania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Romania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Romania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Romania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Romania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Romania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Romania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Romania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Romania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Romania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Romania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Romania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Romania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Romania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Romania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Romania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Romania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Romania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Romania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Romania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Romania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Romania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Romania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Romania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Romania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Romania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Romania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Romania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Romania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Romania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Romania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Romania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Romania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Romania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Romania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Romania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Romania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Romania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Romania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Romania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Romania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Romania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Romania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Romania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Romania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Romania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Romania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Romania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Romania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Romania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Romania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Romania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Romania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Romania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Romania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Romania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Romania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Romania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Romania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Romania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Romania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Romania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Romania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Romania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Romania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Romania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Romania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Romania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Romania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Romania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Romania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Romania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Romania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Romania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Romania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Romania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Romania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Romania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Romania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Romania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Romania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Romania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Romania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Romania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Romania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Romania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Romania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Romania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Romania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Romania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Romania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Romania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Romania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Romania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Romania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Romania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Romania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Romania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Romania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Romania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Romania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Romania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Romania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Romania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Romania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Romania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Romania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Romania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Romania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Romania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Romania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Romania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Romania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Romania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Romania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Romania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Romania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Romania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Romania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Romania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Romania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Romania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Romania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Romania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Romania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Romania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Romania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Romania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Romania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Romania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Romania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Romania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Romania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Romania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Romania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Romania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Romania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Romania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Romania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Romania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Romania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Romania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Romania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Romania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Romania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Romania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Romania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Romania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Romania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Romania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Romania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Romania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Romania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Romania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Romania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Romania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Romania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Romania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Romania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Romania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Romania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Romania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Romania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Romania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Romania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Romania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Romania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Romania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Romania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Romania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Romania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Romania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Romania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Romania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Romania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Romania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Romania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Romania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Romania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Romania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Romania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Romania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Romania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Romania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Romania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Romania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Romania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Romania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Romania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Romania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Romania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Romania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Romania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Romania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Romania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Romania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Romania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Romania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Romania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Romania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Romania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Romania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Romania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Romania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Romania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Romania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Romania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Romania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Romania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Romania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Romania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Romania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Romania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Romania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Romania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Romania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Romania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Romania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Romania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Romania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Romania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Romania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Romania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Romania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Romania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Romania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Romania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Romania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Romania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Romania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Romania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Romania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Romania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Romania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Romania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Romania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Romania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Romania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Romania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Romania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Romania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Romania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Romania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Romania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Romania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Romania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Romania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Romania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Romania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Romania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Romania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Romania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Romania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Romania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Romania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Romania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Romania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Romania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Romania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Romania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Romania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Romania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Romania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Romania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Romania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Romania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Romania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Romania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Romania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Romania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Romania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Romania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Romania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Romania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Romania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Romania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Romania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Romania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Romania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Romania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Romania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Romania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Romania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Romania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Romania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Romania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Romania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Romania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Romania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Romania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Romania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Romania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Romania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Romania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Romania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Romania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Romania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Romania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Romania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Romania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Romania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Romania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Romania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Romania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Romania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Romania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Romania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Romania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Romania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Romania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Romania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Romania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Romania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Romania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Romania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Romania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Romania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Romania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Romania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Romania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Romania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Romania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Romania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Romania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Romania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Romania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Romania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Romania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Romania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Romania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Romania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2DE02-54AC-4499-970A-D3E6A7A7C507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744</v>
      </c>
    </row>
    <row r="2" spans="1:14" x14ac:dyDescent="0.4">
      <c r="A2" t="str">
        <f>+L1</f>
        <v>Ukraine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Ukraine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Ukraine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Ukraine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Ukraine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Ukraine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Ukraine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Ukraine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Ukraine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Ukraine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Ukraine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Ukraine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Ukraine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Ukraine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Ukraine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Ukraine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Ukraine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Ukraine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Ukraine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Ukraine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Ukraine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Ukraine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Ukraine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Ukraine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Ukraine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Ukraine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Ukraine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Ukraine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Ukraine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Ukraine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Ukraine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Ukraine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Ukraine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Ukraine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Ukraine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Ukraine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Ukraine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Ukraine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Ukraine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Ukraine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Ukraine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Ukraine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Ukraine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Ukraine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Ukraine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Ukraine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Ukraine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Ukraine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Ukraine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Ukraine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Ukraine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Ukraine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Ukraine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Ukraine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Ukraine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Ukraine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Ukraine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Ukraine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Ukraine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Ukraine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Ukraine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Ukraine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Ukraine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Ukraine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Ukraine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Ukraine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Ukraine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Ukraine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Ukraine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Ukraine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Ukraine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Ukraine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Ukraine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Ukraine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Ukraine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Ukraine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Ukraine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Ukraine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Ukraine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Ukraine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Ukraine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Ukraine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Ukraine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Ukraine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Ukraine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Ukraine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Ukraine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Ukraine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Ukraine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Ukraine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Ukraine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Ukraine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Ukraine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Ukraine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Ukraine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Ukraine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Ukraine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Ukraine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Ukraine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Ukraine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Ukraine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Ukraine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Ukraine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Ukraine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Ukraine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Ukraine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Ukraine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Ukraine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Ukraine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Ukraine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Ukraine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Ukraine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Ukraine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Ukraine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Ukraine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Ukraine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Ukraine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Ukraine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Ukraine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Ukraine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Ukraine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Ukraine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Ukraine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Ukraine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Ukraine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Ukraine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Ukraine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Ukraine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Ukraine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Ukraine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Ukraine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Ukraine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Ukraine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Ukraine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Ukraine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Ukraine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Ukraine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Ukraine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Ukraine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Ukraine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Ukraine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Ukraine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Ukraine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Ukraine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Ukraine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Ukraine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Ukraine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Ukraine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Ukraine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Ukraine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Ukraine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Ukraine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Ukraine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Ukraine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Ukraine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Ukraine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Ukraine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Ukraine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Ukraine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Ukraine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Ukraine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Ukraine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Ukraine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Ukraine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Ukraine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Ukraine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Ukraine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Ukraine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Ukraine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Ukraine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Ukraine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Ukraine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Ukraine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Ukraine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Ukraine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Ukraine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Ukraine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Ukraine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Ukraine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Ukraine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Ukraine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Ukraine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Ukraine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Ukraine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Ukraine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Ukraine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Ukraine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Ukraine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Ukraine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Ukraine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Ukraine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Ukraine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Ukraine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Ukraine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Ukraine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Ukraine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Ukraine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Ukraine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Ukraine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Ukraine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Ukraine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Ukraine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Ukraine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Ukraine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Ukraine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Ukraine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Ukraine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Ukraine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Ukraine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Ukraine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Ukraine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Ukraine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Ukraine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Ukraine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Ukraine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Ukraine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Ukraine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Ukraine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Ukraine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Ukraine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Ukraine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Ukraine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Ukraine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Ukraine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Ukraine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Ukraine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Ukraine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Ukraine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Ukraine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Ukraine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Ukraine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Ukraine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Ukraine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Ukraine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Ukraine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Ukraine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Ukraine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Ukraine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Ukraine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Ukraine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Ukraine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Ukraine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Ukraine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Ukraine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Ukraine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Ukraine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Ukraine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Ukraine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Ukraine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Ukraine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Ukraine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Ukraine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Ukraine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Ukraine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Ukraine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Ukraine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Ukraine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Ukraine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Ukraine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Ukraine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Ukraine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Ukraine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Ukraine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Ukraine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Ukraine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Ukraine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Ukraine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Ukraine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Ukraine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Ukraine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Ukraine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Ukraine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Ukraine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Ukraine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Ukraine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Ukraine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Ukraine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Ukraine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Ukraine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Ukraine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Ukraine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Ukraine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Ukraine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Ukraine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Ukraine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Ukraine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Ukraine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Ukraine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Ukraine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Ukraine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Ukraine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Ukraine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Ukraine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Ukraine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Ukraine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Ukraine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Ukraine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Ukraine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Ukraine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Ukraine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Ukraine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Ukraine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Ukraine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Ukraine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Ukraine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Ukraine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Ukraine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Ukraine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Ukraine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Ukraine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Ukraine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Ukraine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Ukraine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Ukraine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Ukraine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Ukraine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Ukraine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Ukraine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Ukraine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Ukraine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Ukraine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Ukraine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Ukraine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Ukraine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Ukraine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Ukraine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Ukraine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Ukraine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Ukraine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Ukraine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Ukraine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Ukraine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Ukraine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Ukraine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Ukraine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Ukraine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Ukraine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Ukraine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Ukraine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Ukraine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Ukraine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Ukraine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Ukraine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Ukraine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Ukraine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Ukraine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Ukraine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Ukraine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Ukraine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Ukraine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Ukraine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Ukraine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Ukraine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Ukraine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Ukraine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Ukraine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Ukraine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Ukraine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Ukraine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Ukraine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Ukraine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Ukraine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Ukraine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Ukraine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Ukraine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Ukraine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Ukraine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Ukraine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Ukraine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Ukraine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Ukraine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Ukraine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Ukraine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Ukraine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Ukraine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Ukraine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Ukraine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Ukraine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Ukraine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Ukraine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Ukraine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Ukraine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Ukraine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Ukraine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Ukraine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Ukraine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Ukraine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Ukraine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Ukraine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Ukraine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Ukraine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Ukraine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Ukraine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Ukraine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Ukraine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Ukraine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Ukraine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Ukraine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Ukraine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Ukraine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Ukraine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Ukraine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Ukraine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Ukraine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Ukraine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Ukraine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Ukraine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Ukraine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Ukraine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Ukraine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Ukraine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Ukraine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Ukraine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Ukraine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Ukraine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Ukraine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Ukraine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Ukraine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Ukraine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Ukraine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Ukraine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Ukraine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Ukraine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Ukraine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Ukraine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Ukraine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Ukraine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Ukraine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Ukraine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Ukraine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Ukraine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Ukraine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Ukraine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Ukraine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Ukraine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Ukraine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Ukraine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Ukraine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Ukraine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Ukraine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Ukraine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Ukraine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Ukraine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Ukraine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Ukraine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Ukraine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Ukraine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Ukraine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Ukraine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Ukraine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Ukraine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Ukraine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Ukraine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Ukraine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Ukraine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Ukraine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Ukraine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Ukraine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Ukraine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Ukraine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Ukraine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Ukraine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Ukraine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Ukraine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Ukraine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Ukraine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Ukraine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Ukraine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Ukraine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Ukraine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Ukraine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Ukraine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Ukraine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Ukraine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Ukraine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Ukraine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Ukraine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Ukraine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Ukraine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Ukraine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Ukraine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Ukraine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Ukraine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Ukraine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Ukraine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Ukraine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Ukraine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Ukraine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Ukraine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Ukraine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Ukraine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Ukraine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Ukraine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Ukraine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Ukraine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Ukraine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Ukraine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Ukraine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Ukraine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Ukraine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Ukraine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Ukraine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Ukraine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Ukraine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Ukraine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Ukraine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Ukraine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Ukraine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Ukraine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Ukraine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Ukraine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Ukraine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Ukraine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Ukraine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Ukraine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Ukraine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Ukraine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Ukraine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Ukraine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Ukraine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Ukraine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Ukraine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Ukraine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Ukraine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Ukraine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Ukraine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Ukraine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Ukraine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Ukraine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Ukraine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Ukraine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Ukraine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Ukraine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Ukraine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Ukraine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Ukraine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Ukraine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Ukraine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Ukraine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Ukraine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Ukraine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Ukraine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Ukraine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Ukraine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Ukraine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Ukraine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Ukraine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Ukraine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Ukraine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Ukraine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Ukraine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Ukraine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Ukraine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Ukraine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Ukraine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Ukraine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Ukraine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Ukraine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Ukraine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Ukraine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Ukraine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Ukraine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Ukraine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Ukraine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Ukraine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Ukraine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Ukraine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Ukraine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Ukraine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Ukraine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Ukraine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Ukraine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Ukraine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Ukraine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Ukraine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Ukraine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Ukraine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Ukraine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Ukraine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Ukraine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Ukraine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Ukraine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Ukraine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Ukraine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Ukraine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Ukraine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Ukraine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Ukraine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Ukraine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Ukraine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Ukraine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Ukraine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Ukraine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Ukraine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Ukraine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Ukraine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Ukraine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Ukraine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Ukraine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Ukraine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Ukraine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Ukraine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Ukraine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Ukraine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Ukraine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Ukraine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Ukraine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Ukraine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Ukraine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Ukraine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Ukraine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Ukraine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Ukraine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Ukraine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Ukraine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Ukraine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Ukraine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Ukraine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Ukraine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Ukraine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Ukraine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Ukraine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Ukraine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Ukraine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Ukraine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Ukraine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Ukraine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Ukraine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Ukraine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Ukraine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Ukraine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Ukraine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Ukraine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Ukraine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Ukraine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Ukraine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Ukraine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Ukraine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Ukraine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Ukraine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Ukraine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Ukraine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Ukraine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Ukraine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Ukraine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Ukraine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Ukraine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Ukraine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Ukraine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Ukraine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Ukraine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Ukraine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Ukraine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Ukraine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Ukraine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Ukraine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Ukraine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Ukraine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Ukraine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Ukraine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Ukraine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Ukraine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Ukraine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Ukraine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Ukraine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Ukraine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Ukraine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Ukraine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Ukraine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Ukraine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Ukraine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Ukraine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Ukraine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Ukraine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Ukraine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Ukraine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Ukraine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Ukraine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Ukraine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Ukraine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Ukraine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Ukraine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Ukraine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Ukraine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Ukraine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Ukraine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Ukraine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Ukraine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Ukraine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Ukraine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Ukraine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Ukraine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Ukraine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Ukraine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Ukraine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Ukraine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Ukraine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Ukraine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Ukraine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Ukraine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Ukraine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Ukraine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Ukraine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Ukraine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Ukraine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Ukraine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Ukraine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Ukraine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9C594-7C51-4222-9CE0-1A29CE598CBA}">
  <dimension ref="A1:N709"/>
  <sheetViews>
    <sheetView workbookViewId="0">
      <selection activeCell="I5" sqref="I5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746</v>
      </c>
    </row>
    <row r="2" spans="1:14" x14ac:dyDescent="0.4">
      <c r="A2" t="str">
        <f>+L1</f>
        <v>Uzbekistan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Uzbekistan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Uzbekistan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Uzbekistan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Uzbekistan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Uzbekistan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Uzbekistan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Uzbekistan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Uzbekistan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Uzbekistan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Uzbekistan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Uzbekistan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Uzbekistan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Uzbekistan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Uzbekistan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Uzbekistan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Uzbekistan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Uzbekistan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Uzbekistan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Uzbekistan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Uzbekistan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Uzbekistan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Uzbekistan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Uzbekistan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Uzbekistan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Uzbekistan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Uzbekistan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Uzbekistan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Uzbekistan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Uzbekistan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Uzbekistan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Uzbekistan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Uzbekistan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Uzbekistan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Uzbekistan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Uzbekistan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Uzbekistan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Uzbekistan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Uzbekistan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Uzbekistan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Uzbekistan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Uzbekistan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Uzbekistan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Uzbekistan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Uzbekistan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Uzbekistan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Uzbekistan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Uzbekistan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Uzbekistan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Uzbekistan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Uzbekistan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Uzbekistan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Uzbekistan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Uzbekistan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Uzbekistan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Uzbekistan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Uzbekistan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Uzbekistan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Uzbekistan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Uzbekistan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Uzbekistan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Uzbekistan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Uzbekistan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Uzbekistan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Uzbekistan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Uzbekistan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Uzbekistan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Uzbekistan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Uzbekistan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Uzbekistan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Uzbekistan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Uzbekistan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Uzbekistan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Uzbekistan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Uzbekistan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Uzbekistan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Uzbekistan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Uzbekistan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Uzbekistan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Uzbekistan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Uzbekistan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Uzbekistan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Uzbekistan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Uzbekistan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Uzbekistan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Uzbekistan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Uzbekistan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Uzbekistan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Uzbekistan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Uzbekistan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Uzbekistan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Uzbekistan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Uzbekistan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Uzbekistan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Uzbekistan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Uzbekistan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Uzbekistan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Uzbekistan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Uzbekistan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Uzbekistan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Uzbekistan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Uzbekistan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Uzbekistan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Uzbekistan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Uzbekistan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Uzbekistan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Uzbekistan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Uzbekistan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Uzbekistan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Uzbekistan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Uzbekistan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Uzbekistan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Uzbekistan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Uzbekistan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Uzbekistan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Uzbekistan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Uzbekistan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Uzbekistan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Uzbekistan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Uzbekistan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Uzbekistan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Uzbekistan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Uzbekistan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Uzbekistan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Uzbekistan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Uzbekistan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Uzbekistan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Uzbekistan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Uzbekistan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Uzbekistan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Uzbekistan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Uzbekistan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Uzbekistan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Uzbekistan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Uzbekistan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Uzbekistan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Uzbekistan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Uzbekistan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Uzbekistan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Uzbekistan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Uzbekistan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Uzbekistan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Uzbekistan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Uzbekistan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Uzbekistan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Uzbekistan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Uzbekistan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Uzbekistan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Uzbekistan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Uzbekistan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Uzbekistan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Uzbekistan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Uzbekistan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Uzbekistan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Uzbekistan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Uzbekistan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Uzbekistan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Uzbekistan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Uzbekistan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Uzbekistan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Uzbekistan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Uzbekistan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Uzbekistan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Uzbekistan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Uzbekistan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Uzbekistan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Uzbekistan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Uzbekistan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Uzbekistan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Uzbekistan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Uzbekistan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Uzbekistan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Uzbekistan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Uzbekistan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Uzbekistan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Uzbekistan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Uzbekistan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Uzbekistan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Uzbekistan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Uzbekistan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Uzbekistan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Uzbekistan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Uzbekistan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Uzbekistan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Uzbekistan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Uzbekistan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Uzbekistan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Uzbekistan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Uzbekistan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Uzbekistan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Uzbekistan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Uzbekistan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Uzbekistan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Uzbekistan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Uzbekistan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Uzbekistan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Uzbekistan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Uzbekistan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Uzbekistan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Uzbekistan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Uzbekistan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Uzbekistan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Uzbekistan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Uzbekistan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Uzbekistan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Uzbekistan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Uzbekistan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Uzbekistan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Uzbekistan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Uzbekistan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Uzbekistan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Uzbekistan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Uzbekistan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Uzbekistan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Uzbekistan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Uzbekistan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Uzbekistan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Uzbekistan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Uzbekistan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Uzbekistan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Uzbekistan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Uzbekistan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Uzbekistan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Uzbekistan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Uzbekistan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Uzbekistan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Uzbekistan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Uzbekistan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Uzbekistan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Uzbekistan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Uzbekistan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Uzbekistan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Uzbekistan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Uzbekistan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Uzbekistan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Uzbekistan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Uzbekistan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Uzbekistan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Uzbekistan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Uzbekistan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Uzbekistan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Uzbekistan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Uzbekistan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Uzbekistan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Uzbekistan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Uzbekistan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Uzbekistan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Uzbekistan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Uzbekistan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Uzbekistan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Uzbekistan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Uzbekistan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Uzbekistan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Uzbekistan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Uzbekistan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Uzbekistan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Uzbekistan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Uzbekistan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Uzbekistan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Uzbekistan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Uzbekistan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Uzbekistan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Uzbekistan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Uzbekistan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Uzbekistan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Uzbekistan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Uzbekistan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Uzbekistan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Uzbekistan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Uzbekistan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Uzbekistan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Uzbekistan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Uzbekistan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Uzbekistan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Uzbekistan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Uzbekistan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Uzbekistan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Uzbekistan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Uzbekistan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Uzbekistan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Uzbekistan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Uzbekistan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Uzbekistan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Uzbekistan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Uzbekistan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Uzbekistan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Uzbekistan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Uzbekistan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Uzbekistan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Uzbekistan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Uzbekistan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Uzbekistan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Uzbekistan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Uzbekistan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Uzbekistan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Uzbekistan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Uzbekistan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Uzbekistan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Uzbekistan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Uzbekistan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Uzbekistan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Uzbekistan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Uzbekistan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Uzbekistan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Uzbekistan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Uzbekistan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Uzbekistan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Uzbekistan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Uzbekistan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Uzbekistan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Uzbekistan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Uzbekistan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Uzbekistan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Uzbekistan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Uzbekistan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Uzbekistan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Uzbekistan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Uzbekistan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Uzbekistan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Uzbekistan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Uzbekistan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Uzbekistan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Uzbekistan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Uzbekistan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Uzbekistan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Uzbekistan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Uzbekistan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Uzbekistan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Uzbekistan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Uzbekistan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Uzbekistan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Uzbekistan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Uzbekistan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Uzbekistan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Uzbekistan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Uzbekistan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Uzbekistan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Uzbekistan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Uzbekistan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Uzbekistan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Uzbekistan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Uzbekistan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Uzbekistan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Uzbekistan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Uzbekistan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Uzbekistan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Uzbekistan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Uzbekistan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Uzbekistan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Uzbekistan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Uzbekistan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Uzbekistan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Uzbekistan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Uzbekistan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Uzbekistan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Uzbekistan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Uzbekistan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Uzbekistan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Uzbekistan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Uzbekistan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Uzbekistan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Uzbekistan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Uzbekistan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Uzbekistan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Uzbekistan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Uzbekistan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Uzbekistan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Uzbekistan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Uzbekistan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Uzbekistan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Uzbekistan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Uzbekistan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Uzbekistan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Uzbekistan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Uzbekistan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Uzbekistan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Uzbekistan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Uzbekistan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Uzbekistan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Uzbekistan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Uzbekistan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Uzbekistan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Uzbekistan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Uzbekistan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Uzbekistan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Uzbekistan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Uzbekistan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Uzbekistan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Uzbekistan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Uzbekistan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Uzbekistan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Uzbekistan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Uzbekistan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Uzbekistan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Uzbekistan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Uzbekistan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Uzbekistan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Uzbekistan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Uzbekistan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Uzbekistan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Uzbekistan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Uzbekistan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Uzbekistan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Uzbekistan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Uzbekistan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Uzbekistan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Uzbekistan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Uzbekistan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Uzbekistan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Uzbekistan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Uzbekistan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Uzbekistan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Uzbekistan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Uzbekistan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Uzbekistan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Uzbekistan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Uzbekistan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Uzbekistan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Uzbekistan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Uzbekistan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Uzbekistan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Uzbekistan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Uzbekistan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Uzbekistan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Uzbekistan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Uzbekistan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Uzbekistan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Uzbekistan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Uzbekistan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Uzbekistan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Uzbekistan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Uzbekistan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Uzbekistan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Uzbekistan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Uzbekistan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Uzbekistan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Uzbekistan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Uzbekistan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Uzbekistan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Uzbekistan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Uzbekistan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Uzbekistan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Uzbekistan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Uzbekistan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Uzbekistan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Uzbekistan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Uzbekistan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Uzbekistan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Uzbekistan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Uzbekistan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Uzbekistan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Uzbekistan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Uzbekistan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Uzbekistan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Uzbekistan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Uzbekistan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Uzbekistan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Uzbekistan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Uzbekistan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Uzbekistan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Uzbekistan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Uzbekistan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Uzbekistan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Uzbekistan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Uzbekistan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Uzbekistan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Uzbekistan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Uzbekistan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Uzbekistan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Uzbekistan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Uzbekistan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Uzbekistan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Uzbekistan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Uzbekistan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Uzbekistan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Uzbekistan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Uzbekistan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Uzbekistan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Uzbekistan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Uzbekistan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Uzbekistan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Uzbekistan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Uzbekistan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Uzbekistan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Uzbekistan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Uzbekistan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Uzbekistan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Uzbekistan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Uzbekistan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Uzbekistan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Uzbekistan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Uzbekistan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Uzbekistan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Uzbekistan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Uzbekistan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Uzbekistan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Uzbekistan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Uzbekistan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Uzbekistan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Uzbekistan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Uzbekistan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Uzbekistan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Uzbekistan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Uzbekistan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Uzbekistan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Uzbekistan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Uzbekistan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Uzbekistan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Uzbekistan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Uzbekistan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Uzbekistan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Uzbekistan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Uzbekistan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Uzbekistan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Uzbekistan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Uzbekistan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Uzbekistan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Uzbekistan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Uzbekistan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Uzbekistan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Uzbekistan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Uzbekistan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Uzbekistan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Uzbekistan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Uzbekistan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Uzbekistan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Uzbekistan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Uzbekistan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Uzbekistan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Uzbekistan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Uzbekistan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Uzbekistan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Uzbekistan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Uzbekistan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Uzbekistan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Uzbekistan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Uzbekistan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Uzbekistan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Uzbekistan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Uzbekistan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Uzbekistan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Uzbekistan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Uzbekistan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Uzbekistan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Uzbekistan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Uzbekistan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Uzbekistan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Uzbekistan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Uzbekistan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Uzbekistan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Uzbekistan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Uzbekistan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Uzbekistan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Uzbekistan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Uzbekistan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Uzbekistan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Uzbekistan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Uzbekistan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Uzbekistan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Uzbekistan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Uzbekistan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Uzbekistan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Uzbekistan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Uzbekistan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Uzbekistan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Uzbekistan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Uzbekistan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Uzbekistan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Uzbekistan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Uzbekistan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Uzbekistan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Uzbekistan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Uzbekistan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Uzbekistan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Uzbekistan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Uzbekistan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Uzbekistan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Uzbekistan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Uzbekistan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Uzbekistan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Uzbekistan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Uzbekistan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Uzbekistan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Uzbekistan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Uzbekistan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Uzbekistan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Uzbekistan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Uzbekistan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Uzbekistan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Uzbekistan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Uzbekistan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Uzbekistan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Uzbekistan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Uzbekistan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Uzbekistan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Uzbekistan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Uzbekistan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Uzbekistan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Uzbekistan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Uzbekistan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Uzbekistan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Uzbekistan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Uzbekistan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Uzbekistan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Uzbekistan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Uzbekistan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Uzbekistan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Uzbekistan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Uzbekistan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Uzbekistan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Uzbekistan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Uzbekistan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Uzbekistan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Uzbekistan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Uzbekistan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Uzbekistan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Uzbekistan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Uzbekistan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Uzbekistan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Uzbekistan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Uzbekistan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Uzbekistan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Uzbekistan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Uzbekistan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Uzbekistan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Uzbekistan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Uzbekistan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Uzbekistan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Uzbekistan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Uzbekistan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Uzbekistan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Uzbekistan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Uzbekistan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Uzbekistan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Uzbekistan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Uzbekistan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Uzbekistan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Uzbekistan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Uzbekistan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Uzbekistan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Uzbekistan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Uzbekistan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Uzbekistan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Uzbekistan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Uzbekistan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Uzbekistan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Uzbekistan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Uzbekistan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Uzbekistan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Uzbekistan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Uzbekistan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Uzbekistan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Uzbekistan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Uzbekistan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Uzbekistan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Uzbekistan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Uzbekistan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Uzbekistan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Uzbekistan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Uzbekistan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Uzbekistan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Uzbekistan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Uzbekistan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Uzbekistan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Uzbekistan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Uzbekistan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Uzbekistan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Uzbekistan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Uzbekistan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Uzbekistan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Uzbekistan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Uzbekistan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Uzbekistan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Uzbekistan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Uzbekistan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Uzbekistan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Uzbekistan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Uzbekistan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Uzbekistan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Uzbekistan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Uzbekistan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Uzbekistan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Uzbekistan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Uzbekistan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Uzbekistan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Uzbekistan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Uzbekistan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Uzbekistan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Uzbekistan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Uzbekistan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Uzbekistan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Uzbekistan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Uzbekistan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Uzbekistan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Uzbekistan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Uzbekistan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Uzbekistan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Uzbekistan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Uzbekistan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Uzbekistan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Uzbekistan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Uzbekistan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Uzbekistan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Uzbekistan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Uzbekistan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Uzbekistan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Uzbekistan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Uzbekistan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88D62-2FE8-45F9-B07C-EE4F600A71CE}">
  <dimension ref="A1:N709"/>
  <sheetViews>
    <sheetView workbookViewId="0">
      <selection activeCell="F2" sqref="F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750</v>
      </c>
    </row>
    <row r="2" spans="1:14" x14ac:dyDescent="0.4">
      <c r="A2" t="str">
        <f>+L1</f>
        <v>Armenia</v>
      </c>
      <c r="B2" s="39" t="e">
        <f>K2</f>
        <v>#REF!</v>
      </c>
      <c r="C2" s="39" t="str">
        <f t="shared" ref="C2:E3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Armenia</v>
      </c>
      <c r="B3" s="39" t="e">
        <f>K3</f>
        <v>#REF!</v>
      </c>
      <c r="C3" s="39" t="str">
        <f t="shared" ref="C3" si="1">L3</f>
        <v>Gross Ext. Debt Pos., General Government, Short-term, All instruments, Beginning of period, USD</v>
      </c>
      <c r="D3" s="39" t="str">
        <f t="shared" ref="D3" si="2">M3</f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3">+A3</f>
        <v>Armenia</v>
      </c>
      <c r="B4" s="39" t="e">
        <f t="shared" ref="B4:B67" si="4">K4</f>
        <v>#REF!</v>
      </c>
      <c r="C4" s="39" t="str">
        <f t="shared" ref="C4:C67" si="5">L4</f>
        <v>Gross Ext. Debt Pos., General Government, Short-term, Currency and deposits, Beginning of period, USD</v>
      </c>
      <c r="D4" s="39" t="str">
        <f t="shared" ref="D4:D67" si="6">M4</f>
        <v>DT.DOD.DSCD.CD.GG.AR.BE.US</v>
      </c>
      <c r="E4" s="39" t="str">
        <f t="shared" ref="E4:E67" si="7">N4</f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3"/>
        <v>Armenia</v>
      </c>
      <c r="B5" s="39" t="e">
        <f t="shared" si="4"/>
        <v>#REF!</v>
      </c>
      <c r="C5" s="39" t="str">
        <f t="shared" si="5"/>
        <v>Gross Ext. Debt Pos., General Government, Short-term, Debt securities, Beginning of period, USD</v>
      </c>
      <c r="D5" s="39" t="str">
        <f t="shared" si="6"/>
        <v>DT.DOD.DSTM.CD.GG.AR.BE.US</v>
      </c>
      <c r="E5" s="39" t="str">
        <f t="shared" si="7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3"/>
        <v>Armenia</v>
      </c>
      <c r="B6" s="39" t="e">
        <f t="shared" si="4"/>
        <v>#REF!</v>
      </c>
      <c r="C6" s="39" t="str">
        <f t="shared" si="5"/>
        <v>Gross Ext. Debt Pos., General Government, Short-term, Loans, Beginning of period, USD</v>
      </c>
      <c r="D6" s="39" t="str">
        <f t="shared" si="6"/>
        <v>DT.DOD.DSTL.CD.GG.AR.BE.US</v>
      </c>
      <c r="E6" s="39" t="str">
        <f t="shared" si="7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3"/>
        <v>Armenia</v>
      </c>
      <c r="B7" s="39" t="e">
        <f t="shared" si="4"/>
        <v>#REF!</v>
      </c>
      <c r="C7" s="39" t="str">
        <f t="shared" si="5"/>
        <v>Gross Ext. Debt Pos., General Government, Short-term, Trade credit and advances, Beginning of period, USD</v>
      </c>
      <c r="D7" s="39" t="str">
        <f t="shared" si="6"/>
        <v>DT.DOD.DSTT.CD.GG.AR.BE.US</v>
      </c>
      <c r="E7" s="39" t="str">
        <f t="shared" si="7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3"/>
        <v>Armenia</v>
      </c>
      <c r="B8" s="39" t="e">
        <f t="shared" si="4"/>
        <v>#REF!</v>
      </c>
      <c r="C8" s="39" t="str">
        <f t="shared" si="5"/>
        <v>Gross Ext. Debt Pos., General Government, Short-term, Other debt liabilities, Beginning of period, USD</v>
      </c>
      <c r="D8" s="39" t="str">
        <f t="shared" si="6"/>
        <v>DT.DOD.DSOO.CD.GG.AR.BE.US</v>
      </c>
      <c r="E8" s="39" t="str">
        <f t="shared" si="7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3"/>
        <v>Armenia</v>
      </c>
      <c r="B9" s="39" t="e">
        <f t="shared" si="4"/>
        <v>#REF!</v>
      </c>
      <c r="C9" s="39" t="str">
        <f t="shared" si="5"/>
        <v>Gross Ext. Debt Pos., General Government, Long-term, All instruments, Beginning of period, USD</v>
      </c>
      <c r="D9" s="39" t="str">
        <f t="shared" si="6"/>
        <v>DT.DOD.DLXF.CD.GG.AR.BE.US</v>
      </c>
      <c r="E9" s="39" t="str">
        <f t="shared" si="7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3"/>
        <v>Armenia</v>
      </c>
      <c r="B10" s="39" t="e">
        <f t="shared" si="4"/>
        <v>#REF!</v>
      </c>
      <c r="C10" s="39" t="str">
        <f t="shared" si="5"/>
        <v>Gross Ext. Debt Pos., General Government, Long-term, Special drawing rights (allocations), Beginning of period, USD</v>
      </c>
      <c r="D10" s="39" t="str">
        <f t="shared" si="6"/>
        <v>DT.DOD.DLTS.CD.GG.BE.US</v>
      </c>
      <c r="E10" s="39" t="str">
        <f t="shared" si="7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3"/>
        <v>Armenia</v>
      </c>
      <c r="B11" s="39" t="e">
        <f t="shared" si="4"/>
        <v>#REF!</v>
      </c>
      <c r="C11" s="39" t="str">
        <f t="shared" si="5"/>
        <v>Gross Ext. Debt Pos., General Government, Long-term, Currency and deposits, Beginning of period, USD</v>
      </c>
      <c r="D11" s="39" t="str">
        <f t="shared" si="6"/>
        <v>DT.DOD.DLCD.CD.GG.AR.BE.US</v>
      </c>
      <c r="E11" s="39" t="str">
        <f t="shared" si="7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3"/>
        <v>Armenia</v>
      </c>
      <c r="B12" s="39" t="e">
        <f t="shared" si="4"/>
        <v>#REF!</v>
      </c>
      <c r="C12" s="39" t="str">
        <f t="shared" si="5"/>
        <v>Gross Ext. Debt Pos., General Government, Long-term, Debt securities, Beginning of period, USD</v>
      </c>
      <c r="D12" s="39" t="str">
        <f t="shared" si="6"/>
        <v>DT.DOD.DLBN.CD.GG.AR.BE.US</v>
      </c>
      <c r="E12" s="39" t="str">
        <f t="shared" si="7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3"/>
        <v>Armenia</v>
      </c>
      <c r="B13" s="39" t="e">
        <f t="shared" si="4"/>
        <v>#REF!</v>
      </c>
      <c r="C13" s="39" t="str">
        <f t="shared" si="5"/>
        <v>Gross Ext. Debt Pos., General Government, Long-term, Loans, Beginning of period, USD</v>
      </c>
      <c r="D13" s="39" t="str">
        <f t="shared" si="6"/>
        <v>DT.DOD.DLTL.CD.GG.AR.BE.US</v>
      </c>
      <c r="E13" s="39" t="str">
        <f t="shared" si="7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3"/>
        <v>Armenia</v>
      </c>
      <c r="B14" s="39" t="e">
        <f t="shared" si="4"/>
        <v>#REF!</v>
      </c>
      <c r="C14" s="39" t="str">
        <f t="shared" si="5"/>
        <v>Gross Ext. Debt Pos., General Government, Long-term, Trade credit and advances, Beginning of period, USD</v>
      </c>
      <c r="D14" s="39" t="str">
        <f t="shared" si="6"/>
        <v>DT.DOD.DLTT.CD.GG.AR.BE.US</v>
      </c>
      <c r="E14" s="39" t="str">
        <f t="shared" si="7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3"/>
        <v>Armenia</v>
      </c>
      <c r="B15" s="39" t="e">
        <f t="shared" si="4"/>
        <v>#REF!</v>
      </c>
      <c r="C15" s="39" t="str">
        <f t="shared" si="5"/>
        <v>Gross Ext. Debt Pos., General Government, Long-term, Other debt liabilities, Beginning of period, USD</v>
      </c>
      <c r="D15" s="39" t="str">
        <f t="shared" si="6"/>
        <v>DT.DOD.DLTO.CD.GG.AR.BE.US</v>
      </c>
      <c r="E15" s="39" t="str">
        <f t="shared" si="7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3"/>
        <v>Armenia</v>
      </c>
      <c r="B16" s="39" t="e">
        <f t="shared" si="4"/>
        <v>#REF!</v>
      </c>
      <c r="C16" s="39" t="str">
        <f t="shared" si="5"/>
        <v>Gross Ext. Debt Pos., Central Bank, All maturities, All instruments, Beginning of period, USD</v>
      </c>
      <c r="D16" s="39" t="str">
        <f t="shared" si="6"/>
        <v>DT.DOD.DECT.CD.MA.AR.BE.US</v>
      </c>
      <c r="E16" s="39" t="str">
        <f t="shared" si="7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3"/>
        <v>Armenia</v>
      </c>
      <c r="B17" s="39" t="e">
        <f t="shared" si="4"/>
        <v>#REF!</v>
      </c>
      <c r="C17" s="39" t="str">
        <f t="shared" si="5"/>
        <v>Gross Ext. Debt Pos., Central Bank, Short-term, All instruments, Beginning of period, USD</v>
      </c>
      <c r="D17" s="39" t="str">
        <f t="shared" si="6"/>
        <v>DT.DOD.DSTC.CD.MA.AR.BE.US</v>
      </c>
      <c r="E17" s="39" t="str">
        <f t="shared" si="7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3"/>
        <v>Armenia</v>
      </c>
      <c r="B18" s="39" t="e">
        <f t="shared" si="4"/>
        <v>#REF!</v>
      </c>
      <c r="C18" s="39" t="str">
        <f t="shared" si="5"/>
        <v>Gross Ext. Debt Pos., Central Bank, Short-term, Currency and deposits, Beginning of period, USD</v>
      </c>
      <c r="D18" s="39" t="str">
        <f t="shared" si="6"/>
        <v>DT.DOD.DSCD.CD.MA.AR.BE.US</v>
      </c>
      <c r="E18" s="39" t="str">
        <f t="shared" si="7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3"/>
        <v>Armenia</v>
      </c>
      <c r="B19" s="39" t="e">
        <f t="shared" si="4"/>
        <v>#REF!</v>
      </c>
      <c r="C19" s="39" t="str">
        <f t="shared" si="5"/>
        <v>Gross Ext. Debt Pos., Central Bank, Short-term, Debt securities, Beginning of period, USD</v>
      </c>
      <c r="D19" s="39" t="str">
        <f t="shared" si="6"/>
        <v>DT.DOD.DSTM.CD.MA.AR.BE.US</v>
      </c>
      <c r="E19" s="39" t="str">
        <f t="shared" si="7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3"/>
        <v>Armenia</v>
      </c>
      <c r="B20" s="39" t="e">
        <f t="shared" si="4"/>
        <v>#REF!</v>
      </c>
      <c r="C20" s="39" t="str">
        <f t="shared" si="5"/>
        <v>Gross Ext. Debt Pos., Central Bank, Short-term, Loans, Beginning of period, USD</v>
      </c>
      <c r="D20" s="39" t="str">
        <f t="shared" si="6"/>
        <v>DT.DOD.DSTL.CD.MA.AR.BE.US</v>
      </c>
      <c r="E20" s="39" t="str">
        <f t="shared" si="7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3"/>
        <v>Armenia</v>
      </c>
      <c r="B21" s="39" t="e">
        <f t="shared" si="4"/>
        <v>#REF!</v>
      </c>
      <c r="C21" s="39" t="str">
        <f t="shared" si="5"/>
        <v>Gross Ext. Debt Pos., Central Bank, Short-term, Trade credit and advances, Beginning of period, USD</v>
      </c>
      <c r="D21" s="39" t="str">
        <f t="shared" si="6"/>
        <v>DT.DOD.DSTT.CD.MA.AR.BE.US</v>
      </c>
      <c r="E21" s="39" t="str">
        <f t="shared" si="7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3"/>
        <v>Armenia</v>
      </c>
      <c r="B22" s="39" t="e">
        <f t="shared" si="4"/>
        <v>#REF!</v>
      </c>
      <c r="C22" s="39" t="str">
        <f t="shared" si="5"/>
        <v>Gross Ext. Debt Pos., Central Bank, Short-term, Other debt liabilities, Beginning of period, USD</v>
      </c>
      <c r="D22" s="39" t="str">
        <f t="shared" si="6"/>
        <v>DT.DOD.DSOO.CD.MA.AR.BE.US</v>
      </c>
      <c r="E22" s="39" t="str">
        <f t="shared" si="7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3"/>
        <v>Armenia</v>
      </c>
      <c r="B23" s="39" t="e">
        <f t="shared" si="4"/>
        <v>#REF!</v>
      </c>
      <c r="C23" s="39" t="str">
        <f t="shared" si="5"/>
        <v>Gross Ext. Debt Pos., Central Bank, Long-term, All instruments, Beginning of period, USD</v>
      </c>
      <c r="D23" s="39" t="str">
        <f t="shared" si="6"/>
        <v>DT.DOD.DLXF.CD.MA.AR.BE.US</v>
      </c>
      <c r="E23" s="39" t="str">
        <f t="shared" si="7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3"/>
        <v>Armenia</v>
      </c>
      <c r="B24" s="39" t="e">
        <f t="shared" si="4"/>
        <v>#REF!</v>
      </c>
      <c r="C24" s="39" t="str">
        <f t="shared" si="5"/>
        <v>Gross Ext. Debt Pos., Central Bank, Long-term, Special drawing rights (allocations), Beginning of period, USD</v>
      </c>
      <c r="D24" s="39" t="str">
        <f t="shared" si="6"/>
        <v>DT.DOD.DLTS.CD.MA.AR.BE.US</v>
      </c>
      <c r="E24" s="39" t="str">
        <f t="shared" si="7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3"/>
        <v>Armenia</v>
      </c>
      <c r="B25" s="39" t="e">
        <f t="shared" si="4"/>
        <v>#REF!</v>
      </c>
      <c r="C25" s="39" t="str">
        <f t="shared" si="5"/>
        <v>Gross Ext. Debt Pos., Central Bank, Long-term, Currency and deposits, Beginning of period, USD</v>
      </c>
      <c r="D25" s="39" t="str">
        <f t="shared" si="6"/>
        <v>DT.DOD.DLCD.CD.MA.AR.BE.US</v>
      </c>
      <c r="E25" s="39" t="str">
        <f t="shared" si="7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3"/>
        <v>Armenia</v>
      </c>
      <c r="B26" s="39" t="e">
        <f t="shared" si="4"/>
        <v>#REF!</v>
      </c>
      <c r="C26" s="39" t="str">
        <f t="shared" si="5"/>
        <v>Gross Ext. Debt Pos., Central Bank, Long-term, Debt securities, Beginning of period, USD</v>
      </c>
      <c r="D26" s="39" t="str">
        <f t="shared" si="6"/>
        <v>DT.DOD.DLBN.CD.MA.AR.BE.US</v>
      </c>
      <c r="E26" s="39" t="str">
        <f t="shared" si="7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3"/>
        <v>Armenia</v>
      </c>
      <c r="B27" s="39" t="e">
        <f t="shared" si="4"/>
        <v>#REF!</v>
      </c>
      <c r="C27" s="39" t="str">
        <f t="shared" si="5"/>
        <v>Gross Ext. Debt Pos., Central Bank, Long-term, Loans, Beginning of period, USD</v>
      </c>
      <c r="D27" s="39" t="str">
        <f t="shared" si="6"/>
        <v>DT.DOD.DLTL.CD.MA.AR.BE.US</v>
      </c>
      <c r="E27" s="39" t="str">
        <f t="shared" si="7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3"/>
        <v>Armenia</v>
      </c>
      <c r="B28" s="39" t="e">
        <f t="shared" si="4"/>
        <v>#REF!</v>
      </c>
      <c r="C28" s="39" t="str">
        <f t="shared" si="5"/>
        <v>Gross Ext. Debt Pos., Central Bank, Long-term, Trade credit and advances, Beginning of period, USD</v>
      </c>
      <c r="D28" s="39" t="str">
        <f t="shared" si="6"/>
        <v>DT.DOD.DLTT.CD.MA.AR.BE.US</v>
      </c>
      <c r="E28" s="39" t="str">
        <f t="shared" si="7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3"/>
        <v>Armenia</v>
      </c>
      <c r="B29" s="39" t="e">
        <f t="shared" si="4"/>
        <v>#REF!</v>
      </c>
      <c r="C29" s="39" t="str">
        <f t="shared" si="5"/>
        <v>Gross Ext. Debt Pos., Central Bank, Long-term, Other debt liabilities, Beginning of period, USD</v>
      </c>
      <c r="D29" s="39" t="str">
        <f t="shared" si="6"/>
        <v>DT.DOD.DLTO.CD.MA.AR.BE.US</v>
      </c>
      <c r="E29" s="39" t="str">
        <f t="shared" si="7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3"/>
        <v>Armenia</v>
      </c>
      <c r="B30" s="39" t="e">
        <f t="shared" si="4"/>
        <v>#REF!</v>
      </c>
      <c r="C30" s="39" t="str">
        <f t="shared" si="5"/>
        <v>Gross Ext. Debt Pos., Deposit-Taking Corp., exc. CB, All maturities, All instruments, Beginning of period, USD</v>
      </c>
      <c r="D30" s="39" t="str">
        <f t="shared" si="6"/>
        <v>DT.DOD.DECT.CD.CB.AR.BE.US</v>
      </c>
      <c r="E30" s="39" t="str">
        <f t="shared" si="7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3"/>
        <v>Armenia</v>
      </c>
      <c r="B31" s="39" t="e">
        <f t="shared" si="4"/>
        <v>#REF!</v>
      </c>
      <c r="C31" s="39" t="str">
        <f t="shared" si="5"/>
        <v>Gross Ext. Debt Pos., Deposit-Taking Corp., exc. CB, Short-term, All instruments, Beginning of period, USD</v>
      </c>
      <c r="D31" s="39" t="str">
        <f t="shared" si="6"/>
        <v>DT.DOD.DSTC.CD.CB.AR.BE.US</v>
      </c>
      <c r="E31" s="39" t="str">
        <f t="shared" si="7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3"/>
        <v>Armenia</v>
      </c>
      <c r="B32" s="39" t="e">
        <f t="shared" si="4"/>
        <v>#REF!</v>
      </c>
      <c r="C32" s="39" t="str">
        <f t="shared" si="5"/>
        <v>Gross Ext. Debt Pos., Deposit-Taking Corp., exc. CB, Short-term, Currency and deposits, Beginning of period, USD</v>
      </c>
      <c r="D32" s="39" t="str">
        <f t="shared" si="6"/>
        <v>DT.DOD.DSCD.CD.CB.AR.BE.US</v>
      </c>
      <c r="E32" s="39" t="str">
        <f t="shared" si="7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3"/>
        <v>Armenia</v>
      </c>
      <c r="B33" s="39" t="e">
        <f t="shared" si="4"/>
        <v>#REF!</v>
      </c>
      <c r="C33" s="39" t="str">
        <f t="shared" si="5"/>
        <v>Gross Ext. Debt Pos., Deposit-Taking Corp., exc. CB, Short-term, Debt securities, Beginning of period, USD</v>
      </c>
      <c r="D33" s="39" t="str">
        <f t="shared" si="6"/>
        <v>DT.DOD.DSTM.CD.CB.AR.BE.US</v>
      </c>
      <c r="E33" s="39" t="str">
        <f t="shared" si="7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3"/>
        <v>Armenia</v>
      </c>
      <c r="B34" s="39" t="e">
        <f t="shared" si="4"/>
        <v>#REF!</v>
      </c>
      <c r="C34" s="39" t="str">
        <f t="shared" si="5"/>
        <v>Gross Ext. Debt Pos., Deposit-Taking Corp., exc. CB, Short-term, Loans, Beginning of period, USD</v>
      </c>
      <c r="D34" s="39" t="str">
        <f t="shared" si="6"/>
        <v>DT.DOD.DSTL.CD.CB.AR.BE.US</v>
      </c>
      <c r="E34" s="39" t="str">
        <f t="shared" si="7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3"/>
        <v>Armenia</v>
      </c>
      <c r="B35" s="39" t="e">
        <f t="shared" si="4"/>
        <v>#REF!</v>
      </c>
      <c r="C35" s="39" t="str">
        <f t="shared" si="5"/>
        <v>Gross Ext. Debt Pos., Deposit-Taking Corp., exc. CB, Short-term, Trade credit and advances, Beginning of period, USD</v>
      </c>
      <c r="D35" s="39" t="str">
        <f t="shared" si="6"/>
        <v>DT.DOD.DSTT.CD.CB.AR.BE.US</v>
      </c>
      <c r="E35" s="39" t="str">
        <f t="shared" si="7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3"/>
        <v>Armenia</v>
      </c>
      <c r="B36" s="39" t="e">
        <f t="shared" si="4"/>
        <v>#REF!</v>
      </c>
      <c r="C36" s="39" t="str">
        <f t="shared" si="5"/>
        <v>Gross Ext. Debt Pos., Deposit-Taking Corp., exc. CB, Short-term, Other debt liabilities, Beginning of period, USD</v>
      </c>
      <c r="D36" s="39" t="str">
        <f t="shared" si="6"/>
        <v>DT.DOD.DSOO.CD.CB.AR.BE.US</v>
      </c>
      <c r="E36" s="39" t="str">
        <f t="shared" si="7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3"/>
        <v>Armenia</v>
      </c>
      <c r="B37" s="39" t="e">
        <f t="shared" si="4"/>
        <v>#REF!</v>
      </c>
      <c r="C37" s="39" t="str">
        <f t="shared" si="5"/>
        <v>Gross Ext. Debt Pos., Deposit-Taking Corp., exc. CB, Long-term, All instruments, Beginning of period, USD</v>
      </c>
      <c r="D37" s="39" t="str">
        <f t="shared" si="6"/>
        <v>DT.DOD.DLXF.CD.CB.AR.BE.US</v>
      </c>
      <c r="E37" s="39" t="str">
        <f t="shared" si="7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3"/>
        <v>Armenia</v>
      </c>
      <c r="B38" s="39" t="e">
        <f t="shared" si="4"/>
        <v>#REF!</v>
      </c>
      <c r="C38" s="39" t="str">
        <f t="shared" si="5"/>
        <v>Gross Ext. Debt Pos., Deposit-Taking Corp., exc. CB, Long-term, Currency and deposits, Beginning of period, USD</v>
      </c>
      <c r="D38" s="39" t="str">
        <f t="shared" si="6"/>
        <v>DT.DOD.DLCD.CD.CB.AR.BE.US</v>
      </c>
      <c r="E38" s="39" t="str">
        <f t="shared" si="7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3"/>
        <v>Armenia</v>
      </c>
      <c r="B39" s="39" t="e">
        <f t="shared" si="4"/>
        <v>#REF!</v>
      </c>
      <c r="C39" s="39" t="str">
        <f t="shared" si="5"/>
        <v>Gross Ext. Debt Pos., Deposit-Taking Corp., exc. CB, Long-term, Debt securities, Beginning of period, USD</v>
      </c>
      <c r="D39" s="39" t="str">
        <f t="shared" si="6"/>
        <v>DT.DOD.DLBN.CD.CB.AR.BE.US</v>
      </c>
      <c r="E39" s="39" t="str">
        <f t="shared" si="7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3"/>
        <v>Armenia</v>
      </c>
      <c r="B40" s="39" t="e">
        <f t="shared" si="4"/>
        <v>#REF!</v>
      </c>
      <c r="C40" s="39" t="str">
        <f t="shared" si="5"/>
        <v>Gross Ext. Debt Pos., Deposit-Taking Corp., exc. CB, Long-term, Loans, Beginning of period, USD</v>
      </c>
      <c r="D40" s="39" t="str">
        <f t="shared" si="6"/>
        <v>DT.DOD.DLTL.CD.CB.AR.BE.US</v>
      </c>
      <c r="E40" s="39" t="str">
        <f t="shared" si="7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3"/>
        <v>Armenia</v>
      </c>
      <c r="B41" s="39" t="e">
        <f t="shared" si="4"/>
        <v>#REF!</v>
      </c>
      <c r="C41" s="39" t="str">
        <f t="shared" si="5"/>
        <v>Gross Ext. Debt Pos., Deposit-Taking Corp., exc. CB, Long-term, Other debt liabilities, Beginning of period, USD</v>
      </c>
      <c r="D41" s="39" t="str">
        <f t="shared" si="6"/>
        <v>DT.DOD.DLTO.CD.CB.AR.BE.US</v>
      </c>
      <c r="E41" s="39" t="str">
        <f t="shared" si="7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3"/>
        <v>Armenia</v>
      </c>
      <c r="B42" s="39" t="e">
        <f t="shared" si="4"/>
        <v>#REF!</v>
      </c>
      <c r="C42" s="39" t="str">
        <f t="shared" si="5"/>
        <v>Gross Ext. Debt Pos., Deposit-Taking Corp., exc. CB, Long-term, Trade credit and advances, Beginning of period, USD</v>
      </c>
      <c r="D42" s="39" t="str">
        <f t="shared" si="6"/>
        <v>DT.DOD.DLTT.CD.CB.AR.BE.US</v>
      </c>
      <c r="E42" s="39" t="str">
        <f t="shared" si="7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3"/>
        <v>Armenia</v>
      </c>
      <c r="B43" s="39" t="e">
        <f t="shared" si="4"/>
        <v>#REF!</v>
      </c>
      <c r="C43" s="39" t="str">
        <f t="shared" si="5"/>
        <v>Gross Ext. Debt Pos., Other Sectors, All maturities, All instruments, Beginning of period, USD</v>
      </c>
      <c r="D43" s="39" t="str">
        <f t="shared" si="6"/>
        <v>DT.DOD.DECT.CD.OT.AR.BE.US</v>
      </c>
      <c r="E43" s="39" t="str">
        <f t="shared" si="7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3"/>
        <v>Armenia</v>
      </c>
      <c r="B44" s="39" t="e">
        <f t="shared" si="4"/>
        <v>#REF!</v>
      </c>
      <c r="C44" s="39" t="str">
        <f t="shared" si="5"/>
        <v>Gross Ext. Debt Pos., Other Sectors, Short-term, All instruments, Beginning of period, USD</v>
      </c>
      <c r="D44" s="39" t="str">
        <f t="shared" si="6"/>
        <v>DT.DOD.DSTC.CD.OT.AR.BE.US</v>
      </c>
      <c r="E44" s="39" t="str">
        <f t="shared" si="7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3"/>
        <v>Armenia</v>
      </c>
      <c r="B45" s="39" t="e">
        <f t="shared" si="4"/>
        <v>#REF!</v>
      </c>
      <c r="C45" s="39" t="str">
        <f t="shared" si="5"/>
        <v>Gross Ext. Debt Pos., Other Sectors, Short-term, Currency and deposits, Beginning of period, USD</v>
      </c>
      <c r="D45" s="39" t="str">
        <f t="shared" si="6"/>
        <v>DT.DOD.DSCD.CD.OT.AR.BE.US</v>
      </c>
      <c r="E45" s="39" t="str">
        <f t="shared" si="7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3"/>
        <v>Armenia</v>
      </c>
      <c r="B46" s="39" t="e">
        <f t="shared" si="4"/>
        <v>#REF!</v>
      </c>
      <c r="C46" s="39" t="str">
        <f t="shared" si="5"/>
        <v>Gross Ext. Debt Pos., Other Sectors, Short-term, Debt securities, Beginning of period, USD</v>
      </c>
      <c r="D46" s="39" t="str">
        <f t="shared" si="6"/>
        <v>DT.DOD.DSTM.CD.OT.AR.BE.US</v>
      </c>
      <c r="E46" s="39" t="str">
        <f t="shared" si="7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3"/>
        <v>Armenia</v>
      </c>
      <c r="B47" s="39" t="e">
        <f t="shared" si="4"/>
        <v>#REF!</v>
      </c>
      <c r="C47" s="39" t="str">
        <f t="shared" si="5"/>
        <v>Gross Ext. Debt Pos., Other Sectors, Short-term, Loans, Beginning of period, USD</v>
      </c>
      <c r="D47" s="39" t="str">
        <f t="shared" si="6"/>
        <v>DT.DOD.DSTL.CD.OT.AR.BE.US</v>
      </c>
      <c r="E47" s="39" t="str">
        <f t="shared" si="7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3"/>
        <v>Armenia</v>
      </c>
      <c r="B48" s="39" t="e">
        <f t="shared" si="4"/>
        <v>#REF!</v>
      </c>
      <c r="C48" s="39" t="str">
        <f t="shared" si="5"/>
        <v>Gross Ext. Debt Pos., Other Sectors, Short-term, Trade credit and advances, Beginning of period, USD</v>
      </c>
      <c r="D48" s="39" t="str">
        <f t="shared" si="6"/>
        <v>DT.DOD.DSTT.CD.OT.AR.BE.US</v>
      </c>
      <c r="E48" s="39" t="str">
        <f t="shared" si="7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3"/>
        <v>Armenia</v>
      </c>
      <c r="B49" s="39" t="e">
        <f t="shared" si="4"/>
        <v>#REF!</v>
      </c>
      <c r="C49" s="39" t="str">
        <f t="shared" si="5"/>
        <v>Gross Ext. Debt Pos., Other Sectors, Short-term, Other debt liabilities, Beginning of period, USD</v>
      </c>
      <c r="D49" s="39" t="str">
        <f t="shared" si="6"/>
        <v>DT.DOD.DSOO.CD.OT.AR.BE.US</v>
      </c>
      <c r="E49" s="39" t="str">
        <f t="shared" si="7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3"/>
        <v>Armenia</v>
      </c>
      <c r="B50" s="39" t="e">
        <f t="shared" si="4"/>
        <v>#REF!</v>
      </c>
      <c r="C50" s="39" t="str">
        <f t="shared" si="5"/>
        <v>Gross Ext. Debt Pos., Other Sectors, Long-term, All instruments, Beginning of period, USD</v>
      </c>
      <c r="D50" s="39" t="str">
        <f t="shared" si="6"/>
        <v>DT.DOD.DLXF.CD.OT.AR.BE.US</v>
      </c>
      <c r="E50" s="39" t="str">
        <f t="shared" si="7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3"/>
        <v>Armenia</v>
      </c>
      <c r="B51" s="39" t="e">
        <f t="shared" si="4"/>
        <v>#REF!</v>
      </c>
      <c r="C51" s="39" t="str">
        <f t="shared" si="5"/>
        <v>Gross Ext. Debt Pos., Other Sectors, Long-term, Currency and deposits, Beginning of period, USD</v>
      </c>
      <c r="D51" s="39" t="str">
        <f t="shared" si="6"/>
        <v>DT.DOD.DLCD.CD.OT.AR.BE.US</v>
      </c>
      <c r="E51" s="39" t="str">
        <f t="shared" si="7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3"/>
        <v>Armenia</v>
      </c>
      <c r="B52" s="39" t="e">
        <f t="shared" si="4"/>
        <v>#REF!</v>
      </c>
      <c r="C52" s="39" t="str">
        <f t="shared" si="5"/>
        <v>Gross Ext. Debt Pos., Other Sectors, Long-term, Debt securities, Beginning of period, USD</v>
      </c>
      <c r="D52" s="39" t="str">
        <f t="shared" si="6"/>
        <v>DT.DOD.DLBN.CD.OT.AR.BE.US</v>
      </c>
      <c r="E52" s="39" t="str">
        <f t="shared" si="7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3"/>
        <v>Armenia</v>
      </c>
      <c r="B53" s="39" t="e">
        <f t="shared" si="4"/>
        <v>#REF!</v>
      </c>
      <c r="C53" s="39" t="str">
        <f t="shared" si="5"/>
        <v>Gross Ext. Debt Pos., Other Sectors, Long-term, Loans, Beginning of period, USD</v>
      </c>
      <c r="D53" s="39" t="str">
        <f t="shared" si="6"/>
        <v>DT.DOD.DLTL.CD.OT.AR.BE.US</v>
      </c>
      <c r="E53" s="39" t="str">
        <f t="shared" si="7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3"/>
        <v>Armenia</v>
      </c>
      <c r="B54" s="39" t="e">
        <f t="shared" si="4"/>
        <v>#REF!</v>
      </c>
      <c r="C54" s="39" t="str">
        <f t="shared" si="5"/>
        <v>Gross Ext. Debt Pos., Other Sectors, Long-term, Trade credit and advances, Beginning of period, USD</v>
      </c>
      <c r="D54" s="39" t="str">
        <f t="shared" si="6"/>
        <v>DT.DOD.DLTT.CD.OT.AR.BE.US</v>
      </c>
      <c r="E54" s="39" t="str">
        <f t="shared" si="7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3"/>
        <v>Armenia</v>
      </c>
      <c r="B55" s="39" t="e">
        <f t="shared" si="4"/>
        <v>#REF!</v>
      </c>
      <c r="C55" s="39" t="str">
        <f t="shared" si="5"/>
        <v>Gross Ext. Debt Pos., Other Sectors, Long-term, Other debt liabilities , Beginning of period, USD</v>
      </c>
      <c r="D55" s="39" t="str">
        <f t="shared" si="6"/>
        <v>DT.DOD.DLTO.CD.OT.AR.BE.US</v>
      </c>
      <c r="E55" s="39" t="str">
        <f t="shared" si="7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3"/>
        <v>Armenia</v>
      </c>
      <c r="B56" s="39" t="e">
        <f t="shared" si="4"/>
        <v>#REF!</v>
      </c>
      <c r="C56" s="39" t="str">
        <f t="shared" si="5"/>
        <v>Gross Ext. Debt Pos., DI: Intercom Lending, All maturities, All instruments, Beginning of period, USD</v>
      </c>
      <c r="D56" s="39" t="str">
        <f t="shared" si="6"/>
        <v>DT.DOD.DECT.CD.IL.AR.BE.US</v>
      </c>
      <c r="E56" s="39" t="str">
        <f t="shared" si="7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3"/>
        <v>Armenia</v>
      </c>
      <c r="B57" s="39" t="e">
        <f t="shared" si="4"/>
        <v>#REF!</v>
      </c>
      <c r="C57" s="39" t="str">
        <f t="shared" si="5"/>
        <v>Gross Ext. Debt Pos., DI: Intercom Lending, All maturities, Debt liab. of DI ent. to dir. investors, Beginning of period, USD</v>
      </c>
      <c r="D57" s="39" t="str">
        <f t="shared" si="6"/>
        <v>DT.DOD.DIDI.CD.IL.BE.US</v>
      </c>
      <c r="E57" s="39" t="str">
        <f t="shared" si="7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3"/>
        <v>Armenia</v>
      </c>
      <c r="B58" s="39" t="e">
        <f t="shared" si="4"/>
        <v>#REF!</v>
      </c>
      <c r="C58" s="39" t="str">
        <f t="shared" si="5"/>
        <v>Gross Ext. Debt Pos., DI: Intercom Lending, All maturities, Debt liab. of dir. investors to DI ent., Beginning of period, USD</v>
      </c>
      <c r="D58" s="39" t="str">
        <f t="shared" si="6"/>
        <v>DT.DOD.DIIE.CD.IL.BE.US</v>
      </c>
      <c r="E58" s="39" t="str">
        <f t="shared" si="7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3"/>
        <v>Armenia</v>
      </c>
      <c r="B59" s="39" t="e">
        <f t="shared" si="4"/>
        <v>#REF!</v>
      </c>
      <c r="C59" s="39" t="str">
        <f t="shared" si="5"/>
        <v>Gross Ext. Debt Pos., DI: Intercom Lending, All maturities, Debt liab. to fellow ent. , Beginning of period, USD</v>
      </c>
      <c r="D59" s="39" t="str">
        <f t="shared" si="6"/>
        <v>DT.DOD.DIFE.CD.IL.BE.US</v>
      </c>
      <c r="E59" s="39" t="str">
        <f t="shared" si="7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3"/>
        <v>Armenia</v>
      </c>
      <c r="B60" s="39" t="e">
        <f t="shared" si="4"/>
        <v>#REF!</v>
      </c>
      <c r="C60" s="39" t="str">
        <f t="shared" si="5"/>
        <v>Gross Ext. Debt Pos., All Sectors, All maturities, All instruments, Beginning of period, USD</v>
      </c>
      <c r="D60" s="39" t="str">
        <f t="shared" si="6"/>
        <v>DT.DOD.DECT.CD.AR.BE.US</v>
      </c>
      <c r="E60" s="39" t="str">
        <f t="shared" si="7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3"/>
        <v>Armenia</v>
      </c>
      <c r="B61" s="39" t="e">
        <f t="shared" si="4"/>
        <v>#REF!</v>
      </c>
      <c r="C61" s="39" t="str">
        <f t="shared" si="5"/>
        <v>Gross Ext. Debt Pos., General Government, All maturities, All instruments, Transactions, USD</v>
      </c>
      <c r="D61" s="39" t="str">
        <f t="shared" si="6"/>
        <v>DT.DOD.DECT.CD.GG.AR.TR.US</v>
      </c>
      <c r="E61" s="39" t="str">
        <f t="shared" si="7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3"/>
        <v>Armenia</v>
      </c>
      <c r="B62" s="39" t="e">
        <f t="shared" si="4"/>
        <v>#REF!</v>
      </c>
      <c r="C62" s="39" t="str">
        <f t="shared" si="5"/>
        <v>Gross Ext. Debt Pos., General Government, Short-term, All instruments, Transactions, USD</v>
      </c>
      <c r="D62" s="39" t="str">
        <f t="shared" si="6"/>
        <v>DT.DOD.DSTC.CD.GG.AR.TR.US</v>
      </c>
      <c r="E62" s="39" t="str">
        <f t="shared" si="7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3"/>
        <v>Armenia</v>
      </c>
      <c r="B63" s="39" t="e">
        <f t="shared" si="4"/>
        <v>#REF!</v>
      </c>
      <c r="C63" s="39" t="str">
        <f t="shared" si="5"/>
        <v>Gross Ext. Debt Pos., General Government, Short-term, Currency and deposits, Transactions, USD</v>
      </c>
      <c r="D63" s="39" t="str">
        <f t="shared" si="6"/>
        <v>DT.DOD.DSCD.CD.GG.AR.TR.US</v>
      </c>
      <c r="E63" s="39" t="str">
        <f t="shared" si="7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3"/>
        <v>Armenia</v>
      </c>
      <c r="B64" s="39" t="e">
        <f t="shared" si="4"/>
        <v>#REF!</v>
      </c>
      <c r="C64" s="39" t="str">
        <f t="shared" si="5"/>
        <v>Gross Ext. Debt Pos., General Government, Short-term, Debt securities, Transactions, USD</v>
      </c>
      <c r="D64" s="39" t="str">
        <f t="shared" si="6"/>
        <v>DT.DOD.DSTM.CD.GG.AR.TR.US</v>
      </c>
      <c r="E64" s="39" t="str">
        <f t="shared" si="7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3"/>
        <v>Armenia</v>
      </c>
      <c r="B65" s="39" t="e">
        <f t="shared" si="4"/>
        <v>#REF!</v>
      </c>
      <c r="C65" s="39" t="str">
        <f t="shared" si="5"/>
        <v>Gross Ext. Debt Pos., General Government, Short-term, Loans, Transactions, USD</v>
      </c>
      <c r="D65" s="39" t="str">
        <f t="shared" si="6"/>
        <v>DT.DOD.DSTL.CD.GG.AR.TR.US</v>
      </c>
      <c r="E65" s="39" t="str">
        <f t="shared" si="7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3"/>
        <v>Armenia</v>
      </c>
      <c r="B66" s="39" t="e">
        <f t="shared" si="4"/>
        <v>#REF!</v>
      </c>
      <c r="C66" s="39" t="str">
        <f t="shared" si="5"/>
        <v>Gross Ext. Debt Pos., General Government, Short-term, Trade credit and advances, Transactions, USD</v>
      </c>
      <c r="D66" s="39" t="str">
        <f t="shared" si="6"/>
        <v>DT.DOD.DSTT.CD.GG.AR.TR.US</v>
      </c>
      <c r="E66" s="39" t="str">
        <f t="shared" si="7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3"/>
        <v>Armenia</v>
      </c>
      <c r="B67" s="39" t="e">
        <f t="shared" si="4"/>
        <v>#REF!</v>
      </c>
      <c r="C67" s="39" t="str">
        <f t="shared" si="5"/>
        <v>Gross Ext. Debt Pos., General Government, Short-term, Other debt liabilities, Transactions, USD</v>
      </c>
      <c r="D67" s="39" t="str">
        <f t="shared" si="6"/>
        <v>DT.DOD.DSOO.CD.GG.AR.TR.US</v>
      </c>
      <c r="E67" s="39" t="str">
        <f t="shared" si="7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8">+A67</f>
        <v>Armenia</v>
      </c>
      <c r="B68" s="39" t="e">
        <f t="shared" ref="B68:B131" si="9">K68</f>
        <v>#REF!</v>
      </c>
      <c r="C68" s="39" t="str">
        <f t="shared" ref="C68:C131" si="10">L68</f>
        <v>Gross Ext. Debt Pos., General Government, Long-term, All instruments, Transactions, USD</v>
      </c>
      <c r="D68" s="39" t="str">
        <f t="shared" ref="D68:D131" si="11">M68</f>
        <v>DT.DOD.DLXF.CD.GG.AR.TR.US</v>
      </c>
      <c r="E68" s="39" t="str">
        <f t="shared" ref="E68:E131" si="12">N68</f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8"/>
        <v>Armenia</v>
      </c>
      <c r="B69" s="39" t="e">
        <f t="shared" si="9"/>
        <v>#REF!</v>
      </c>
      <c r="C69" s="39" t="str">
        <f t="shared" si="10"/>
        <v>Gross Ext. Debt Pos., General Government, Long-term, Special drawing rights (allocations), Transactions, USD</v>
      </c>
      <c r="D69" s="39" t="str">
        <f t="shared" si="11"/>
        <v>DT.DOD.DLTS.CD.GG.TR.US</v>
      </c>
      <c r="E69" s="39" t="str">
        <f t="shared" si="12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8"/>
        <v>Armenia</v>
      </c>
      <c r="B70" s="39" t="e">
        <f t="shared" si="9"/>
        <v>#REF!</v>
      </c>
      <c r="C70" s="39" t="str">
        <f t="shared" si="10"/>
        <v>Gross Ext. Debt Pos., General Government, Long-term, Currency and deposits, Transactions, USD</v>
      </c>
      <c r="D70" s="39" t="str">
        <f t="shared" si="11"/>
        <v>DT.DOD.DLCD.CD.GG.AR.TR.US</v>
      </c>
      <c r="E70" s="39" t="str">
        <f t="shared" si="12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8"/>
        <v>Armenia</v>
      </c>
      <c r="B71" s="39" t="e">
        <f t="shared" si="9"/>
        <v>#REF!</v>
      </c>
      <c r="C71" s="39" t="str">
        <f t="shared" si="10"/>
        <v>Gross Ext. Debt Pos., General Government, Long-term, Debt securities, Transactions, USD</v>
      </c>
      <c r="D71" s="39" t="str">
        <f t="shared" si="11"/>
        <v>DT.DOD.DLBN.CD.GG.AR.TR.US</v>
      </c>
      <c r="E71" s="39" t="str">
        <f t="shared" si="12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8"/>
        <v>Armenia</v>
      </c>
      <c r="B72" s="39" t="e">
        <f t="shared" si="9"/>
        <v>#REF!</v>
      </c>
      <c r="C72" s="39" t="str">
        <f t="shared" si="10"/>
        <v>Gross Ext. Debt Pos., General Government, Long-term, Loans, Transactions, USD</v>
      </c>
      <c r="D72" s="39" t="str">
        <f t="shared" si="11"/>
        <v>DT.DOD.DLTL.CD.GG.AR.TR.US</v>
      </c>
      <c r="E72" s="39" t="str">
        <f t="shared" si="12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8"/>
        <v>Armenia</v>
      </c>
      <c r="B73" s="39" t="e">
        <f t="shared" si="9"/>
        <v>#REF!</v>
      </c>
      <c r="C73" s="39" t="str">
        <f t="shared" si="10"/>
        <v>Gross Ext. Debt Pos., General Government, Long-term, Trade credit and advances, Transactions, USD</v>
      </c>
      <c r="D73" s="39" t="str">
        <f t="shared" si="11"/>
        <v>DT.DOD.DLTT.CD.GG.AR.TR.US</v>
      </c>
      <c r="E73" s="39" t="str">
        <f t="shared" si="12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8"/>
        <v>Armenia</v>
      </c>
      <c r="B74" s="39" t="e">
        <f t="shared" si="9"/>
        <v>#REF!</v>
      </c>
      <c r="C74" s="39" t="str">
        <f t="shared" si="10"/>
        <v>Gross Ext. Debt Pos., General Government, Long-term, Other debt liabilities, Transactions, USD</v>
      </c>
      <c r="D74" s="39" t="str">
        <f t="shared" si="11"/>
        <v>DT.DOD.DLTO.CD.GG.AR.TR.US</v>
      </c>
      <c r="E74" s="39" t="str">
        <f t="shared" si="12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8"/>
        <v>Armenia</v>
      </c>
      <c r="B75" s="39" t="e">
        <f t="shared" si="9"/>
        <v>#REF!</v>
      </c>
      <c r="C75" s="39" t="str">
        <f t="shared" si="10"/>
        <v>Gross Ext. Debt Pos., Central Bank, All maturities, All instruments, Transactions, USD</v>
      </c>
      <c r="D75" s="39" t="str">
        <f t="shared" si="11"/>
        <v>DT.DOD.DECT.CD.MA.AR.TR.US</v>
      </c>
      <c r="E75" s="39" t="str">
        <f t="shared" si="12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8"/>
        <v>Armenia</v>
      </c>
      <c r="B76" s="39" t="e">
        <f t="shared" si="9"/>
        <v>#REF!</v>
      </c>
      <c r="C76" s="39" t="str">
        <f t="shared" si="10"/>
        <v>Gross Ext. Debt Pos., Central Bank, Short-term, All instruments, Transactions, USD</v>
      </c>
      <c r="D76" s="39" t="str">
        <f t="shared" si="11"/>
        <v>DT.DOD.DSTC.CD.MA.AR.TR.US</v>
      </c>
      <c r="E76" s="39" t="str">
        <f t="shared" si="12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8"/>
        <v>Armenia</v>
      </c>
      <c r="B77" s="39" t="e">
        <f t="shared" si="9"/>
        <v>#REF!</v>
      </c>
      <c r="C77" s="39" t="str">
        <f t="shared" si="10"/>
        <v>Gross Ext. Debt Pos., Central Bank, Short-term, Currency and deposits, Transactions, USD</v>
      </c>
      <c r="D77" s="39" t="str">
        <f t="shared" si="11"/>
        <v>DT.DOD.DSCD.CD.MA.AR.TR.US</v>
      </c>
      <c r="E77" s="39" t="str">
        <f t="shared" si="12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8"/>
        <v>Armenia</v>
      </c>
      <c r="B78" s="39" t="e">
        <f t="shared" si="9"/>
        <v>#REF!</v>
      </c>
      <c r="C78" s="39" t="str">
        <f t="shared" si="10"/>
        <v>Gross Ext. Debt Pos., Central Bank, Short-term, Debt securities, Transactions, USD</v>
      </c>
      <c r="D78" s="39" t="str">
        <f t="shared" si="11"/>
        <v>DT.DOD.DSTM.CD.MA.AR.TR.US</v>
      </c>
      <c r="E78" s="39" t="str">
        <f t="shared" si="12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8"/>
        <v>Armenia</v>
      </c>
      <c r="B79" s="39" t="e">
        <f t="shared" si="9"/>
        <v>#REF!</v>
      </c>
      <c r="C79" s="39" t="str">
        <f t="shared" si="10"/>
        <v>Gross Ext. Debt Pos., Central Bank, Short-term, Loans, Transactions, USD</v>
      </c>
      <c r="D79" s="39" t="str">
        <f t="shared" si="11"/>
        <v>DT.DOD.DSTL.CD.MA.AR.TR.US</v>
      </c>
      <c r="E79" s="39" t="str">
        <f t="shared" si="12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8"/>
        <v>Armenia</v>
      </c>
      <c r="B80" s="39" t="e">
        <f t="shared" si="9"/>
        <v>#REF!</v>
      </c>
      <c r="C80" s="39" t="str">
        <f t="shared" si="10"/>
        <v>Gross Ext. Debt Pos., Central Bank, Short-term, Trade credit and advances, Transactions, USD</v>
      </c>
      <c r="D80" s="39" t="str">
        <f t="shared" si="11"/>
        <v>DT.DOD.DSTT.CD.MA.AR.TR.US</v>
      </c>
      <c r="E80" s="39" t="str">
        <f t="shared" si="12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8"/>
        <v>Armenia</v>
      </c>
      <c r="B81" s="39" t="e">
        <f t="shared" si="9"/>
        <v>#REF!</v>
      </c>
      <c r="C81" s="39" t="str">
        <f t="shared" si="10"/>
        <v>Gross Ext. Debt Pos., Central Bank, Short-term, Other debt liabilities, Transactions, USD</v>
      </c>
      <c r="D81" s="39" t="str">
        <f t="shared" si="11"/>
        <v>DT.DOD.DSOO.CD.MA.AR.TR.US</v>
      </c>
      <c r="E81" s="39" t="str">
        <f t="shared" si="12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8"/>
        <v>Armenia</v>
      </c>
      <c r="B82" s="39" t="e">
        <f t="shared" si="9"/>
        <v>#REF!</v>
      </c>
      <c r="C82" s="39" t="str">
        <f t="shared" si="10"/>
        <v>Gross Ext. Debt Pos., Central Bank, Long-term, All instruments, Transactions, USD</v>
      </c>
      <c r="D82" s="39" t="str">
        <f t="shared" si="11"/>
        <v>DT.DOD.DLXF.CD.MA.AR.TR.US</v>
      </c>
      <c r="E82" s="39" t="str">
        <f t="shared" si="12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8"/>
        <v>Armenia</v>
      </c>
      <c r="B83" s="39" t="e">
        <f t="shared" si="9"/>
        <v>#REF!</v>
      </c>
      <c r="C83" s="39" t="str">
        <f t="shared" si="10"/>
        <v>Gross Ext. Debt Pos., Central Bank, Long-term, Special drawing rights (allocations), Transactions, USD</v>
      </c>
      <c r="D83" s="39" t="str">
        <f t="shared" si="11"/>
        <v>DT.DOD.DLTS.CD.MA.AR.TR.US</v>
      </c>
      <c r="E83" s="39" t="str">
        <f t="shared" si="12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8"/>
        <v>Armenia</v>
      </c>
      <c r="B84" s="39" t="e">
        <f t="shared" si="9"/>
        <v>#REF!</v>
      </c>
      <c r="C84" s="39" t="str">
        <f t="shared" si="10"/>
        <v>Gross Ext. Debt Pos., Central Bank, Long-term, Currency and deposits, Transactions, USD</v>
      </c>
      <c r="D84" s="39" t="str">
        <f t="shared" si="11"/>
        <v>DT.DOD.DLCD.CD.MA.AR.TR.US</v>
      </c>
      <c r="E84" s="39" t="str">
        <f t="shared" si="12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8"/>
        <v>Armenia</v>
      </c>
      <c r="B85" s="39" t="e">
        <f t="shared" si="9"/>
        <v>#REF!</v>
      </c>
      <c r="C85" s="39" t="str">
        <f t="shared" si="10"/>
        <v>Gross Ext. Debt Pos., Central Bank, Long-term, Debt securities, Transactions, USD</v>
      </c>
      <c r="D85" s="39" t="str">
        <f t="shared" si="11"/>
        <v>DT.DOD.DLBN.CD.MA.AR.TR.US</v>
      </c>
      <c r="E85" s="39" t="str">
        <f t="shared" si="12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8"/>
        <v>Armenia</v>
      </c>
      <c r="B86" s="39" t="e">
        <f t="shared" si="9"/>
        <v>#REF!</v>
      </c>
      <c r="C86" s="39" t="str">
        <f t="shared" si="10"/>
        <v>Gross Ext. Debt Pos., Central Bank, Long-term, Loans, Transactions, USD</v>
      </c>
      <c r="D86" s="39" t="str">
        <f t="shared" si="11"/>
        <v>DT.DOD.DLTL.CD.MA.AR.TR.US</v>
      </c>
      <c r="E86" s="39" t="str">
        <f t="shared" si="12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8"/>
        <v>Armenia</v>
      </c>
      <c r="B87" s="39" t="e">
        <f t="shared" si="9"/>
        <v>#REF!</v>
      </c>
      <c r="C87" s="39" t="str">
        <f t="shared" si="10"/>
        <v>Gross Ext. Debt Pos., Central Bank, Long-term, Trade credit and advances, Transactions, USD</v>
      </c>
      <c r="D87" s="39" t="str">
        <f t="shared" si="11"/>
        <v>DT.DOD.DLTT.CD.MA.AR.TR.US</v>
      </c>
      <c r="E87" s="39" t="str">
        <f t="shared" si="12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8"/>
        <v>Armenia</v>
      </c>
      <c r="B88" s="39" t="e">
        <f t="shared" si="9"/>
        <v>#REF!</v>
      </c>
      <c r="C88" s="39" t="str">
        <f t="shared" si="10"/>
        <v>Gross Ext. Debt Pos., Central Bank, Long-term, Other debt liabilities, Transactions, USD</v>
      </c>
      <c r="D88" s="39" t="str">
        <f t="shared" si="11"/>
        <v>DT.DOD.DLTO.CD.MA.AR.TR.US</v>
      </c>
      <c r="E88" s="39" t="str">
        <f t="shared" si="12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8"/>
        <v>Armenia</v>
      </c>
      <c r="B89" s="39" t="e">
        <f t="shared" si="9"/>
        <v>#REF!</v>
      </c>
      <c r="C89" s="39" t="str">
        <f t="shared" si="10"/>
        <v>Gross Ext. Debt Pos., Deposit-Taking Corp., exc. CB, All maturities, All instruments, Transactions, USD</v>
      </c>
      <c r="D89" s="39" t="str">
        <f t="shared" si="11"/>
        <v>DT.DOD.DECT.CD.CB.AR.TR.US</v>
      </c>
      <c r="E89" s="39" t="str">
        <f t="shared" si="12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8"/>
        <v>Armenia</v>
      </c>
      <c r="B90" s="39" t="e">
        <f t="shared" si="9"/>
        <v>#REF!</v>
      </c>
      <c r="C90" s="39" t="str">
        <f t="shared" si="10"/>
        <v>Gross Ext. Debt Pos., Deposit-Taking Corp., exc. CB, Short-term, All instruments, Transactions, USD</v>
      </c>
      <c r="D90" s="39" t="str">
        <f t="shared" si="11"/>
        <v>DT.DOD.DSTC.CD.CB.AR.TR.US</v>
      </c>
      <c r="E90" s="39" t="str">
        <f t="shared" si="12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8"/>
        <v>Armenia</v>
      </c>
      <c r="B91" s="39" t="e">
        <f t="shared" si="9"/>
        <v>#REF!</v>
      </c>
      <c r="C91" s="39" t="str">
        <f t="shared" si="10"/>
        <v>Gross Ext. Debt Pos., Deposit-Taking Corp., exc. CB, Short-term, Currency and deposits, Transactions, USD</v>
      </c>
      <c r="D91" s="39" t="str">
        <f t="shared" si="11"/>
        <v>DT.DOD.DSCD.CD.CB.AR.TR.US</v>
      </c>
      <c r="E91" s="39" t="str">
        <f t="shared" si="12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8"/>
        <v>Armenia</v>
      </c>
      <c r="B92" s="39" t="e">
        <f t="shared" si="9"/>
        <v>#REF!</v>
      </c>
      <c r="C92" s="39" t="str">
        <f t="shared" si="10"/>
        <v>Gross Ext. Debt Pos., Deposit-Taking Corp., exc. CB, Short-term, Debt securities, Transactions, USD</v>
      </c>
      <c r="D92" s="39" t="str">
        <f t="shared" si="11"/>
        <v>DT.DOD.DSTM.CD.CB.AR.TR.US</v>
      </c>
      <c r="E92" s="39" t="str">
        <f t="shared" si="12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8"/>
        <v>Armenia</v>
      </c>
      <c r="B93" s="39" t="e">
        <f t="shared" si="9"/>
        <v>#REF!</v>
      </c>
      <c r="C93" s="39" t="str">
        <f t="shared" si="10"/>
        <v>Gross Ext. Debt Pos., Deposit-Taking Corp., exc. CB, Short-term, Loans, Transactions, USD</v>
      </c>
      <c r="D93" s="39" t="str">
        <f t="shared" si="11"/>
        <v>DT.DOD.DSTL.CD.CB.AR.TR.US</v>
      </c>
      <c r="E93" s="39" t="str">
        <f t="shared" si="12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8"/>
        <v>Armenia</v>
      </c>
      <c r="B94" s="39" t="e">
        <f t="shared" si="9"/>
        <v>#REF!</v>
      </c>
      <c r="C94" s="39" t="str">
        <f t="shared" si="10"/>
        <v>Gross Ext. Debt Pos., Deposit-Taking Corp., exc. CB, Short-term, Trade credit and advances, Transactions, USD</v>
      </c>
      <c r="D94" s="39" t="str">
        <f t="shared" si="11"/>
        <v>DT.DOD.DSTT.CD.CB.AR.TR.US</v>
      </c>
      <c r="E94" s="39" t="str">
        <f t="shared" si="12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8"/>
        <v>Armenia</v>
      </c>
      <c r="B95" s="39" t="e">
        <f t="shared" si="9"/>
        <v>#REF!</v>
      </c>
      <c r="C95" s="39" t="str">
        <f t="shared" si="10"/>
        <v>Gross Ext. Debt Pos., Deposit-Taking Corp., exc. CB, Short-term, Other debt liabilities, Transactions, USD</v>
      </c>
      <c r="D95" s="39" t="str">
        <f t="shared" si="11"/>
        <v>DT.DOD.DSOO.CD.CB.AR.TR.US</v>
      </c>
      <c r="E95" s="39" t="str">
        <f t="shared" si="12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8"/>
        <v>Armenia</v>
      </c>
      <c r="B96" s="39" t="e">
        <f t="shared" si="9"/>
        <v>#REF!</v>
      </c>
      <c r="C96" s="39" t="str">
        <f t="shared" si="10"/>
        <v>Gross Ext. Debt Pos., Deposit-Taking Corp., exc. CB, Long-term, All instruments, Transactions, USD</v>
      </c>
      <c r="D96" s="39" t="str">
        <f t="shared" si="11"/>
        <v>DT.DOD.DLXF.CD.CB.AR.TR.US</v>
      </c>
      <c r="E96" s="39" t="str">
        <f t="shared" si="12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8"/>
        <v>Armenia</v>
      </c>
      <c r="B97" s="39" t="e">
        <f t="shared" si="9"/>
        <v>#REF!</v>
      </c>
      <c r="C97" s="39" t="str">
        <f t="shared" si="10"/>
        <v>Gross Ext. Debt Pos., Deposit-Taking Corp., exc. CB, Long-term, Currency and deposits, Transactions, USD</v>
      </c>
      <c r="D97" s="39" t="str">
        <f t="shared" si="11"/>
        <v>DT.DOD.DLCD.CD.CB.AR.TR.US</v>
      </c>
      <c r="E97" s="39" t="str">
        <f t="shared" si="12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8"/>
        <v>Armenia</v>
      </c>
      <c r="B98" s="39" t="e">
        <f t="shared" si="9"/>
        <v>#REF!</v>
      </c>
      <c r="C98" s="39" t="str">
        <f t="shared" si="10"/>
        <v>Gross Ext. Debt Pos., Deposit-Taking Corp., exc. CB, Long-term, Debt securities, Transactions, USD</v>
      </c>
      <c r="D98" s="39" t="str">
        <f t="shared" si="11"/>
        <v>DT.DOD.DLBN.CD.CB.AR.TR.US</v>
      </c>
      <c r="E98" s="39" t="str">
        <f t="shared" si="12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8"/>
        <v>Armenia</v>
      </c>
      <c r="B99" s="39" t="e">
        <f t="shared" si="9"/>
        <v>#REF!</v>
      </c>
      <c r="C99" s="39" t="str">
        <f t="shared" si="10"/>
        <v>Gross Ext. Debt Pos., Deposit-Taking Corp., exc. CB, Long-term, Loans, Transactions, USD</v>
      </c>
      <c r="D99" s="39" t="str">
        <f t="shared" si="11"/>
        <v>DT.DOD.DLTL.CD.CB.AR.TR.US</v>
      </c>
      <c r="E99" s="39" t="str">
        <f t="shared" si="12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8"/>
        <v>Armenia</v>
      </c>
      <c r="B100" s="39" t="e">
        <f t="shared" si="9"/>
        <v>#REF!</v>
      </c>
      <c r="C100" s="39" t="str">
        <f t="shared" si="10"/>
        <v>Gross Ext. Debt Pos., Deposit-Taking Corp., exc. CB, Long-term, Trade credit and advances, Transactions, USD</v>
      </c>
      <c r="D100" s="39" t="str">
        <f t="shared" si="11"/>
        <v>DT.DOD.DLTT.CD.CB.AR.TR.US</v>
      </c>
      <c r="E100" s="39" t="str">
        <f t="shared" si="12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8"/>
        <v>Armenia</v>
      </c>
      <c r="B101" s="39" t="e">
        <f t="shared" si="9"/>
        <v>#REF!</v>
      </c>
      <c r="C101" s="39" t="str">
        <f t="shared" si="10"/>
        <v>Gross Ext. Debt Pos., Deposit-Taking Corp., exc. CB, Long-term, Other debt liabilities, Transactions, USD</v>
      </c>
      <c r="D101" s="39" t="str">
        <f t="shared" si="11"/>
        <v>DT.DOD.DLTO.CD.CB.AR.TR.US</v>
      </c>
      <c r="E101" s="39" t="str">
        <f t="shared" si="12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8"/>
        <v>Armenia</v>
      </c>
      <c r="B102" s="39" t="e">
        <f t="shared" si="9"/>
        <v>#REF!</v>
      </c>
      <c r="C102" s="39" t="str">
        <f t="shared" si="10"/>
        <v>Gross Ext. Debt Pos., Other Sectors, All maturities, All instruments, Transactions, USD</v>
      </c>
      <c r="D102" s="39" t="str">
        <f t="shared" si="11"/>
        <v>DT.DOD.DECT.CD.OT.AR.TR.US</v>
      </c>
      <c r="E102" s="39" t="str">
        <f t="shared" si="12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8"/>
        <v>Armenia</v>
      </c>
      <c r="B103" s="39" t="e">
        <f t="shared" si="9"/>
        <v>#REF!</v>
      </c>
      <c r="C103" s="39" t="str">
        <f t="shared" si="10"/>
        <v>Gross Ext. Debt Pos., Other Sectors, Short-term, All instruments, Transactions, USD</v>
      </c>
      <c r="D103" s="39" t="str">
        <f t="shared" si="11"/>
        <v>DT.DOD.DSTC.CD.OT.AR.TR.US</v>
      </c>
      <c r="E103" s="39" t="str">
        <f t="shared" si="12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8"/>
        <v>Armenia</v>
      </c>
      <c r="B104" s="39" t="e">
        <f t="shared" si="9"/>
        <v>#REF!</v>
      </c>
      <c r="C104" s="39" t="str">
        <f t="shared" si="10"/>
        <v>Gross Ext. Debt Pos., Other Sectors, Short-term, Currency and deposits, Transactions, USD</v>
      </c>
      <c r="D104" s="39" t="str">
        <f t="shared" si="11"/>
        <v>DT.DOD.DSCD.CD.OT.AR.TR.US</v>
      </c>
      <c r="E104" s="39" t="str">
        <f t="shared" si="12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8"/>
        <v>Armenia</v>
      </c>
      <c r="B105" s="39" t="e">
        <f t="shared" si="9"/>
        <v>#REF!</v>
      </c>
      <c r="C105" s="39" t="str">
        <f t="shared" si="10"/>
        <v>Gross Ext. Debt Pos., Other Sectors, Short-term, Debt securities, Transactions, USD</v>
      </c>
      <c r="D105" s="39" t="str">
        <f t="shared" si="11"/>
        <v>DT.DOD.DSTM.CD.OT.AR.TR.US</v>
      </c>
      <c r="E105" s="39" t="str">
        <f t="shared" si="12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8"/>
        <v>Armenia</v>
      </c>
      <c r="B106" s="39" t="e">
        <f t="shared" si="9"/>
        <v>#REF!</v>
      </c>
      <c r="C106" s="39" t="str">
        <f t="shared" si="10"/>
        <v>Gross Ext. Debt Pos., Other Sectors, Short-term, Loans, Transactions, USD</v>
      </c>
      <c r="D106" s="39" t="str">
        <f t="shared" si="11"/>
        <v>DT.DOD.DSTL.CD.OT.AR.TR.US</v>
      </c>
      <c r="E106" s="39" t="str">
        <f t="shared" si="12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8"/>
        <v>Armenia</v>
      </c>
      <c r="B107" s="39" t="e">
        <f t="shared" si="9"/>
        <v>#REF!</v>
      </c>
      <c r="C107" s="39" t="str">
        <f t="shared" si="10"/>
        <v>Gross Ext. Debt Pos., Other Sectors, Short-term, Trade credit and advances, Transactions, USD</v>
      </c>
      <c r="D107" s="39" t="str">
        <f t="shared" si="11"/>
        <v>DT.DOD.DSTT.CD.OT.AR.TR.US</v>
      </c>
      <c r="E107" s="39" t="str">
        <f t="shared" si="12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8"/>
        <v>Armenia</v>
      </c>
      <c r="B108" s="39" t="e">
        <f t="shared" si="9"/>
        <v>#REF!</v>
      </c>
      <c r="C108" s="39" t="str">
        <f t="shared" si="10"/>
        <v>Gross Ext. Debt Pos., Other Sectors, Short-term, Other debt liabilities, Transactions, USD</v>
      </c>
      <c r="D108" s="39" t="str">
        <f t="shared" si="11"/>
        <v>DT.DOD.DSOO.CD.OT.AR.TR.US</v>
      </c>
      <c r="E108" s="39" t="str">
        <f t="shared" si="12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8"/>
        <v>Armenia</v>
      </c>
      <c r="B109" s="39" t="e">
        <f t="shared" si="9"/>
        <v>#REF!</v>
      </c>
      <c r="C109" s="39" t="str">
        <f t="shared" si="10"/>
        <v>Gross Ext. Debt Pos., Other Sectors, Long-term, All instruments, Transactions, USD</v>
      </c>
      <c r="D109" s="39" t="str">
        <f t="shared" si="11"/>
        <v>DT.DOD.DLXF.CD.OT.AR.TR.US</v>
      </c>
      <c r="E109" s="39" t="str">
        <f t="shared" si="12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8"/>
        <v>Armenia</v>
      </c>
      <c r="B110" s="39" t="e">
        <f t="shared" si="9"/>
        <v>#REF!</v>
      </c>
      <c r="C110" s="39" t="str">
        <f t="shared" si="10"/>
        <v>Gross Ext. Debt Pos., Other Sectors, Long-term, Currency and deposits, Transactions, USD</v>
      </c>
      <c r="D110" s="39" t="str">
        <f t="shared" si="11"/>
        <v>DT.DOD.DLCD.CD.OT.AR.TR.US</v>
      </c>
      <c r="E110" s="39" t="str">
        <f t="shared" si="12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8"/>
        <v>Armenia</v>
      </c>
      <c r="B111" s="39" t="e">
        <f t="shared" si="9"/>
        <v>#REF!</v>
      </c>
      <c r="C111" s="39" t="str">
        <f t="shared" si="10"/>
        <v>Gross Ext. Debt Pos., Other Sectors, Long-term, Debt securities, Transactions, USD</v>
      </c>
      <c r="D111" s="39" t="str">
        <f t="shared" si="11"/>
        <v>DT.DOD.DLBN.CD.OT.AR.TR.US</v>
      </c>
      <c r="E111" s="39" t="str">
        <f t="shared" si="12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8"/>
        <v>Armenia</v>
      </c>
      <c r="B112" s="39" t="e">
        <f t="shared" si="9"/>
        <v>#REF!</v>
      </c>
      <c r="C112" s="39" t="str">
        <f t="shared" si="10"/>
        <v>Gross Ext. Debt Pos., Other Sectors, Long-term, Loans, Transactions, USD</v>
      </c>
      <c r="D112" s="39" t="str">
        <f t="shared" si="11"/>
        <v>DT.DOD.DLTL.CD.OT.AR.TR.US</v>
      </c>
      <c r="E112" s="39" t="str">
        <f t="shared" si="12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8"/>
        <v>Armenia</v>
      </c>
      <c r="B113" s="39" t="e">
        <f t="shared" si="9"/>
        <v>#REF!</v>
      </c>
      <c r="C113" s="39" t="str">
        <f t="shared" si="10"/>
        <v>Gross Ext. Debt Pos., Other Sectors, Long-term, Trade credit and advances, Transactions, USD</v>
      </c>
      <c r="D113" s="39" t="str">
        <f t="shared" si="11"/>
        <v>DT.DOD.DLTT.CD.OT.AR.TR.US</v>
      </c>
      <c r="E113" s="39" t="str">
        <f t="shared" si="12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8"/>
        <v>Armenia</v>
      </c>
      <c r="B114" s="39" t="e">
        <f t="shared" si="9"/>
        <v>#REF!</v>
      </c>
      <c r="C114" s="39" t="str">
        <f t="shared" si="10"/>
        <v>Gross Ext. Debt Pos., Other Sectors, Long-term, Other debt liabilities , Transactions, USD</v>
      </c>
      <c r="D114" s="39" t="str">
        <f t="shared" si="11"/>
        <v>DT.DOD.DLTO.CD.OT.AR.TR.US</v>
      </c>
      <c r="E114" s="39" t="str">
        <f t="shared" si="12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8"/>
        <v>Armenia</v>
      </c>
      <c r="B115" s="39" t="e">
        <f t="shared" si="9"/>
        <v>#REF!</v>
      </c>
      <c r="C115" s="39" t="str">
        <f t="shared" si="10"/>
        <v>Gross Ext. Debt Pos., DI: Intercom Lending, All maturities, All instruments, Transactions, USD</v>
      </c>
      <c r="D115" s="39" t="str">
        <f t="shared" si="11"/>
        <v>DT.DOD.DECT.CD.IL.AR.TR.US</v>
      </c>
      <c r="E115" s="39" t="str">
        <f t="shared" si="12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8"/>
        <v>Armenia</v>
      </c>
      <c r="B116" s="39" t="e">
        <f t="shared" si="9"/>
        <v>#REF!</v>
      </c>
      <c r="C116" s="39" t="str">
        <f t="shared" si="10"/>
        <v>Gross Ext. Debt Pos., DI: Intercom Lending, All maturities, Debt liab. of DI ent. to dir. investors, Transactions, USD</v>
      </c>
      <c r="D116" s="39" t="str">
        <f t="shared" si="11"/>
        <v>DT.DOD.DIDI.CD.IL.TR.US</v>
      </c>
      <c r="E116" s="39" t="str">
        <f t="shared" si="12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8"/>
        <v>Armenia</v>
      </c>
      <c r="B117" s="39" t="e">
        <f t="shared" si="9"/>
        <v>#REF!</v>
      </c>
      <c r="C117" s="39" t="str">
        <f t="shared" si="10"/>
        <v>Gross Ext. Debt Pos., DI: Intercom Lending, All maturities, Debt liab. of dir. investors to DI ent., Transactions, USD</v>
      </c>
      <c r="D117" s="39" t="str">
        <f t="shared" si="11"/>
        <v>DT.DOD.DIIE.CD.IL.TR.US</v>
      </c>
      <c r="E117" s="39" t="str">
        <f t="shared" si="12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8"/>
        <v>Armenia</v>
      </c>
      <c r="B118" s="39" t="e">
        <f t="shared" si="9"/>
        <v>#REF!</v>
      </c>
      <c r="C118" s="39" t="str">
        <f t="shared" si="10"/>
        <v>Gross Ext. Debt Pos., DI: Intercom Lending, All maturities, Debt liab. to fellow ent., Transactions, USD</v>
      </c>
      <c r="D118" s="39" t="str">
        <f t="shared" si="11"/>
        <v>DT.DOD.DIFE.CD.IL.TR.US</v>
      </c>
      <c r="E118" s="39" t="str">
        <f t="shared" si="12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8"/>
        <v>Armenia</v>
      </c>
      <c r="B119" s="39" t="e">
        <f t="shared" si="9"/>
        <v>#REF!</v>
      </c>
      <c r="C119" s="39" t="str">
        <f t="shared" si="10"/>
        <v>Gross Ext. Debt Pos., All Sectors, All maturities, All instruments, Transactions, USD</v>
      </c>
      <c r="D119" s="39" t="str">
        <f t="shared" si="11"/>
        <v>DT.DOD.DECT.CD.AR.TR.US</v>
      </c>
      <c r="E119" s="39" t="str">
        <f t="shared" si="12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8"/>
        <v>Armenia</v>
      </c>
      <c r="B120" s="39" t="e">
        <f t="shared" si="9"/>
        <v>#REF!</v>
      </c>
      <c r="C120" s="39" t="str">
        <f t="shared" si="10"/>
        <v>Gross Ext. Debt Pos., General Government, All maturities, All instruments, Exchange rate chg, USD</v>
      </c>
      <c r="D120" s="39" t="str">
        <f t="shared" si="11"/>
        <v>DT.DOD.DECT.CD.GG.AR.EX.US</v>
      </c>
      <c r="E120" s="39" t="str">
        <f t="shared" si="12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8"/>
        <v>Armenia</v>
      </c>
      <c r="B121" s="39" t="e">
        <f t="shared" si="9"/>
        <v>#REF!</v>
      </c>
      <c r="C121" s="39" t="str">
        <f t="shared" si="10"/>
        <v>Gross Ext. Debt Pos., General Government, Short-term, All instruments, Exchange rate chg, USD</v>
      </c>
      <c r="D121" s="39" t="str">
        <f t="shared" si="11"/>
        <v>DT.DOD.DSTC.CD.GG.AR.EX.US</v>
      </c>
      <c r="E121" s="39" t="str">
        <f t="shared" si="12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8"/>
        <v>Armenia</v>
      </c>
      <c r="B122" s="39" t="e">
        <f t="shared" si="9"/>
        <v>#REF!</v>
      </c>
      <c r="C122" s="39" t="str">
        <f t="shared" si="10"/>
        <v>Gross Ext. Debt Pos., General Government, Short-term, Currency and deposits, Exchange rate chg, USD</v>
      </c>
      <c r="D122" s="39" t="str">
        <f t="shared" si="11"/>
        <v>DT.DOD.DSCD.CD.GG.AR.EX.US</v>
      </c>
      <c r="E122" s="39" t="str">
        <f t="shared" si="12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8"/>
        <v>Armenia</v>
      </c>
      <c r="B123" s="39" t="e">
        <f t="shared" si="9"/>
        <v>#REF!</v>
      </c>
      <c r="C123" s="39" t="str">
        <f t="shared" si="10"/>
        <v>Gross Ext. Debt Pos., General Government, Short-term, Debt securities, Exchange rate chg, USD</v>
      </c>
      <c r="D123" s="39" t="str">
        <f t="shared" si="11"/>
        <v>DT.DOD.DSTM.CD.GG.AR.EX.US</v>
      </c>
      <c r="E123" s="39" t="str">
        <f t="shared" si="12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8"/>
        <v>Armenia</v>
      </c>
      <c r="B124" s="39" t="e">
        <f t="shared" si="9"/>
        <v>#REF!</v>
      </c>
      <c r="C124" s="39" t="str">
        <f t="shared" si="10"/>
        <v>Gross Ext. Debt Pos., General Government, Short-term, Loans, Exchange rate chg, USD</v>
      </c>
      <c r="D124" s="39" t="str">
        <f t="shared" si="11"/>
        <v>DT.DOD.DSTL.CD.GG.AR.EX.US</v>
      </c>
      <c r="E124" s="39" t="str">
        <f t="shared" si="12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8"/>
        <v>Armenia</v>
      </c>
      <c r="B125" s="39" t="e">
        <f t="shared" si="9"/>
        <v>#REF!</v>
      </c>
      <c r="C125" s="39" t="str">
        <f t="shared" si="10"/>
        <v>Gross Ext. Debt Pos., General Government, Short-term, Trade credit and advances, Exchange rate chg, USD</v>
      </c>
      <c r="D125" s="39" t="str">
        <f t="shared" si="11"/>
        <v>DT.DOD.DSTT.CD.GG.AR.EX.US</v>
      </c>
      <c r="E125" s="39" t="str">
        <f t="shared" si="12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8"/>
        <v>Armenia</v>
      </c>
      <c r="B126" s="39" t="e">
        <f t="shared" si="9"/>
        <v>#REF!</v>
      </c>
      <c r="C126" s="39" t="str">
        <f t="shared" si="10"/>
        <v>Gross Ext. Debt Pos., General Government, Short-term, Other debt liabilities, Exchange rate chg, USD</v>
      </c>
      <c r="D126" s="39" t="str">
        <f t="shared" si="11"/>
        <v>DT.DOD.DSOO.CD.GG.AR.EX.US</v>
      </c>
      <c r="E126" s="39" t="str">
        <f t="shared" si="12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8"/>
        <v>Armenia</v>
      </c>
      <c r="B127" s="39" t="e">
        <f t="shared" si="9"/>
        <v>#REF!</v>
      </c>
      <c r="C127" s="39" t="str">
        <f t="shared" si="10"/>
        <v>Gross Ext. Debt Pos., General Government, Long-term, All instruments, Exchange rate chg, USD</v>
      </c>
      <c r="D127" s="39" t="str">
        <f t="shared" si="11"/>
        <v>DT.DOD.DLXF.CD.GG.AR.EX.US</v>
      </c>
      <c r="E127" s="39" t="str">
        <f t="shared" si="12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8"/>
        <v>Armenia</v>
      </c>
      <c r="B128" s="39" t="e">
        <f t="shared" si="9"/>
        <v>#REF!</v>
      </c>
      <c r="C128" s="39" t="str">
        <f t="shared" si="10"/>
        <v>Gross Ext. Debt Pos., General Government, Long-term, Special drawing rights (allocations), Exchange rate chg, USD</v>
      </c>
      <c r="D128" s="39" t="str">
        <f t="shared" si="11"/>
        <v>DT.DOD.DLTS.CD.GG.EX.US</v>
      </c>
      <c r="E128" s="39" t="str">
        <f t="shared" si="12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8"/>
        <v>Armenia</v>
      </c>
      <c r="B129" s="39" t="e">
        <f t="shared" si="9"/>
        <v>#REF!</v>
      </c>
      <c r="C129" s="39" t="str">
        <f t="shared" si="10"/>
        <v>Gross Ext. Debt Pos., General Government, Long-term, Currency and deposits, Exchange rate chg, USD</v>
      </c>
      <c r="D129" s="39" t="str">
        <f t="shared" si="11"/>
        <v>DT.DOD.DLCD.CD.GG.AR.EX.US</v>
      </c>
      <c r="E129" s="39" t="str">
        <f t="shared" si="12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8"/>
        <v>Armenia</v>
      </c>
      <c r="B130" s="39" t="e">
        <f t="shared" si="9"/>
        <v>#REF!</v>
      </c>
      <c r="C130" s="39" t="str">
        <f t="shared" si="10"/>
        <v>Gross Ext. Debt Pos., General Government, Long-term, Debt securities, Exchange rate chg, USD</v>
      </c>
      <c r="D130" s="39" t="str">
        <f t="shared" si="11"/>
        <v>DT.DOD.DLBN.CD.GG.AR.EX.US</v>
      </c>
      <c r="E130" s="39" t="str">
        <f t="shared" si="12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8"/>
        <v>Armenia</v>
      </c>
      <c r="B131" s="39" t="e">
        <f t="shared" si="9"/>
        <v>#REF!</v>
      </c>
      <c r="C131" s="39" t="str">
        <f t="shared" si="10"/>
        <v>Gross Ext. Debt Pos., General Government, Long-term, Loans, Exchange rate chg, USD</v>
      </c>
      <c r="D131" s="39" t="str">
        <f t="shared" si="11"/>
        <v>DT.DOD.DLTL.CD.GG.AR.EX.US</v>
      </c>
      <c r="E131" s="39" t="str">
        <f t="shared" si="12"/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13">+A131</f>
        <v>Armenia</v>
      </c>
      <c r="B132" s="39" t="e">
        <f t="shared" ref="B132:B195" si="14">K132</f>
        <v>#REF!</v>
      </c>
      <c r="C132" s="39" t="str">
        <f t="shared" ref="C132:C195" si="15">L132</f>
        <v>Gross Ext. Debt Pos., General Government, Long-term, Trade credit and advances, Exchange rate chg, USD</v>
      </c>
      <c r="D132" s="39" t="str">
        <f t="shared" ref="D132:D195" si="16">M132</f>
        <v>DT.DOD.DLTT.CD.GG.AR.EX.US</v>
      </c>
      <c r="E132" s="39" t="str">
        <f t="shared" ref="E132:E195" si="17">N132</f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13"/>
        <v>Armenia</v>
      </c>
      <c r="B133" s="39" t="e">
        <f t="shared" si="14"/>
        <v>#REF!</v>
      </c>
      <c r="C133" s="39" t="str">
        <f t="shared" si="15"/>
        <v>Gross Ext. Debt Pos., General Government, Long-term, Other debt liabilities, Exchange rate chg, USD</v>
      </c>
      <c r="D133" s="39" t="str">
        <f t="shared" si="16"/>
        <v>DT.DOD.DLTO.CD.GG.AR.EX.US</v>
      </c>
      <c r="E133" s="39" t="str">
        <f t="shared" si="17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13"/>
        <v>Armenia</v>
      </c>
      <c r="B134" s="39" t="e">
        <f t="shared" si="14"/>
        <v>#REF!</v>
      </c>
      <c r="C134" s="39" t="str">
        <f t="shared" si="15"/>
        <v>Gross Ext. Debt Pos., Central Bank, All maturities, All instruments, Exchange rate chg, USD</v>
      </c>
      <c r="D134" s="39" t="str">
        <f t="shared" si="16"/>
        <v>DT.DOD.DECT.CD.MA.AR.EX.US</v>
      </c>
      <c r="E134" s="39" t="str">
        <f t="shared" si="17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13"/>
        <v>Armenia</v>
      </c>
      <c r="B135" s="39" t="e">
        <f t="shared" si="14"/>
        <v>#REF!</v>
      </c>
      <c r="C135" s="39" t="str">
        <f t="shared" si="15"/>
        <v>Gross Ext. Debt Pos., Central Bank, Short-term, All instruments, Exchange rate chg, USD</v>
      </c>
      <c r="D135" s="39" t="str">
        <f t="shared" si="16"/>
        <v>DT.DOD.DSTC.CD.MA.AR.EX.US</v>
      </c>
      <c r="E135" s="39" t="str">
        <f t="shared" si="17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13"/>
        <v>Armenia</v>
      </c>
      <c r="B136" s="39" t="e">
        <f t="shared" si="14"/>
        <v>#REF!</v>
      </c>
      <c r="C136" s="39" t="str">
        <f t="shared" si="15"/>
        <v>Gross Ext. Debt Pos., Central Bank, Short-term, Currency and deposits, Exchange rate chg, USD</v>
      </c>
      <c r="D136" s="39" t="str">
        <f t="shared" si="16"/>
        <v>DT.DOD.DSCD.CD.MA.AR.EX.US</v>
      </c>
      <c r="E136" s="39" t="str">
        <f t="shared" si="17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13"/>
        <v>Armenia</v>
      </c>
      <c r="B137" s="39" t="e">
        <f t="shared" si="14"/>
        <v>#REF!</v>
      </c>
      <c r="C137" s="39" t="str">
        <f t="shared" si="15"/>
        <v>Gross Ext. Debt Pos., Central Bank, Short-term, Debt securities, Exchange rate chg, USD</v>
      </c>
      <c r="D137" s="39" t="str">
        <f t="shared" si="16"/>
        <v>DT.DOD.DSTM.CD.MA.AR.EX.US</v>
      </c>
      <c r="E137" s="39" t="str">
        <f t="shared" si="17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13"/>
        <v>Armenia</v>
      </c>
      <c r="B138" s="39" t="e">
        <f t="shared" si="14"/>
        <v>#REF!</v>
      </c>
      <c r="C138" s="39" t="str">
        <f t="shared" si="15"/>
        <v>Gross Ext. Debt Pos., Central Bank, Short-term, Loans, Exchange rate chg, USD</v>
      </c>
      <c r="D138" s="39" t="str">
        <f t="shared" si="16"/>
        <v>DT.DOD.DSTL.CD.MA.AR.EX.US</v>
      </c>
      <c r="E138" s="39" t="str">
        <f t="shared" si="17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13"/>
        <v>Armenia</v>
      </c>
      <c r="B139" s="39" t="e">
        <f t="shared" si="14"/>
        <v>#REF!</v>
      </c>
      <c r="C139" s="39" t="str">
        <f t="shared" si="15"/>
        <v>Gross Ext. Debt Pos., Central Bank, Short-term, Trade credit and advances, Exchange rate chg, USD</v>
      </c>
      <c r="D139" s="39" t="str">
        <f t="shared" si="16"/>
        <v>DT.DOD.DSTT.CD.MA.AR.EX.US</v>
      </c>
      <c r="E139" s="39" t="str">
        <f t="shared" si="17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13"/>
        <v>Armenia</v>
      </c>
      <c r="B140" s="39" t="e">
        <f t="shared" si="14"/>
        <v>#REF!</v>
      </c>
      <c r="C140" s="39" t="str">
        <f t="shared" si="15"/>
        <v>Gross Ext. Debt Pos., Central Bank, Short-term, Other debt liabilities, Exchange rate chg, USD</v>
      </c>
      <c r="D140" s="39" t="str">
        <f t="shared" si="16"/>
        <v>DT.DOD.DSOO.CD.MA.AR.EX.US</v>
      </c>
      <c r="E140" s="39" t="str">
        <f t="shared" si="17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13"/>
        <v>Armenia</v>
      </c>
      <c r="B141" s="39" t="e">
        <f t="shared" si="14"/>
        <v>#REF!</v>
      </c>
      <c r="C141" s="39" t="str">
        <f t="shared" si="15"/>
        <v>Gross Ext. Debt Pos., Central Bank, Long-term, All instruments, Exchange rate chg, USD</v>
      </c>
      <c r="D141" s="39" t="str">
        <f t="shared" si="16"/>
        <v>DT.DOD.DLXF.CD.MA.AR.EX.US</v>
      </c>
      <c r="E141" s="39" t="str">
        <f t="shared" si="17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13"/>
        <v>Armenia</v>
      </c>
      <c r="B142" s="39" t="e">
        <f t="shared" si="14"/>
        <v>#REF!</v>
      </c>
      <c r="C142" s="39" t="str">
        <f t="shared" si="15"/>
        <v>Gross Ext. Debt Pos., Central Bank, Long-term, Special drawing rights (allocations), Exchange rate chg, USD</v>
      </c>
      <c r="D142" s="39" t="str">
        <f t="shared" si="16"/>
        <v>DT.DOD.DLTS.CD.MA.AR.EX.US</v>
      </c>
      <c r="E142" s="39" t="str">
        <f t="shared" si="17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13"/>
        <v>Armenia</v>
      </c>
      <c r="B143" s="39" t="e">
        <f t="shared" si="14"/>
        <v>#REF!</v>
      </c>
      <c r="C143" s="39" t="str">
        <f t="shared" si="15"/>
        <v>Gross Ext. Debt Pos., Central Bank, Long-term, Currency and deposits, Exchange rate chg, USD</v>
      </c>
      <c r="D143" s="39" t="str">
        <f t="shared" si="16"/>
        <v>DT.DOD.DLCD.CD.MA.AR.EX.US</v>
      </c>
      <c r="E143" s="39" t="str">
        <f t="shared" si="17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13"/>
        <v>Armenia</v>
      </c>
      <c r="B144" s="39" t="e">
        <f t="shared" si="14"/>
        <v>#REF!</v>
      </c>
      <c r="C144" s="39" t="str">
        <f t="shared" si="15"/>
        <v>Gross Ext. Debt Pos., Central Bank, Long-term, Loans, Exchange rate chg, USD</v>
      </c>
      <c r="D144" s="39" t="str">
        <f t="shared" si="16"/>
        <v>DT.DOD.DLTL.CD.MA.AR.EX.US</v>
      </c>
      <c r="E144" s="39" t="str">
        <f t="shared" si="17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13"/>
        <v>Armenia</v>
      </c>
      <c r="B145" s="39" t="e">
        <f t="shared" si="14"/>
        <v>#REF!</v>
      </c>
      <c r="C145" s="39" t="str">
        <f t="shared" si="15"/>
        <v>Gross Ext. Debt Pos., Central Bank, Long-term, Debt securities, Exchange rate chg, USD</v>
      </c>
      <c r="D145" s="39" t="str">
        <f t="shared" si="16"/>
        <v>DT.DOD.DLBN.CD.MA.AR.EX.US</v>
      </c>
      <c r="E145" s="39" t="str">
        <f t="shared" si="17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13"/>
        <v>Armenia</v>
      </c>
      <c r="B146" s="39" t="e">
        <f t="shared" si="14"/>
        <v>#REF!</v>
      </c>
      <c r="C146" s="39" t="str">
        <f t="shared" si="15"/>
        <v>Gross Ext. Debt Pos., Central Bank, Long-term, Trade credit and advances, Exchange rate chg, USD</v>
      </c>
      <c r="D146" s="39" t="str">
        <f t="shared" si="16"/>
        <v>DT.DOD.DLTT.CD.MA.AR.EX.US</v>
      </c>
      <c r="E146" s="39" t="str">
        <f t="shared" si="17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13"/>
        <v>Armenia</v>
      </c>
      <c r="B147" s="39" t="e">
        <f t="shared" si="14"/>
        <v>#REF!</v>
      </c>
      <c r="C147" s="39" t="str">
        <f t="shared" si="15"/>
        <v>Gross Ext. Debt Pos., Central Bank, Long-term, Other debt liabilities, Exchange rate chg, USD</v>
      </c>
      <c r="D147" s="39" t="str">
        <f t="shared" si="16"/>
        <v>DT.DOD.DLTO.CD.MA.AR.EX.US</v>
      </c>
      <c r="E147" s="39" t="str">
        <f t="shared" si="17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13"/>
        <v>Armenia</v>
      </c>
      <c r="B148" s="39" t="e">
        <f t="shared" si="14"/>
        <v>#REF!</v>
      </c>
      <c r="C148" s="39" t="str">
        <f t="shared" si="15"/>
        <v>Gross Ext. Debt Pos., Deposit-Taking Corp., exc. CB, All maturities, All instruments, Exchange rate chg, USD</v>
      </c>
      <c r="D148" s="39" t="str">
        <f t="shared" si="16"/>
        <v>DT.DOD.DECT.CD.CB.AR.EX.US</v>
      </c>
      <c r="E148" s="39" t="str">
        <f t="shared" si="17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13"/>
        <v>Armenia</v>
      </c>
      <c r="B149" s="39" t="e">
        <f t="shared" si="14"/>
        <v>#REF!</v>
      </c>
      <c r="C149" s="39" t="str">
        <f t="shared" si="15"/>
        <v>Gross Ext. Debt Pos., Deposit-Taking Corp., exc. CB, Short-term, All instruments, Exchange rate chg, USD</v>
      </c>
      <c r="D149" s="39" t="str">
        <f t="shared" si="16"/>
        <v>DT.DOD.DSTC.CD.CB.AR.EX.US</v>
      </c>
      <c r="E149" s="39" t="str">
        <f t="shared" si="17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13"/>
        <v>Armenia</v>
      </c>
      <c r="B150" s="39" t="e">
        <f t="shared" si="14"/>
        <v>#REF!</v>
      </c>
      <c r="C150" s="39" t="str">
        <f t="shared" si="15"/>
        <v>Gross Ext. Debt Pos., Deposit-Taking Corp., exc. CB, Short-term, Currency and deposits, Exchange rate chg, USD</v>
      </c>
      <c r="D150" s="39" t="str">
        <f t="shared" si="16"/>
        <v>DT.DOD.DSCD.CD.CB.AR.EX.US</v>
      </c>
      <c r="E150" s="39" t="str">
        <f t="shared" si="17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13"/>
        <v>Armenia</v>
      </c>
      <c r="B151" s="39" t="e">
        <f t="shared" si="14"/>
        <v>#REF!</v>
      </c>
      <c r="C151" s="39" t="str">
        <f t="shared" si="15"/>
        <v>Gross Ext. Debt Pos., Deposit-Taking Corp., exc. CB, Short-term, Debt securities, Exchange rate chg, USD</v>
      </c>
      <c r="D151" s="39" t="str">
        <f t="shared" si="16"/>
        <v>DT.DOD.DSTM.CD.CB.AR.EX.US</v>
      </c>
      <c r="E151" s="39" t="str">
        <f t="shared" si="17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13"/>
        <v>Armenia</v>
      </c>
      <c r="B152" s="39" t="e">
        <f t="shared" si="14"/>
        <v>#REF!</v>
      </c>
      <c r="C152" s="39" t="str">
        <f t="shared" si="15"/>
        <v>Gross Ext. Debt Pos., Deposit-Taking Corp., exc. CB, Short-term, Loans, Exchange rate chg, USD</v>
      </c>
      <c r="D152" s="39" t="str">
        <f t="shared" si="16"/>
        <v>DT.DOD.DSTL.CD.CB.AR.EX.US</v>
      </c>
      <c r="E152" s="39" t="str">
        <f t="shared" si="17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13"/>
        <v>Armenia</v>
      </c>
      <c r="B153" s="39" t="e">
        <f t="shared" si="14"/>
        <v>#REF!</v>
      </c>
      <c r="C153" s="39" t="str">
        <f t="shared" si="15"/>
        <v>Gross Ext. Debt Pos., Deposit-Taking Corp., exc. CB, Short-term, Trade credit and advances, Exchange rate chg, USD</v>
      </c>
      <c r="D153" s="39" t="str">
        <f t="shared" si="16"/>
        <v>DT.DOD.DSTT.CD.CB.AR.EX.US</v>
      </c>
      <c r="E153" s="39" t="str">
        <f t="shared" si="17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13"/>
        <v>Armenia</v>
      </c>
      <c r="B154" s="39" t="e">
        <f t="shared" si="14"/>
        <v>#REF!</v>
      </c>
      <c r="C154" s="39" t="str">
        <f t="shared" si="15"/>
        <v>Gross Ext. Debt Pos., Deposit-Taking Corp., exc. CB, Short-term, Other debt liabilities, Exchange rate chg, USD</v>
      </c>
      <c r="D154" s="39" t="str">
        <f t="shared" si="16"/>
        <v>DT.DOD.DSOO.CD.CB.AR.EX.US</v>
      </c>
      <c r="E154" s="39" t="str">
        <f t="shared" si="17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13"/>
        <v>Armenia</v>
      </c>
      <c r="B155" s="39" t="e">
        <f t="shared" si="14"/>
        <v>#REF!</v>
      </c>
      <c r="C155" s="39" t="str">
        <f t="shared" si="15"/>
        <v>Gross Ext. Debt Pos., Deposit-Taking Corp., exc. CB, Long-term, All instruments, Exchange rate chg, USD</v>
      </c>
      <c r="D155" s="39" t="str">
        <f t="shared" si="16"/>
        <v>DT.DOD.DLXF.CD.CB.AR.EX.US</v>
      </c>
      <c r="E155" s="39" t="str">
        <f t="shared" si="17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13"/>
        <v>Armenia</v>
      </c>
      <c r="B156" s="39" t="e">
        <f t="shared" si="14"/>
        <v>#REF!</v>
      </c>
      <c r="C156" s="39" t="str">
        <f t="shared" si="15"/>
        <v>Gross Ext. Debt Pos., Deposit-Taking Corp., exc. CB, Long-term, Currency and deposits, Exchange rate chg, USD</v>
      </c>
      <c r="D156" s="39" t="str">
        <f t="shared" si="16"/>
        <v>DT.DOD.DLCD.CD.CB.AR.EX.US</v>
      </c>
      <c r="E156" s="39" t="str">
        <f t="shared" si="17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13"/>
        <v>Armenia</v>
      </c>
      <c r="B157" s="39" t="e">
        <f t="shared" si="14"/>
        <v>#REF!</v>
      </c>
      <c r="C157" s="39" t="str">
        <f t="shared" si="15"/>
        <v>Gross Ext. Debt Pos., Deposit-Taking Corp., exc. CB, Long-term, Debt securities, Exchange rate chg, USD</v>
      </c>
      <c r="D157" s="39" t="str">
        <f t="shared" si="16"/>
        <v>DT.DOD.DLBN.CD.CB.AR.EX.US</v>
      </c>
      <c r="E157" s="39" t="str">
        <f t="shared" si="17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13"/>
        <v>Armenia</v>
      </c>
      <c r="B158" s="39" t="e">
        <f t="shared" si="14"/>
        <v>#REF!</v>
      </c>
      <c r="C158" s="39" t="str">
        <f t="shared" si="15"/>
        <v>Gross Ext. Debt Pos., Deposit-Taking Corp., exc. CB, Long-term, Loans, Exchange rate chg, USD</v>
      </c>
      <c r="D158" s="39" t="str">
        <f t="shared" si="16"/>
        <v>DT.DOD.DLTL.CD.CB.AR.EX.US</v>
      </c>
      <c r="E158" s="39" t="str">
        <f t="shared" si="17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13"/>
        <v>Armenia</v>
      </c>
      <c r="B159" s="39" t="e">
        <f t="shared" si="14"/>
        <v>#REF!</v>
      </c>
      <c r="C159" s="39" t="str">
        <f t="shared" si="15"/>
        <v>Gross Ext. Debt Pos., Deposit-Taking Corp., exc. CB, Long-term, Trade credit and advances, Exchange rate chg, USD</v>
      </c>
      <c r="D159" s="39" t="str">
        <f t="shared" si="16"/>
        <v>DT.DOD.DLTT.CD.CB.AR.EX.US</v>
      </c>
      <c r="E159" s="39" t="str">
        <f t="shared" si="17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13"/>
        <v>Armenia</v>
      </c>
      <c r="B160" s="39" t="e">
        <f t="shared" si="14"/>
        <v>#REF!</v>
      </c>
      <c r="C160" s="39" t="str">
        <f t="shared" si="15"/>
        <v>Gross Ext. Debt Pos., Deposit-Taking Corp., exc. CB, Long-term, Other debt liabilities, Exchange rate chg, USD</v>
      </c>
      <c r="D160" s="39" t="str">
        <f t="shared" si="16"/>
        <v>DT.DOD.DLTO.CD.CB.AR.EX.US</v>
      </c>
      <c r="E160" s="39" t="str">
        <f t="shared" si="17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13"/>
        <v>Armenia</v>
      </c>
      <c r="B161" s="39" t="e">
        <f t="shared" si="14"/>
        <v>#REF!</v>
      </c>
      <c r="C161" s="39" t="str">
        <f t="shared" si="15"/>
        <v>Gross Ext. Debt Pos., Other Sectors, All maturities, All instruments, Exchange rate chg, USD</v>
      </c>
      <c r="D161" s="39" t="str">
        <f t="shared" si="16"/>
        <v>DT.DOD.DECT.CD.OT.AR.EX.US</v>
      </c>
      <c r="E161" s="39" t="str">
        <f t="shared" si="17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13"/>
        <v>Armenia</v>
      </c>
      <c r="B162" s="39" t="e">
        <f t="shared" si="14"/>
        <v>#REF!</v>
      </c>
      <c r="C162" s="39" t="str">
        <f t="shared" si="15"/>
        <v>Gross Ext. Debt Pos., Other Sectors, Short-term, All instruments, Exchange rate chg, USD</v>
      </c>
      <c r="D162" s="39" t="str">
        <f t="shared" si="16"/>
        <v>DT.DOD.DSTC.CD.OT.AR.EX.US</v>
      </c>
      <c r="E162" s="39" t="str">
        <f t="shared" si="17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13"/>
        <v>Armenia</v>
      </c>
      <c r="B163" s="39" t="e">
        <f t="shared" si="14"/>
        <v>#REF!</v>
      </c>
      <c r="C163" s="39" t="str">
        <f t="shared" si="15"/>
        <v>Gross Ext. Debt Pos., Other Sectors, Short-term, Currency and deposits, Exchange rate chg, USD</v>
      </c>
      <c r="D163" s="39" t="str">
        <f t="shared" si="16"/>
        <v>DT.DOD.DSCD.CD.OT.AR.EX.US</v>
      </c>
      <c r="E163" s="39" t="str">
        <f t="shared" si="17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13"/>
        <v>Armenia</v>
      </c>
      <c r="B164" s="39" t="e">
        <f t="shared" si="14"/>
        <v>#REF!</v>
      </c>
      <c r="C164" s="39" t="str">
        <f t="shared" si="15"/>
        <v>Gross Ext. Debt Pos., Other Sectors, Short-term, Debt securities, Exchange rate chg, USD</v>
      </c>
      <c r="D164" s="39" t="str">
        <f t="shared" si="16"/>
        <v>DT.DOD.DSTM.CD.OT.AR.EX.US</v>
      </c>
      <c r="E164" s="39" t="str">
        <f t="shared" si="17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13"/>
        <v>Armenia</v>
      </c>
      <c r="B165" s="39" t="e">
        <f t="shared" si="14"/>
        <v>#REF!</v>
      </c>
      <c r="C165" s="39" t="str">
        <f t="shared" si="15"/>
        <v>Gross Ext. Debt Pos., Other Sectors, Short-term, Loans, Exchange rate chg, USD</v>
      </c>
      <c r="D165" s="39" t="str">
        <f t="shared" si="16"/>
        <v>DT.DOD.DSTL.CD.OT.AR.EX.US</v>
      </c>
      <c r="E165" s="39" t="str">
        <f t="shared" si="17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13"/>
        <v>Armenia</v>
      </c>
      <c r="B166" s="39" t="e">
        <f t="shared" si="14"/>
        <v>#REF!</v>
      </c>
      <c r="C166" s="39" t="str">
        <f t="shared" si="15"/>
        <v>Gross Ext. Debt Pos., Other Sectors, Short-term, Trade credit and advances, Exchange rate chg, USD</v>
      </c>
      <c r="D166" s="39" t="str">
        <f t="shared" si="16"/>
        <v>DT.DOD.DSTT.CD.OT.AR.EX.US</v>
      </c>
      <c r="E166" s="39" t="str">
        <f t="shared" si="17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13"/>
        <v>Armenia</v>
      </c>
      <c r="B167" s="39" t="e">
        <f t="shared" si="14"/>
        <v>#REF!</v>
      </c>
      <c r="C167" s="39" t="str">
        <f t="shared" si="15"/>
        <v>Gross Ext. Debt Pos., Other Sectors, Long-term, All instruments, Exchange rate chg, USD</v>
      </c>
      <c r="D167" s="39" t="str">
        <f t="shared" si="16"/>
        <v>DT.DOD.DLXF.CD.OT.AR.EX.US</v>
      </c>
      <c r="E167" s="39" t="str">
        <f t="shared" si="17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13"/>
        <v>Armenia</v>
      </c>
      <c r="B168" s="39" t="e">
        <f t="shared" si="14"/>
        <v>#REF!</v>
      </c>
      <c r="C168" s="39" t="str">
        <f t="shared" si="15"/>
        <v>Gross Ext. Debt Pos., Other Sectors, Short-term, Other debt liabilities, Exchange rate chg, USD</v>
      </c>
      <c r="D168" s="39" t="str">
        <f t="shared" si="16"/>
        <v>DT.DOD.DSOO.CD.OT.AR.EX.US</v>
      </c>
      <c r="E168" s="39" t="str">
        <f t="shared" si="17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13"/>
        <v>Armenia</v>
      </c>
      <c r="B169" s="39" t="e">
        <f t="shared" si="14"/>
        <v>#REF!</v>
      </c>
      <c r="C169" s="39" t="str">
        <f t="shared" si="15"/>
        <v>Gross Ext. Debt Pos., Other Sectors, Long-term, Currency and deposits, Exchange rate chg, USD</v>
      </c>
      <c r="D169" s="39" t="str">
        <f t="shared" si="16"/>
        <v>DT.DOD.DLCD.CD.OT.AR.EX.US</v>
      </c>
      <c r="E169" s="39" t="str">
        <f t="shared" si="17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13"/>
        <v>Armenia</v>
      </c>
      <c r="B170" s="39" t="e">
        <f t="shared" si="14"/>
        <v>#REF!</v>
      </c>
      <c r="C170" s="39" t="str">
        <f t="shared" si="15"/>
        <v>Gross Ext. Debt Pos., Other Sectors, Long-term, Debt securities, Exchange rate chg, USD</v>
      </c>
      <c r="D170" s="39" t="str">
        <f t="shared" si="16"/>
        <v>DT.DOD.DLBN.CD.OT.AR.EX.US</v>
      </c>
      <c r="E170" s="39" t="str">
        <f t="shared" si="17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13"/>
        <v>Armenia</v>
      </c>
      <c r="B171" s="39" t="e">
        <f t="shared" si="14"/>
        <v>#REF!</v>
      </c>
      <c r="C171" s="39" t="str">
        <f t="shared" si="15"/>
        <v>Gross Ext. Debt Pos., Other Sectors, Long-term, Loans, Exchange rate chg, USD</v>
      </c>
      <c r="D171" s="39" t="str">
        <f t="shared" si="16"/>
        <v>DT.DOD.DLTL.CD.OT.AR.EX.US</v>
      </c>
      <c r="E171" s="39" t="str">
        <f t="shared" si="17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13"/>
        <v>Armenia</v>
      </c>
      <c r="B172" s="39" t="e">
        <f t="shared" si="14"/>
        <v>#REF!</v>
      </c>
      <c r="C172" s="39" t="str">
        <f t="shared" si="15"/>
        <v>Gross Ext. Debt Pos., Other Sectors, Long-term, Trade credit and advances, Exchange rate chg, USD</v>
      </c>
      <c r="D172" s="39" t="str">
        <f t="shared" si="16"/>
        <v>DT.DOD.DLTT.CD.OT.AR.EX.US</v>
      </c>
      <c r="E172" s="39" t="str">
        <f t="shared" si="17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13"/>
        <v>Armenia</v>
      </c>
      <c r="B173" s="39" t="e">
        <f t="shared" si="14"/>
        <v>#REF!</v>
      </c>
      <c r="C173" s="39" t="str">
        <f t="shared" si="15"/>
        <v>Gross Ext. Debt Pos., Other Sectors, Long-term, Other debt liabilities, Exchange rate chg, USD</v>
      </c>
      <c r="D173" s="39" t="str">
        <f t="shared" si="16"/>
        <v>DT.DOD.DLTO.CD.OT.AR.EX.US</v>
      </c>
      <c r="E173" s="39" t="str">
        <f t="shared" si="17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13"/>
        <v>Armenia</v>
      </c>
      <c r="B174" s="39" t="e">
        <f t="shared" si="14"/>
        <v>#REF!</v>
      </c>
      <c r="C174" s="39" t="str">
        <f t="shared" si="15"/>
        <v>Gross Ext. Debt Pos., DI: Intercom Lending, All maturities, All instruments, Exchange rate chg, USD</v>
      </c>
      <c r="D174" s="39" t="str">
        <f t="shared" si="16"/>
        <v>DT.DOD.DECT.CD.IL.AR.EX.US</v>
      </c>
      <c r="E174" s="39" t="str">
        <f t="shared" si="17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13"/>
        <v>Armenia</v>
      </c>
      <c r="B175" s="39" t="e">
        <f t="shared" si="14"/>
        <v>#REF!</v>
      </c>
      <c r="C175" s="39" t="str">
        <f t="shared" si="15"/>
        <v>Gross Ext. Debt Pos., DI: Intercom Lending, All maturities, Debt liab. of DI ent. to dir. investors, Exchange rate chg, USD</v>
      </c>
      <c r="D175" s="39" t="str">
        <f t="shared" si="16"/>
        <v>DT.DOD.DIDI.CD.IL.EX.US</v>
      </c>
      <c r="E175" s="39" t="str">
        <f t="shared" si="17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13"/>
        <v>Armenia</v>
      </c>
      <c r="B176" s="39" t="e">
        <f t="shared" si="14"/>
        <v>#REF!</v>
      </c>
      <c r="C176" s="39" t="str">
        <f t="shared" si="15"/>
        <v>Gross Ext. Debt Pos., DI: Intercom Lending, All maturities, Debt liab. of dir. investors to DI ent., Exchange rate chg, USD</v>
      </c>
      <c r="D176" s="39" t="str">
        <f t="shared" si="16"/>
        <v>DT.DOD.DIIE.CD.IL.EX.US</v>
      </c>
      <c r="E176" s="39" t="str">
        <f t="shared" si="17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13"/>
        <v>Armenia</v>
      </c>
      <c r="B177" s="39" t="e">
        <f t="shared" si="14"/>
        <v>#REF!</v>
      </c>
      <c r="C177" s="39" t="str">
        <f t="shared" si="15"/>
        <v>Gross Ext. Debt Pos., DI: Intercom Lending, All maturities, Debt liab. to fellow ent., Exchange rate chg, USD</v>
      </c>
      <c r="D177" s="39" t="str">
        <f t="shared" si="16"/>
        <v>DT.DOD.DIFE.CD.IL.EX.US</v>
      </c>
      <c r="E177" s="39" t="str">
        <f t="shared" si="17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13"/>
        <v>Armenia</v>
      </c>
      <c r="B178" s="39" t="e">
        <f t="shared" si="14"/>
        <v>#REF!</v>
      </c>
      <c r="C178" s="39" t="str">
        <f t="shared" si="15"/>
        <v>Gross Ext. Debt Pos., All Sectors, All maturities, All instruments,  Exchange rate chg, USD</v>
      </c>
      <c r="D178" s="39" t="str">
        <f t="shared" si="16"/>
        <v>DT.DOD.DECT.CD.AR.EX.US</v>
      </c>
      <c r="E178" s="39" t="str">
        <f t="shared" si="17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13"/>
        <v>Armenia</v>
      </c>
      <c r="B179" s="39" t="e">
        <f t="shared" si="14"/>
        <v>#REF!</v>
      </c>
      <c r="C179" s="39" t="str">
        <f t="shared" si="15"/>
        <v>Gross Ext. Debt Pos., General Government, All maturities, All instruments, Other price chg, USD</v>
      </c>
      <c r="D179" s="39" t="str">
        <f t="shared" si="16"/>
        <v>DT.DOD.DECT.CD.GG.AR.PX.US</v>
      </c>
      <c r="E179" s="39" t="str">
        <f t="shared" si="17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13"/>
        <v>Armenia</v>
      </c>
      <c r="B180" s="39" t="e">
        <f t="shared" si="14"/>
        <v>#REF!</v>
      </c>
      <c r="C180" s="39" t="str">
        <f t="shared" si="15"/>
        <v>Gross Ext. Debt Pos., General Government, Short-term, All instruments, Other price chg, USD</v>
      </c>
      <c r="D180" s="39" t="str">
        <f t="shared" si="16"/>
        <v>DT.DOD.DSTC.CD.GG.AR.PX.US</v>
      </c>
      <c r="E180" s="39" t="str">
        <f t="shared" si="17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13"/>
        <v>Armenia</v>
      </c>
      <c r="B181" s="39" t="e">
        <f t="shared" si="14"/>
        <v>#REF!</v>
      </c>
      <c r="C181" s="39" t="str">
        <f t="shared" si="15"/>
        <v>Gross Ext. Debt Pos., General Government, Short-term, Currency and deposits, Other price chg, USD</v>
      </c>
      <c r="D181" s="39" t="str">
        <f t="shared" si="16"/>
        <v>DT.DOD.DSCD.CD.GG.AR.PX.US</v>
      </c>
      <c r="E181" s="39" t="str">
        <f t="shared" si="17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13"/>
        <v>Armenia</v>
      </c>
      <c r="B182" s="39" t="e">
        <f t="shared" si="14"/>
        <v>#REF!</v>
      </c>
      <c r="C182" s="39" t="str">
        <f t="shared" si="15"/>
        <v>Gross Ext. Debt Pos., General Government, Short-term, Debt securities, Other price chg, USD</v>
      </c>
      <c r="D182" s="39" t="str">
        <f t="shared" si="16"/>
        <v>DT.DOD.DSTM.CD.GG.AR.PX.US</v>
      </c>
      <c r="E182" s="39" t="str">
        <f t="shared" si="17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13"/>
        <v>Armenia</v>
      </c>
      <c r="B183" s="39" t="e">
        <f t="shared" si="14"/>
        <v>#REF!</v>
      </c>
      <c r="C183" s="39" t="str">
        <f t="shared" si="15"/>
        <v>Gross Ext. Debt Pos., General Government, Short-term, Loans, Other price chg, USD</v>
      </c>
      <c r="D183" s="39" t="str">
        <f t="shared" si="16"/>
        <v>DT.DOD.DSTL.CD.GG.AR.PX.US</v>
      </c>
      <c r="E183" s="39" t="str">
        <f t="shared" si="17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13"/>
        <v>Armenia</v>
      </c>
      <c r="B184" s="39" t="e">
        <f t="shared" si="14"/>
        <v>#REF!</v>
      </c>
      <c r="C184" s="39" t="str">
        <f t="shared" si="15"/>
        <v>Gross Ext. Debt Pos., General Government, Short-term, Trade credit and advances, Other price chg, USD</v>
      </c>
      <c r="D184" s="39" t="str">
        <f t="shared" si="16"/>
        <v>DT.DOD.DSTT.CD.GG.AR.PX.US</v>
      </c>
      <c r="E184" s="39" t="str">
        <f t="shared" si="17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13"/>
        <v>Armenia</v>
      </c>
      <c r="B185" s="39" t="e">
        <f t="shared" si="14"/>
        <v>#REF!</v>
      </c>
      <c r="C185" s="39" t="str">
        <f t="shared" si="15"/>
        <v>Gross Ext. Debt Pos., General Government, Short-term, Other debt liabilities, Other price chg, USD</v>
      </c>
      <c r="D185" s="39" t="str">
        <f t="shared" si="16"/>
        <v>DT.DOD.DSOO.CD.GG.AR.PX.US</v>
      </c>
      <c r="E185" s="39" t="str">
        <f t="shared" si="17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13"/>
        <v>Armenia</v>
      </c>
      <c r="B186" s="39" t="e">
        <f t="shared" si="14"/>
        <v>#REF!</v>
      </c>
      <c r="C186" s="39" t="str">
        <f t="shared" si="15"/>
        <v>Gross Ext. Debt Pos., General Government, Long-term, All instruments, Other price chg, USD</v>
      </c>
      <c r="D186" s="39" t="str">
        <f t="shared" si="16"/>
        <v>DT.DOD.DLXF.CD.GG.AR.PX.US</v>
      </c>
      <c r="E186" s="39" t="str">
        <f t="shared" si="17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13"/>
        <v>Armenia</v>
      </c>
      <c r="B187" s="39" t="e">
        <f t="shared" si="14"/>
        <v>#REF!</v>
      </c>
      <c r="C187" s="39" t="str">
        <f t="shared" si="15"/>
        <v>Gross Ext. Debt Pos., General Government, Long-term, Special drawing rights (allocations), Other price chg, USD</v>
      </c>
      <c r="D187" s="39" t="str">
        <f t="shared" si="16"/>
        <v>DT.DOD.DLTS.CD.GG.PX.US</v>
      </c>
      <c r="E187" s="39" t="str">
        <f t="shared" si="17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13"/>
        <v>Armenia</v>
      </c>
      <c r="B188" s="39" t="e">
        <f t="shared" si="14"/>
        <v>#REF!</v>
      </c>
      <c r="C188" s="39" t="str">
        <f t="shared" si="15"/>
        <v>Gross Ext. Debt Pos., General Government, Long-term, Currency and deposits, Other price chg, USD</v>
      </c>
      <c r="D188" s="39" t="str">
        <f t="shared" si="16"/>
        <v>DT.DOD.DLCD.CD.GG.AR.PX.US</v>
      </c>
      <c r="E188" s="39" t="str">
        <f t="shared" si="17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13"/>
        <v>Armenia</v>
      </c>
      <c r="B189" s="39" t="e">
        <f t="shared" si="14"/>
        <v>#REF!</v>
      </c>
      <c r="C189" s="39" t="str">
        <f t="shared" si="15"/>
        <v>Gross Ext. Debt Pos., General Government, Long-term, Debt securities, Other price chg, USD</v>
      </c>
      <c r="D189" s="39" t="str">
        <f t="shared" si="16"/>
        <v>DT.DOD.DLBN.CD.GG.AR.PX.US</v>
      </c>
      <c r="E189" s="39" t="str">
        <f t="shared" si="17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13"/>
        <v>Armenia</v>
      </c>
      <c r="B190" s="39" t="e">
        <f t="shared" si="14"/>
        <v>#REF!</v>
      </c>
      <c r="C190" s="39" t="str">
        <f t="shared" si="15"/>
        <v>Gross Ext. Debt Pos., General Government, Long-term, Loans, Other price chg, USD</v>
      </c>
      <c r="D190" s="39" t="str">
        <f t="shared" si="16"/>
        <v>DT.DOD.DLTL.CD.GG.AR.PX.US</v>
      </c>
      <c r="E190" s="39" t="str">
        <f t="shared" si="17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13"/>
        <v>Armenia</v>
      </c>
      <c r="B191" s="39" t="e">
        <f t="shared" si="14"/>
        <v>#REF!</v>
      </c>
      <c r="C191" s="39" t="str">
        <f t="shared" si="15"/>
        <v>Gross Ext. Debt Pos., General Government, Long-term, Trade credit and advances, Other price chg, USD</v>
      </c>
      <c r="D191" s="39" t="str">
        <f t="shared" si="16"/>
        <v>DT.DOD.DLTT.CD.GG.AR.PX.US</v>
      </c>
      <c r="E191" s="39" t="str">
        <f t="shared" si="17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13"/>
        <v>Armenia</v>
      </c>
      <c r="B192" s="39" t="e">
        <f t="shared" si="14"/>
        <v>#REF!</v>
      </c>
      <c r="C192" s="39" t="str">
        <f t="shared" si="15"/>
        <v>Gross Ext. Debt Pos., General Government, Long-term, Other debt liabilities, Other price chg, USD</v>
      </c>
      <c r="D192" s="39" t="str">
        <f t="shared" si="16"/>
        <v>DT.DOD.DLTO.CD.GG.AR.PX.US</v>
      </c>
      <c r="E192" s="39" t="str">
        <f t="shared" si="17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13"/>
        <v>Armenia</v>
      </c>
      <c r="B193" s="39" t="e">
        <f t="shared" si="14"/>
        <v>#REF!</v>
      </c>
      <c r="C193" s="39" t="str">
        <f t="shared" si="15"/>
        <v>Gross Ext. Debt Pos., Central Bank, All maturities, All instruments, Other price chg, USD</v>
      </c>
      <c r="D193" s="39" t="str">
        <f t="shared" si="16"/>
        <v>DT.DOD.DECT.CD.MA.AR.PX.US</v>
      </c>
      <c r="E193" s="39" t="str">
        <f t="shared" si="17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13"/>
        <v>Armenia</v>
      </c>
      <c r="B194" s="39" t="e">
        <f t="shared" si="14"/>
        <v>#REF!</v>
      </c>
      <c r="C194" s="39" t="str">
        <f t="shared" si="15"/>
        <v>Gross Ext. Debt Pos., Central Bank, Short-term, All instruments, Other price chg, USD</v>
      </c>
      <c r="D194" s="39" t="str">
        <f t="shared" si="16"/>
        <v>DT.DOD.DSTC.CD.MA.AR.PX.US</v>
      </c>
      <c r="E194" s="39" t="str">
        <f t="shared" si="17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13"/>
        <v>Armenia</v>
      </c>
      <c r="B195" s="39" t="e">
        <f t="shared" si="14"/>
        <v>#REF!</v>
      </c>
      <c r="C195" s="39" t="str">
        <f t="shared" si="15"/>
        <v>Gross Ext. Debt Pos., Central Bank, Short-term, Currency and deposits, Other price chg, USD</v>
      </c>
      <c r="D195" s="39" t="str">
        <f t="shared" si="16"/>
        <v>DT.DOD.DSCD.CD.MA.AR.PX.US</v>
      </c>
      <c r="E195" s="39" t="str">
        <f t="shared" si="1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18">+A195</f>
        <v>Armenia</v>
      </c>
      <c r="B196" s="39" t="e">
        <f t="shared" ref="B196:B259" si="19">K196</f>
        <v>#REF!</v>
      </c>
      <c r="C196" s="39" t="str">
        <f t="shared" ref="C196:C259" si="20">L196</f>
        <v>Gross Ext. Debt Pos., Central Bank, Short-term, Debt securities, Other price chg, USD</v>
      </c>
      <c r="D196" s="39" t="str">
        <f t="shared" ref="D196:D259" si="21">M196</f>
        <v>DT.DOD.DSTM.CD.MA.AR.PX.US</v>
      </c>
      <c r="E196" s="39" t="str">
        <f t="shared" ref="E196:E259" si="22">N196</f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18"/>
        <v>Armenia</v>
      </c>
      <c r="B197" s="39" t="e">
        <f t="shared" si="19"/>
        <v>#REF!</v>
      </c>
      <c r="C197" s="39" t="str">
        <f t="shared" si="20"/>
        <v>Gross Ext. Debt Pos., Central Bank, Short-term, Loans, Other price chg, USD</v>
      </c>
      <c r="D197" s="39" t="str">
        <f t="shared" si="21"/>
        <v>DT.DOD.DSTL.CD.MA.AR.PX.US</v>
      </c>
      <c r="E197" s="39" t="str">
        <f t="shared" si="22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18"/>
        <v>Armenia</v>
      </c>
      <c r="B198" s="39" t="e">
        <f t="shared" si="19"/>
        <v>#REF!</v>
      </c>
      <c r="C198" s="39" t="str">
        <f t="shared" si="20"/>
        <v>Gross Ext. Debt Pos., Central Bank, Short-term, Trade credit and advances, Other price chg, USD</v>
      </c>
      <c r="D198" s="39" t="str">
        <f t="shared" si="21"/>
        <v>DT.DOD.DSTT.CD.MA.AR.PX.US</v>
      </c>
      <c r="E198" s="39" t="str">
        <f t="shared" si="22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18"/>
        <v>Armenia</v>
      </c>
      <c r="B199" s="39" t="e">
        <f t="shared" si="19"/>
        <v>#REF!</v>
      </c>
      <c r="C199" s="39" t="str">
        <f t="shared" si="20"/>
        <v>Gross Ext. Debt Pos., Central Bank, Short-term, Other debt liabilities, Other price chg, USD</v>
      </c>
      <c r="D199" s="39" t="str">
        <f t="shared" si="21"/>
        <v>DT.DOD.DSOO.CD.MA.AR.PX.US</v>
      </c>
      <c r="E199" s="39" t="str">
        <f t="shared" si="22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18"/>
        <v>Armenia</v>
      </c>
      <c r="B200" s="39" t="e">
        <f t="shared" si="19"/>
        <v>#REF!</v>
      </c>
      <c r="C200" s="39" t="str">
        <f t="shared" si="20"/>
        <v>Gross Ext. Debt Pos., Central Bank, Long-term, All instruments, Other price chg, USD</v>
      </c>
      <c r="D200" s="39" t="str">
        <f t="shared" si="21"/>
        <v>DT.DOD.DLXF.CD.MA.AR.PX.US</v>
      </c>
      <c r="E200" s="39" t="str">
        <f t="shared" si="22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18"/>
        <v>Armenia</v>
      </c>
      <c r="B201" s="39" t="e">
        <f t="shared" si="19"/>
        <v>#REF!</v>
      </c>
      <c r="C201" s="39" t="str">
        <f t="shared" si="20"/>
        <v>Gross Ext. Debt Pos., Central Bank, Long-term, Special drawing rights (allocations), Other price chg, USD</v>
      </c>
      <c r="D201" s="39" t="str">
        <f t="shared" si="21"/>
        <v>DT.DOD.DLTS.CD.MA.AR.PX.US</v>
      </c>
      <c r="E201" s="39" t="str">
        <f t="shared" si="22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18"/>
        <v>Armenia</v>
      </c>
      <c r="B202" s="39" t="e">
        <f t="shared" si="19"/>
        <v>#REF!</v>
      </c>
      <c r="C202" s="39" t="str">
        <f t="shared" si="20"/>
        <v>Gross Ext. Debt Pos., Central Bank, Long-term, Currency and deposits, Other price chg, USD</v>
      </c>
      <c r="D202" s="39" t="str">
        <f t="shared" si="21"/>
        <v>DT.DOD.DLCD.CD.MA.AR.PX.US</v>
      </c>
      <c r="E202" s="39" t="str">
        <f t="shared" si="22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18"/>
        <v>Armenia</v>
      </c>
      <c r="B203" s="39" t="e">
        <f t="shared" si="19"/>
        <v>#REF!</v>
      </c>
      <c r="C203" s="39" t="str">
        <f t="shared" si="20"/>
        <v>Gross Ext. Debt Pos., Central Bank, Long-term, Debt securities, Other price chg, USD</v>
      </c>
      <c r="D203" s="39" t="str">
        <f t="shared" si="21"/>
        <v>DT.DOD.DLBN.CD.MA.AR.PX.US</v>
      </c>
      <c r="E203" s="39" t="str">
        <f t="shared" si="22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18"/>
        <v>Armenia</v>
      </c>
      <c r="B204" s="39" t="e">
        <f t="shared" si="19"/>
        <v>#REF!</v>
      </c>
      <c r="C204" s="39" t="str">
        <f t="shared" si="20"/>
        <v>Gross Ext. Debt Pos., Central Bank, Long-term, Loans, Other price chg, USD</v>
      </c>
      <c r="D204" s="39" t="str">
        <f t="shared" si="21"/>
        <v>DT.DOD.DLTL.CD.MA.AR.PX.US</v>
      </c>
      <c r="E204" s="39" t="str">
        <f t="shared" si="22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18"/>
        <v>Armenia</v>
      </c>
      <c r="B205" s="39" t="e">
        <f t="shared" si="19"/>
        <v>#REF!</v>
      </c>
      <c r="C205" s="39" t="str">
        <f t="shared" si="20"/>
        <v>Gross Ext. Debt Pos., Central Bank, Long-term, Trade credit and advances, Other price chg, USD</v>
      </c>
      <c r="D205" s="39" t="str">
        <f t="shared" si="21"/>
        <v>DT.DOD.DLTT.CD.MA.AR.PX.US</v>
      </c>
      <c r="E205" s="39" t="str">
        <f t="shared" si="22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18"/>
        <v>Armenia</v>
      </c>
      <c r="B206" s="39" t="e">
        <f t="shared" si="19"/>
        <v>#REF!</v>
      </c>
      <c r="C206" s="39" t="str">
        <f t="shared" si="20"/>
        <v>Gross Ext. Debt Pos., Central Bank, Long-term, Other debt liabilities, Other price chg, USD</v>
      </c>
      <c r="D206" s="39" t="str">
        <f t="shared" si="21"/>
        <v>DT.DOD.DLTO.CD.MA.AR.PX.US</v>
      </c>
      <c r="E206" s="39" t="str">
        <f t="shared" si="22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18"/>
        <v>Armenia</v>
      </c>
      <c r="B207" s="39" t="e">
        <f t="shared" si="19"/>
        <v>#REF!</v>
      </c>
      <c r="C207" s="39" t="str">
        <f t="shared" si="20"/>
        <v>Gross Ext. Debt Pos., Deposit-Taking Corp., exc. CB, All maturities, All instruments, Other price chg, USD</v>
      </c>
      <c r="D207" s="39" t="str">
        <f t="shared" si="21"/>
        <v>DT.DOD.DECT.CD.CB.AR.PX.US</v>
      </c>
      <c r="E207" s="39" t="str">
        <f t="shared" si="22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18"/>
        <v>Armenia</v>
      </c>
      <c r="B208" s="39" t="e">
        <f t="shared" si="19"/>
        <v>#REF!</v>
      </c>
      <c r="C208" s="39" t="str">
        <f t="shared" si="20"/>
        <v>Gross Ext. Debt Pos., Deposit-Taking Corp., exc. CB, Short-term, All instruments, Other price chg, USD</v>
      </c>
      <c r="D208" s="39" t="str">
        <f t="shared" si="21"/>
        <v>DT.DOD.DSTC.CD.CB.AR.PX.US</v>
      </c>
      <c r="E208" s="39" t="str">
        <f t="shared" si="22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18"/>
        <v>Armenia</v>
      </c>
      <c r="B209" s="39" t="e">
        <f t="shared" si="19"/>
        <v>#REF!</v>
      </c>
      <c r="C209" s="39" t="str">
        <f t="shared" si="20"/>
        <v>Gross Ext. Debt Pos., Deposit-Taking Corp., exc. CB, Short-term, Currency and deposits, Other price chg, USD</v>
      </c>
      <c r="D209" s="39" t="str">
        <f t="shared" si="21"/>
        <v>DT.DOD.DSCD.CD.CB.AR.PX.US</v>
      </c>
      <c r="E209" s="39" t="str">
        <f t="shared" si="22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18"/>
        <v>Armenia</v>
      </c>
      <c r="B210" s="39" t="e">
        <f t="shared" si="19"/>
        <v>#REF!</v>
      </c>
      <c r="C210" s="39" t="str">
        <f t="shared" si="20"/>
        <v>Gross Ext. Debt Pos., Deposit-Taking Corp., exc. CB, Short-term, Debt securities, Other price chg, USD</v>
      </c>
      <c r="D210" s="39" t="str">
        <f t="shared" si="21"/>
        <v>DT.DOD.DSTM.CD.CB.AR.PX.US</v>
      </c>
      <c r="E210" s="39" t="str">
        <f t="shared" si="22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18"/>
        <v>Armenia</v>
      </c>
      <c r="B211" s="39" t="e">
        <f t="shared" si="19"/>
        <v>#REF!</v>
      </c>
      <c r="C211" s="39" t="str">
        <f t="shared" si="20"/>
        <v>Gross Ext. Debt Pos., Deposit-Taking Corp., exc. CB, Short-term, Loans, Other price chg, USD</v>
      </c>
      <c r="D211" s="39" t="str">
        <f t="shared" si="21"/>
        <v>DT.DOD.DSTL.CD.CB.AR.PX.US</v>
      </c>
      <c r="E211" s="39" t="str">
        <f t="shared" si="22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18"/>
        <v>Armenia</v>
      </c>
      <c r="B212" s="39" t="e">
        <f t="shared" si="19"/>
        <v>#REF!</v>
      </c>
      <c r="C212" s="39" t="str">
        <f t="shared" si="20"/>
        <v>Gross Ext. Debt Pos., Deposit-Taking Corp., exc. CB, Short-term, Trade credit and advances, Other price chg, USD</v>
      </c>
      <c r="D212" s="39" t="str">
        <f t="shared" si="21"/>
        <v>DT.DOD.DSTT.CD.CB.AR.PX.US</v>
      </c>
      <c r="E212" s="39" t="str">
        <f t="shared" si="22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18"/>
        <v>Armenia</v>
      </c>
      <c r="B213" s="39" t="e">
        <f t="shared" si="19"/>
        <v>#REF!</v>
      </c>
      <c r="C213" s="39" t="str">
        <f t="shared" si="20"/>
        <v>Gross Ext. Debt Pos., Deposit-Taking Corp., exc. CB, Short-term, Other debt liabilities, Other price chg, USD</v>
      </c>
      <c r="D213" s="39" t="str">
        <f t="shared" si="21"/>
        <v>DT.DOD.DSOO.CD.CB.AR.PX.US</v>
      </c>
      <c r="E213" s="39" t="str">
        <f t="shared" si="22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18"/>
        <v>Armenia</v>
      </c>
      <c r="B214" s="39" t="e">
        <f t="shared" si="19"/>
        <v>#REF!</v>
      </c>
      <c r="C214" s="39" t="str">
        <f t="shared" si="20"/>
        <v>Gross Ext. Debt Pos., Deposit-Taking Corp., exc. CB, Long-term, All instruments, Other price chg, USD</v>
      </c>
      <c r="D214" s="39" t="str">
        <f t="shared" si="21"/>
        <v>DT.DOD.DLXF.CD.CB.AR.PX.US</v>
      </c>
      <c r="E214" s="39" t="str">
        <f t="shared" si="22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18"/>
        <v>Armenia</v>
      </c>
      <c r="B215" s="39" t="e">
        <f t="shared" si="19"/>
        <v>#REF!</v>
      </c>
      <c r="C215" s="39" t="str">
        <f t="shared" si="20"/>
        <v>Gross Ext. Debt Pos., Deposit-Taking Corp., exc. CB, Long-term, Currency and deposits, Other price chg, USD</v>
      </c>
      <c r="D215" s="39" t="str">
        <f t="shared" si="21"/>
        <v>DT.DOD.DLCD.CD.CB.AR.PX.US</v>
      </c>
      <c r="E215" s="39" t="str">
        <f t="shared" si="22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18"/>
        <v>Armenia</v>
      </c>
      <c r="B216" s="39" t="e">
        <f t="shared" si="19"/>
        <v>#REF!</v>
      </c>
      <c r="C216" s="39" t="str">
        <f t="shared" si="20"/>
        <v>Gross Ext. Debt Pos., Deposit-Taking Corp., exc. CB, Long-term, Debt securities, Other price chg, USD</v>
      </c>
      <c r="D216" s="39" t="str">
        <f t="shared" si="21"/>
        <v>DT.DOD.DLBN.CD.CB.AR.PX.US</v>
      </c>
      <c r="E216" s="39" t="str">
        <f t="shared" si="22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18"/>
        <v>Armenia</v>
      </c>
      <c r="B217" s="39" t="e">
        <f t="shared" si="19"/>
        <v>#REF!</v>
      </c>
      <c r="C217" s="39" t="str">
        <f t="shared" si="20"/>
        <v>Gross Ext. Debt Pos., Deposit-Taking Corp., exc. CB, Long-term, Loans, Other price chg, USD</v>
      </c>
      <c r="D217" s="39" t="str">
        <f t="shared" si="21"/>
        <v>DT.DOD.DLTL.CD.CB.AR.PX.US</v>
      </c>
      <c r="E217" s="39" t="str">
        <f t="shared" si="22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18"/>
        <v>Armenia</v>
      </c>
      <c r="B218" s="39" t="e">
        <f t="shared" si="19"/>
        <v>#REF!</v>
      </c>
      <c r="C218" s="39" t="str">
        <f t="shared" si="20"/>
        <v>Gross Ext. Debt Pos., Deposit-Taking Corp., exc. CB, Long-term, Trade credit and advances, Other price chg, USD</v>
      </c>
      <c r="D218" s="39" t="str">
        <f t="shared" si="21"/>
        <v>DT.DOD.DLTT.CD.CB.AR.PX.US</v>
      </c>
      <c r="E218" s="39" t="str">
        <f t="shared" si="22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18"/>
        <v>Armenia</v>
      </c>
      <c r="B219" s="39" t="e">
        <f t="shared" si="19"/>
        <v>#REF!</v>
      </c>
      <c r="C219" s="39" t="str">
        <f t="shared" si="20"/>
        <v>Gross Ext. Debt Pos., Deposit-Taking Corp., exc. CB, Long-term, Other debt liabilities, Other price chg, USD</v>
      </c>
      <c r="D219" s="39" t="str">
        <f t="shared" si="21"/>
        <v>DT.DOD.DLTO.CD.CB.AR.PX.US</v>
      </c>
      <c r="E219" s="39" t="str">
        <f t="shared" si="22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18"/>
        <v>Armenia</v>
      </c>
      <c r="B220" s="39" t="e">
        <f t="shared" si="19"/>
        <v>#REF!</v>
      </c>
      <c r="C220" s="39" t="str">
        <f t="shared" si="20"/>
        <v>Gross Ext. Debt Pos., Other Sectors, All maturities, All instruments, Other price chg, USD</v>
      </c>
      <c r="D220" s="39" t="str">
        <f t="shared" si="21"/>
        <v>DT.DOD.DECT.CD.OT.AR.PX.US</v>
      </c>
      <c r="E220" s="39" t="str">
        <f t="shared" si="22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18"/>
        <v>Armenia</v>
      </c>
      <c r="B221" s="39" t="e">
        <f t="shared" si="19"/>
        <v>#REF!</v>
      </c>
      <c r="C221" s="39" t="str">
        <f t="shared" si="20"/>
        <v>Gross Ext. Debt Pos., Other Sectors, Short-term, All instruments, Other price chg, USD</v>
      </c>
      <c r="D221" s="39" t="str">
        <f t="shared" si="21"/>
        <v>DT.DOD.DSTC.CD.OT.AR.PX.US</v>
      </c>
      <c r="E221" s="39" t="str">
        <f t="shared" si="22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18"/>
        <v>Armenia</v>
      </c>
      <c r="B222" s="39" t="e">
        <f t="shared" si="19"/>
        <v>#REF!</v>
      </c>
      <c r="C222" s="39" t="str">
        <f t="shared" si="20"/>
        <v>Gross Ext. Debt Pos., Other Sectors, Short-term, Currency and deposits, Other price chg, USD</v>
      </c>
      <c r="D222" s="39" t="str">
        <f t="shared" si="21"/>
        <v>DT.DOD.DSCD.CD.OT.AR.PX.US</v>
      </c>
      <c r="E222" s="39" t="str">
        <f t="shared" si="22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18"/>
        <v>Armenia</v>
      </c>
      <c r="B223" s="39" t="e">
        <f t="shared" si="19"/>
        <v>#REF!</v>
      </c>
      <c r="C223" s="39" t="str">
        <f t="shared" si="20"/>
        <v>Gross Ext. Debt Pos., Other Sectors, Short-term, Debt securities, Other price chg, USD</v>
      </c>
      <c r="D223" s="39" t="str">
        <f t="shared" si="21"/>
        <v>DT.DOD.DSTM.CD.OT.AR.PX.US</v>
      </c>
      <c r="E223" s="39" t="str">
        <f t="shared" si="22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18"/>
        <v>Armenia</v>
      </c>
      <c r="B224" s="39" t="e">
        <f t="shared" si="19"/>
        <v>#REF!</v>
      </c>
      <c r="C224" s="39" t="str">
        <f t="shared" si="20"/>
        <v>Gross Ext. Debt Pos., Other Sectors, Short-term, Loans, Other price chg, USD</v>
      </c>
      <c r="D224" s="39" t="str">
        <f t="shared" si="21"/>
        <v>DT.DOD.DSTL.CD.OT.AR.PX.US</v>
      </c>
      <c r="E224" s="39" t="str">
        <f t="shared" si="22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18"/>
        <v>Armenia</v>
      </c>
      <c r="B225" s="39" t="e">
        <f t="shared" si="19"/>
        <v>#REF!</v>
      </c>
      <c r="C225" s="39" t="str">
        <f t="shared" si="20"/>
        <v>Gross Ext. Debt Pos., Other Sectors, Short-term, Trade credit and advances, Other price chg, USD</v>
      </c>
      <c r="D225" s="39" t="str">
        <f t="shared" si="21"/>
        <v>DT.DOD.DSTT.CD.OT.AR.PX.US</v>
      </c>
      <c r="E225" s="39" t="str">
        <f t="shared" si="22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18"/>
        <v>Armenia</v>
      </c>
      <c r="B226" s="39" t="e">
        <f t="shared" si="19"/>
        <v>#REF!</v>
      </c>
      <c r="C226" s="39" t="str">
        <f t="shared" si="20"/>
        <v>Gross Ext. Debt Pos., Other Sectors, Short-term, Other debt liabilities, Other price chg, USD</v>
      </c>
      <c r="D226" s="39" t="str">
        <f t="shared" si="21"/>
        <v>DT.DOD.DSOO.CD.OT.AR.PX.US</v>
      </c>
      <c r="E226" s="39" t="str">
        <f t="shared" si="22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18"/>
        <v>Armenia</v>
      </c>
      <c r="B227" s="39" t="e">
        <f t="shared" si="19"/>
        <v>#REF!</v>
      </c>
      <c r="C227" s="39" t="str">
        <f t="shared" si="20"/>
        <v>Gross Ext. Debt Pos., Other Sectors, Long-term, All instruments, Other price chg, USD</v>
      </c>
      <c r="D227" s="39" t="str">
        <f t="shared" si="21"/>
        <v>DT.DOD.DLXF.CD.OT.AR.PX.US</v>
      </c>
      <c r="E227" s="39" t="str">
        <f t="shared" si="22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18"/>
        <v>Armenia</v>
      </c>
      <c r="B228" s="39" t="e">
        <f t="shared" si="19"/>
        <v>#REF!</v>
      </c>
      <c r="C228" s="39" t="str">
        <f t="shared" si="20"/>
        <v>Gross Ext. Debt Pos., Other Sectors, Long-term, Currency and deposits, Other price chg, USD</v>
      </c>
      <c r="D228" s="39" t="str">
        <f t="shared" si="21"/>
        <v>DT.DOD.DLCD.CD.OT.AR.PX.US</v>
      </c>
      <c r="E228" s="39" t="str">
        <f t="shared" si="22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18"/>
        <v>Armenia</v>
      </c>
      <c r="B229" s="39" t="e">
        <f t="shared" si="19"/>
        <v>#REF!</v>
      </c>
      <c r="C229" s="39" t="str">
        <f t="shared" si="20"/>
        <v>Gross Ext. Debt Pos., Other Sectors, Long-term, Debt securities, Other price chg, USD</v>
      </c>
      <c r="D229" s="39" t="str">
        <f t="shared" si="21"/>
        <v>DT.DOD.DLBN.CD.OT.AR.PX.US</v>
      </c>
      <c r="E229" s="39" t="str">
        <f t="shared" si="22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18"/>
        <v>Armenia</v>
      </c>
      <c r="B230" s="39" t="e">
        <f t="shared" si="19"/>
        <v>#REF!</v>
      </c>
      <c r="C230" s="39" t="str">
        <f t="shared" si="20"/>
        <v>Gross Ext. Debt Pos., Other Sectors, Long-term, Loans, Other price chg, USD</v>
      </c>
      <c r="D230" s="39" t="str">
        <f t="shared" si="21"/>
        <v>DT.DOD.DLTL.CD.OT.AR.PX.US</v>
      </c>
      <c r="E230" s="39" t="str">
        <f t="shared" si="22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18"/>
        <v>Armenia</v>
      </c>
      <c r="B231" s="39" t="e">
        <f t="shared" si="19"/>
        <v>#REF!</v>
      </c>
      <c r="C231" s="39" t="str">
        <f t="shared" si="20"/>
        <v>Gross Ext. Debt Pos., Other Sectors, Long-term, Trade credit and advances, Other price chg, USD</v>
      </c>
      <c r="D231" s="39" t="str">
        <f t="shared" si="21"/>
        <v>DT.DOD.DLTT.CD.OT.AR.PX.US</v>
      </c>
      <c r="E231" s="39" t="str">
        <f t="shared" si="22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18"/>
        <v>Armenia</v>
      </c>
      <c r="B232" s="39" t="e">
        <f t="shared" si="19"/>
        <v>#REF!</v>
      </c>
      <c r="C232" s="39" t="str">
        <f t="shared" si="20"/>
        <v>Gross Ext. Debt Pos., Other Sectors, Long-term, Other debt liabilities, Other price chg, USD</v>
      </c>
      <c r="D232" s="39" t="str">
        <f t="shared" si="21"/>
        <v>DT.DOD.DLTO.CD.OT.AR.PX.US</v>
      </c>
      <c r="E232" s="39" t="str">
        <f t="shared" si="22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18"/>
        <v>Armenia</v>
      </c>
      <c r="B233" s="39" t="e">
        <f t="shared" si="19"/>
        <v>#REF!</v>
      </c>
      <c r="C233" s="39" t="str">
        <f t="shared" si="20"/>
        <v>Gross Ext. Debt Pos., DI: Intercom Lending, All maturities, All instruments, Other price chg, USD</v>
      </c>
      <c r="D233" s="39" t="str">
        <f t="shared" si="21"/>
        <v>DT.DOD.DECT.CD.IL.AR.PX.US</v>
      </c>
      <c r="E233" s="39" t="str">
        <f t="shared" si="22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18"/>
        <v>Armenia</v>
      </c>
      <c r="B234" s="39" t="e">
        <f t="shared" si="19"/>
        <v>#REF!</v>
      </c>
      <c r="C234" s="39" t="str">
        <f t="shared" si="20"/>
        <v>Gross Ext. Debt Pos., DI: Intercom Lending, All maturities, Debt liab. of DI ent. to dir. investors, Other price chg, USD</v>
      </c>
      <c r="D234" s="39" t="str">
        <f t="shared" si="21"/>
        <v>DT.DOD.DIDI.CD.IL.PX.US</v>
      </c>
      <c r="E234" s="39" t="str">
        <f t="shared" si="22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18"/>
        <v>Armenia</v>
      </c>
      <c r="B235" s="39" t="e">
        <f t="shared" si="19"/>
        <v>#REF!</v>
      </c>
      <c r="C235" s="39" t="str">
        <f t="shared" si="20"/>
        <v>Gross Ext. Debt Pos., DI: Intercom Lending, All maturities, Debt liab. of dir. investors to DI ent., Other price chg, USD</v>
      </c>
      <c r="D235" s="39" t="str">
        <f t="shared" si="21"/>
        <v>DT.DOD.DIIE.CD.IL.PX.US</v>
      </c>
      <c r="E235" s="39" t="str">
        <f t="shared" si="22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18"/>
        <v>Armenia</v>
      </c>
      <c r="B236" s="39" t="e">
        <f t="shared" si="19"/>
        <v>#REF!</v>
      </c>
      <c r="C236" s="39" t="str">
        <f t="shared" si="20"/>
        <v>Gross Ext. Debt Pos., DI: Intercom Lending, All maturities, Debt liab. to fellow ent., Other price chg, USD</v>
      </c>
      <c r="D236" s="39" t="str">
        <f t="shared" si="21"/>
        <v>DT.DOD.DIFE.CD.IL.PX.US</v>
      </c>
      <c r="E236" s="39" t="str">
        <f t="shared" si="22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18"/>
        <v>Armenia</v>
      </c>
      <c r="B237" s="39" t="e">
        <f t="shared" si="19"/>
        <v>#REF!</v>
      </c>
      <c r="C237" s="39" t="str">
        <f t="shared" si="20"/>
        <v>Gross Ext. Debt Pos., All Sectors, All maturities, All instruments, Other price chg, USD</v>
      </c>
      <c r="D237" s="39" t="str">
        <f t="shared" si="21"/>
        <v>DT.DOD.DECT.CD.AR.PX.US</v>
      </c>
      <c r="E237" s="39" t="str">
        <f t="shared" si="22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18"/>
        <v>Armenia</v>
      </c>
      <c r="B238" s="39" t="e">
        <f t="shared" si="19"/>
        <v>#REF!</v>
      </c>
      <c r="C238" s="39" t="str">
        <f t="shared" si="20"/>
        <v>Gross Ext. Debt Pos., General Government, All maturities, All instruments, Other chg in vol., USD</v>
      </c>
      <c r="D238" s="39" t="str">
        <f t="shared" si="21"/>
        <v>DT.DOD.DECT.CD.GG.AR.OC.US</v>
      </c>
      <c r="E238" s="39" t="str">
        <f t="shared" si="22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18"/>
        <v>Armenia</v>
      </c>
      <c r="B239" s="39" t="e">
        <f t="shared" si="19"/>
        <v>#REF!</v>
      </c>
      <c r="C239" s="39" t="str">
        <f t="shared" si="20"/>
        <v>Gross Ext. Debt Pos., General Government, Short-term, All instruments, Other chg in vol., USD</v>
      </c>
      <c r="D239" s="39" t="str">
        <f t="shared" si="21"/>
        <v>DT.DOD.DSTC.CD.GG.AR.OC.US</v>
      </c>
      <c r="E239" s="39" t="str">
        <f t="shared" si="22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18"/>
        <v>Armenia</v>
      </c>
      <c r="B240" s="39" t="e">
        <f t="shared" si="19"/>
        <v>#REF!</v>
      </c>
      <c r="C240" s="39" t="str">
        <f t="shared" si="20"/>
        <v>Gross Ext. Debt Pos., General Government, Short-term, Currency and deposits, Other chg in vol., USD</v>
      </c>
      <c r="D240" s="39" t="str">
        <f t="shared" si="21"/>
        <v>DT.DOD.DSCD.CD.GG.AR.OC.US</v>
      </c>
      <c r="E240" s="39" t="str">
        <f t="shared" si="22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18"/>
        <v>Armenia</v>
      </c>
      <c r="B241" s="39" t="e">
        <f t="shared" si="19"/>
        <v>#REF!</v>
      </c>
      <c r="C241" s="39" t="str">
        <f t="shared" si="20"/>
        <v>Gross Ext. Debt Pos., General Government, Short-term, Debt securities, Other chg in vol., USD</v>
      </c>
      <c r="D241" s="39" t="str">
        <f t="shared" si="21"/>
        <v>DT.DOD.DSTM.CD.GG.AR.OC.US</v>
      </c>
      <c r="E241" s="39" t="str">
        <f t="shared" si="22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18"/>
        <v>Armenia</v>
      </c>
      <c r="B242" s="39" t="e">
        <f t="shared" si="19"/>
        <v>#REF!</v>
      </c>
      <c r="C242" s="39" t="str">
        <f t="shared" si="20"/>
        <v>Gross Ext. Debt Pos., General Government, Short-term, Loans, Other chg in vol., USD</v>
      </c>
      <c r="D242" s="39" t="str">
        <f t="shared" si="21"/>
        <v>DT.DOD.DSTL.CD.GG.AR.OC.US</v>
      </c>
      <c r="E242" s="39" t="str">
        <f t="shared" si="22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18"/>
        <v>Armenia</v>
      </c>
      <c r="B243" s="39" t="e">
        <f t="shared" si="19"/>
        <v>#REF!</v>
      </c>
      <c r="C243" s="39" t="str">
        <f t="shared" si="20"/>
        <v>Gross Ext. Debt Pos., General Government, Short-term, Trade credit and advances, Other chg in vol., USD</v>
      </c>
      <c r="D243" s="39" t="str">
        <f t="shared" si="21"/>
        <v>DT.DOD.DSTT.CD.GG.AR.OC.US</v>
      </c>
      <c r="E243" s="39" t="str">
        <f t="shared" si="22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18"/>
        <v>Armenia</v>
      </c>
      <c r="B244" s="39" t="e">
        <f t="shared" si="19"/>
        <v>#REF!</v>
      </c>
      <c r="C244" s="39" t="str">
        <f t="shared" si="20"/>
        <v>Gross Ext. Debt Pos., Deposit-Taking Corp., exc. CB, Short-term, Loans, Other chg in vol., USD</v>
      </c>
      <c r="D244" s="39" t="str">
        <f t="shared" si="21"/>
        <v>DT.DOD.DSTL.CD.CB.AR.OC.US</v>
      </c>
      <c r="E244" s="39" t="str">
        <f t="shared" si="22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18"/>
        <v>Armenia</v>
      </c>
      <c r="B245" s="39" t="e">
        <f t="shared" si="19"/>
        <v>#REF!</v>
      </c>
      <c r="C245" s="39" t="str">
        <f t="shared" si="20"/>
        <v>Gross Ext. Debt Pos., General Government, Short-term, Other debt liabilities, Other chg in vol., USD</v>
      </c>
      <c r="D245" s="39" t="str">
        <f t="shared" si="21"/>
        <v>DT.DOD.DSOO.CD.GG.AR.OC.US</v>
      </c>
      <c r="E245" s="39" t="str">
        <f t="shared" si="22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18"/>
        <v>Armenia</v>
      </c>
      <c r="B246" s="39" t="e">
        <f t="shared" si="19"/>
        <v>#REF!</v>
      </c>
      <c r="C246" s="39" t="str">
        <f t="shared" si="20"/>
        <v>Gross Ext. Debt Pos., General Government, Long-term, All instruments, Other chg in vol., USD</v>
      </c>
      <c r="D246" s="39" t="str">
        <f t="shared" si="21"/>
        <v>DT.DOD.DLXF.CD.GG.AR.OC.US</v>
      </c>
      <c r="E246" s="39" t="str">
        <f t="shared" si="22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18"/>
        <v>Armenia</v>
      </c>
      <c r="B247" s="39" t="e">
        <f t="shared" si="19"/>
        <v>#REF!</v>
      </c>
      <c r="C247" s="39" t="str">
        <f t="shared" si="20"/>
        <v>Gross Ext. Debt Pos., General Government, Long-term, Special drawing rights (allocations), Other chg in vol., USD</v>
      </c>
      <c r="D247" s="39" t="str">
        <f t="shared" si="21"/>
        <v>DT.DOD.DLTS.CD.GG.OC.US</v>
      </c>
      <c r="E247" s="39" t="str">
        <f t="shared" si="22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18"/>
        <v>Armenia</v>
      </c>
      <c r="B248" s="39" t="e">
        <f t="shared" si="19"/>
        <v>#REF!</v>
      </c>
      <c r="C248" s="39" t="str">
        <f t="shared" si="20"/>
        <v>Gross Ext. Debt Pos., General Government, Long-term, Currency and deposits, Other chg in vol., USD</v>
      </c>
      <c r="D248" s="39" t="str">
        <f t="shared" si="21"/>
        <v>DT.DOD.DLCD.CD.GG.AR.OC.US</v>
      </c>
      <c r="E248" s="39" t="str">
        <f t="shared" si="22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18"/>
        <v>Armenia</v>
      </c>
      <c r="B249" s="39" t="e">
        <f t="shared" si="19"/>
        <v>#REF!</v>
      </c>
      <c r="C249" s="39" t="str">
        <f t="shared" si="20"/>
        <v>Gross Ext. Debt Pos., General Government, Long-term, Debt securities, Other chg in vol., USD</v>
      </c>
      <c r="D249" s="39" t="str">
        <f t="shared" si="21"/>
        <v>DT.DOD.DLBN.CD.GG.AR.OC.US</v>
      </c>
      <c r="E249" s="39" t="str">
        <f t="shared" si="22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18"/>
        <v>Armenia</v>
      </c>
      <c r="B250" s="39" t="e">
        <f t="shared" si="19"/>
        <v>#REF!</v>
      </c>
      <c r="C250" s="39" t="str">
        <f t="shared" si="20"/>
        <v>Gross Ext. Debt Pos., General Government, Long-term, Loans, Other chg in vol., USD</v>
      </c>
      <c r="D250" s="39" t="str">
        <f t="shared" si="21"/>
        <v>DT.DOD.DLTL.CD.GG.AR.OC.US</v>
      </c>
      <c r="E250" s="39" t="str">
        <f t="shared" si="22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18"/>
        <v>Armenia</v>
      </c>
      <c r="B251" s="39" t="e">
        <f t="shared" si="19"/>
        <v>#REF!</v>
      </c>
      <c r="C251" s="39" t="str">
        <f t="shared" si="20"/>
        <v>Gross Ext. Debt Pos., General Government, Long-term, Trade credit and advances, Other chg in vol., USD</v>
      </c>
      <c r="D251" s="39" t="str">
        <f t="shared" si="21"/>
        <v>DT.DOD.DLTT.CD.GG.AR.OC.US</v>
      </c>
      <c r="E251" s="39" t="str">
        <f t="shared" si="22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18"/>
        <v>Armenia</v>
      </c>
      <c r="B252" s="39" t="e">
        <f t="shared" si="19"/>
        <v>#REF!</v>
      </c>
      <c r="C252" s="39" t="str">
        <f t="shared" si="20"/>
        <v>Gross Ext. Debt Pos., General Government, Long-term, Other debt liabilities, Other chg in vol., USD</v>
      </c>
      <c r="D252" s="39" t="str">
        <f t="shared" si="21"/>
        <v>DT.DOD.DLTO.CD.GG.AR.OC.US</v>
      </c>
      <c r="E252" s="39" t="str">
        <f t="shared" si="22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18"/>
        <v>Armenia</v>
      </c>
      <c r="B253" s="39" t="e">
        <f t="shared" si="19"/>
        <v>#REF!</v>
      </c>
      <c r="C253" s="39" t="str">
        <f t="shared" si="20"/>
        <v>Gross Ext. Debt Pos., Central Bank, All maturities, All instruments, Other chg in vol., USD</v>
      </c>
      <c r="D253" s="39" t="str">
        <f t="shared" si="21"/>
        <v>DT.DOD.DECT.CD.MA.AR.OC.US</v>
      </c>
      <c r="E253" s="39" t="str">
        <f t="shared" si="22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18"/>
        <v>Armenia</v>
      </c>
      <c r="B254" s="39" t="e">
        <f t="shared" si="19"/>
        <v>#REF!</v>
      </c>
      <c r="C254" s="39" t="str">
        <f t="shared" si="20"/>
        <v>Gross Ext. Debt Pos., Central Bank, Short-term, All instruments, Other chg in vol., USD</v>
      </c>
      <c r="D254" s="39" t="str">
        <f t="shared" si="21"/>
        <v>DT.DOD.DSTC.CD.MA.AR.OC.US</v>
      </c>
      <c r="E254" s="39" t="str">
        <f t="shared" si="22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18"/>
        <v>Armenia</v>
      </c>
      <c r="B255" s="39" t="e">
        <f t="shared" si="19"/>
        <v>#REF!</v>
      </c>
      <c r="C255" s="39" t="str">
        <f t="shared" si="20"/>
        <v>Gross Ext. Debt Pos., Central Bank, Short-term, Currency and deposits, Other chg in vol., USD</v>
      </c>
      <c r="D255" s="39" t="str">
        <f t="shared" si="21"/>
        <v>DT.DOD.DSCD.CD.MA.AR.OC.US</v>
      </c>
      <c r="E255" s="39" t="str">
        <f t="shared" si="22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18"/>
        <v>Armenia</v>
      </c>
      <c r="B256" s="39" t="e">
        <f t="shared" si="19"/>
        <v>#REF!</v>
      </c>
      <c r="C256" s="39" t="str">
        <f t="shared" si="20"/>
        <v>Gross Ext. Debt Pos., Central Bank, Short-term, Debt securities, Other chg in vol., USD</v>
      </c>
      <c r="D256" s="39" t="str">
        <f t="shared" si="21"/>
        <v>DT.DOD.DSTM.CD.MA.AR.OC.US</v>
      </c>
      <c r="E256" s="39" t="str">
        <f t="shared" si="22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18"/>
        <v>Armenia</v>
      </c>
      <c r="B257" s="39" t="e">
        <f t="shared" si="19"/>
        <v>#REF!</v>
      </c>
      <c r="C257" s="39" t="str">
        <f t="shared" si="20"/>
        <v>Gross Ext. Debt Pos., Central Bank, Short-term, Loans, Other chg in vol., USD</v>
      </c>
      <c r="D257" s="39" t="str">
        <f t="shared" si="21"/>
        <v>DT.DOD.DSTL.CD.MA.AR.OC.US</v>
      </c>
      <c r="E257" s="39" t="str">
        <f t="shared" si="22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18"/>
        <v>Armenia</v>
      </c>
      <c r="B258" s="39" t="e">
        <f t="shared" si="19"/>
        <v>#REF!</v>
      </c>
      <c r="C258" s="39" t="str">
        <f t="shared" si="20"/>
        <v>Gross Ext. Debt Pos., Central Bank, Short-term, Trade credit and advances, Other chg in vol., USD</v>
      </c>
      <c r="D258" s="39" t="str">
        <f t="shared" si="21"/>
        <v>DT.DOD.DSTT.CD.MA.AR.OC.US</v>
      </c>
      <c r="E258" s="39" t="str">
        <f t="shared" si="22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18"/>
        <v>Armenia</v>
      </c>
      <c r="B259" s="39" t="e">
        <f t="shared" si="19"/>
        <v>#REF!</v>
      </c>
      <c r="C259" s="39" t="str">
        <f t="shared" si="20"/>
        <v>Gross Ext. Debt Pos., Central Bank, Short-term, Other debt liabilities, Other chg in vol., USD</v>
      </c>
      <c r="D259" s="39" t="str">
        <f t="shared" si="21"/>
        <v>DT.DOD.DSOO.CD.MA.AR.OC.US</v>
      </c>
      <c r="E259" s="39" t="str">
        <f t="shared" si="22"/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23">+A259</f>
        <v>Armenia</v>
      </c>
      <c r="B260" s="39" t="e">
        <f t="shared" ref="B260:B323" si="24">K260</f>
        <v>#REF!</v>
      </c>
      <c r="C260" s="39" t="str">
        <f t="shared" ref="C260:C323" si="25">L260</f>
        <v>Gross Ext. Debt Pos., Central Bank, Long-term, All instruments, Other chg in vol., USD</v>
      </c>
      <c r="D260" s="39" t="str">
        <f t="shared" ref="D260:D323" si="26">M260</f>
        <v>DT.DOD.DLXF.CD.MA.AR.OC.US</v>
      </c>
      <c r="E260" s="39" t="str">
        <f t="shared" ref="E260:E323" si="27">N260</f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23"/>
        <v>Armenia</v>
      </c>
      <c r="B261" s="39" t="e">
        <f t="shared" si="24"/>
        <v>#REF!</v>
      </c>
      <c r="C261" s="39" t="str">
        <f t="shared" si="25"/>
        <v>Gross Ext. Debt Pos., Central Bank, Long-term, Special drawing rights (allocations), Other chg in vol., USD</v>
      </c>
      <c r="D261" s="39" t="str">
        <f t="shared" si="26"/>
        <v>DT.DOD.DLTS.CD.MA.AR.OC.US</v>
      </c>
      <c r="E261" s="39" t="str">
        <f t="shared" si="27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23"/>
        <v>Armenia</v>
      </c>
      <c r="B262" s="39" t="e">
        <f t="shared" si="24"/>
        <v>#REF!</v>
      </c>
      <c r="C262" s="39" t="str">
        <f t="shared" si="25"/>
        <v>Gross Ext. Debt Pos., Central Bank, Long-term, Currency and deposits, Other chg in vol., USD</v>
      </c>
      <c r="D262" s="39" t="str">
        <f t="shared" si="26"/>
        <v>DT.DOD.DLCD.CD.MA.AR.OC.US</v>
      </c>
      <c r="E262" s="39" t="str">
        <f t="shared" si="27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23"/>
        <v>Armenia</v>
      </c>
      <c r="B263" s="39" t="e">
        <f t="shared" si="24"/>
        <v>#REF!</v>
      </c>
      <c r="C263" s="39" t="str">
        <f t="shared" si="25"/>
        <v>Gross Ext. Debt Pos., Central Bank, Long-term, Debt securities, Other chg in vol., USD</v>
      </c>
      <c r="D263" s="39" t="str">
        <f t="shared" si="26"/>
        <v>DT.DOD.DLBN.CD.MA.AR.OC.US</v>
      </c>
      <c r="E263" s="39" t="str">
        <f t="shared" si="27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23"/>
        <v>Armenia</v>
      </c>
      <c r="B264" s="39" t="e">
        <f t="shared" si="24"/>
        <v>#REF!</v>
      </c>
      <c r="C264" s="39" t="str">
        <f t="shared" si="25"/>
        <v>Gross Ext. Debt Pos., Central Bank, Long-term, Loans, Other chg in vol., USD</v>
      </c>
      <c r="D264" s="39" t="str">
        <f t="shared" si="26"/>
        <v>DT.DOD.DLTL.CD.MA.AR.OC.US</v>
      </c>
      <c r="E264" s="39" t="str">
        <f t="shared" si="27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23"/>
        <v>Armenia</v>
      </c>
      <c r="B265" s="39" t="e">
        <f t="shared" si="24"/>
        <v>#REF!</v>
      </c>
      <c r="C265" s="39" t="str">
        <f t="shared" si="25"/>
        <v>Gross Ext. Debt Pos., Central Bank, Long-term, Trade credit and advances, Other chg in vol., USD</v>
      </c>
      <c r="D265" s="39" t="str">
        <f t="shared" si="26"/>
        <v>DT.DOD.DLTT.CD.MA.AR.OC.US</v>
      </c>
      <c r="E265" s="39" t="str">
        <f t="shared" si="27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23"/>
        <v>Armenia</v>
      </c>
      <c r="B266" s="39" t="e">
        <f t="shared" si="24"/>
        <v>#REF!</v>
      </c>
      <c r="C266" s="39" t="str">
        <f t="shared" si="25"/>
        <v>Gross Ext. Debt Pos., Central Bank, Long-term, Other debt liabilities, Other chg in vol., USD</v>
      </c>
      <c r="D266" s="39" t="str">
        <f t="shared" si="26"/>
        <v>DT.DOD.DLTO.CD.MA.AR.OC.US</v>
      </c>
      <c r="E266" s="39" t="str">
        <f t="shared" si="27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23"/>
        <v>Armenia</v>
      </c>
      <c r="B267" s="39" t="e">
        <f t="shared" si="24"/>
        <v>#REF!</v>
      </c>
      <c r="C267" s="39" t="str">
        <f t="shared" si="25"/>
        <v>Gross Ext. Debt Pos., Deposit-Taking Corp., exc. CB, All maturities, All instruments, Other chg in vol., USD</v>
      </c>
      <c r="D267" s="39" t="str">
        <f t="shared" si="26"/>
        <v>DT.DOD.DECT.CD.CB.AR.OC.US</v>
      </c>
      <c r="E267" s="39" t="str">
        <f t="shared" si="27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23"/>
        <v>Armenia</v>
      </c>
      <c r="B268" s="39" t="e">
        <f t="shared" si="24"/>
        <v>#REF!</v>
      </c>
      <c r="C268" s="39" t="str">
        <f t="shared" si="25"/>
        <v>Gross Ext. Debt Pos., Deposit-Taking Corp., exc. CB, Short-term, All instruments, Other chg in vol., USD</v>
      </c>
      <c r="D268" s="39" t="str">
        <f t="shared" si="26"/>
        <v>DT.DOD.DSTC.CD.CB.AR.OC.US</v>
      </c>
      <c r="E268" s="39" t="str">
        <f t="shared" si="27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23"/>
        <v>Armenia</v>
      </c>
      <c r="B269" s="39" t="e">
        <f t="shared" si="24"/>
        <v>#REF!</v>
      </c>
      <c r="C269" s="39" t="str">
        <f t="shared" si="25"/>
        <v>Gross Ext. Debt Pos., Deposit-Taking Corp., exc. CB, Short-term, Currency and deposits, Other chg in vol., USD</v>
      </c>
      <c r="D269" s="39" t="str">
        <f t="shared" si="26"/>
        <v>DT.DOD.DSCD.CD.CB.AR.OC.US</v>
      </c>
      <c r="E269" s="39" t="str">
        <f t="shared" si="27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23"/>
        <v>Armenia</v>
      </c>
      <c r="B270" s="39" t="e">
        <f t="shared" si="24"/>
        <v>#REF!</v>
      </c>
      <c r="C270" s="39" t="str">
        <f t="shared" si="25"/>
        <v>Gross Ext. Debt Pos., Deposit-Taking Corp., exc. CB, Short-term, Debt securities, Other chg in vol., USD</v>
      </c>
      <c r="D270" s="39" t="str">
        <f t="shared" si="26"/>
        <v>DT.DOD.DSTM.CD.CB.AR.OC.US</v>
      </c>
      <c r="E270" s="39" t="str">
        <f t="shared" si="27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23"/>
        <v>Armenia</v>
      </c>
      <c r="B271" s="39" t="e">
        <f t="shared" si="24"/>
        <v>#REF!</v>
      </c>
      <c r="C271" s="39" t="str">
        <f t="shared" si="25"/>
        <v>Gross Ext. Debt Pos., Deposit-Taking Corp., exc. CB, Short-term, Trade credit and advances, Other chg in vol., USD</v>
      </c>
      <c r="D271" s="39" t="str">
        <f t="shared" si="26"/>
        <v>DT.DOD.DSTT.CD.CB.AR.OC.US</v>
      </c>
      <c r="E271" s="39" t="str">
        <f t="shared" si="27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23"/>
        <v>Armenia</v>
      </c>
      <c r="B272" s="39" t="e">
        <f t="shared" si="24"/>
        <v>#REF!</v>
      </c>
      <c r="C272" s="39" t="str">
        <f t="shared" si="25"/>
        <v>Gross Ext. Debt Pos., Deposit-Taking Corp., exc. CB, Short-term, Other debt liabilities, Other chg in vol., USD</v>
      </c>
      <c r="D272" s="39" t="str">
        <f t="shared" si="26"/>
        <v>DT.DOD.DSOO.CD.CB.AR.OC.US</v>
      </c>
      <c r="E272" s="39" t="str">
        <f t="shared" si="27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23"/>
        <v>Armenia</v>
      </c>
      <c r="B273" s="39" t="e">
        <f t="shared" si="24"/>
        <v>#REF!</v>
      </c>
      <c r="C273" s="39" t="str">
        <f t="shared" si="25"/>
        <v>Gross Ext. Debt Pos., Deposit-Taking Corp., exc. CB, Long-term, All instruments, Other chg in vol., USD</v>
      </c>
      <c r="D273" s="39" t="str">
        <f t="shared" si="26"/>
        <v>DT.DOD.DLXF.CD.CB.AR.OC.US</v>
      </c>
      <c r="E273" s="39" t="str">
        <f t="shared" si="27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23"/>
        <v>Armenia</v>
      </c>
      <c r="B274" s="39" t="e">
        <f t="shared" si="24"/>
        <v>#REF!</v>
      </c>
      <c r="C274" s="39" t="str">
        <f t="shared" si="25"/>
        <v>Gross Ext. Debt Pos., Deposit-Taking Corp., exc. CB, Long-term, Currency and deposits, Other chg in vol., USD</v>
      </c>
      <c r="D274" s="39" t="str">
        <f t="shared" si="26"/>
        <v>DT.DOD.DLCD.CD.CB.AR.OC.US</v>
      </c>
      <c r="E274" s="39" t="str">
        <f t="shared" si="27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23"/>
        <v>Armenia</v>
      </c>
      <c r="B275" s="39" t="e">
        <f t="shared" si="24"/>
        <v>#REF!</v>
      </c>
      <c r="C275" s="39" t="str">
        <f t="shared" si="25"/>
        <v>Gross Ext. Debt Pos., Deposit-Taking Corp., exc. CB, Long-term, Debt securities, Other chg in vol., USD</v>
      </c>
      <c r="D275" s="39" t="str">
        <f t="shared" si="26"/>
        <v>DT.DOD.DLBN.CD.CB.AR.OC.US</v>
      </c>
      <c r="E275" s="39" t="str">
        <f t="shared" si="27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23"/>
        <v>Armenia</v>
      </c>
      <c r="B276" s="39" t="e">
        <f t="shared" si="24"/>
        <v>#REF!</v>
      </c>
      <c r="C276" s="39" t="str">
        <f t="shared" si="25"/>
        <v>Gross Ext. Debt Pos., Deposit-Taking Corp., exc. CB, Long-term, Loans, Other chg in vol., USD</v>
      </c>
      <c r="D276" s="39" t="str">
        <f t="shared" si="26"/>
        <v>DT.DOD.DLTL.CD.CB.AR.OC.US</v>
      </c>
      <c r="E276" s="39" t="str">
        <f t="shared" si="27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23"/>
        <v>Armenia</v>
      </c>
      <c r="B277" s="39" t="e">
        <f t="shared" si="24"/>
        <v>#REF!</v>
      </c>
      <c r="C277" s="39" t="str">
        <f t="shared" si="25"/>
        <v>Gross Ext. Debt Pos., Deposit-Taking Corp., exc. CB, Long-term, Trade credit and advances, Other chg in vol., USD</v>
      </c>
      <c r="D277" s="39" t="str">
        <f t="shared" si="26"/>
        <v>DT.DOD.DLTT.CD.CB.AR.OC.US</v>
      </c>
      <c r="E277" s="39" t="str">
        <f t="shared" si="27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23"/>
        <v>Armenia</v>
      </c>
      <c r="B278" s="39" t="e">
        <f t="shared" si="24"/>
        <v>#REF!</v>
      </c>
      <c r="C278" s="39" t="str">
        <f t="shared" si="25"/>
        <v>Gross Ext. Debt Pos., Deposit-Taking Corp., exc. CB, Long-term, Other debt liabilities, Other chg in vol., USD</v>
      </c>
      <c r="D278" s="39" t="str">
        <f t="shared" si="26"/>
        <v>DT.DOD.DLTO.CD.CB.AR.OC.US</v>
      </c>
      <c r="E278" s="39" t="str">
        <f t="shared" si="27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23"/>
        <v>Armenia</v>
      </c>
      <c r="B279" s="39" t="e">
        <f t="shared" si="24"/>
        <v>#REF!</v>
      </c>
      <c r="C279" s="39" t="str">
        <f t="shared" si="25"/>
        <v>Gross Ext. Debt Pos., Other Sectors, All maturities, All instruments, Other chg in vol., USD</v>
      </c>
      <c r="D279" s="39" t="str">
        <f t="shared" si="26"/>
        <v>DT.DOD.DECT.CD.OT.AR.OC.US</v>
      </c>
      <c r="E279" s="39" t="str">
        <f t="shared" si="27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23"/>
        <v>Armenia</v>
      </c>
      <c r="B280" s="39" t="e">
        <f t="shared" si="24"/>
        <v>#REF!</v>
      </c>
      <c r="C280" s="39" t="str">
        <f t="shared" si="25"/>
        <v>Gross Ext. Debt Pos., Other Sectors, Short-term, All instruments, Other chg in vol., USD</v>
      </c>
      <c r="D280" s="39" t="str">
        <f t="shared" si="26"/>
        <v>DT.DOD.DSTC.CD.OT.AR.OC.US</v>
      </c>
      <c r="E280" s="39" t="str">
        <f t="shared" si="27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23"/>
        <v>Armenia</v>
      </c>
      <c r="B281" s="39" t="e">
        <f t="shared" si="24"/>
        <v>#REF!</v>
      </c>
      <c r="C281" s="39" t="str">
        <f t="shared" si="25"/>
        <v>Gross Ext. Debt Pos., Other Sectors, Short-term, Currency and deposits, Other chg in vol., USD</v>
      </c>
      <c r="D281" s="39" t="str">
        <f t="shared" si="26"/>
        <v>DT.DOD.DSCD.CD.OT.AR.OC.US</v>
      </c>
      <c r="E281" s="39" t="str">
        <f t="shared" si="27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23"/>
        <v>Armenia</v>
      </c>
      <c r="B282" s="39" t="e">
        <f t="shared" si="24"/>
        <v>#REF!</v>
      </c>
      <c r="C282" s="39" t="str">
        <f t="shared" si="25"/>
        <v>Gross Ext. Debt Pos., Other Sectors, Short-term, Debt securities, Other chg in vol., USD</v>
      </c>
      <c r="D282" s="39" t="str">
        <f t="shared" si="26"/>
        <v>DT.DOD.DSTM.CD.OT.AR.OC.US</v>
      </c>
      <c r="E282" s="39" t="str">
        <f t="shared" si="27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23"/>
        <v>Armenia</v>
      </c>
      <c r="B283" s="39" t="e">
        <f t="shared" si="24"/>
        <v>#REF!</v>
      </c>
      <c r="C283" s="39" t="str">
        <f t="shared" si="25"/>
        <v>Gross Ext. Debt Pos., Other Sectors, Short-term, Loans, Other chg in vol., USD</v>
      </c>
      <c r="D283" s="39" t="str">
        <f t="shared" si="26"/>
        <v>DT.DOD.DSTL.CD.OT.AR.OC.US</v>
      </c>
      <c r="E283" s="39" t="str">
        <f t="shared" si="27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23"/>
        <v>Armenia</v>
      </c>
      <c r="B284" s="39" t="e">
        <f t="shared" si="24"/>
        <v>#REF!</v>
      </c>
      <c r="C284" s="39" t="str">
        <f t="shared" si="25"/>
        <v>Gross Ext. Debt Pos., Other Sectors, Short-term, Trade credit and advances, Other chg in vol., USD</v>
      </c>
      <c r="D284" s="39" t="str">
        <f t="shared" si="26"/>
        <v>DT.DOD.DSTT.CD.OT.AR.OC.US</v>
      </c>
      <c r="E284" s="39" t="str">
        <f t="shared" si="27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23"/>
        <v>Armenia</v>
      </c>
      <c r="B285" s="39" t="e">
        <f t="shared" si="24"/>
        <v>#REF!</v>
      </c>
      <c r="C285" s="39" t="str">
        <f t="shared" si="25"/>
        <v>Gross Ext. Debt Pos., Other Sectors, Short-term, Other debt liabilities, Other chg in vol., USD</v>
      </c>
      <c r="D285" s="39" t="str">
        <f t="shared" si="26"/>
        <v>DT.DOD.DSOO.CD.OT.AR.OC.US</v>
      </c>
      <c r="E285" s="39" t="str">
        <f t="shared" si="27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23"/>
        <v>Armenia</v>
      </c>
      <c r="B286" s="39" t="e">
        <f t="shared" si="24"/>
        <v>#REF!</v>
      </c>
      <c r="C286" s="39" t="str">
        <f t="shared" si="25"/>
        <v>Gross Ext. Debt Pos., Other Sectors, Long-term, All instruments, Other chg in vol., USD</v>
      </c>
      <c r="D286" s="39" t="str">
        <f t="shared" si="26"/>
        <v>DT.DOD.DLXF.CD.OT.AR.OC.US</v>
      </c>
      <c r="E286" s="39" t="str">
        <f t="shared" si="27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23"/>
        <v>Armenia</v>
      </c>
      <c r="B287" s="39" t="e">
        <f t="shared" si="24"/>
        <v>#REF!</v>
      </c>
      <c r="C287" s="39" t="str">
        <f t="shared" si="25"/>
        <v>Gross Ext. Debt Pos., Other Sectors, Long-term, Currency and deposits, Other chg in vol., USD</v>
      </c>
      <c r="D287" s="39" t="str">
        <f t="shared" si="26"/>
        <v>DT.DOD.DLCD.CD.OT.AR.OC.US</v>
      </c>
      <c r="E287" s="39" t="str">
        <f t="shared" si="27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23"/>
        <v>Armenia</v>
      </c>
      <c r="B288" s="39" t="e">
        <f t="shared" si="24"/>
        <v>#REF!</v>
      </c>
      <c r="C288" s="39" t="str">
        <f t="shared" si="25"/>
        <v>Gross Ext. Debt Pos., Other Sectors, Long-term, Debt securities, Other chg in vol., USD</v>
      </c>
      <c r="D288" s="39" t="str">
        <f t="shared" si="26"/>
        <v>DT.DOD.DLBN.CD.OT.AR.OC.US</v>
      </c>
      <c r="E288" s="39" t="str">
        <f t="shared" si="27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23"/>
        <v>Armenia</v>
      </c>
      <c r="B289" s="39" t="e">
        <f t="shared" si="24"/>
        <v>#REF!</v>
      </c>
      <c r="C289" s="39" t="str">
        <f t="shared" si="25"/>
        <v>Gross Ext. Debt Pos., Other Sectors, Long-term, Trade credit and advances, Other chg in vol., USD</v>
      </c>
      <c r="D289" s="39" t="str">
        <f t="shared" si="26"/>
        <v>DT.DOD.DLTT.CD.OT.AR.OC.US</v>
      </c>
      <c r="E289" s="39" t="str">
        <f t="shared" si="27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23"/>
        <v>Armenia</v>
      </c>
      <c r="B290" s="39" t="e">
        <f t="shared" si="24"/>
        <v>#REF!</v>
      </c>
      <c r="C290" s="39" t="str">
        <f t="shared" si="25"/>
        <v>Gross Ext. Debt Pos., Other Sectors, Long-term, Loans, Other chg in vol., USD</v>
      </c>
      <c r="D290" s="39" t="str">
        <f t="shared" si="26"/>
        <v>DT.DOD.DLTL.CD.OT.AR.OC.US</v>
      </c>
      <c r="E290" s="39" t="str">
        <f t="shared" si="27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23"/>
        <v>Armenia</v>
      </c>
      <c r="B291" s="39" t="e">
        <f t="shared" si="24"/>
        <v>#REF!</v>
      </c>
      <c r="C291" s="39" t="str">
        <f t="shared" si="25"/>
        <v>Gross Ext. Debt Pos., Other Sectors, Long-term, Other debt liabilities , Other chg in vol., USD</v>
      </c>
      <c r="D291" s="39" t="str">
        <f t="shared" si="26"/>
        <v>DT.DOD.DLTO.CD.OT.AR.OC.US</v>
      </c>
      <c r="E291" s="39" t="str">
        <f t="shared" si="27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23"/>
        <v>Armenia</v>
      </c>
      <c r="B292" s="39" t="e">
        <f t="shared" si="24"/>
        <v>#REF!</v>
      </c>
      <c r="C292" s="39" t="str">
        <f t="shared" si="25"/>
        <v>Gross Ext. Debt Pos., DI: Intercom Lending, All maturities, All instruments, Other chg in vol., USD</v>
      </c>
      <c r="D292" s="39" t="str">
        <f t="shared" si="26"/>
        <v>DT.DOD.DECT.CD.IL.AR.OC.US</v>
      </c>
      <c r="E292" s="39" t="str">
        <f t="shared" si="27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23"/>
        <v>Armenia</v>
      </c>
      <c r="B293" s="39" t="e">
        <f t="shared" si="24"/>
        <v>#REF!</v>
      </c>
      <c r="C293" s="39" t="str">
        <f t="shared" si="25"/>
        <v>Gross Ext. Debt Pos., DI: Intercom Lending, All maturities, Debt liab. of DI ent. to dir. investors, Other chg in vol., USD</v>
      </c>
      <c r="D293" s="39" t="str">
        <f t="shared" si="26"/>
        <v>DT.DOD.DIDI.CD.IL.OC.US</v>
      </c>
      <c r="E293" s="39" t="str">
        <f t="shared" si="27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23"/>
        <v>Armenia</v>
      </c>
      <c r="B294" s="39" t="e">
        <f t="shared" si="24"/>
        <v>#REF!</v>
      </c>
      <c r="C294" s="39" t="str">
        <f t="shared" si="25"/>
        <v>Gross Ext. Debt Pos., DI: Intercom Lending, All maturities, Debt liab. of dir. investors to DI ent., Other chg in vol., USD</v>
      </c>
      <c r="D294" s="39" t="str">
        <f t="shared" si="26"/>
        <v>DT.DOD.DIIE.CD.IL.OC.US</v>
      </c>
      <c r="E294" s="39" t="str">
        <f t="shared" si="27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23"/>
        <v>Armenia</v>
      </c>
      <c r="B295" s="39" t="e">
        <f t="shared" si="24"/>
        <v>#REF!</v>
      </c>
      <c r="C295" s="39" t="str">
        <f t="shared" si="25"/>
        <v>Gross Ext. Debt Pos., DI: Intercom Lending, All maturities, Debt liab. to fellow ent., Other chg in vol., USD</v>
      </c>
      <c r="D295" s="39" t="str">
        <f t="shared" si="26"/>
        <v>DT.DOD.DIFE.CD.IL.OC.US</v>
      </c>
      <c r="E295" s="39" t="str">
        <f t="shared" si="27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23"/>
        <v>Armenia</v>
      </c>
      <c r="B296" s="39" t="e">
        <f t="shared" si="24"/>
        <v>#REF!</v>
      </c>
      <c r="C296" s="39" t="str">
        <f t="shared" si="25"/>
        <v>Gross Ext. Debt Pos., All Sectors, All maturities, All instruments, Other chg in vol., USD</v>
      </c>
      <c r="D296" s="39" t="str">
        <f t="shared" si="26"/>
        <v>DT.DOD.DECT.CD.AR.OC.US</v>
      </c>
      <c r="E296" s="39" t="str">
        <f t="shared" si="27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23"/>
        <v>Armenia</v>
      </c>
      <c r="B297" s="39" t="e">
        <f t="shared" si="24"/>
        <v>#REF!</v>
      </c>
      <c r="C297" s="39" t="str">
        <f t="shared" si="25"/>
        <v>Gross Ext. Debt Pos., General Government , All maturities, All instruments, end of period, USD</v>
      </c>
      <c r="D297" s="39" t="str">
        <f t="shared" si="26"/>
        <v>DT.DOD.DECT.CD.GG.AR.EN.US</v>
      </c>
      <c r="E297" s="39" t="str">
        <f t="shared" si="27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23"/>
        <v>Armenia</v>
      </c>
      <c r="B298" s="39" t="e">
        <f t="shared" si="24"/>
        <v>#REF!</v>
      </c>
      <c r="C298" s="39" t="str">
        <f t="shared" si="25"/>
        <v>Gross Ext. Debt Pos., General Government, Short-term, All instruments, end of period, USD</v>
      </c>
      <c r="D298" s="39" t="str">
        <f t="shared" si="26"/>
        <v>DT.DOD.DSTC.CD.GG.AR.EN.US</v>
      </c>
      <c r="E298" s="39" t="str">
        <f t="shared" si="27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23"/>
        <v>Armenia</v>
      </c>
      <c r="B299" s="39" t="e">
        <f t="shared" si="24"/>
        <v>#REF!</v>
      </c>
      <c r="C299" s="39" t="str">
        <f t="shared" si="25"/>
        <v>Gross Ext. Debt Pos., General Government, Short-term, Currency and deposits, end of period, USD</v>
      </c>
      <c r="D299" s="39" t="str">
        <f t="shared" si="26"/>
        <v>DT.DOD.DSCD.CD.GG.AR.EN.US</v>
      </c>
      <c r="E299" s="39" t="str">
        <f t="shared" si="27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23"/>
        <v>Armenia</v>
      </c>
      <c r="B300" s="39" t="e">
        <f t="shared" si="24"/>
        <v>#REF!</v>
      </c>
      <c r="C300" s="39" t="str">
        <f t="shared" si="25"/>
        <v>Gross Ext. Debt Pos., General Government, Short-term, Debt securities, end of period, USD</v>
      </c>
      <c r="D300" s="39" t="str">
        <f t="shared" si="26"/>
        <v>DT.DOD.DSTM.CD.GG.AR.EN.US</v>
      </c>
      <c r="E300" s="39" t="str">
        <f t="shared" si="27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23"/>
        <v>Armenia</v>
      </c>
      <c r="B301" s="39" t="e">
        <f t="shared" si="24"/>
        <v>#REF!</v>
      </c>
      <c r="C301" s="39" t="str">
        <f t="shared" si="25"/>
        <v>Gross Ext. Debt Pos., General Government, Short-term, Loans, end of period, USD</v>
      </c>
      <c r="D301" s="39" t="str">
        <f t="shared" si="26"/>
        <v>DT.DOD.DSTL.CD.GG.AR.EN.US</v>
      </c>
      <c r="E301" s="39" t="str">
        <f t="shared" si="27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23"/>
        <v>Armenia</v>
      </c>
      <c r="B302" s="39" t="e">
        <f t="shared" si="24"/>
        <v>#REF!</v>
      </c>
      <c r="C302" s="39" t="str">
        <f t="shared" si="25"/>
        <v>Gross Ext. Debt Pos., General Government, Short-term, Trade credit and advances, end of period, USD</v>
      </c>
      <c r="D302" s="39" t="str">
        <f t="shared" si="26"/>
        <v>DT.DOD.DSTT.CD.GG.AR.EN.US</v>
      </c>
      <c r="E302" s="39" t="str">
        <f t="shared" si="27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23"/>
        <v>Armenia</v>
      </c>
      <c r="B303" s="39" t="e">
        <f t="shared" si="24"/>
        <v>#REF!</v>
      </c>
      <c r="C303" s="39" t="str">
        <f t="shared" si="25"/>
        <v>Gross Ext. Debt Pos., General Government, Short-term, Other debt liabilities, end of period, USD</v>
      </c>
      <c r="D303" s="39" t="str">
        <f t="shared" si="26"/>
        <v>DT.DOD.DSOO.CD.GG.AR.EN.US</v>
      </c>
      <c r="E303" s="39" t="str">
        <f t="shared" si="27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23"/>
        <v>Armenia</v>
      </c>
      <c r="B304" s="39" t="e">
        <f t="shared" si="24"/>
        <v>#REF!</v>
      </c>
      <c r="C304" s="39" t="str">
        <f t="shared" si="25"/>
        <v>Gross Ext. Debt Pos., General Government, Long-term, All instruments, end of period, USD</v>
      </c>
      <c r="D304" s="39" t="str">
        <f t="shared" si="26"/>
        <v>DT.DOD.DLXF.CD.GG.AR.EN.US</v>
      </c>
      <c r="E304" s="39" t="str">
        <f t="shared" si="27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23"/>
        <v>Armenia</v>
      </c>
      <c r="B305" s="39" t="e">
        <f t="shared" si="24"/>
        <v>#REF!</v>
      </c>
      <c r="C305" s="39" t="str">
        <f t="shared" si="25"/>
        <v>Gross Ext. Debt Pos., General Government, Long-term, Special drawing rights (allocations), end of period, USD</v>
      </c>
      <c r="D305" s="39" t="str">
        <f t="shared" si="26"/>
        <v>DT.DOD.DLTS.CD.GG.EN.US</v>
      </c>
      <c r="E305" s="39" t="str">
        <f t="shared" si="27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23"/>
        <v>Armenia</v>
      </c>
      <c r="B306" s="39" t="e">
        <f t="shared" si="24"/>
        <v>#REF!</v>
      </c>
      <c r="C306" s="39" t="str">
        <f t="shared" si="25"/>
        <v>Gross Ext. Debt Pos., General Government, Long-term, Currency and deposits, end of period, USD</v>
      </c>
      <c r="D306" s="39" t="str">
        <f t="shared" si="26"/>
        <v>DT.DOD.DLCD.CD.GG.AR.EN.US</v>
      </c>
      <c r="E306" s="39" t="str">
        <f t="shared" si="27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23"/>
        <v>Armenia</v>
      </c>
      <c r="B307" s="39" t="e">
        <f t="shared" si="24"/>
        <v>#REF!</v>
      </c>
      <c r="C307" s="39" t="str">
        <f t="shared" si="25"/>
        <v>Gross Ext. Debt Pos., General Government, Long-term, Debt securities, end of period, USD</v>
      </c>
      <c r="D307" s="39" t="str">
        <f t="shared" si="26"/>
        <v>DT.DOD.DLBN.CD.GG.AR.EN.US</v>
      </c>
      <c r="E307" s="39" t="str">
        <f t="shared" si="27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23"/>
        <v>Armenia</v>
      </c>
      <c r="B308" s="39" t="e">
        <f t="shared" si="24"/>
        <v>#REF!</v>
      </c>
      <c r="C308" s="39" t="str">
        <f t="shared" si="25"/>
        <v>Gross Ext. Debt Pos., General Government, Long-term, Loans, end of period, USD</v>
      </c>
      <c r="D308" s="39" t="str">
        <f t="shared" si="26"/>
        <v>DT.DOD.DLTL.CD.GG.AR.EN.US</v>
      </c>
      <c r="E308" s="39" t="str">
        <f t="shared" si="27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23"/>
        <v>Armenia</v>
      </c>
      <c r="B309" s="39" t="e">
        <f t="shared" si="24"/>
        <v>#REF!</v>
      </c>
      <c r="C309" s="39" t="str">
        <f t="shared" si="25"/>
        <v>Gross Ext. Debt Pos., General Government, Long-term, Trade credit and advances, end of period, USD</v>
      </c>
      <c r="D309" s="39" t="str">
        <f t="shared" si="26"/>
        <v>DT.DOD.DLTT.CD.GG.AR.EN.US</v>
      </c>
      <c r="E309" s="39" t="str">
        <f t="shared" si="27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23"/>
        <v>Armenia</v>
      </c>
      <c r="B310" s="39" t="e">
        <f t="shared" si="24"/>
        <v>#REF!</v>
      </c>
      <c r="C310" s="39" t="str">
        <f t="shared" si="25"/>
        <v>Gross Ext. Debt Pos., General Government, Long-term, Other debt liabilities, end of period, USD</v>
      </c>
      <c r="D310" s="39" t="str">
        <f t="shared" si="26"/>
        <v>DT.DOD.DLTO.CD.GG.AR.EN.US</v>
      </c>
      <c r="E310" s="39" t="str">
        <f t="shared" si="27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23"/>
        <v>Armenia</v>
      </c>
      <c r="B311" s="39" t="e">
        <f t="shared" si="24"/>
        <v>#REF!</v>
      </c>
      <c r="C311" s="39" t="str">
        <f t="shared" si="25"/>
        <v>Gross Ext. Debt Pos., Central Bank, All maturities, All instruments, end of period, USD</v>
      </c>
      <c r="D311" s="39" t="str">
        <f t="shared" si="26"/>
        <v>DT.DOD.DECT.CD.MA.AR.EN.US</v>
      </c>
      <c r="E311" s="39" t="str">
        <f t="shared" si="27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23"/>
        <v>Armenia</v>
      </c>
      <c r="B312" s="39" t="e">
        <f t="shared" si="24"/>
        <v>#REF!</v>
      </c>
      <c r="C312" s="39" t="str">
        <f t="shared" si="25"/>
        <v>Gross Ext. Debt Pos., Central Bank, Short-term, All instruments, end of period, USD</v>
      </c>
      <c r="D312" s="39" t="str">
        <f t="shared" si="26"/>
        <v>DT.DOD.DSTC.CD.MA.AR.EN.US</v>
      </c>
      <c r="E312" s="39" t="str">
        <f t="shared" si="27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23"/>
        <v>Armenia</v>
      </c>
      <c r="B313" s="39" t="e">
        <f t="shared" si="24"/>
        <v>#REF!</v>
      </c>
      <c r="C313" s="39" t="str">
        <f t="shared" si="25"/>
        <v>Gross Ext. Debt Pos., Central Bank, Short-term, Currency and deposits, end of period, USD</v>
      </c>
      <c r="D313" s="39" t="str">
        <f t="shared" si="26"/>
        <v>DT.DOD.DSCD.CD.MA.AR.EN.US</v>
      </c>
      <c r="E313" s="39" t="str">
        <f t="shared" si="27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23"/>
        <v>Armenia</v>
      </c>
      <c r="B314" s="39" t="e">
        <f t="shared" si="24"/>
        <v>#REF!</v>
      </c>
      <c r="C314" s="39" t="str">
        <f t="shared" si="25"/>
        <v>Gross Ext. Debt Pos., Central Bank, Short-term, Debt securities, end of period, USD</v>
      </c>
      <c r="D314" s="39" t="str">
        <f t="shared" si="26"/>
        <v>DT.DOD.DSTM.CD.MA.AR.EN.US</v>
      </c>
      <c r="E314" s="39" t="str">
        <f t="shared" si="27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23"/>
        <v>Armenia</v>
      </c>
      <c r="B315" s="39" t="e">
        <f t="shared" si="24"/>
        <v>#REF!</v>
      </c>
      <c r="C315" s="39" t="str">
        <f t="shared" si="25"/>
        <v>Gross Ext. Debt Pos., Central Bank, Short-term, Loans, end of period, USD</v>
      </c>
      <c r="D315" s="39" t="str">
        <f t="shared" si="26"/>
        <v>DT.DOD.DSTL.CD.MA.AR.EN.US</v>
      </c>
      <c r="E315" s="39" t="str">
        <f t="shared" si="27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23"/>
        <v>Armenia</v>
      </c>
      <c r="B316" s="39" t="e">
        <f t="shared" si="24"/>
        <v>#REF!</v>
      </c>
      <c r="C316" s="39" t="str">
        <f t="shared" si="25"/>
        <v>Gross Ext. Debt Pos., Central Bank, Short-term, Trade credit and advances, end of period, USD</v>
      </c>
      <c r="D316" s="39" t="str">
        <f t="shared" si="26"/>
        <v>DT.DOD.DSTT.CD.MA.AR.EN.US</v>
      </c>
      <c r="E316" s="39" t="str">
        <f t="shared" si="27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23"/>
        <v>Armenia</v>
      </c>
      <c r="B317" s="39" t="e">
        <f t="shared" si="24"/>
        <v>#REF!</v>
      </c>
      <c r="C317" s="39" t="str">
        <f t="shared" si="25"/>
        <v>Gross Ext. Debt Pos., Central Bank, Short-term, Other debt liabilities, end of period, USD</v>
      </c>
      <c r="D317" s="39" t="str">
        <f t="shared" si="26"/>
        <v>DT.DOD.DSOO.CD.MA.AR.EN.US</v>
      </c>
      <c r="E317" s="39" t="str">
        <f t="shared" si="27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23"/>
        <v>Armenia</v>
      </c>
      <c r="B318" s="39" t="e">
        <f t="shared" si="24"/>
        <v>#REF!</v>
      </c>
      <c r="C318" s="39" t="str">
        <f t="shared" si="25"/>
        <v>Gross Ext. Debt Pos., Central Bank, Long-term, All instruments, end of period, USD</v>
      </c>
      <c r="D318" s="39" t="str">
        <f t="shared" si="26"/>
        <v>DT.DOD.DLXF.CD.MA.AR.EN.US</v>
      </c>
      <c r="E318" s="39" t="str">
        <f t="shared" si="27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23"/>
        <v>Armenia</v>
      </c>
      <c r="B319" s="39" t="e">
        <f t="shared" si="24"/>
        <v>#REF!</v>
      </c>
      <c r="C319" s="39" t="str">
        <f t="shared" si="25"/>
        <v>Gross Ext. Debt Pos., Central Bank, Long-term, Special drawing rights (allocations), end of period, USD</v>
      </c>
      <c r="D319" s="39" t="str">
        <f t="shared" si="26"/>
        <v>DT.DOD.DLTS.CD.MA.AR.EN.US</v>
      </c>
      <c r="E319" s="39" t="str">
        <f t="shared" si="27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23"/>
        <v>Armenia</v>
      </c>
      <c r="B320" s="39" t="e">
        <f t="shared" si="24"/>
        <v>#REF!</v>
      </c>
      <c r="C320" s="39" t="str">
        <f t="shared" si="25"/>
        <v>Gross Ext. Debt Pos., Central Bank, Long-term, Currency and deposits, end of period, USD</v>
      </c>
      <c r="D320" s="39" t="str">
        <f t="shared" si="26"/>
        <v>DT.DOD.DLCD.CD.MA.AR.EN.US</v>
      </c>
      <c r="E320" s="39" t="str">
        <f t="shared" si="27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23"/>
        <v>Armenia</v>
      </c>
      <c r="B321" s="39" t="e">
        <f t="shared" si="24"/>
        <v>#REF!</v>
      </c>
      <c r="C321" s="39" t="str">
        <f t="shared" si="25"/>
        <v>Gross Ext. Debt Pos., Central Bank, Long-term, Debt securities, end of period, USD</v>
      </c>
      <c r="D321" s="39" t="str">
        <f t="shared" si="26"/>
        <v>DT.DOD.DLBN.CD.MA.AR.EN.US</v>
      </c>
      <c r="E321" s="39" t="str">
        <f t="shared" si="27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23"/>
        <v>Armenia</v>
      </c>
      <c r="B322" s="39" t="e">
        <f t="shared" si="24"/>
        <v>#REF!</v>
      </c>
      <c r="C322" s="39" t="str">
        <f t="shared" si="25"/>
        <v>Gross Ext. Debt Pos., Central Bank, Long-term, Loans, end of period, USD</v>
      </c>
      <c r="D322" s="39" t="str">
        <f t="shared" si="26"/>
        <v>DT.DOD.DLTL.CD.MA.AR.EN.US</v>
      </c>
      <c r="E322" s="39" t="str">
        <f t="shared" si="27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23"/>
        <v>Armenia</v>
      </c>
      <c r="B323" s="39" t="e">
        <f t="shared" si="24"/>
        <v>#REF!</v>
      </c>
      <c r="C323" s="39" t="str">
        <f t="shared" si="25"/>
        <v>Gross Ext. Debt Pos., Central Bank, Long-term, Trade credit and advances, end of period, USD</v>
      </c>
      <c r="D323" s="39" t="str">
        <f t="shared" si="26"/>
        <v>DT.DOD.DLTT.CD.MA.AR.EN.US</v>
      </c>
      <c r="E323" s="39" t="str">
        <f t="shared" si="27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28">+A323</f>
        <v>Armenia</v>
      </c>
      <c r="B324" s="39" t="e">
        <f t="shared" ref="B324:B387" si="29">K324</f>
        <v>#REF!</v>
      </c>
      <c r="C324" s="39" t="str">
        <f t="shared" ref="C324:C387" si="30">L324</f>
        <v>Gross Ext. Debt Pos., Central Bank, Long-term, Other debt liabilities, end of period, USD</v>
      </c>
      <c r="D324" s="39" t="str">
        <f t="shared" ref="D324:D387" si="31">M324</f>
        <v>DT.DOD.DLTO.CD.MA.AR.EN.US</v>
      </c>
      <c r="E324" s="39" t="str">
        <f t="shared" ref="E324:E387" si="32">N324</f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28"/>
        <v>Armenia</v>
      </c>
      <c r="B325" s="39" t="e">
        <f t="shared" si="29"/>
        <v>#REF!</v>
      </c>
      <c r="C325" s="39" t="str">
        <f t="shared" si="30"/>
        <v>Gross Ext. Debt Pos., Deposit-Taking Corp., exc. CB, All maturities, All instruments, end of period, USD</v>
      </c>
      <c r="D325" s="39" t="str">
        <f t="shared" si="31"/>
        <v>DT.DOD.DECT.CD.CB.AR.EN.US</v>
      </c>
      <c r="E325" s="39" t="str">
        <f t="shared" si="32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28"/>
        <v>Armenia</v>
      </c>
      <c r="B326" s="39" t="e">
        <f t="shared" si="29"/>
        <v>#REF!</v>
      </c>
      <c r="C326" s="39" t="str">
        <f t="shared" si="30"/>
        <v>Gross Ext. Debt Pos., Deposit-Taking Corp., exc. CB, Short-term, All instruments, end of period, USD</v>
      </c>
      <c r="D326" s="39" t="str">
        <f t="shared" si="31"/>
        <v>DT.DOD.DSTC.CD.CB.AR.EN.US</v>
      </c>
      <c r="E326" s="39" t="str">
        <f t="shared" si="32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28"/>
        <v>Armenia</v>
      </c>
      <c r="B327" s="39" t="e">
        <f t="shared" si="29"/>
        <v>#REF!</v>
      </c>
      <c r="C327" s="39" t="str">
        <f t="shared" si="30"/>
        <v>Gross Ext. Debt Pos., Deposit-Taking Corp., exc. CB, Short-term, Currency and deposits, end of period, USD</v>
      </c>
      <c r="D327" s="39" t="str">
        <f t="shared" si="31"/>
        <v>DT.DOD.DSCD.CD.CB.AR.EN.US</v>
      </c>
      <c r="E327" s="39" t="str">
        <f t="shared" si="32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28"/>
        <v>Armenia</v>
      </c>
      <c r="B328" s="39" t="e">
        <f t="shared" si="29"/>
        <v>#REF!</v>
      </c>
      <c r="C328" s="39" t="str">
        <f t="shared" si="30"/>
        <v>Gross Ext. Debt Pos., Deposit-Taking Corp., exc. CB, Short-term, Debt securities, end of period, USD</v>
      </c>
      <c r="D328" s="39" t="str">
        <f t="shared" si="31"/>
        <v>DT.DOD.DSTM.CD.CB.AR.EN.US</v>
      </c>
      <c r="E328" s="39" t="str">
        <f t="shared" si="32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28"/>
        <v>Armenia</v>
      </c>
      <c r="B329" s="39" t="e">
        <f t="shared" si="29"/>
        <v>#REF!</v>
      </c>
      <c r="C329" s="39" t="str">
        <f t="shared" si="30"/>
        <v>Gross Ext. Debt Pos., Deposit-Taking Corp., exc. CB, Short-term, Loans, end of period, USD</v>
      </c>
      <c r="D329" s="39" t="str">
        <f t="shared" si="31"/>
        <v>DT.DOD.DSTL.CD.CB.AR.EN.US</v>
      </c>
      <c r="E329" s="39" t="str">
        <f t="shared" si="32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28"/>
        <v>Armenia</v>
      </c>
      <c r="B330" s="39" t="e">
        <f t="shared" si="29"/>
        <v>#REF!</v>
      </c>
      <c r="C330" s="39" t="str">
        <f t="shared" si="30"/>
        <v>Gross Ext. Debt Pos., Deposit-Taking Corp., exc. CB, Short-term, Trade credit and advances, end of period, USD</v>
      </c>
      <c r="D330" s="39" t="str">
        <f t="shared" si="31"/>
        <v>DT.DOD.DSTT.CD.CB.AR.EN.US</v>
      </c>
      <c r="E330" s="39" t="str">
        <f t="shared" si="32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28"/>
        <v>Armenia</v>
      </c>
      <c r="B331" s="39" t="e">
        <f t="shared" si="29"/>
        <v>#REF!</v>
      </c>
      <c r="C331" s="39" t="str">
        <f t="shared" si="30"/>
        <v>Gross Ext. Debt Pos., Deposit-Taking Corp., exc. CB, Short-term, Other debt liabilities, end of period, USD</v>
      </c>
      <c r="D331" s="39" t="str">
        <f t="shared" si="31"/>
        <v>DT.DOD.DSOO.CD.CB.AR.EN.US</v>
      </c>
      <c r="E331" s="39" t="str">
        <f t="shared" si="32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28"/>
        <v>Armenia</v>
      </c>
      <c r="B332" s="39" t="e">
        <f t="shared" si="29"/>
        <v>#REF!</v>
      </c>
      <c r="C332" s="39" t="str">
        <f t="shared" si="30"/>
        <v>Gross Ext. Debt Pos., Deposit-Taking Corp., exc. CB, Long-term, All instruments, end of period, USD</v>
      </c>
      <c r="D332" s="39" t="str">
        <f t="shared" si="31"/>
        <v>DT.DOD.DLXF.CD.CB.AR.EN.US</v>
      </c>
      <c r="E332" s="39" t="str">
        <f t="shared" si="32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28"/>
        <v>Armenia</v>
      </c>
      <c r="B333" s="39" t="e">
        <f t="shared" si="29"/>
        <v>#REF!</v>
      </c>
      <c r="C333" s="39" t="str">
        <f t="shared" si="30"/>
        <v>Gross Ext. Debt Pos., Deposit-Taking Corp., exc. CB, Long-term, Currency and deposits, end of period, USD</v>
      </c>
      <c r="D333" s="39" t="str">
        <f t="shared" si="31"/>
        <v>DT.DOD.DLCD.CD.CB.AR.EN.US</v>
      </c>
      <c r="E333" s="39" t="str">
        <f t="shared" si="32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28"/>
        <v>Armenia</v>
      </c>
      <c r="B334" s="39" t="e">
        <f t="shared" si="29"/>
        <v>#REF!</v>
      </c>
      <c r="C334" s="39" t="str">
        <f t="shared" si="30"/>
        <v>Gross Ext. Debt Pos., Deposit-Taking Corp., exc. CB, Long-term, Debt securities, end of period, USD</v>
      </c>
      <c r="D334" s="39" t="str">
        <f t="shared" si="31"/>
        <v>DT.DOD.DLBN.CD.CB.AR.EN.US</v>
      </c>
      <c r="E334" s="39" t="str">
        <f t="shared" si="32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28"/>
        <v>Armenia</v>
      </c>
      <c r="B335" s="39" t="e">
        <f t="shared" si="29"/>
        <v>#REF!</v>
      </c>
      <c r="C335" s="39" t="str">
        <f t="shared" si="30"/>
        <v>Gross Ext. Debt Pos., Deposit-Taking Corp., exc. CB, Long-term, Loans, end of period, USD</v>
      </c>
      <c r="D335" s="39" t="str">
        <f t="shared" si="31"/>
        <v>DT.DOD.DLTL.CD.CB.AR.EN.US</v>
      </c>
      <c r="E335" s="39" t="str">
        <f t="shared" si="32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28"/>
        <v>Armenia</v>
      </c>
      <c r="B336" s="39" t="e">
        <f t="shared" si="29"/>
        <v>#REF!</v>
      </c>
      <c r="C336" s="39" t="str">
        <f t="shared" si="30"/>
        <v>Gross Ext. Debt Pos., Deposit-Taking Corp., exc. CB, Long-term, Trade credit and advances, end of period, USD</v>
      </c>
      <c r="D336" s="39" t="str">
        <f t="shared" si="31"/>
        <v>DT.DOD.DLTT.CD.CB.AR.EN.US</v>
      </c>
      <c r="E336" s="39" t="str">
        <f t="shared" si="32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28"/>
        <v>Armenia</v>
      </c>
      <c r="B337" s="39" t="e">
        <f t="shared" si="29"/>
        <v>#REF!</v>
      </c>
      <c r="C337" s="39" t="str">
        <f t="shared" si="30"/>
        <v>Gross Ext. Debt Pos., Deposit-Taking Corp., exc. CB, Long-term, Other debt liabilities, end of period, USD</v>
      </c>
      <c r="D337" s="39" t="str">
        <f t="shared" si="31"/>
        <v>DT.DOD.DLTO.CD.CB.AR.EN.US</v>
      </c>
      <c r="E337" s="39" t="str">
        <f t="shared" si="32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28"/>
        <v>Armenia</v>
      </c>
      <c r="B338" s="39" t="e">
        <f t="shared" si="29"/>
        <v>#REF!</v>
      </c>
      <c r="C338" s="39" t="str">
        <f t="shared" si="30"/>
        <v>Gross Ext. Debt Pos., Other Sectors, All maturities, All instruments, end of period, USD</v>
      </c>
      <c r="D338" s="39" t="str">
        <f t="shared" si="31"/>
        <v>DT.DOD.DECT.CD.OT.AR.EN.US</v>
      </c>
      <c r="E338" s="39" t="str">
        <f t="shared" si="32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28"/>
        <v>Armenia</v>
      </c>
      <c r="B339" s="39" t="e">
        <f t="shared" si="29"/>
        <v>#REF!</v>
      </c>
      <c r="C339" s="39" t="str">
        <f t="shared" si="30"/>
        <v>Gross Ext. Debt Pos., Other Sectors, Short-term, All instruments, end of period, USD</v>
      </c>
      <c r="D339" s="39" t="str">
        <f t="shared" si="31"/>
        <v>DT.DOD.DSTC.CD.OT.AR.EN.US</v>
      </c>
      <c r="E339" s="39" t="str">
        <f t="shared" si="32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28"/>
        <v>Armenia</v>
      </c>
      <c r="B340" s="39" t="e">
        <f t="shared" si="29"/>
        <v>#REF!</v>
      </c>
      <c r="C340" s="39" t="str">
        <f t="shared" si="30"/>
        <v>Gross Ext. Debt Pos., Other Sectors, Short-term, Currency and deposits, end of period, USD</v>
      </c>
      <c r="D340" s="39" t="str">
        <f t="shared" si="31"/>
        <v>DT.DOD.DSCD.CD.OT.AR.EN.US</v>
      </c>
      <c r="E340" s="39" t="str">
        <f t="shared" si="32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28"/>
        <v>Armenia</v>
      </c>
      <c r="B341" s="39" t="e">
        <f t="shared" si="29"/>
        <v>#REF!</v>
      </c>
      <c r="C341" s="39" t="str">
        <f t="shared" si="30"/>
        <v>Gross Ext. Debt Pos., Other Sectors, Short-term, Debt securities, end of period, USD</v>
      </c>
      <c r="D341" s="39" t="str">
        <f t="shared" si="31"/>
        <v>DT.DOD.DSTM.CD.OT.AR.EN.US</v>
      </c>
      <c r="E341" s="39" t="str">
        <f t="shared" si="32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28"/>
        <v>Armenia</v>
      </c>
      <c r="B342" s="39" t="e">
        <f t="shared" si="29"/>
        <v>#REF!</v>
      </c>
      <c r="C342" s="39" t="str">
        <f t="shared" si="30"/>
        <v>Gross Ext. Debt Pos., Other Sectors, Short-term, Loans, end of period, USD</v>
      </c>
      <c r="D342" s="39" t="str">
        <f t="shared" si="31"/>
        <v>DT.DOD.DSTL.CD.OT.AR.EN.US</v>
      </c>
      <c r="E342" s="39" t="str">
        <f t="shared" si="32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28"/>
        <v>Armenia</v>
      </c>
      <c r="B343" s="39" t="e">
        <f t="shared" si="29"/>
        <v>#REF!</v>
      </c>
      <c r="C343" s="39" t="str">
        <f t="shared" si="30"/>
        <v>Gross Ext. Debt Pos., Other Sectors, Short-term, Trade credit and advances, end of period, USD</v>
      </c>
      <c r="D343" s="39" t="str">
        <f t="shared" si="31"/>
        <v>DT.DOD.DSTT.CD.OT.AR.EN.US</v>
      </c>
      <c r="E343" s="39" t="str">
        <f t="shared" si="32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28"/>
        <v>Armenia</v>
      </c>
      <c r="B344" s="39" t="e">
        <f t="shared" si="29"/>
        <v>#REF!</v>
      </c>
      <c r="C344" s="39" t="str">
        <f t="shared" si="30"/>
        <v>Gross Ext. Debt Pos., Other Sectors, Short-term, Other debt liabilities, end of period, USD</v>
      </c>
      <c r="D344" s="39" t="str">
        <f t="shared" si="31"/>
        <v>DT.DOD.DSOO.CD.OT.AR.EN.US</v>
      </c>
      <c r="E344" s="39" t="str">
        <f t="shared" si="32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28"/>
        <v>Armenia</v>
      </c>
      <c r="B345" s="39" t="e">
        <f t="shared" si="29"/>
        <v>#REF!</v>
      </c>
      <c r="C345" s="39" t="str">
        <f t="shared" si="30"/>
        <v>Gross Ext. Debt Pos., Other Sectors, Long-term, All instruments, end of period, USD</v>
      </c>
      <c r="D345" s="39" t="str">
        <f t="shared" si="31"/>
        <v>DT.DOD.DLXF.CD.OT.AR.EN.US</v>
      </c>
      <c r="E345" s="39" t="str">
        <f t="shared" si="32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28"/>
        <v>Armenia</v>
      </c>
      <c r="B346" s="39" t="e">
        <f t="shared" si="29"/>
        <v>#REF!</v>
      </c>
      <c r="C346" s="39" t="str">
        <f t="shared" si="30"/>
        <v>Gross Ext. Debt Pos., Other Sectors, Long-term, Currency and deposits, end of period, USD</v>
      </c>
      <c r="D346" s="39" t="str">
        <f t="shared" si="31"/>
        <v>DT.DOD.DLCD.CD.OT.AR.EN.US</v>
      </c>
      <c r="E346" s="39" t="str">
        <f t="shared" si="32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28"/>
        <v>Armenia</v>
      </c>
      <c r="B347" s="39" t="e">
        <f t="shared" si="29"/>
        <v>#REF!</v>
      </c>
      <c r="C347" s="39" t="str">
        <f t="shared" si="30"/>
        <v>Gross Ext. Debt Pos., Other Sectors, Long-term, Debt securities, end of period, USD</v>
      </c>
      <c r="D347" s="39" t="str">
        <f t="shared" si="31"/>
        <v>DT.DOD.DLBN.CD.OT.AR.EN.US</v>
      </c>
      <c r="E347" s="39" t="str">
        <f t="shared" si="32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28"/>
        <v>Armenia</v>
      </c>
      <c r="B348" s="39" t="e">
        <f t="shared" si="29"/>
        <v>#REF!</v>
      </c>
      <c r="C348" s="39" t="str">
        <f t="shared" si="30"/>
        <v>Gross Ext. Debt Pos., Other Sectors, Long-term, Loans, end of period, USD</v>
      </c>
      <c r="D348" s="39" t="str">
        <f t="shared" si="31"/>
        <v>DT.DOD.DLTL.CD.OT.AR.EN.US</v>
      </c>
      <c r="E348" s="39" t="str">
        <f t="shared" si="32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28"/>
        <v>Armenia</v>
      </c>
      <c r="B349" s="39" t="e">
        <f t="shared" si="29"/>
        <v>#REF!</v>
      </c>
      <c r="C349" s="39" t="str">
        <f t="shared" si="30"/>
        <v>Gross Ext. Debt Pos., Other Sectors, Long-term, Trade credit and advances, end of period, USD</v>
      </c>
      <c r="D349" s="39" t="str">
        <f t="shared" si="31"/>
        <v>DT.DOD.DLTT.CD.OT.AR.EN.US</v>
      </c>
      <c r="E349" s="39" t="str">
        <f t="shared" si="32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28"/>
        <v>Armenia</v>
      </c>
      <c r="B350" s="39" t="e">
        <f t="shared" si="29"/>
        <v>#REF!</v>
      </c>
      <c r="C350" s="39" t="str">
        <f t="shared" si="30"/>
        <v>Gross Ext. Debt Pos., Other Sectors, Long-term, Other debt liabilities, end of period, USD</v>
      </c>
      <c r="D350" s="39" t="str">
        <f t="shared" si="31"/>
        <v>DT.DOD.DLTO.CD.OT.AR.EN.US</v>
      </c>
      <c r="E350" s="39" t="str">
        <f t="shared" si="32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28"/>
        <v>Armenia</v>
      </c>
      <c r="B351" s="39" t="e">
        <f t="shared" si="29"/>
        <v>#REF!</v>
      </c>
      <c r="C351" s="39" t="str">
        <f t="shared" si="30"/>
        <v>Gross Ext. Debt Pos., DI: Intercom Lending, All maturities, All instruments, end of period, USD</v>
      </c>
      <c r="D351" s="39" t="str">
        <f t="shared" si="31"/>
        <v>DT.DOD.DECT.CD.IL.AR.EN.US</v>
      </c>
      <c r="E351" s="39" t="str">
        <f t="shared" si="32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28"/>
        <v>Armenia</v>
      </c>
      <c r="B352" s="39" t="e">
        <f t="shared" si="29"/>
        <v>#REF!</v>
      </c>
      <c r="C352" s="39" t="str">
        <f t="shared" si="30"/>
        <v>Gross Ext. Debt Pos., DI: Intercom Lending, All maturities, Debt liab. of DI ent. to dir. investors, end of period, USD</v>
      </c>
      <c r="D352" s="39" t="str">
        <f t="shared" si="31"/>
        <v>DT.DOD.DIDI.CD.IL.EN.US</v>
      </c>
      <c r="E352" s="39" t="str">
        <f t="shared" si="32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28"/>
        <v>Armenia</v>
      </c>
      <c r="B353" s="39" t="e">
        <f t="shared" si="29"/>
        <v>#REF!</v>
      </c>
      <c r="C353" s="39" t="str">
        <f t="shared" si="30"/>
        <v>Gross Ext. Debt Pos., DI: Intercom Lending, All maturities, Debt liab. of dir. investors to DI ent., end of period, USD</v>
      </c>
      <c r="D353" s="39" t="str">
        <f t="shared" si="31"/>
        <v>DT.DOD.DIIE.CD.IL.EN.US</v>
      </c>
      <c r="E353" s="39" t="str">
        <f t="shared" si="32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28"/>
        <v>Armenia</v>
      </c>
      <c r="B354" s="39" t="e">
        <f t="shared" si="29"/>
        <v>#REF!</v>
      </c>
      <c r="C354" s="39" t="str">
        <f t="shared" si="30"/>
        <v>Gross Ext. Debt Pos., DI: Intercom Lending, All maturities, Debt liab. to fellow ent., end of period, USD</v>
      </c>
      <c r="D354" s="39" t="str">
        <f t="shared" si="31"/>
        <v>DT.DOD.DIFE.CD.IL.EN.US</v>
      </c>
      <c r="E354" s="39" t="str">
        <f t="shared" si="32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28"/>
        <v>Armenia</v>
      </c>
      <c r="B355" s="39" t="e">
        <f t="shared" si="29"/>
        <v>#REF!</v>
      </c>
      <c r="C355" s="39" t="str">
        <f t="shared" si="30"/>
        <v>Gross Ext. Debt Pos., All Sectors, All maturities, All instruments, end of period, USD</v>
      </c>
      <c r="D355" s="39" t="str">
        <f t="shared" si="31"/>
        <v>DT.DOD.DECT.CD.AR.EN.US</v>
      </c>
      <c r="E355" s="39" t="str">
        <f t="shared" si="32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28"/>
        <v>Armenia</v>
      </c>
      <c r="B356" s="39" t="e">
        <f t="shared" si="29"/>
        <v>#REF!</v>
      </c>
      <c r="C356" s="39" t="str">
        <f t="shared" si="30"/>
        <v>Gross Ext. Debt Pos., General Government, All maturities, All instruments, Beginning of period, USD</v>
      </c>
      <c r="D356" s="39" t="str">
        <f t="shared" si="31"/>
        <v>DT.DOD.DECT.CD.GG.AR.BE.US</v>
      </c>
      <c r="E356" s="39" t="str">
        <f t="shared" si="32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28"/>
        <v>Armenia</v>
      </c>
      <c r="B357" s="39" t="e">
        <f t="shared" si="29"/>
        <v>#REF!</v>
      </c>
      <c r="C357" s="39" t="str">
        <f t="shared" si="30"/>
        <v>Gross Ext. Debt Pos., General Government, Short-term, All instruments, Beginning of period, USD</v>
      </c>
      <c r="D357" s="39" t="str">
        <f t="shared" si="31"/>
        <v>DT.DOD.DSTC.CD.GG.AR.BE.US</v>
      </c>
      <c r="E357" s="39" t="str">
        <f t="shared" si="32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28"/>
        <v>Armenia</v>
      </c>
      <c r="B358" s="39" t="e">
        <f t="shared" si="29"/>
        <v>#REF!</v>
      </c>
      <c r="C358" s="39" t="str">
        <f t="shared" si="30"/>
        <v>Gross Ext. Debt Pos., General Government, Short-term, Currency and deposits, Beginning of period, USD</v>
      </c>
      <c r="D358" s="39" t="str">
        <f t="shared" si="31"/>
        <v>DT.DOD.DSCD.CD.GG.AR.BE.US</v>
      </c>
      <c r="E358" s="39" t="str">
        <f t="shared" si="32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28"/>
        <v>Armenia</v>
      </c>
      <c r="B359" s="39" t="e">
        <f t="shared" si="29"/>
        <v>#REF!</v>
      </c>
      <c r="C359" s="39" t="str">
        <f t="shared" si="30"/>
        <v>Gross Ext. Debt Pos., General Government, Short-term, Debt securities, Beginning of period, USD</v>
      </c>
      <c r="D359" s="39" t="str">
        <f t="shared" si="31"/>
        <v>DT.DOD.DSTM.CD.GG.AR.BE.US</v>
      </c>
      <c r="E359" s="39" t="str">
        <f t="shared" si="32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28"/>
        <v>Armenia</v>
      </c>
      <c r="B360" s="39" t="e">
        <f t="shared" si="29"/>
        <v>#REF!</v>
      </c>
      <c r="C360" s="39" t="str">
        <f t="shared" si="30"/>
        <v>Gross Ext. Debt Pos., General Government, Short-term, Loans, Beginning of period, USD</v>
      </c>
      <c r="D360" s="39" t="str">
        <f t="shared" si="31"/>
        <v>DT.DOD.DSTL.CD.GG.AR.BE.US</v>
      </c>
      <c r="E360" s="39" t="str">
        <f t="shared" si="32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28"/>
        <v>Armenia</v>
      </c>
      <c r="B361" s="39" t="e">
        <f t="shared" si="29"/>
        <v>#REF!</v>
      </c>
      <c r="C361" s="39" t="str">
        <f t="shared" si="30"/>
        <v>Gross Ext. Debt Pos., General Government, Short-term, Trade credit and advances, Beginning of period, USD</v>
      </c>
      <c r="D361" s="39" t="str">
        <f t="shared" si="31"/>
        <v>DT.DOD.DSTT.CD.GG.AR.BE.US</v>
      </c>
      <c r="E361" s="39" t="str">
        <f t="shared" si="32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28"/>
        <v>Armenia</v>
      </c>
      <c r="B362" s="39" t="e">
        <f t="shared" si="29"/>
        <v>#REF!</v>
      </c>
      <c r="C362" s="39" t="str">
        <f t="shared" si="30"/>
        <v>Gross Ext. Debt Pos., General Government, Short-term, Other debt liabilities, Beginning of period, USD</v>
      </c>
      <c r="D362" s="39" t="str">
        <f t="shared" si="31"/>
        <v>DT.DOD.DSOO.CD.GG.AR.BE.US</v>
      </c>
      <c r="E362" s="39" t="str">
        <f t="shared" si="32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28"/>
        <v>Armenia</v>
      </c>
      <c r="B363" s="39" t="e">
        <f t="shared" si="29"/>
        <v>#REF!</v>
      </c>
      <c r="C363" s="39" t="str">
        <f t="shared" si="30"/>
        <v>Gross Ext. Debt Pos., General Government, Long-term, All instruments, Beginning of period, USD</v>
      </c>
      <c r="D363" s="39" t="str">
        <f t="shared" si="31"/>
        <v>DT.DOD.DLXF.CD.GG.AR.BE.US</v>
      </c>
      <c r="E363" s="39" t="str">
        <f t="shared" si="32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28"/>
        <v>Armenia</v>
      </c>
      <c r="B364" s="39" t="e">
        <f t="shared" si="29"/>
        <v>#REF!</v>
      </c>
      <c r="C364" s="39" t="str">
        <f t="shared" si="30"/>
        <v>Gross Ext. Debt Pos., General Government, Long-term, Special drawing rights (allocations), Beginning of period, USD</v>
      </c>
      <c r="D364" s="39" t="str">
        <f t="shared" si="31"/>
        <v>DT.DOD.DLTS.CD.GG.BE.US</v>
      </c>
      <c r="E364" s="39" t="str">
        <f t="shared" si="32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28"/>
        <v>Armenia</v>
      </c>
      <c r="B365" s="39" t="e">
        <f t="shared" si="29"/>
        <v>#REF!</v>
      </c>
      <c r="C365" s="39" t="str">
        <f t="shared" si="30"/>
        <v>Gross Ext. Debt Pos., General Government, Long-term, Currency and deposits, Beginning of period, USD</v>
      </c>
      <c r="D365" s="39" t="str">
        <f t="shared" si="31"/>
        <v>DT.DOD.DLCD.CD.GG.AR.BE.US</v>
      </c>
      <c r="E365" s="39" t="str">
        <f t="shared" si="32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28"/>
        <v>Armenia</v>
      </c>
      <c r="B366" s="39" t="e">
        <f t="shared" si="29"/>
        <v>#REF!</v>
      </c>
      <c r="C366" s="39" t="str">
        <f t="shared" si="30"/>
        <v>Gross Ext. Debt Pos., General Government, Long-term, Debt securities, Beginning of period, USD</v>
      </c>
      <c r="D366" s="39" t="str">
        <f t="shared" si="31"/>
        <v>DT.DOD.DLBN.CD.GG.AR.BE.US</v>
      </c>
      <c r="E366" s="39" t="str">
        <f t="shared" si="32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28"/>
        <v>Armenia</v>
      </c>
      <c r="B367" s="39" t="e">
        <f t="shared" si="29"/>
        <v>#REF!</v>
      </c>
      <c r="C367" s="39" t="str">
        <f t="shared" si="30"/>
        <v>Gross Ext. Debt Pos., General Government, Long-term, Loans, Beginning of period, USD</v>
      </c>
      <c r="D367" s="39" t="str">
        <f t="shared" si="31"/>
        <v>DT.DOD.DLTL.CD.GG.AR.BE.US</v>
      </c>
      <c r="E367" s="39" t="str">
        <f t="shared" si="32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28"/>
        <v>Armenia</v>
      </c>
      <c r="B368" s="39" t="e">
        <f t="shared" si="29"/>
        <v>#REF!</v>
      </c>
      <c r="C368" s="39" t="str">
        <f t="shared" si="30"/>
        <v>Gross Ext. Debt Pos., General Government, Long-term, Trade credit and advances, Beginning of period, USD</v>
      </c>
      <c r="D368" s="39" t="str">
        <f t="shared" si="31"/>
        <v>DT.DOD.DLTT.CD.GG.AR.BE.US</v>
      </c>
      <c r="E368" s="39" t="str">
        <f t="shared" si="32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28"/>
        <v>Armenia</v>
      </c>
      <c r="B369" s="39" t="e">
        <f t="shared" si="29"/>
        <v>#REF!</v>
      </c>
      <c r="C369" s="39" t="str">
        <f t="shared" si="30"/>
        <v>Gross Ext. Debt Pos., General Government, Long-term, Other debt liabilities, Beginning of period, USD</v>
      </c>
      <c r="D369" s="39" t="str">
        <f t="shared" si="31"/>
        <v>DT.DOD.DLTO.CD.GG.AR.BE.US</v>
      </c>
      <c r="E369" s="39" t="str">
        <f t="shared" si="32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28"/>
        <v>Armenia</v>
      </c>
      <c r="B370" s="39" t="e">
        <f t="shared" si="29"/>
        <v>#REF!</v>
      </c>
      <c r="C370" s="39" t="str">
        <f t="shared" si="30"/>
        <v>Gross Ext. Debt Pos., Central Bank, All maturities, All instruments, Beginning of period, USD</v>
      </c>
      <c r="D370" s="39" t="str">
        <f t="shared" si="31"/>
        <v>DT.DOD.DECT.CD.MA.AR.BE.US</v>
      </c>
      <c r="E370" s="39" t="str">
        <f t="shared" si="32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28"/>
        <v>Armenia</v>
      </c>
      <c r="B371" s="39" t="e">
        <f t="shared" si="29"/>
        <v>#REF!</v>
      </c>
      <c r="C371" s="39" t="str">
        <f t="shared" si="30"/>
        <v>Gross Ext. Debt Pos., Central Bank, Short-term, All instruments, Beginning of period, USD</v>
      </c>
      <c r="D371" s="39" t="str">
        <f t="shared" si="31"/>
        <v>DT.DOD.DSTC.CD.MA.AR.BE.US</v>
      </c>
      <c r="E371" s="39" t="str">
        <f t="shared" si="32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28"/>
        <v>Armenia</v>
      </c>
      <c r="B372" s="39" t="e">
        <f t="shared" si="29"/>
        <v>#REF!</v>
      </c>
      <c r="C372" s="39" t="str">
        <f t="shared" si="30"/>
        <v>Gross Ext. Debt Pos., Central Bank, Short-term, Currency and deposits, Beginning of period, USD</v>
      </c>
      <c r="D372" s="39" t="str">
        <f t="shared" si="31"/>
        <v>DT.DOD.DSCD.CD.MA.AR.BE.US</v>
      </c>
      <c r="E372" s="39" t="str">
        <f t="shared" si="32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28"/>
        <v>Armenia</v>
      </c>
      <c r="B373" s="39" t="e">
        <f t="shared" si="29"/>
        <v>#REF!</v>
      </c>
      <c r="C373" s="39" t="str">
        <f t="shared" si="30"/>
        <v>Gross Ext. Debt Pos., Central Bank, Short-term, Debt securities, Beginning of period, USD</v>
      </c>
      <c r="D373" s="39" t="str">
        <f t="shared" si="31"/>
        <v>DT.DOD.DSTM.CD.MA.AR.BE.US</v>
      </c>
      <c r="E373" s="39" t="str">
        <f t="shared" si="32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28"/>
        <v>Armenia</v>
      </c>
      <c r="B374" s="39" t="e">
        <f t="shared" si="29"/>
        <v>#REF!</v>
      </c>
      <c r="C374" s="39" t="str">
        <f t="shared" si="30"/>
        <v>Gross Ext. Debt Pos., Central Bank, Short-term, Loans, Beginning of period, USD</v>
      </c>
      <c r="D374" s="39" t="str">
        <f t="shared" si="31"/>
        <v>DT.DOD.DSTL.CD.MA.AR.BE.US</v>
      </c>
      <c r="E374" s="39" t="str">
        <f t="shared" si="32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28"/>
        <v>Armenia</v>
      </c>
      <c r="B375" s="39" t="e">
        <f t="shared" si="29"/>
        <v>#REF!</v>
      </c>
      <c r="C375" s="39" t="str">
        <f t="shared" si="30"/>
        <v>Gross Ext. Debt Pos., Central Bank, Short-term, Trade credit and advances, Beginning of period, USD</v>
      </c>
      <c r="D375" s="39" t="str">
        <f t="shared" si="31"/>
        <v>DT.DOD.DSTT.CD.MA.AR.BE.US</v>
      </c>
      <c r="E375" s="39" t="str">
        <f t="shared" si="32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28"/>
        <v>Armenia</v>
      </c>
      <c r="B376" s="39" t="e">
        <f t="shared" si="29"/>
        <v>#REF!</v>
      </c>
      <c r="C376" s="39" t="str">
        <f t="shared" si="30"/>
        <v>Gross Ext. Debt Pos., Central Bank, Short-term, Other debt liabilities, Beginning of period, USD</v>
      </c>
      <c r="D376" s="39" t="str">
        <f t="shared" si="31"/>
        <v>DT.DOD.DSOO.CD.MA.AR.BE.US</v>
      </c>
      <c r="E376" s="39" t="str">
        <f t="shared" si="32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28"/>
        <v>Armenia</v>
      </c>
      <c r="B377" s="39" t="e">
        <f t="shared" si="29"/>
        <v>#REF!</v>
      </c>
      <c r="C377" s="39" t="str">
        <f t="shared" si="30"/>
        <v>Gross Ext. Debt Pos., Central Bank, Long-term, All instruments, Beginning of period, USD</v>
      </c>
      <c r="D377" s="39" t="str">
        <f t="shared" si="31"/>
        <v>DT.DOD.DLXF.CD.MA.AR.BE.US</v>
      </c>
      <c r="E377" s="39" t="str">
        <f t="shared" si="32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28"/>
        <v>Armenia</v>
      </c>
      <c r="B378" s="39" t="e">
        <f t="shared" si="29"/>
        <v>#REF!</v>
      </c>
      <c r="C378" s="39" t="str">
        <f t="shared" si="30"/>
        <v>Gross Ext. Debt Pos., Central Bank, Long-term, Special drawing rights (allocations), Beginning of period, USD</v>
      </c>
      <c r="D378" s="39" t="str">
        <f t="shared" si="31"/>
        <v>DT.DOD.DLTS.CD.MA.AR.BE.US</v>
      </c>
      <c r="E378" s="39" t="str">
        <f t="shared" si="32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28"/>
        <v>Armenia</v>
      </c>
      <c r="B379" s="39" t="e">
        <f t="shared" si="29"/>
        <v>#REF!</v>
      </c>
      <c r="C379" s="39" t="str">
        <f t="shared" si="30"/>
        <v>Gross Ext. Debt Pos., Central Bank, Long-term, Currency and deposits, Beginning of period, USD</v>
      </c>
      <c r="D379" s="39" t="str">
        <f t="shared" si="31"/>
        <v>DT.DOD.DLCD.CD.MA.AR.BE.US</v>
      </c>
      <c r="E379" s="39" t="str">
        <f t="shared" si="32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28"/>
        <v>Armenia</v>
      </c>
      <c r="B380" s="39" t="e">
        <f t="shared" si="29"/>
        <v>#REF!</v>
      </c>
      <c r="C380" s="39" t="str">
        <f t="shared" si="30"/>
        <v>Gross Ext. Debt Pos., Central Bank, Long-term, Debt securities, Beginning of period, USD</v>
      </c>
      <c r="D380" s="39" t="str">
        <f t="shared" si="31"/>
        <v>DT.DOD.DLBN.CD.MA.AR.BE.US</v>
      </c>
      <c r="E380" s="39" t="str">
        <f t="shared" si="32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28"/>
        <v>Armenia</v>
      </c>
      <c r="B381" s="39" t="e">
        <f t="shared" si="29"/>
        <v>#REF!</v>
      </c>
      <c r="C381" s="39" t="str">
        <f t="shared" si="30"/>
        <v>Gross Ext. Debt Pos., Central Bank, Long-term, Loans, Beginning of period, USD</v>
      </c>
      <c r="D381" s="39" t="str">
        <f t="shared" si="31"/>
        <v>DT.DOD.DLTL.CD.MA.AR.BE.US</v>
      </c>
      <c r="E381" s="39" t="str">
        <f t="shared" si="32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28"/>
        <v>Armenia</v>
      </c>
      <c r="B382" s="39" t="e">
        <f t="shared" si="29"/>
        <v>#REF!</v>
      </c>
      <c r="C382" s="39" t="str">
        <f t="shared" si="30"/>
        <v>Gross Ext. Debt Pos., Central Bank, Long-term, Trade credit and advances, Beginning of period, USD</v>
      </c>
      <c r="D382" s="39" t="str">
        <f t="shared" si="31"/>
        <v>DT.DOD.DLTT.CD.MA.AR.BE.US</v>
      </c>
      <c r="E382" s="39" t="str">
        <f t="shared" si="32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28"/>
        <v>Armenia</v>
      </c>
      <c r="B383" s="39" t="e">
        <f t="shared" si="29"/>
        <v>#REF!</v>
      </c>
      <c r="C383" s="39" t="str">
        <f t="shared" si="30"/>
        <v>Gross Ext. Debt Pos., Central Bank, Long-term, Other debt liabilities, Beginning of period, USD</v>
      </c>
      <c r="D383" s="39" t="str">
        <f t="shared" si="31"/>
        <v>DT.DOD.DLTO.CD.MA.AR.BE.US</v>
      </c>
      <c r="E383" s="39" t="str">
        <f t="shared" si="32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28"/>
        <v>Armenia</v>
      </c>
      <c r="B384" s="39" t="e">
        <f t="shared" si="29"/>
        <v>#REF!</v>
      </c>
      <c r="C384" s="39" t="str">
        <f t="shared" si="30"/>
        <v>Gross Ext. Debt Pos., Deposit-Taking Corp., exc. CB, All maturities, All instruments, Beginning of period, USD</v>
      </c>
      <c r="D384" s="39" t="str">
        <f t="shared" si="31"/>
        <v>DT.DOD.DECT.CD.CB.AR.BE.US</v>
      </c>
      <c r="E384" s="39" t="str">
        <f t="shared" si="32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28"/>
        <v>Armenia</v>
      </c>
      <c r="B385" s="39" t="e">
        <f t="shared" si="29"/>
        <v>#REF!</v>
      </c>
      <c r="C385" s="39" t="str">
        <f t="shared" si="30"/>
        <v>Gross Ext. Debt Pos., Deposit-Taking Corp., exc. CB, Short-term, All instruments, Beginning of period, USD</v>
      </c>
      <c r="D385" s="39" t="str">
        <f t="shared" si="31"/>
        <v>DT.DOD.DSTC.CD.CB.AR.BE.US</v>
      </c>
      <c r="E385" s="39" t="str">
        <f t="shared" si="32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28"/>
        <v>Armenia</v>
      </c>
      <c r="B386" s="39" t="e">
        <f t="shared" si="29"/>
        <v>#REF!</v>
      </c>
      <c r="C386" s="39" t="str">
        <f t="shared" si="30"/>
        <v>Gross Ext. Debt Pos., Deposit-Taking Corp., exc. CB, Short-term, Currency and deposits, Beginning of period, USD</v>
      </c>
      <c r="D386" s="39" t="str">
        <f t="shared" si="31"/>
        <v>DT.DOD.DSCD.CD.CB.AR.BE.US</v>
      </c>
      <c r="E386" s="39" t="str">
        <f t="shared" si="32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28"/>
        <v>Armenia</v>
      </c>
      <c r="B387" s="39" t="e">
        <f t="shared" si="29"/>
        <v>#REF!</v>
      </c>
      <c r="C387" s="39" t="str">
        <f t="shared" si="30"/>
        <v>Gross Ext. Debt Pos., Deposit-Taking Corp., exc. CB, Short-term, Debt securities, Beginning of period, USD</v>
      </c>
      <c r="D387" s="39" t="str">
        <f t="shared" si="31"/>
        <v>DT.DOD.DSTM.CD.CB.AR.BE.US</v>
      </c>
      <c r="E387" s="39" t="str">
        <f t="shared" si="32"/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33">+A387</f>
        <v>Armenia</v>
      </c>
      <c r="B388" s="39" t="e">
        <f t="shared" ref="B388:B451" si="34">K388</f>
        <v>#REF!</v>
      </c>
      <c r="C388" s="39" t="str">
        <f t="shared" ref="C388:C451" si="35">L388</f>
        <v>Gross Ext. Debt Pos., Deposit-Taking Corp., exc. CB, Short-term, Loans, Beginning of period, USD</v>
      </c>
      <c r="D388" s="39" t="str">
        <f t="shared" ref="D388:D451" si="36">M388</f>
        <v>DT.DOD.DSTL.CD.CB.AR.BE.US</v>
      </c>
      <c r="E388" s="39" t="str">
        <f t="shared" ref="E388:E451" si="37">N388</f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33"/>
        <v>Armenia</v>
      </c>
      <c r="B389" s="39" t="e">
        <f t="shared" si="34"/>
        <v>#REF!</v>
      </c>
      <c r="C389" s="39" t="str">
        <f t="shared" si="35"/>
        <v>Gross Ext. Debt Pos., Deposit-Taking Corp., exc. CB, Short-term, Trade credit and advances, Beginning of period, USD</v>
      </c>
      <c r="D389" s="39" t="str">
        <f t="shared" si="36"/>
        <v>DT.DOD.DSTT.CD.CB.AR.BE.US</v>
      </c>
      <c r="E389" s="39" t="str">
        <f t="shared" si="37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33"/>
        <v>Armenia</v>
      </c>
      <c r="B390" s="39" t="e">
        <f t="shared" si="34"/>
        <v>#REF!</v>
      </c>
      <c r="C390" s="39" t="str">
        <f t="shared" si="35"/>
        <v>Gross Ext. Debt Pos., Deposit-Taking Corp., exc. CB, Short-term, Other debt liabilities, Beginning of period, USD</v>
      </c>
      <c r="D390" s="39" t="str">
        <f t="shared" si="36"/>
        <v>DT.DOD.DSOO.CD.CB.AR.BE.US</v>
      </c>
      <c r="E390" s="39" t="str">
        <f t="shared" si="37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33"/>
        <v>Armenia</v>
      </c>
      <c r="B391" s="39" t="e">
        <f t="shared" si="34"/>
        <v>#REF!</v>
      </c>
      <c r="C391" s="39" t="str">
        <f t="shared" si="35"/>
        <v>Gross Ext. Debt Pos., Deposit-Taking Corp., exc. CB, Long-term, All instruments, Beginning of period, USD</v>
      </c>
      <c r="D391" s="39" t="str">
        <f t="shared" si="36"/>
        <v>DT.DOD.DLXF.CD.CB.AR.BE.US</v>
      </c>
      <c r="E391" s="39" t="str">
        <f t="shared" si="37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33"/>
        <v>Armenia</v>
      </c>
      <c r="B392" s="39" t="e">
        <f t="shared" si="34"/>
        <v>#REF!</v>
      </c>
      <c r="C392" s="39" t="str">
        <f t="shared" si="35"/>
        <v>Gross Ext. Debt Pos., Deposit-Taking Corp., exc. CB, Long-term, Currency and deposits, Beginning of period, USD</v>
      </c>
      <c r="D392" s="39" t="str">
        <f t="shared" si="36"/>
        <v>DT.DOD.DLCD.CD.CB.AR.BE.US</v>
      </c>
      <c r="E392" s="39" t="str">
        <f t="shared" si="37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33"/>
        <v>Armenia</v>
      </c>
      <c r="B393" s="39" t="e">
        <f t="shared" si="34"/>
        <v>#REF!</v>
      </c>
      <c r="C393" s="39" t="str">
        <f t="shared" si="35"/>
        <v>Gross Ext. Debt Pos., Deposit-Taking Corp., exc. CB, Long-term, Debt securities, Beginning of period, USD</v>
      </c>
      <c r="D393" s="39" t="str">
        <f t="shared" si="36"/>
        <v>DT.DOD.DLBN.CD.CB.AR.BE.US</v>
      </c>
      <c r="E393" s="39" t="str">
        <f t="shared" si="37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33"/>
        <v>Armenia</v>
      </c>
      <c r="B394" s="39" t="e">
        <f t="shared" si="34"/>
        <v>#REF!</v>
      </c>
      <c r="C394" s="39" t="str">
        <f t="shared" si="35"/>
        <v>Gross Ext. Debt Pos., Deposit-Taking Corp., exc. CB, Long-term, Loans, Beginning of period, USD</v>
      </c>
      <c r="D394" s="39" t="str">
        <f t="shared" si="36"/>
        <v>DT.DOD.DLTL.CD.CB.AR.BE.US</v>
      </c>
      <c r="E394" s="39" t="str">
        <f t="shared" si="37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33"/>
        <v>Armenia</v>
      </c>
      <c r="B395" s="39" t="e">
        <f t="shared" si="34"/>
        <v>#REF!</v>
      </c>
      <c r="C395" s="39" t="str">
        <f t="shared" si="35"/>
        <v>Gross Ext. Debt Pos., Deposit-Taking Corp., exc. CB, Long-term, Other debt liabilities, Beginning of period, USD</v>
      </c>
      <c r="D395" s="39" t="str">
        <f t="shared" si="36"/>
        <v>DT.DOD.DLTO.CD.CB.AR.BE.US</v>
      </c>
      <c r="E395" s="39" t="str">
        <f t="shared" si="37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33"/>
        <v>Armenia</v>
      </c>
      <c r="B396" s="39" t="e">
        <f t="shared" si="34"/>
        <v>#REF!</v>
      </c>
      <c r="C396" s="39" t="str">
        <f t="shared" si="35"/>
        <v>Gross Ext. Debt Pos., Deposit-Taking Corp., exc. CB, Long-term, Trade credit and advances, Beginning of period, USD</v>
      </c>
      <c r="D396" s="39" t="str">
        <f t="shared" si="36"/>
        <v>DT.DOD.DLTT.CD.CB.AR.BE.US</v>
      </c>
      <c r="E396" s="39" t="str">
        <f t="shared" si="37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33"/>
        <v>Armenia</v>
      </c>
      <c r="B397" s="39" t="e">
        <f t="shared" si="34"/>
        <v>#REF!</v>
      </c>
      <c r="C397" s="39" t="str">
        <f t="shared" si="35"/>
        <v>Gross Ext. Debt Pos., Other Sectors, All maturities, All instruments, Beginning of period, USD</v>
      </c>
      <c r="D397" s="39" t="str">
        <f t="shared" si="36"/>
        <v>DT.DOD.DECT.CD.OT.AR.BE.US</v>
      </c>
      <c r="E397" s="39" t="str">
        <f t="shared" si="37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33"/>
        <v>Armenia</v>
      </c>
      <c r="B398" s="39" t="e">
        <f t="shared" si="34"/>
        <v>#REF!</v>
      </c>
      <c r="C398" s="39" t="str">
        <f t="shared" si="35"/>
        <v>Gross Ext. Debt Pos., Other Sectors, Short-term, All instruments, Beginning of period, USD</v>
      </c>
      <c r="D398" s="39" t="str">
        <f t="shared" si="36"/>
        <v>DT.DOD.DSTC.CD.OT.AR.BE.US</v>
      </c>
      <c r="E398" s="39" t="str">
        <f t="shared" si="37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33"/>
        <v>Armenia</v>
      </c>
      <c r="B399" s="39" t="e">
        <f t="shared" si="34"/>
        <v>#REF!</v>
      </c>
      <c r="C399" s="39" t="str">
        <f t="shared" si="35"/>
        <v>Gross Ext. Debt Pos., Other Sectors, Short-term, Currency and deposits, Beginning of period, USD</v>
      </c>
      <c r="D399" s="39" t="str">
        <f t="shared" si="36"/>
        <v>DT.DOD.DSCD.CD.OT.AR.BE.US</v>
      </c>
      <c r="E399" s="39" t="str">
        <f t="shared" si="37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33"/>
        <v>Armenia</v>
      </c>
      <c r="B400" s="39" t="e">
        <f t="shared" si="34"/>
        <v>#REF!</v>
      </c>
      <c r="C400" s="39" t="str">
        <f t="shared" si="35"/>
        <v>Gross Ext. Debt Pos., Other Sectors, Short-term, Debt securities, Beginning of period, USD</v>
      </c>
      <c r="D400" s="39" t="str">
        <f t="shared" si="36"/>
        <v>DT.DOD.DSTM.CD.OT.AR.BE.US</v>
      </c>
      <c r="E400" s="39" t="str">
        <f t="shared" si="37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33"/>
        <v>Armenia</v>
      </c>
      <c r="B401" s="39" t="e">
        <f t="shared" si="34"/>
        <v>#REF!</v>
      </c>
      <c r="C401" s="39" t="str">
        <f t="shared" si="35"/>
        <v>Gross Ext. Debt Pos., Other Sectors, Short-term, Loans, Beginning of period, USD</v>
      </c>
      <c r="D401" s="39" t="str">
        <f t="shared" si="36"/>
        <v>DT.DOD.DSTL.CD.OT.AR.BE.US</v>
      </c>
      <c r="E401" s="39" t="str">
        <f t="shared" si="37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33"/>
        <v>Armenia</v>
      </c>
      <c r="B402" s="39" t="e">
        <f t="shared" si="34"/>
        <v>#REF!</v>
      </c>
      <c r="C402" s="39" t="str">
        <f t="shared" si="35"/>
        <v>Gross Ext. Debt Pos., Other Sectors, Short-term, Trade credit and advances, Beginning of period, USD</v>
      </c>
      <c r="D402" s="39" t="str">
        <f t="shared" si="36"/>
        <v>DT.DOD.DSTT.CD.OT.AR.BE.US</v>
      </c>
      <c r="E402" s="39" t="str">
        <f t="shared" si="37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33"/>
        <v>Armenia</v>
      </c>
      <c r="B403" s="39" t="e">
        <f t="shared" si="34"/>
        <v>#REF!</v>
      </c>
      <c r="C403" s="39" t="str">
        <f t="shared" si="35"/>
        <v>Gross Ext. Debt Pos., Other Sectors, Short-term, Other debt liabilities, Beginning of period, USD</v>
      </c>
      <c r="D403" s="39" t="str">
        <f t="shared" si="36"/>
        <v>DT.DOD.DSOO.CD.OT.AR.BE.US</v>
      </c>
      <c r="E403" s="39" t="str">
        <f t="shared" si="37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33"/>
        <v>Armenia</v>
      </c>
      <c r="B404" s="39" t="e">
        <f t="shared" si="34"/>
        <v>#REF!</v>
      </c>
      <c r="C404" s="39" t="str">
        <f t="shared" si="35"/>
        <v>Gross Ext. Debt Pos., Other Sectors, Long-term, All instruments, Beginning of period, USD</v>
      </c>
      <c r="D404" s="39" t="str">
        <f t="shared" si="36"/>
        <v>DT.DOD.DLXF.CD.OT.AR.BE.US</v>
      </c>
      <c r="E404" s="39" t="str">
        <f t="shared" si="37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33"/>
        <v>Armenia</v>
      </c>
      <c r="B405" s="39" t="e">
        <f t="shared" si="34"/>
        <v>#REF!</v>
      </c>
      <c r="C405" s="39" t="str">
        <f t="shared" si="35"/>
        <v>Gross Ext. Debt Pos., Other Sectors, Long-term, Currency and deposits, Beginning of period, USD</v>
      </c>
      <c r="D405" s="39" t="str">
        <f t="shared" si="36"/>
        <v>DT.DOD.DLCD.CD.OT.AR.BE.US</v>
      </c>
      <c r="E405" s="39" t="str">
        <f t="shared" si="37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33"/>
        <v>Armenia</v>
      </c>
      <c r="B406" s="39" t="e">
        <f t="shared" si="34"/>
        <v>#REF!</v>
      </c>
      <c r="C406" s="39" t="str">
        <f t="shared" si="35"/>
        <v>Gross Ext. Debt Pos., Other Sectors, Long-term, Debt securities, Beginning of period, USD</v>
      </c>
      <c r="D406" s="39" t="str">
        <f t="shared" si="36"/>
        <v>DT.DOD.DLBN.CD.OT.AR.BE.US</v>
      </c>
      <c r="E406" s="39" t="str">
        <f t="shared" si="37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33"/>
        <v>Armenia</v>
      </c>
      <c r="B407" s="39" t="e">
        <f t="shared" si="34"/>
        <v>#REF!</v>
      </c>
      <c r="C407" s="39" t="str">
        <f t="shared" si="35"/>
        <v>Gross Ext. Debt Pos., Other Sectors, Long-term, Loans, Beginning of period, USD</v>
      </c>
      <c r="D407" s="39" t="str">
        <f t="shared" si="36"/>
        <v>DT.DOD.DLTL.CD.OT.AR.BE.US</v>
      </c>
      <c r="E407" s="39" t="str">
        <f t="shared" si="37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33"/>
        <v>Armenia</v>
      </c>
      <c r="B408" s="39" t="e">
        <f t="shared" si="34"/>
        <v>#REF!</v>
      </c>
      <c r="C408" s="39" t="str">
        <f t="shared" si="35"/>
        <v>Gross Ext. Debt Pos., Other Sectors, Long-term, Trade credit and advances, Beginning of period, USD</v>
      </c>
      <c r="D408" s="39" t="str">
        <f t="shared" si="36"/>
        <v>DT.DOD.DLTT.CD.OT.AR.BE.US</v>
      </c>
      <c r="E408" s="39" t="str">
        <f t="shared" si="37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33"/>
        <v>Armenia</v>
      </c>
      <c r="B409" s="39" t="e">
        <f t="shared" si="34"/>
        <v>#REF!</v>
      </c>
      <c r="C409" s="39" t="str">
        <f t="shared" si="35"/>
        <v>Gross Ext. Debt Pos., Other Sectors, Long-term, Other debt liabilities , Beginning of period, USD</v>
      </c>
      <c r="D409" s="39" t="str">
        <f t="shared" si="36"/>
        <v>DT.DOD.DLTO.CD.OT.AR.BE.US</v>
      </c>
      <c r="E409" s="39" t="str">
        <f t="shared" si="37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33"/>
        <v>Armenia</v>
      </c>
      <c r="B410" s="39" t="e">
        <f t="shared" si="34"/>
        <v>#REF!</v>
      </c>
      <c r="C410" s="39" t="str">
        <f t="shared" si="35"/>
        <v>Gross Ext. Debt Pos., DI: Intercom Lending, All maturities, All instruments, Beginning of period, USD</v>
      </c>
      <c r="D410" s="39" t="str">
        <f t="shared" si="36"/>
        <v>DT.DOD.DECT.CD.IL.AR.BE.US</v>
      </c>
      <c r="E410" s="39" t="str">
        <f t="shared" si="37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33"/>
        <v>Armenia</v>
      </c>
      <c r="B411" s="39" t="e">
        <f t="shared" si="34"/>
        <v>#REF!</v>
      </c>
      <c r="C411" s="39" t="str">
        <f t="shared" si="35"/>
        <v>Gross Ext. Debt Pos., DI: Intercom Lending, All maturities, Debt liab. of DI ent. to dir. investors, Beginning of period, USD</v>
      </c>
      <c r="D411" s="39" t="str">
        <f t="shared" si="36"/>
        <v>DT.DOD.DIDI.CD.IL.BE.US</v>
      </c>
      <c r="E411" s="39" t="str">
        <f t="shared" si="37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33"/>
        <v>Armenia</v>
      </c>
      <c r="B412" s="39" t="e">
        <f t="shared" si="34"/>
        <v>#REF!</v>
      </c>
      <c r="C412" s="39" t="str">
        <f t="shared" si="35"/>
        <v>Gross Ext. Debt Pos., DI: Intercom Lending, All maturities, Debt liab. of dir. investors to DI ent., Beginning of period, USD</v>
      </c>
      <c r="D412" s="39" t="str">
        <f t="shared" si="36"/>
        <v>DT.DOD.DIIE.CD.IL.BE.US</v>
      </c>
      <c r="E412" s="39" t="str">
        <f t="shared" si="37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33"/>
        <v>Armenia</v>
      </c>
      <c r="B413" s="39" t="e">
        <f t="shared" si="34"/>
        <v>#REF!</v>
      </c>
      <c r="C413" s="39" t="str">
        <f t="shared" si="35"/>
        <v>Gross Ext. Debt Pos., DI: Intercom Lending, All maturities, Debt liab. to fellow ent. , Beginning of period, USD</v>
      </c>
      <c r="D413" s="39" t="str">
        <f t="shared" si="36"/>
        <v>DT.DOD.DIFE.CD.IL.BE.US</v>
      </c>
      <c r="E413" s="39" t="str">
        <f t="shared" si="37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33"/>
        <v>Armenia</v>
      </c>
      <c r="B414" s="39" t="e">
        <f t="shared" si="34"/>
        <v>#REF!</v>
      </c>
      <c r="C414" s="39" t="str">
        <f t="shared" si="35"/>
        <v>Gross Ext. Debt Pos., All Sectors, All maturities, All instruments, Beginning of period, USD</v>
      </c>
      <c r="D414" s="39" t="str">
        <f t="shared" si="36"/>
        <v>DT.DOD.DECT.CD.AR.BE.US</v>
      </c>
      <c r="E414" s="39" t="str">
        <f t="shared" si="37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33"/>
        <v>Armenia</v>
      </c>
      <c r="B415" s="39" t="e">
        <f t="shared" si="34"/>
        <v>#REF!</v>
      </c>
      <c r="C415" s="39" t="str">
        <f t="shared" si="35"/>
        <v>Gross Ext. Debt Pos., General Government, All maturities, All instruments, Transactions, USD</v>
      </c>
      <c r="D415" s="39" t="str">
        <f t="shared" si="36"/>
        <v>DT.DOD.DECT.CD.GG.AR.TR.US</v>
      </c>
      <c r="E415" s="39" t="str">
        <f t="shared" si="37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33"/>
        <v>Armenia</v>
      </c>
      <c r="B416" s="39" t="e">
        <f t="shared" si="34"/>
        <v>#REF!</v>
      </c>
      <c r="C416" s="39" t="str">
        <f t="shared" si="35"/>
        <v>Gross Ext. Debt Pos., General Government, Short-term, All instruments, Transactions, USD</v>
      </c>
      <c r="D416" s="39" t="str">
        <f t="shared" si="36"/>
        <v>DT.DOD.DSTC.CD.GG.AR.TR.US</v>
      </c>
      <c r="E416" s="39" t="str">
        <f t="shared" si="37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33"/>
        <v>Armenia</v>
      </c>
      <c r="B417" s="39" t="e">
        <f t="shared" si="34"/>
        <v>#REF!</v>
      </c>
      <c r="C417" s="39" t="str">
        <f t="shared" si="35"/>
        <v>Gross Ext. Debt Pos., General Government, Short-term, Currency and deposits, Transactions, USD</v>
      </c>
      <c r="D417" s="39" t="str">
        <f t="shared" si="36"/>
        <v>DT.DOD.DSCD.CD.GG.AR.TR.US</v>
      </c>
      <c r="E417" s="39" t="str">
        <f t="shared" si="37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33"/>
        <v>Armenia</v>
      </c>
      <c r="B418" s="39" t="e">
        <f t="shared" si="34"/>
        <v>#REF!</v>
      </c>
      <c r="C418" s="39" t="str">
        <f t="shared" si="35"/>
        <v>Gross Ext. Debt Pos., General Government, Short-term, Debt securities, Transactions, USD</v>
      </c>
      <c r="D418" s="39" t="str">
        <f t="shared" si="36"/>
        <v>DT.DOD.DSTM.CD.GG.AR.TR.US</v>
      </c>
      <c r="E418" s="39" t="str">
        <f t="shared" si="37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33"/>
        <v>Armenia</v>
      </c>
      <c r="B419" s="39" t="e">
        <f t="shared" si="34"/>
        <v>#REF!</v>
      </c>
      <c r="C419" s="39" t="str">
        <f t="shared" si="35"/>
        <v>Gross Ext. Debt Pos., General Government, Short-term, Loans, Transactions, USD</v>
      </c>
      <c r="D419" s="39" t="str">
        <f t="shared" si="36"/>
        <v>DT.DOD.DSTL.CD.GG.AR.TR.US</v>
      </c>
      <c r="E419" s="39" t="str">
        <f t="shared" si="37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33"/>
        <v>Armenia</v>
      </c>
      <c r="B420" s="39" t="e">
        <f t="shared" si="34"/>
        <v>#REF!</v>
      </c>
      <c r="C420" s="39" t="str">
        <f t="shared" si="35"/>
        <v>Gross Ext. Debt Pos., General Government, Short-term, Trade credit and advances, Transactions, USD</v>
      </c>
      <c r="D420" s="39" t="str">
        <f t="shared" si="36"/>
        <v>DT.DOD.DSTT.CD.GG.AR.TR.US</v>
      </c>
      <c r="E420" s="39" t="str">
        <f t="shared" si="37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33"/>
        <v>Armenia</v>
      </c>
      <c r="B421" s="39" t="e">
        <f t="shared" si="34"/>
        <v>#REF!</v>
      </c>
      <c r="C421" s="39" t="str">
        <f t="shared" si="35"/>
        <v>Gross Ext. Debt Pos., General Government, Short-term, Other debt liabilities, Transactions, USD</v>
      </c>
      <c r="D421" s="39" t="str">
        <f t="shared" si="36"/>
        <v>DT.DOD.DSOO.CD.GG.AR.TR.US</v>
      </c>
      <c r="E421" s="39" t="str">
        <f t="shared" si="37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33"/>
        <v>Armenia</v>
      </c>
      <c r="B422" s="39" t="e">
        <f t="shared" si="34"/>
        <v>#REF!</v>
      </c>
      <c r="C422" s="39" t="str">
        <f t="shared" si="35"/>
        <v>Gross Ext. Debt Pos., General Government, Long-term, All instruments, Transactions, USD</v>
      </c>
      <c r="D422" s="39" t="str">
        <f t="shared" si="36"/>
        <v>DT.DOD.DLXF.CD.GG.AR.TR.US</v>
      </c>
      <c r="E422" s="39" t="str">
        <f t="shared" si="37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33"/>
        <v>Armenia</v>
      </c>
      <c r="B423" s="39" t="e">
        <f t="shared" si="34"/>
        <v>#REF!</v>
      </c>
      <c r="C423" s="39" t="str">
        <f t="shared" si="35"/>
        <v>Gross Ext. Debt Pos., General Government, Long-term, Special drawing rights (allocations), Transactions, USD</v>
      </c>
      <c r="D423" s="39" t="str">
        <f t="shared" si="36"/>
        <v>DT.DOD.DLTS.CD.GG.TR.US</v>
      </c>
      <c r="E423" s="39" t="str">
        <f t="shared" si="37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33"/>
        <v>Armenia</v>
      </c>
      <c r="B424" s="39" t="e">
        <f t="shared" si="34"/>
        <v>#REF!</v>
      </c>
      <c r="C424" s="39" t="str">
        <f t="shared" si="35"/>
        <v>Gross Ext. Debt Pos., General Government, Long-term, Currency and deposits, Transactions, USD</v>
      </c>
      <c r="D424" s="39" t="str">
        <f t="shared" si="36"/>
        <v>DT.DOD.DLCD.CD.GG.AR.TR.US</v>
      </c>
      <c r="E424" s="39" t="str">
        <f t="shared" si="37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33"/>
        <v>Armenia</v>
      </c>
      <c r="B425" s="39" t="e">
        <f t="shared" si="34"/>
        <v>#REF!</v>
      </c>
      <c r="C425" s="39" t="str">
        <f t="shared" si="35"/>
        <v>Gross Ext. Debt Pos., General Government, Long-term, Debt securities, Transactions, USD</v>
      </c>
      <c r="D425" s="39" t="str">
        <f t="shared" si="36"/>
        <v>DT.DOD.DLBN.CD.GG.AR.TR.US</v>
      </c>
      <c r="E425" s="39" t="str">
        <f t="shared" si="37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33"/>
        <v>Armenia</v>
      </c>
      <c r="B426" s="39" t="e">
        <f t="shared" si="34"/>
        <v>#REF!</v>
      </c>
      <c r="C426" s="39" t="str">
        <f t="shared" si="35"/>
        <v>Gross Ext. Debt Pos., General Government, Long-term, Loans, Transactions, USD</v>
      </c>
      <c r="D426" s="39" t="str">
        <f t="shared" si="36"/>
        <v>DT.DOD.DLTL.CD.GG.AR.TR.US</v>
      </c>
      <c r="E426" s="39" t="str">
        <f t="shared" si="37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33"/>
        <v>Armenia</v>
      </c>
      <c r="B427" s="39" t="e">
        <f t="shared" si="34"/>
        <v>#REF!</v>
      </c>
      <c r="C427" s="39" t="str">
        <f t="shared" si="35"/>
        <v>Gross Ext. Debt Pos., General Government, Long-term, Trade credit and advances, Transactions, USD</v>
      </c>
      <c r="D427" s="39" t="str">
        <f t="shared" si="36"/>
        <v>DT.DOD.DLTT.CD.GG.AR.TR.US</v>
      </c>
      <c r="E427" s="39" t="str">
        <f t="shared" si="37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33"/>
        <v>Armenia</v>
      </c>
      <c r="B428" s="39" t="e">
        <f t="shared" si="34"/>
        <v>#REF!</v>
      </c>
      <c r="C428" s="39" t="str">
        <f t="shared" si="35"/>
        <v>Gross Ext. Debt Pos., General Government, Long-term, Other debt liabilities, Transactions, USD</v>
      </c>
      <c r="D428" s="39" t="str">
        <f t="shared" si="36"/>
        <v>DT.DOD.DLTO.CD.GG.AR.TR.US</v>
      </c>
      <c r="E428" s="39" t="str">
        <f t="shared" si="37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33"/>
        <v>Armenia</v>
      </c>
      <c r="B429" s="39" t="e">
        <f t="shared" si="34"/>
        <v>#REF!</v>
      </c>
      <c r="C429" s="39" t="str">
        <f t="shared" si="35"/>
        <v>Gross Ext. Debt Pos., Central Bank, All maturities, All instruments, Transactions, USD</v>
      </c>
      <c r="D429" s="39" t="str">
        <f t="shared" si="36"/>
        <v>DT.DOD.DECT.CD.MA.AR.TR.US</v>
      </c>
      <c r="E429" s="39" t="str">
        <f t="shared" si="37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33"/>
        <v>Armenia</v>
      </c>
      <c r="B430" s="39" t="e">
        <f t="shared" si="34"/>
        <v>#REF!</v>
      </c>
      <c r="C430" s="39" t="str">
        <f t="shared" si="35"/>
        <v>Gross Ext. Debt Pos., Central Bank, Short-term, All instruments, Transactions, USD</v>
      </c>
      <c r="D430" s="39" t="str">
        <f t="shared" si="36"/>
        <v>DT.DOD.DSTC.CD.MA.AR.TR.US</v>
      </c>
      <c r="E430" s="39" t="str">
        <f t="shared" si="37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33"/>
        <v>Armenia</v>
      </c>
      <c r="B431" s="39" t="e">
        <f t="shared" si="34"/>
        <v>#REF!</v>
      </c>
      <c r="C431" s="39" t="str">
        <f t="shared" si="35"/>
        <v>Gross Ext. Debt Pos., Central Bank, Short-term, Currency and deposits, Transactions, USD</v>
      </c>
      <c r="D431" s="39" t="str">
        <f t="shared" si="36"/>
        <v>DT.DOD.DSCD.CD.MA.AR.TR.US</v>
      </c>
      <c r="E431" s="39" t="str">
        <f t="shared" si="37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33"/>
        <v>Armenia</v>
      </c>
      <c r="B432" s="39" t="e">
        <f t="shared" si="34"/>
        <v>#REF!</v>
      </c>
      <c r="C432" s="39" t="str">
        <f t="shared" si="35"/>
        <v>Gross Ext. Debt Pos., Central Bank, Short-term, Debt securities, Transactions, USD</v>
      </c>
      <c r="D432" s="39" t="str">
        <f t="shared" si="36"/>
        <v>DT.DOD.DSTM.CD.MA.AR.TR.US</v>
      </c>
      <c r="E432" s="39" t="str">
        <f t="shared" si="37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33"/>
        <v>Armenia</v>
      </c>
      <c r="B433" s="39" t="e">
        <f t="shared" si="34"/>
        <v>#REF!</v>
      </c>
      <c r="C433" s="39" t="str">
        <f t="shared" si="35"/>
        <v>Gross Ext. Debt Pos., Central Bank, Short-term, Loans, Transactions, USD</v>
      </c>
      <c r="D433" s="39" t="str">
        <f t="shared" si="36"/>
        <v>DT.DOD.DSTL.CD.MA.AR.TR.US</v>
      </c>
      <c r="E433" s="39" t="str">
        <f t="shared" si="37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33"/>
        <v>Armenia</v>
      </c>
      <c r="B434" s="39" t="e">
        <f t="shared" si="34"/>
        <v>#REF!</v>
      </c>
      <c r="C434" s="39" t="str">
        <f t="shared" si="35"/>
        <v>Gross Ext. Debt Pos., Central Bank, Short-term, Trade credit and advances, Transactions, USD</v>
      </c>
      <c r="D434" s="39" t="str">
        <f t="shared" si="36"/>
        <v>DT.DOD.DSTT.CD.MA.AR.TR.US</v>
      </c>
      <c r="E434" s="39" t="str">
        <f t="shared" si="37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33"/>
        <v>Armenia</v>
      </c>
      <c r="B435" s="39" t="e">
        <f t="shared" si="34"/>
        <v>#REF!</v>
      </c>
      <c r="C435" s="39" t="str">
        <f t="shared" si="35"/>
        <v>Gross Ext. Debt Pos., Central Bank, Short-term, Other debt liabilities, Transactions, USD</v>
      </c>
      <c r="D435" s="39" t="str">
        <f t="shared" si="36"/>
        <v>DT.DOD.DSOO.CD.MA.AR.TR.US</v>
      </c>
      <c r="E435" s="39" t="str">
        <f t="shared" si="37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33"/>
        <v>Armenia</v>
      </c>
      <c r="B436" s="39" t="e">
        <f t="shared" si="34"/>
        <v>#REF!</v>
      </c>
      <c r="C436" s="39" t="str">
        <f t="shared" si="35"/>
        <v>Gross Ext. Debt Pos., Central Bank, Long-term, All instruments, Transactions, USD</v>
      </c>
      <c r="D436" s="39" t="str">
        <f t="shared" si="36"/>
        <v>DT.DOD.DLXF.CD.MA.AR.TR.US</v>
      </c>
      <c r="E436" s="39" t="str">
        <f t="shared" si="37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33"/>
        <v>Armenia</v>
      </c>
      <c r="B437" s="39" t="e">
        <f t="shared" si="34"/>
        <v>#REF!</v>
      </c>
      <c r="C437" s="39" t="str">
        <f t="shared" si="35"/>
        <v>Gross Ext. Debt Pos., Central Bank, Long-term, Special drawing rights (allocations), Transactions, USD</v>
      </c>
      <c r="D437" s="39" t="str">
        <f t="shared" si="36"/>
        <v>DT.DOD.DLTS.CD.MA.AR.TR.US</v>
      </c>
      <c r="E437" s="39" t="str">
        <f t="shared" si="37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33"/>
        <v>Armenia</v>
      </c>
      <c r="B438" s="39" t="e">
        <f t="shared" si="34"/>
        <v>#REF!</v>
      </c>
      <c r="C438" s="39" t="str">
        <f t="shared" si="35"/>
        <v>Gross Ext. Debt Pos., Central Bank, Long-term, Currency and deposits, Transactions, USD</v>
      </c>
      <c r="D438" s="39" t="str">
        <f t="shared" si="36"/>
        <v>DT.DOD.DLCD.CD.MA.AR.TR.US</v>
      </c>
      <c r="E438" s="39" t="str">
        <f t="shared" si="37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33"/>
        <v>Armenia</v>
      </c>
      <c r="B439" s="39" t="e">
        <f t="shared" si="34"/>
        <v>#REF!</v>
      </c>
      <c r="C439" s="39" t="str">
        <f t="shared" si="35"/>
        <v>Gross Ext. Debt Pos., Central Bank, Long-term, Debt securities, Transactions, USD</v>
      </c>
      <c r="D439" s="39" t="str">
        <f t="shared" si="36"/>
        <v>DT.DOD.DLBN.CD.MA.AR.TR.US</v>
      </c>
      <c r="E439" s="39" t="str">
        <f t="shared" si="37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33"/>
        <v>Armenia</v>
      </c>
      <c r="B440" s="39" t="e">
        <f t="shared" si="34"/>
        <v>#REF!</v>
      </c>
      <c r="C440" s="39" t="str">
        <f t="shared" si="35"/>
        <v>Gross Ext. Debt Pos., Central Bank, Long-term, Loans, Transactions, USD</v>
      </c>
      <c r="D440" s="39" t="str">
        <f t="shared" si="36"/>
        <v>DT.DOD.DLTL.CD.MA.AR.TR.US</v>
      </c>
      <c r="E440" s="39" t="str">
        <f t="shared" si="37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33"/>
        <v>Armenia</v>
      </c>
      <c r="B441" s="39" t="e">
        <f t="shared" si="34"/>
        <v>#REF!</v>
      </c>
      <c r="C441" s="39" t="str">
        <f t="shared" si="35"/>
        <v>Gross Ext. Debt Pos., Central Bank, Long-term, Trade credit and advances, Transactions, USD</v>
      </c>
      <c r="D441" s="39" t="str">
        <f t="shared" si="36"/>
        <v>DT.DOD.DLTT.CD.MA.AR.TR.US</v>
      </c>
      <c r="E441" s="39" t="str">
        <f t="shared" si="37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33"/>
        <v>Armenia</v>
      </c>
      <c r="B442" s="39" t="e">
        <f t="shared" si="34"/>
        <v>#REF!</v>
      </c>
      <c r="C442" s="39" t="str">
        <f t="shared" si="35"/>
        <v>Gross Ext. Debt Pos., Central Bank, Long-term, Other debt liabilities, Transactions, USD</v>
      </c>
      <c r="D442" s="39" t="str">
        <f t="shared" si="36"/>
        <v>DT.DOD.DLTO.CD.MA.AR.TR.US</v>
      </c>
      <c r="E442" s="39" t="str">
        <f t="shared" si="37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33"/>
        <v>Armenia</v>
      </c>
      <c r="B443" s="39" t="e">
        <f t="shared" si="34"/>
        <v>#REF!</v>
      </c>
      <c r="C443" s="39" t="str">
        <f t="shared" si="35"/>
        <v>Gross Ext. Debt Pos., Deposit-Taking Corp., exc. CB, All maturities, All instruments, Transactions, USD</v>
      </c>
      <c r="D443" s="39" t="str">
        <f t="shared" si="36"/>
        <v>DT.DOD.DECT.CD.CB.AR.TR.US</v>
      </c>
      <c r="E443" s="39" t="str">
        <f t="shared" si="37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33"/>
        <v>Armenia</v>
      </c>
      <c r="B444" s="39" t="e">
        <f t="shared" si="34"/>
        <v>#REF!</v>
      </c>
      <c r="C444" s="39" t="str">
        <f t="shared" si="35"/>
        <v>Gross Ext. Debt Pos., Deposit-Taking Corp., exc. CB, Short-term, All instruments, Transactions, USD</v>
      </c>
      <c r="D444" s="39" t="str">
        <f t="shared" si="36"/>
        <v>DT.DOD.DSTC.CD.CB.AR.TR.US</v>
      </c>
      <c r="E444" s="39" t="str">
        <f t="shared" si="37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33"/>
        <v>Armenia</v>
      </c>
      <c r="B445" s="39" t="e">
        <f t="shared" si="34"/>
        <v>#REF!</v>
      </c>
      <c r="C445" s="39" t="str">
        <f t="shared" si="35"/>
        <v>Gross Ext. Debt Pos., Deposit-Taking Corp., exc. CB, Short-term, Currency and deposits, Transactions, USD</v>
      </c>
      <c r="D445" s="39" t="str">
        <f t="shared" si="36"/>
        <v>DT.DOD.DSCD.CD.CB.AR.TR.US</v>
      </c>
      <c r="E445" s="39" t="str">
        <f t="shared" si="37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33"/>
        <v>Armenia</v>
      </c>
      <c r="B446" s="39" t="e">
        <f t="shared" si="34"/>
        <v>#REF!</v>
      </c>
      <c r="C446" s="39" t="str">
        <f t="shared" si="35"/>
        <v>Gross Ext. Debt Pos., Deposit-Taking Corp., exc. CB, Short-term, Debt securities, Transactions, USD</v>
      </c>
      <c r="D446" s="39" t="str">
        <f t="shared" si="36"/>
        <v>DT.DOD.DSTM.CD.CB.AR.TR.US</v>
      </c>
      <c r="E446" s="39" t="str">
        <f t="shared" si="37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33"/>
        <v>Armenia</v>
      </c>
      <c r="B447" s="39" t="e">
        <f t="shared" si="34"/>
        <v>#REF!</v>
      </c>
      <c r="C447" s="39" t="str">
        <f t="shared" si="35"/>
        <v>Gross Ext. Debt Pos., Deposit-Taking Corp., exc. CB, Short-term, Loans, Transactions, USD</v>
      </c>
      <c r="D447" s="39" t="str">
        <f t="shared" si="36"/>
        <v>DT.DOD.DSTL.CD.CB.AR.TR.US</v>
      </c>
      <c r="E447" s="39" t="str">
        <f t="shared" si="37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33"/>
        <v>Armenia</v>
      </c>
      <c r="B448" s="39" t="e">
        <f t="shared" si="34"/>
        <v>#REF!</v>
      </c>
      <c r="C448" s="39" t="str">
        <f t="shared" si="35"/>
        <v>Gross Ext. Debt Pos., Deposit-Taking Corp., exc. CB, Short-term, Trade credit and advances, Transactions, USD</v>
      </c>
      <c r="D448" s="39" t="str">
        <f t="shared" si="36"/>
        <v>DT.DOD.DSTT.CD.CB.AR.TR.US</v>
      </c>
      <c r="E448" s="39" t="str">
        <f t="shared" si="37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33"/>
        <v>Armenia</v>
      </c>
      <c r="B449" s="39" t="e">
        <f t="shared" si="34"/>
        <v>#REF!</v>
      </c>
      <c r="C449" s="39" t="str">
        <f t="shared" si="35"/>
        <v>Gross Ext. Debt Pos., Deposit-Taking Corp., exc. CB, Short-term, Other debt liabilities, Transactions, USD</v>
      </c>
      <c r="D449" s="39" t="str">
        <f t="shared" si="36"/>
        <v>DT.DOD.DSOO.CD.CB.AR.TR.US</v>
      </c>
      <c r="E449" s="39" t="str">
        <f t="shared" si="37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33"/>
        <v>Armenia</v>
      </c>
      <c r="B450" s="39" t="e">
        <f t="shared" si="34"/>
        <v>#REF!</v>
      </c>
      <c r="C450" s="39" t="str">
        <f t="shared" si="35"/>
        <v>Gross Ext. Debt Pos., Deposit-Taking Corp., exc. CB, Long-term, All instruments, Transactions, USD</v>
      </c>
      <c r="D450" s="39" t="str">
        <f t="shared" si="36"/>
        <v>DT.DOD.DLXF.CD.CB.AR.TR.US</v>
      </c>
      <c r="E450" s="39" t="str">
        <f t="shared" si="37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33"/>
        <v>Armenia</v>
      </c>
      <c r="B451" s="39" t="e">
        <f t="shared" si="34"/>
        <v>#REF!</v>
      </c>
      <c r="C451" s="39" t="str">
        <f t="shared" si="35"/>
        <v>Gross Ext. Debt Pos., Deposit-Taking Corp., exc. CB, Long-term, Currency and deposits, Transactions, USD</v>
      </c>
      <c r="D451" s="39" t="str">
        <f t="shared" si="36"/>
        <v>DT.DOD.DLCD.CD.CB.AR.TR.US</v>
      </c>
      <c r="E451" s="39" t="str">
        <f t="shared" si="3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38">+A451</f>
        <v>Armenia</v>
      </c>
      <c r="B452" s="39" t="e">
        <f t="shared" ref="B452:B515" si="39">K452</f>
        <v>#REF!</v>
      </c>
      <c r="C452" s="39" t="str">
        <f t="shared" ref="C452:C515" si="40">L452</f>
        <v>Gross Ext. Debt Pos., Deposit-Taking Corp., exc. CB, Long-term, Debt securities, Transactions, USD</v>
      </c>
      <c r="D452" s="39" t="str">
        <f t="shared" ref="D452:D515" si="41">M452</f>
        <v>DT.DOD.DLBN.CD.CB.AR.TR.US</v>
      </c>
      <c r="E452" s="39" t="str">
        <f t="shared" ref="E452:E515" si="42">N452</f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38"/>
        <v>Armenia</v>
      </c>
      <c r="B453" s="39" t="e">
        <f t="shared" si="39"/>
        <v>#REF!</v>
      </c>
      <c r="C453" s="39" t="str">
        <f t="shared" si="40"/>
        <v>Gross Ext. Debt Pos., Deposit-Taking Corp., exc. CB, Long-term, Loans, Transactions, USD</v>
      </c>
      <c r="D453" s="39" t="str">
        <f t="shared" si="41"/>
        <v>DT.DOD.DLTL.CD.CB.AR.TR.US</v>
      </c>
      <c r="E453" s="39" t="str">
        <f t="shared" si="42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38"/>
        <v>Armenia</v>
      </c>
      <c r="B454" s="39" t="e">
        <f t="shared" si="39"/>
        <v>#REF!</v>
      </c>
      <c r="C454" s="39" t="str">
        <f t="shared" si="40"/>
        <v>Gross Ext. Debt Pos., Deposit-Taking Corp., exc. CB, Long-term, Trade credit and advances, Transactions, USD</v>
      </c>
      <c r="D454" s="39" t="str">
        <f t="shared" si="41"/>
        <v>DT.DOD.DLTT.CD.CB.AR.TR.US</v>
      </c>
      <c r="E454" s="39" t="str">
        <f t="shared" si="42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38"/>
        <v>Armenia</v>
      </c>
      <c r="B455" s="39" t="e">
        <f t="shared" si="39"/>
        <v>#REF!</v>
      </c>
      <c r="C455" s="39" t="str">
        <f t="shared" si="40"/>
        <v>Gross Ext. Debt Pos., Deposit-Taking Corp., exc. CB, Long-term, Other debt liabilities, Transactions, USD</v>
      </c>
      <c r="D455" s="39" t="str">
        <f t="shared" si="41"/>
        <v>DT.DOD.DLTO.CD.CB.AR.TR.US</v>
      </c>
      <c r="E455" s="39" t="str">
        <f t="shared" si="42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38"/>
        <v>Armenia</v>
      </c>
      <c r="B456" s="39" t="e">
        <f t="shared" si="39"/>
        <v>#REF!</v>
      </c>
      <c r="C456" s="39" t="str">
        <f t="shared" si="40"/>
        <v>Gross Ext. Debt Pos., Other Sectors, All maturities, All instruments, Transactions, USD</v>
      </c>
      <c r="D456" s="39" t="str">
        <f t="shared" si="41"/>
        <v>DT.DOD.DECT.CD.OT.AR.TR.US</v>
      </c>
      <c r="E456" s="39" t="str">
        <f t="shared" si="42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38"/>
        <v>Armenia</v>
      </c>
      <c r="B457" s="39" t="e">
        <f t="shared" si="39"/>
        <v>#REF!</v>
      </c>
      <c r="C457" s="39" t="str">
        <f t="shared" si="40"/>
        <v>Gross Ext. Debt Pos., Other Sectors, Short-term, All instruments, Transactions, USD</v>
      </c>
      <c r="D457" s="39" t="str">
        <f t="shared" si="41"/>
        <v>DT.DOD.DSTC.CD.OT.AR.TR.US</v>
      </c>
      <c r="E457" s="39" t="str">
        <f t="shared" si="42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38"/>
        <v>Armenia</v>
      </c>
      <c r="B458" s="39" t="e">
        <f t="shared" si="39"/>
        <v>#REF!</v>
      </c>
      <c r="C458" s="39" t="str">
        <f t="shared" si="40"/>
        <v>Gross Ext. Debt Pos., Other Sectors, Short-term, Currency and deposits, Transactions, USD</v>
      </c>
      <c r="D458" s="39" t="str">
        <f t="shared" si="41"/>
        <v>DT.DOD.DSCD.CD.OT.AR.TR.US</v>
      </c>
      <c r="E458" s="39" t="str">
        <f t="shared" si="42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38"/>
        <v>Armenia</v>
      </c>
      <c r="B459" s="39" t="e">
        <f t="shared" si="39"/>
        <v>#REF!</v>
      </c>
      <c r="C459" s="39" t="str">
        <f t="shared" si="40"/>
        <v>Gross Ext. Debt Pos., Other Sectors, Short-term, Debt securities, Transactions, USD</v>
      </c>
      <c r="D459" s="39" t="str">
        <f t="shared" si="41"/>
        <v>DT.DOD.DSTM.CD.OT.AR.TR.US</v>
      </c>
      <c r="E459" s="39" t="str">
        <f t="shared" si="42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38"/>
        <v>Armenia</v>
      </c>
      <c r="B460" s="39" t="e">
        <f t="shared" si="39"/>
        <v>#REF!</v>
      </c>
      <c r="C460" s="39" t="str">
        <f t="shared" si="40"/>
        <v>Gross Ext. Debt Pos., Other Sectors, Short-term, Loans, Transactions, USD</v>
      </c>
      <c r="D460" s="39" t="str">
        <f t="shared" si="41"/>
        <v>DT.DOD.DSTL.CD.OT.AR.TR.US</v>
      </c>
      <c r="E460" s="39" t="str">
        <f t="shared" si="42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38"/>
        <v>Armenia</v>
      </c>
      <c r="B461" s="39" t="e">
        <f t="shared" si="39"/>
        <v>#REF!</v>
      </c>
      <c r="C461" s="39" t="str">
        <f t="shared" si="40"/>
        <v>Gross Ext. Debt Pos., Other Sectors, Short-term, Trade credit and advances, Transactions, USD</v>
      </c>
      <c r="D461" s="39" t="str">
        <f t="shared" si="41"/>
        <v>DT.DOD.DSTT.CD.OT.AR.TR.US</v>
      </c>
      <c r="E461" s="39" t="str">
        <f t="shared" si="42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38"/>
        <v>Armenia</v>
      </c>
      <c r="B462" s="39" t="e">
        <f t="shared" si="39"/>
        <v>#REF!</v>
      </c>
      <c r="C462" s="39" t="str">
        <f t="shared" si="40"/>
        <v>Gross Ext. Debt Pos., Other Sectors, Short-term, Other debt liabilities, Transactions, USD</v>
      </c>
      <c r="D462" s="39" t="str">
        <f t="shared" si="41"/>
        <v>DT.DOD.DSOO.CD.OT.AR.TR.US</v>
      </c>
      <c r="E462" s="39" t="str">
        <f t="shared" si="42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38"/>
        <v>Armenia</v>
      </c>
      <c r="B463" s="39" t="e">
        <f t="shared" si="39"/>
        <v>#REF!</v>
      </c>
      <c r="C463" s="39" t="str">
        <f t="shared" si="40"/>
        <v>Gross Ext. Debt Pos., Other Sectors, Long-term, All instruments, Transactions, USD</v>
      </c>
      <c r="D463" s="39" t="str">
        <f t="shared" si="41"/>
        <v>DT.DOD.DLXF.CD.OT.AR.TR.US</v>
      </c>
      <c r="E463" s="39" t="str">
        <f t="shared" si="42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38"/>
        <v>Armenia</v>
      </c>
      <c r="B464" s="39" t="e">
        <f t="shared" si="39"/>
        <v>#REF!</v>
      </c>
      <c r="C464" s="39" t="str">
        <f t="shared" si="40"/>
        <v>Gross Ext. Debt Pos., Other Sectors, Long-term, Currency and deposits, Transactions, USD</v>
      </c>
      <c r="D464" s="39" t="str">
        <f t="shared" si="41"/>
        <v>DT.DOD.DLCD.CD.OT.AR.TR.US</v>
      </c>
      <c r="E464" s="39" t="str">
        <f t="shared" si="42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38"/>
        <v>Armenia</v>
      </c>
      <c r="B465" s="39" t="e">
        <f t="shared" si="39"/>
        <v>#REF!</v>
      </c>
      <c r="C465" s="39" t="str">
        <f t="shared" si="40"/>
        <v>Gross Ext. Debt Pos., Other Sectors, Long-term, Debt securities, Transactions, USD</v>
      </c>
      <c r="D465" s="39" t="str">
        <f t="shared" si="41"/>
        <v>DT.DOD.DLBN.CD.OT.AR.TR.US</v>
      </c>
      <c r="E465" s="39" t="str">
        <f t="shared" si="42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38"/>
        <v>Armenia</v>
      </c>
      <c r="B466" s="39" t="e">
        <f t="shared" si="39"/>
        <v>#REF!</v>
      </c>
      <c r="C466" s="39" t="str">
        <f t="shared" si="40"/>
        <v>Gross Ext. Debt Pos., Other Sectors, Long-term, Loans, Transactions, USD</v>
      </c>
      <c r="D466" s="39" t="str">
        <f t="shared" si="41"/>
        <v>DT.DOD.DLTL.CD.OT.AR.TR.US</v>
      </c>
      <c r="E466" s="39" t="str">
        <f t="shared" si="42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38"/>
        <v>Armenia</v>
      </c>
      <c r="B467" s="39" t="e">
        <f t="shared" si="39"/>
        <v>#REF!</v>
      </c>
      <c r="C467" s="39" t="str">
        <f t="shared" si="40"/>
        <v>Gross Ext. Debt Pos., Other Sectors, Long-term, Trade credit and advances, Transactions, USD</v>
      </c>
      <c r="D467" s="39" t="str">
        <f t="shared" si="41"/>
        <v>DT.DOD.DLTT.CD.OT.AR.TR.US</v>
      </c>
      <c r="E467" s="39" t="str">
        <f t="shared" si="42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38"/>
        <v>Armenia</v>
      </c>
      <c r="B468" s="39" t="e">
        <f t="shared" si="39"/>
        <v>#REF!</v>
      </c>
      <c r="C468" s="39" t="str">
        <f t="shared" si="40"/>
        <v>Gross Ext. Debt Pos., Other Sectors, Long-term, Other debt liabilities , Transactions, USD</v>
      </c>
      <c r="D468" s="39" t="str">
        <f t="shared" si="41"/>
        <v>DT.DOD.DLTO.CD.OT.AR.TR.US</v>
      </c>
      <c r="E468" s="39" t="str">
        <f t="shared" si="42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38"/>
        <v>Armenia</v>
      </c>
      <c r="B469" s="39" t="e">
        <f t="shared" si="39"/>
        <v>#REF!</v>
      </c>
      <c r="C469" s="39" t="str">
        <f t="shared" si="40"/>
        <v>Gross Ext. Debt Pos., DI: Intercom Lending, All maturities, All instruments, Transactions, USD</v>
      </c>
      <c r="D469" s="39" t="str">
        <f t="shared" si="41"/>
        <v>DT.DOD.DECT.CD.IL.AR.TR.US</v>
      </c>
      <c r="E469" s="39" t="str">
        <f t="shared" si="42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38"/>
        <v>Armenia</v>
      </c>
      <c r="B470" s="39" t="e">
        <f t="shared" si="39"/>
        <v>#REF!</v>
      </c>
      <c r="C470" s="39" t="str">
        <f t="shared" si="40"/>
        <v>Gross Ext. Debt Pos., DI: Intercom Lending, All maturities, Debt liab. of DI ent. to dir. investors, Transactions, USD</v>
      </c>
      <c r="D470" s="39" t="str">
        <f t="shared" si="41"/>
        <v>DT.DOD.DIDI.CD.IL.TR.US</v>
      </c>
      <c r="E470" s="39" t="str">
        <f t="shared" si="42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38"/>
        <v>Armenia</v>
      </c>
      <c r="B471" s="39" t="e">
        <f t="shared" si="39"/>
        <v>#REF!</v>
      </c>
      <c r="C471" s="39" t="str">
        <f t="shared" si="40"/>
        <v>Gross Ext. Debt Pos., DI: Intercom Lending, All maturities, Debt liab. of dir. investors to DI ent., Transactions, USD</v>
      </c>
      <c r="D471" s="39" t="str">
        <f t="shared" si="41"/>
        <v>DT.DOD.DIIE.CD.IL.TR.US</v>
      </c>
      <c r="E471" s="39" t="str">
        <f t="shared" si="42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38"/>
        <v>Armenia</v>
      </c>
      <c r="B472" s="39" t="e">
        <f t="shared" si="39"/>
        <v>#REF!</v>
      </c>
      <c r="C472" s="39" t="str">
        <f t="shared" si="40"/>
        <v>Gross Ext. Debt Pos., DI: Intercom Lending, All maturities, Debt liab. to fellow ent., Transactions, USD</v>
      </c>
      <c r="D472" s="39" t="str">
        <f t="shared" si="41"/>
        <v>DT.DOD.DIFE.CD.IL.TR.US</v>
      </c>
      <c r="E472" s="39" t="str">
        <f t="shared" si="42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38"/>
        <v>Armenia</v>
      </c>
      <c r="B473" s="39" t="e">
        <f t="shared" si="39"/>
        <v>#REF!</v>
      </c>
      <c r="C473" s="39" t="str">
        <f t="shared" si="40"/>
        <v>Gross Ext. Debt Pos., All Sectors, All maturities, All instruments, Transactions, USD</v>
      </c>
      <c r="D473" s="39" t="str">
        <f t="shared" si="41"/>
        <v>DT.DOD.DECT.CD.AR.TR.US</v>
      </c>
      <c r="E473" s="39" t="str">
        <f t="shared" si="42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38"/>
        <v>Armenia</v>
      </c>
      <c r="B474" s="39" t="e">
        <f t="shared" si="39"/>
        <v>#REF!</v>
      </c>
      <c r="C474" s="39" t="str">
        <f t="shared" si="40"/>
        <v>Gross Ext. Debt Pos., General Government, All maturities, All instruments, Exchange rate chg, USD</v>
      </c>
      <c r="D474" s="39" t="str">
        <f t="shared" si="41"/>
        <v>DT.DOD.DECT.CD.GG.AR.EX.US</v>
      </c>
      <c r="E474" s="39" t="str">
        <f t="shared" si="42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38"/>
        <v>Armenia</v>
      </c>
      <c r="B475" s="39" t="e">
        <f t="shared" si="39"/>
        <v>#REF!</v>
      </c>
      <c r="C475" s="39" t="str">
        <f t="shared" si="40"/>
        <v>Gross Ext. Debt Pos., General Government, Short-term, All instruments, Exchange rate chg, USD</v>
      </c>
      <c r="D475" s="39" t="str">
        <f t="shared" si="41"/>
        <v>DT.DOD.DSTC.CD.GG.AR.EX.US</v>
      </c>
      <c r="E475" s="39" t="str">
        <f t="shared" si="42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38"/>
        <v>Armenia</v>
      </c>
      <c r="B476" s="39" t="e">
        <f t="shared" si="39"/>
        <v>#REF!</v>
      </c>
      <c r="C476" s="39" t="str">
        <f t="shared" si="40"/>
        <v>Gross Ext. Debt Pos., General Government, Short-term, Currency and deposits, Exchange rate chg, USD</v>
      </c>
      <c r="D476" s="39" t="str">
        <f t="shared" si="41"/>
        <v>DT.DOD.DSCD.CD.GG.AR.EX.US</v>
      </c>
      <c r="E476" s="39" t="str">
        <f t="shared" si="42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38"/>
        <v>Armenia</v>
      </c>
      <c r="B477" s="39" t="e">
        <f t="shared" si="39"/>
        <v>#REF!</v>
      </c>
      <c r="C477" s="39" t="str">
        <f t="shared" si="40"/>
        <v>Gross Ext. Debt Pos., General Government, Short-term, Debt securities, Exchange rate chg, USD</v>
      </c>
      <c r="D477" s="39" t="str">
        <f t="shared" si="41"/>
        <v>DT.DOD.DSTM.CD.GG.AR.EX.US</v>
      </c>
      <c r="E477" s="39" t="str">
        <f t="shared" si="42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38"/>
        <v>Armenia</v>
      </c>
      <c r="B478" s="39" t="e">
        <f t="shared" si="39"/>
        <v>#REF!</v>
      </c>
      <c r="C478" s="39" t="str">
        <f t="shared" si="40"/>
        <v>Gross Ext. Debt Pos., General Government, Short-term, Loans, Exchange rate chg, USD</v>
      </c>
      <c r="D478" s="39" t="str">
        <f t="shared" si="41"/>
        <v>DT.DOD.DSTL.CD.GG.AR.EX.US</v>
      </c>
      <c r="E478" s="39" t="str">
        <f t="shared" si="42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38"/>
        <v>Armenia</v>
      </c>
      <c r="B479" s="39" t="e">
        <f t="shared" si="39"/>
        <v>#REF!</v>
      </c>
      <c r="C479" s="39" t="str">
        <f t="shared" si="40"/>
        <v>Gross Ext. Debt Pos., General Government, Short-term, Trade credit and advances, Exchange rate chg, USD</v>
      </c>
      <c r="D479" s="39" t="str">
        <f t="shared" si="41"/>
        <v>DT.DOD.DSTT.CD.GG.AR.EX.US</v>
      </c>
      <c r="E479" s="39" t="str">
        <f t="shared" si="42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38"/>
        <v>Armenia</v>
      </c>
      <c r="B480" s="39" t="e">
        <f t="shared" si="39"/>
        <v>#REF!</v>
      </c>
      <c r="C480" s="39" t="str">
        <f t="shared" si="40"/>
        <v>Gross Ext. Debt Pos., General Government, Short-term, Other debt liabilities, Exchange rate chg, USD</v>
      </c>
      <c r="D480" s="39" t="str">
        <f t="shared" si="41"/>
        <v>DT.DOD.DSOO.CD.GG.AR.EX.US</v>
      </c>
      <c r="E480" s="39" t="str">
        <f t="shared" si="42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38"/>
        <v>Armenia</v>
      </c>
      <c r="B481" s="39" t="e">
        <f t="shared" si="39"/>
        <v>#REF!</v>
      </c>
      <c r="C481" s="39" t="str">
        <f t="shared" si="40"/>
        <v>Gross Ext. Debt Pos., General Government, Long-term, All instruments, Exchange rate chg, USD</v>
      </c>
      <c r="D481" s="39" t="str">
        <f t="shared" si="41"/>
        <v>DT.DOD.DLXF.CD.GG.AR.EX.US</v>
      </c>
      <c r="E481" s="39" t="str">
        <f t="shared" si="42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38"/>
        <v>Armenia</v>
      </c>
      <c r="B482" s="39" t="e">
        <f t="shared" si="39"/>
        <v>#REF!</v>
      </c>
      <c r="C482" s="39" t="str">
        <f t="shared" si="40"/>
        <v>Gross Ext. Debt Pos., General Government, Long-term, Special drawing rights (allocations), Exchange rate chg, USD</v>
      </c>
      <c r="D482" s="39" t="str">
        <f t="shared" si="41"/>
        <v>DT.DOD.DLTS.CD.GG.EX.US</v>
      </c>
      <c r="E482" s="39" t="str">
        <f t="shared" si="42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38"/>
        <v>Armenia</v>
      </c>
      <c r="B483" s="39" t="e">
        <f t="shared" si="39"/>
        <v>#REF!</v>
      </c>
      <c r="C483" s="39" t="str">
        <f t="shared" si="40"/>
        <v>Gross Ext. Debt Pos., General Government, Long-term, Currency and deposits, Exchange rate chg, USD</v>
      </c>
      <c r="D483" s="39" t="str">
        <f t="shared" si="41"/>
        <v>DT.DOD.DLCD.CD.GG.AR.EX.US</v>
      </c>
      <c r="E483" s="39" t="str">
        <f t="shared" si="42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38"/>
        <v>Armenia</v>
      </c>
      <c r="B484" s="39" t="e">
        <f t="shared" si="39"/>
        <v>#REF!</v>
      </c>
      <c r="C484" s="39" t="str">
        <f t="shared" si="40"/>
        <v>Gross Ext. Debt Pos., General Government, Long-term, Debt securities, Exchange rate chg, USD</v>
      </c>
      <c r="D484" s="39" t="str">
        <f t="shared" si="41"/>
        <v>DT.DOD.DLBN.CD.GG.AR.EX.US</v>
      </c>
      <c r="E484" s="39" t="str">
        <f t="shared" si="42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38"/>
        <v>Armenia</v>
      </c>
      <c r="B485" s="39" t="e">
        <f t="shared" si="39"/>
        <v>#REF!</v>
      </c>
      <c r="C485" s="39" t="str">
        <f t="shared" si="40"/>
        <v>Gross Ext. Debt Pos., General Government, Long-term, Loans, Exchange rate chg, USD</v>
      </c>
      <c r="D485" s="39" t="str">
        <f t="shared" si="41"/>
        <v>DT.DOD.DLTL.CD.GG.AR.EX.US</v>
      </c>
      <c r="E485" s="39" t="str">
        <f t="shared" si="42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38"/>
        <v>Armenia</v>
      </c>
      <c r="B486" s="39" t="e">
        <f t="shared" si="39"/>
        <v>#REF!</v>
      </c>
      <c r="C486" s="39" t="str">
        <f t="shared" si="40"/>
        <v>Gross Ext. Debt Pos., General Government, Long-term, Trade credit and advances, Exchange rate chg, USD</v>
      </c>
      <c r="D486" s="39" t="str">
        <f t="shared" si="41"/>
        <v>DT.DOD.DLTT.CD.GG.AR.EX.US</v>
      </c>
      <c r="E486" s="39" t="str">
        <f t="shared" si="42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38"/>
        <v>Armenia</v>
      </c>
      <c r="B487" s="39" t="e">
        <f t="shared" si="39"/>
        <v>#REF!</v>
      </c>
      <c r="C487" s="39" t="str">
        <f t="shared" si="40"/>
        <v>Gross Ext. Debt Pos., General Government, Long-term, Other debt liabilities, Exchange rate chg, USD</v>
      </c>
      <c r="D487" s="39" t="str">
        <f t="shared" si="41"/>
        <v>DT.DOD.DLTO.CD.GG.AR.EX.US</v>
      </c>
      <c r="E487" s="39" t="str">
        <f t="shared" si="42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38"/>
        <v>Armenia</v>
      </c>
      <c r="B488" s="39" t="e">
        <f t="shared" si="39"/>
        <v>#REF!</v>
      </c>
      <c r="C488" s="39" t="str">
        <f t="shared" si="40"/>
        <v>Gross Ext. Debt Pos., Central Bank, All maturities, All instruments, Exchange rate chg, USD</v>
      </c>
      <c r="D488" s="39" t="str">
        <f t="shared" si="41"/>
        <v>DT.DOD.DECT.CD.MA.AR.EX.US</v>
      </c>
      <c r="E488" s="39" t="str">
        <f t="shared" si="42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38"/>
        <v>Armenia</v>
      </c>
      <c r="B489" s="39" t="e">
        <f t="shared" si="39"/>
        <v>#REF!</v>
      </c>
      <c r="C489" s="39" t="str">
        <f t="shared" si="40"/>
        <v>Gross Ext. Debt Pos., Central Bank, Short-term, All instruments, Exchange rate chg, USD</v>
      </c>
      <c r="D489" s="39" t="str">
        <f t="shared" si="41"/>
        <v>DT.DOD.DSTC.CD.MA.AR.EX.US</v>
      </c>
      <c r="E489" s="39" t="str">
        <f t="shared" si="42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38"/>
        <v>Armenia</v>
      </c>
      <c r="B490" s="39" t="e">
        <f t="shared" si="39"/>
        <v>#REF!</v>
      </c>
      <c r="C490" s="39" t="str">
        <f t="shared" si="40"/>
        <v>Gross Ext. Debt Pos., Central Bank, Short-term, Currency and deposits, Exchange rate chg, USD</v>
      </c>
      <c r="D490" s="39" t="str">
        <f t="shared" si="41"/>
        <v>DT.DOD.DSCD.CD.MA.AR.EX.US</v>
      </c>
      <c r="E490" s="39" t="str">
        <f t="shared" si="42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38"/>
        <v>Armenia</v>
      </c>
      <c r="B491" s="39" t="e">
        <f t="shared" si="39"/>
        <v>#REF!</v>
      </c>
      <c r="C491" s="39" t="str">
        <f t="shared" si="40"/>
        <v>Gross Ext. Debt Pos., Central Bank, Short-term, Debt securities, Exchange rate chg, USD</v>
      </c>
      <c r="D491" s="39" t="str">
        <f t="shared" si="41"/>
        <v>DT.DOD.DSTM.CD.MA.AR.EX.US</v>
      </c>
      <c r="E491" s="39" t="str">
        <f t="shared" si="42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38"/>
        <v>Armenia</v>
      </c>
      <c r="B492" s="39" t="e">
        <f t="shared" si="39"/>
        <v>#REF!</v>
      </c>
      <c r="C492" s="39" t="str">
        <f t="shared" si="40"/>
        <v>Gross Ext. Debt Pos., Central Bank, Short-term, Loans, Exchange rate chg, USD</v>
      </c>
      <c r="D492" s="39" t="str">
        <f t="shared" si="41"/>
        <v>DT.DOD.DSTL.CD.MA.AR.EX.US</v>
      </c>
      <c r="E492" s="39" t="str">
        <f t="shared" si="42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38"/>
        <v>Armenia</v>
      </c>
      <c r="B493" s="39" t="e">
        <f t="shared" si="39"/>
        <v>#REF!</v>
      </c>
      <c r="C493" s="39" t="str">
        <f t="shared" si="40"/>
        <v>Gross Ext. Debt Pos., Central Bank, Short-term, Trade credit and advances, Exchange rate chg, USD</v>
      </c>
      <c r="D493" s="39" t="str">
        <f t="shared" si="41"/>
        <v>DT.DOD.DSTT.CD.MA.AR.EX.US</v>
      </c>
      <c r="E493" s="39" t="str">
        <f t="shared" si="42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38"/>
        <v>Armenia</v>
      </c>
      <c r="B494" s="39" t="e">
        <f t="shared" si="39"/>
        <v>#REF!</v>
      </c>
      <c r="C494" s="39" t="str">
        <f t="shared" si="40"/>
        <v>Gross Ext. Debt Pos., Central Bank, Short-term, Other debt liabilities, Exchange rate chg, USD</v>
      </c>
      <c r="D494" s="39" t="str">
        <f t="shared" si="41"/>
        <v>DT.DOD.DSOO.CD.MA.AR.EX.US</v>
      </c>
      <c r="E494" s="39" t="str">
        <f t="shared" si="42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38"/>
        <v>Armenia</v>
      </c>
      <c r="B495" s="39" t="e">
        <f t="shared" si="39"/>
        <v>#REF!</v>
      </c>
      <c r="C495" s="39" t="str">
        <f t="shared" si="40"/>
        <v>Gross Ext. Debt Pos., Central Bank, Long-term, All instruments, Exchange rate chg, USD</v>
      </c>
      <c r="D495" s="39" t="str">
        <f t="shared" si="41"/>
        <v>DT.DOD.DLXF.CD.MA.AR.EX.US</v>
      </c>
      <c r="E495" s="39" t="str">
        <f t="shared" si="42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38"/>
        <v>Armenia</v>
      </c>
      <c r="B496" s="39" t="e">
        <f t="shared" si="39"/>
        <v>#REF!</v>
      </c>
      <c r="C496" s="39" t="str">
        <f t="shared" si="40"/>
        <v>Gross Ext. Debt Pos., Central Bank, Long-term, Special drawing rights (allocations), Exchange rate chg, USD</v>
      </c>
      <c r="D496" s="39" t="str">
        <f t="shared" si="41"/>
        <v>DT.DOD.DLTS.CD.MA.AR.EX.US</v>
      </c>
      <c r="E496" s="39" t="str">
        <f t="shared" si="42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38"/>
        <v>Armenia</v>
      </c>
      <c r="B497" s="39" t="e">
        <f t="shared" si="39"/>
        <v>#REF!</v>
      </c>
      <c r="C497" s="39" t="str">
        <f t="shared" si="40"/>
        <v>Gross Ext. Debt Pos., Central Bank, Long-term, Currency and deposits, Exchange rate chg, USD</v>
      </c>
      <c r="D497" s="39" t="str">
        <f t="shared" si="41"/>
        <v>DT.DOD.DLCD.CD.MA.AR.EX.US</v>
      </c>
      <c r="E497" s="39" t="str">
        <f t="shared" si="42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38"/>
        <v>Armenia</v>
      </c>
      <c r="B498" s="39" t="e">
        <f t="shared" si="39"/>
        <v>#REF!</v>
      </c>
      <c r="C498" s="39" t="str">
        <f t="shared" si="40"/>
        <v>Gross Ext. Debt Pos., Central Bank, Long-term, Loans, Exchange rate chg, USD</v>
      </c>
      <c r="D498" s="39" t="str">
        <f t="shared" si="41"/>
        <v>DT.DOD.DLTL.CD.MA.AR.EX.US</v>
      </c>
      <c r="E498" s="39" t="str">
        <f t="shared" si="42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38"/>
        <v>Armenia</v>
      </c>
      <c r="B499" s="39" t="e">
        <f t="shared" si="39"/>
        <v>#REF!</v>
      </c>
      <c r="C499" s="39" t="str">
        <f t="shared" si="40"/>
        <v>Gross Ext. Debt Pos., Central Bank, Long-term, Debt securities, Exchange rate chg, USD</v>
      </c>
      <c r="D499" s="39" t="str">
        <f t="shared" si="41"/>
        <v>DT.DOD.DLBN.CD.MA.AR.EX.US</v>
      </c>
      <c r="E499" s="39" t="str">
        <f t="shared" si="42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38"/>
        <v>Armenia</v>
      </c>
      <c r="B500" s="39" t="e">
        <f t="shared" si="39"/>
        <v>#REF!</v>
      </c>
      <c r="C500" s="39" t="str">
        <f t="shared" si="40"/>
        <v>Gross Ext. Debt Pos., Central Bank, Long-term, Trade credit and advances, Exchange rate chg, USD</v>
      </c>
      <c r="D500" s="39" t="str">
        <f t="shared" si="41"/>
        <v>DT.DOD.DLTT.CD.MA.AR.EX.US</v>
      </c>
      <c r="E500" s="39" t="str">
        <f t="shared" si="42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38"/>
        <v>Armenia</v>
      </c>
      <c r="B501" s="39" t="e">
        <f t="shared" si="39"/>
        <v>#REF!</v>
      </c>
      <c r="C501" s="39" t="str">
        <f t="shared" si="40"/>
        <v>Gross Ext. Debt Pos., Central Bank, Long-term, Other debt liabilities, Exchange rate chg, USD</v>
      </c>
      <c r="D501" s="39" t="str">
        <f t="shared" si="41"/>
        <v>DT.DOD.DLTO.CD.MA.AR.EX.US</v>
      </c>
      <c r="E501" s="39" t="str">
        <f t="shared" si="42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38"/>
        <v>Armenia</v>
      </c>
      <c r="B502" s="39" t="e">
        <f t="shared" si="39"/>
        <v>#REF!</v>
      </c>
      <c r="C502" s="39" t="str">
        <f t="shared" si="40"/>
        <v>Gross Ext. Debt Pos., Deposit-Taking Corp., exc. CB, All maturities, All instruments, Exchange rate chg, USD</v>
      </c>
      <c r="D502" s="39" t="str">
        <f t="shared" si="41"/>
        <v>DT.DOD.DECT.CD.CB.AR.EX.US</v>
      </c>
      <c r="E502" s="39" t="str">
        <f t="shared" si="42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38"/>
        <v>Armenia</v>
      </c>
      <c r="B503" s="39" t="e">
        <f t="shared" si="39"/>
        <v>#REF!</v>
      </c>
      <c r="C503" s="39" t="str">
        <f t="shared" si="40"/>
        <v>Gross Ext. Debt Pos., Deposit-Taking Corp., exc. CB, Short-term, All instruments, Exchange rate chg, USD</v>
      </c>
      <c r="D503" s="39" t="str">
        <f t="shared" si="41"/>
        <v>DT.DOD.DSTC.CD.CB.AR.EX.US</v>
      </c>
      <c r="E503" s="39" t="str">
        <f t="shared" si="42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38"/>
        <v>Armenia</v>
      </c>
      <c r="B504" s="39" t="e">
        <f t="shared" si="39"/>
        <v>#REF!</v>
      </c>
      <c r="C504" s="39" t="str">
        <f t="shared" si="40"/>
        <v>Gross Ext. Debt Pos., Deposit-Taking Corp., exc. CB, Short-term, Currency and deposits, Exchange rate chg, USD</v>
      </c>
      <c r="D504" s="39" t="str">
        <f t="shared" si="41"/>
        <v>DT.DOD.DSCD.CD.CB.AR.EX.US</v>
      </c>
      <c r="E504" s="39" t="str">
        <f t="shared" si="42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38"/>
        <v>Armenia</v>
      </c>
      <c r="B505" s="39" t="e">
        <f t="shared" si="39"/>
        <v>#REF!</v>
      </c>
      <c r="C505" s="39" t="str">
        <f t="shared" si="40"/>
        <v>Gross Ext. Debt Pos., Deposit-Taking Corp., exc. CB, Short-term, Debt securities, Exchange rate chg, USD</v>
      </c>
      <c r="D505" s="39" t="str">
        <f t="shared" si="41"/>
        <v>DT.DOD.DSTM.CD.CB.AR.EX.US</v>
      </c>
      <c r="E505" s="39" t="str">
        <f t="shared" si="42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38"/>
        <v>Armenia</v>
      </c>
      <c r="B506" s="39" t="e">
        <f t="shared" si="39"/>
        <v>#REF!</v>
      </c>
      <c r="C506" s="39" t="str">
        <f t="shared" si="40"/>
        <v>Gross Ext. Debt Pos., Deposit-Taking Corp., exc. CB, Short-term, Loans, Exchange rate chg, USD</v>
      </c>
      <c r="D506" s="39" t="str">
        <f t="shared" si="41"/>
        <v>DT.DOD.DSTL.CD.CB.AR.EX.US</v>
      </c>
      <c r="E506" s="39" t="str">
        <f t="shared" si="42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38"/>
        <v>Armenia</v>
      </c>
      <c r="B507" s="39" t="e">
        <f t="shared" si="39"/>
        <v>#REF!</v>
      </c>
      <c r="C507" s="39" t="str">
        <f t="shared" si="40"/>
        <v>Gross Ext. Debt Pos., Deposit-Taking Corp., exc. CB, Short-term, Trade credit and advances, Exchange rate chg, USD</v>
      </c>
      <c r="D507" s="39" t="str">
        <f t="shared" si="41"/>
        <v>DT.DOD.DSTT.CD.CB.AR.EX.US</v>
      </c>
      <c r="E507" s="39" t="str">
        <f t="shared" si="42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38"/>
        <v>Armenia</v>
      </c>
      <c r="B508" s="39" t="e">
        <f t="shared" si="39"/>
        <v>#REF!</v>
      </c>
      <c r="C508" s="39" t="str">
        <f t="shared" si="40"/>
        <v>Gross Ext. Debt Pos., Deposit-Taking Corp., exc. CB, Short-term, Other debt liabilities, Exchange rate chg, USD</v>
      </c>
      <c r="D508" s="39" t="str">
        <f t="shared" si="41"/>
        <v>DT.DOD.DSOO.CD.CB.AR.EX.US</v>
      </c>
      <c r="E508" s="39" t="str">
        <f t="shared" si="42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38"/>
        <v>Armenia</v>
      </c>
      <c r="B509" s="39" t="e">
        <f t="shared" si="39"/>
        <v>#REF!</v>
      </c>
      <c r="C509" s="39" t="str">
        <f t="shared" si="40"/>
        <v>Gross Ext. Debt Pos., Deposit-Taking Corp., exc. CB, Long-term, All instruments, Exchange rate chg, USD</v>
      </c>
      <c r="D509" s="39" t="str">
        <f t="shared" si="41"/>
        <v>DT.DOD.DLXF.CD.CB.AR.EX.US</v>
      </c>
      <c r="E509" s="39" t="str">
        <f t="shared" si="42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38"/>
        <v>Armenia</v>
      </c>
      <c r="B510" s="39" t="e">
        <f t="shared" si="39"/>
        <v>#REF!</v>
      </c>
      <c r="C510" s="39" t="str">
        <f t="shared" si="40"/>
        <v>Gross Ext. Debt Pos., Deposit-Taking Corp., exc. CB, Long-term, Currency and deposits, Exchange rate chg, USD</v>
      </c>
      <c r="D510" s="39" t="str">
        <f t="shared" si="41"/>
        <v>DT.DOD.DLCD.CD.CB.AR.EX.US</v>
      </c>
      <c r="E510" s="39" t="str">
        <f t="shared" si="42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38"/>
        <v>Armenia</v>
      </c>
      <c r="B511" s="39" t="e">
        <f t="shared" si="39"/>
        <v>#REF!</v>
      </c>
      <c r="C511" s="39" t="str">
        <f t="shared" si="40"/>
        <v>Gross Ext. Debt Pos., Deposit-Taking Corp., exc. CB, Long-term, Debt securities, Exchange rate chg, USD</v>
      </c>
      <c r="D511" s="39" t="str">
        <f t="shared" si="41"/>
        <v>DT.DOD.DLBN.CD.CB.AR.EX.US</v>
      </c>
      <c r="E511" s="39" t="str">
        <f t="shared" si="42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38"/>
        <v>Armenia</v>
      </c>
      <c r="B512" s="39" t="e">
        <f t="shared" si="39"/>
        <v>#REF!</v>
      </c>
      <c r="C512" s="39" t="str">
        <f t="shared" si="40"/>
        <v>Gross Ext. Debt Pos., Deposit-Taking Corp., exc. CB, Long-term, Loans, Exchange rate chg, USD</v>
      </c>
      <c r="D512" s="39" t="str">
        <f t="shared" si="41"/>
        <v>DT.DOD.DLTL.CD.CB.AR.EX.US</v>
      </c>
      <c r="E512" s="39" t="str">
        <f t="shared" si="42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38"/>
        <v>Armenia</v>
      </c>
      <c r="B513" s="39" t="e">
        <f t="shared" si="39"/>
        <v>#REF!</v>
      </c>
      <c r="C513" s="39" t="str">
        <f t="shared" si="40"/>
        <v>Gross Ext. Debt Pos., Deposit-Taking Corp., exc. CB, Long-term, Trade credit and advances, Exchange rate chg, USD</v>
      </c>
      <c r="D513" s="39" t="str">
        <f t="shared" si="41"/>
        <v>DT.DOD.DLTT.CD.CB.AR.EX.US</v>
      </c>
      <c r="E513" s="39" t="str">
        <f t="shared" si="42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38"/>
        <v>Armenia</v>
      </c>
      <c r="B514" s="39" t="e">
        <f t="shared" si="39"/>
        <v>#REF!</v>
      </c>
      <c r="C514" s="39" t="str">
        <f t="shared" si="40"/>
        <v>Gross Ext. Debt Pos., Deposit-Taking Corp., exc. CB, Long-term, Other debt liabilities, Exchange rate chg, USD</v>
      </c>
      <c r="D514" s="39" t="str">
        <f t="shared" si="41"/>
        <v>DT.DOD.DLTO.CD.CB.AR.EX.US</v>
      </c>
      <c r="E514" s="39" t="str">
        <f t="shared" si="42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38"/>
        <v>Armenia</v>
      </c>
      <c r="B515" s="39" t="e">
        <f t="shared" si="39"/>
        <v>#REF!</v>
      </c>
      <c r="C515" s="39" t="str">
        <f t="shared" si="40"/>
        <v>Gross Ext. Debt Pos., Other Sectors, All maturities, All instruments, Exchange rate chg, USD</v>
      </c>
      <c r="D515" s="39" t="str">
        <f t="shared" si="41"/>
        <v>DT.DOD.DECT.CD.OT.AR.EX.US</v>
      </c>
      <c r="E515" s="39" t="str">
        <f t="shared" si="42"/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43">+A515</f>
        <v>Armenia</v>
      </c>
      <c r="B516" s="39" t="e">
        <f t="shared" ref="B516:B579" si="44">K516</f>
        <v>#REF!</v>
      </c>
      <c r="C516" s="39" t="str">
        <f t="shared" ref="C516:C579" si="45">L516</f>
        <v>Gross Ext. Debt Pos., Other Sectors, Short-term, All instruments, Exchange rate chg, USD</v>
      </c>
      <c r="D516" s="39" t="str">
        <f t="shared" ref="D516:D579" si="46">M516</f>
        <v>DT.DOD.DSTC.CD.OT.AR.EX.US</v>
      </c>
      <c r="E516" s="39" t="str">
        <f t="shared" ref="E516:E579" si="47">N516</f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43"/>
        <v>Armenia</v>
      </c>
      <c r="B517" s="39" t="e">
        <f t="shared" si="44"/>
        <v>#REF!</v>
      </c>
      <c r="C517" s="39" t="str">
        <f t="shared" si="45"/>
        <v>Gross Ext. Debt Pos., Other Sectors, Short-term, Currency and deposits, Exchange rate chg, USD</v>
      </c>
      <c r="D517" s="39" t="str">
        <f t="shared" si="46"/>
        <v>DT.DOD.DSCD.CD.OT.AR.EX.US</v>
      </c>
      <c r="E517" s="39" t="str">
        <f t="shared" si="47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43"/>
        <v>Armenia</v>
      </c>
      <c r="B518" s="39" t="e">
        <f t="shared" si="44"/>
        <v>#REF!</v>
      </c>
      <c r="C518" s="39" t="str">
        <f t="shared" si="45"/>
        <v>Gross Ext. Debt Pos., Other Sectors, Short-term, Debt securities, Exchange rate chg, USD</v>
      </c>
      <c r="D518" s="39" t="str">
        <f t="shared" si="46"/>
        <v>DT.DOD.DSTM.CD.OT.AR.EX.US</v>
      </c>
      <c r="E518" s="39" t="str">
        <f t="shared" si="47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43"/>
        <v>Armenia</v>
      </c>
      <c r="B519" s="39" t="e">
        <f t="shared" si="44"/>
        <v>#REF!</v>
      </c>
      <c r="C519" s="39" t="str">
        <f t="shared" si="45"/>
        <v>Gross Ext. Debt Pos., Other Sectors, Short-term, Loans, Exchange rate chg, USD</v>
      </c>
      <c r="D519" s="39" t="str">
        <f t="shared" si="46"/>
        <v>DT.DOD.DSTL.CD.OT.AR.EX.US</v>
      </c>
      <c r="E519" s="39" t="str">
        <f t="shared" si="47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43"/>
        <v>Armenia</v>
      </c>
      <c r="B520" s="39" t="e">
        <f t="shared" si="44"/>
        <v>#REF!</v>
      </c>
      <c r="C520" s="39" t="str">
        <f t="shared" si="45"/>
        <v>Gross Ext. Debt Pos., Other Sectors, Short-term, Trade credit and advances, Exchange rate chg, USD</v>
      </c>
      <c r="D520" s="39" t="str">
        <f t="shared" si="46"/>
        <v>DT.DOD.DSTT.CD.OT.AR.EX.US</v>
      </c>
      <c r="E520" s="39" t="str">
        <f t="shared" si="47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43"/>
        <v>Armenia</v>
      </c>
      <c r="B521" s="39" t="e">
        <f t="shared" si="44"/>
        <v>#REF!</v>
      </c>
      <c r="C521" s="39" t="str">
        <f t="shared" si="45"/>
        <v>Gross Ext. Debt Pos., Other Sectors, Long-term, All instruments, Exchange rate chg, USD</v>
      </c>
      <c r="D521" s="39" t="str">
        <f t="shared" si="46"/>
        <v>DT.DOD.DLXF.CD.OT.AR.EX.US</v>
      </c>
      <c r="E521" s="39" t="str">
        <f t="shared" si="47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43"/>
        <v>Armenia</v>
      </c>
      <c r="B522" s="39" t="e">
        <f t="shared" si="44"/>
        <v>#REF!</v>
      </c>
      <c r="C522" s="39" t="str">
        <f t="shared" si="45"/>
        <v>Gross Ext. Debt Pos., Other Sectors, Short-term, Other debt liabilities, Exchange rate chg, USD</v>
      </c>
      <c r="D522" s="39" t="str">
        <f t="shared" si="46"/>
        <v>DT.DOD.DSOO.CD.OT.AR.EX.US</v>
      </c>
      <c r="E522" s="39" t="str">
        <f t="shared" si="47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43"/>
        <v>Armenia</v>
      </c>
      <c r="B523" s="39" t="e">
        <f t="shared" si="44"/>
        <v>#REF!</v>
      </c>
      <c r="C523" s="39" t="str">
        <f t="shared" si="45"/>
        <v>Gross Ext. Debt Pos., Other Sectors, Long-term, Currency and deposits, Exchange rate chg, USD</v>
      </c>
      <c r="D523" s="39" t="str">
        <f t="shared" si="46"/>
        <v>DT.DOD.DLCD.CD.OT.AR.EX.US</v>
      </c>
      <c r="E523" s="39" t="str">
        <f t="shared" si="47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43"/>
        <v>Armenia</v>
      </c>
      <c r="B524" s="39" t="e">
        <f t="shared" si="44"/>
        <v>#REF!</v>
      </c>
      <c r="C524" s="39" t="str">
        <f t="shared" si="45"/>
        <v>Gross Ext. Debt Pos., Other Sectors, Long-term, Debt securities, Exchange rate chg, USD</v>
      </c>
      <c r="D524" s="39" t="str">
        <f t="shared" si="46"/>
        <v>DT.DOD.DLBN.CD.OT.AR.EX.US</v>
      </c>
      <c r="E524" s="39" t="str">
        <f t="shared" si="47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43"/>
        <v>Armenia</v>
      </c>
      <c r="B525" s="39" t="e">
        <f t="shared" si="44"/>
        <v>#REF!</v>
      </c>
      <c r="C525" s="39" t="str">
        <f t="shared" si="45"/>
        <v>Gross Ext. Debt Pos., Other Sectors, Long-term, Loans, Exchange rate chg, USD</v>
      </c>
      <c r="D525" s="39" t="str">
        <f t="shared" si="46"/>
        <v>DT.DOD.DLTL.CD.OT.AR.EX.US</v>
      </c>
      <c r="E525" s="39" t="str">
        <f t="shared" si="47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43"/>
        <v>Armenia</v>
      </c>
      <c r="B526" s="39" t="e">
        <f t="shared" si="44"/>
        <v>#REF!</v>
      </c>
      <c r="C526" s="39" t="str">
        <f t="shared" si="45"/>
        <v>Gross Ext. Debt Pos., Other Sectors, Long-term, Trade credit and advances, Exchange rate chg, USD</v>
      </c>
      <c r="D526" s="39" t="str">
        <f t="shared" si="46"/>
        <v>DT.DOD.DLTT.CD.OT.AR.EX.US</v>
      </c>
      <c r="E526" s="39" t="str">
        <f t="shared" si="47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43"/>
        <v>Armenia</v>
      </c>
      <c r="B527" s="39" t="e">
        <f t="shared" si="44"/>
        <v>#REF!</v>
      </c>
      <c r="C527" s="39" t="str">
        <f t="shared" si="45"/>
        <v>Gross Ext. Debt Pos., Other Sectors, Long-term, Other debt liabilities, Exchange rate chg, USD</v>
      </c>
      <c r="D527" s="39" t="str">
        <f t="shared" si="46"/>
        <v>DT.DOD.DLTO.CD.OT.AR.EX.US</v>
      </c>
      <c r="E527" s="39" t="str">
        <f t="shared" si="47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43"/>
        <v>Armenia</v>
      </c>
      <c r="B528" s="39" t="e">
        <f t="shared" si="44"/>
        <v>#REF!</v>
      </c>
      <c r="C528" s="39" t="str">
        <f t="shared" si="45"/>
        <v>Gross Ext. Debt Pos., DI: Intercom Lending, All maturities, All instruments, Exchange rate chg, USD</v>
      </c>
      <c r="D528" s="39" t="str">
        <f t="shared" si="46"/>
        <v>DT.DOD.DECT.CD.IL.AR.EX.US</v>
      </c>
      <c r="E528" s="39" t="str">
        <f t="shared" si="47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43"/>
        <v>Armenia</v>
      </c>
      <c r="B529" s="39" t="e">
        <f t="shared" si="44"/>
        <v>#REF!</v>
      </c>
      <c r="C529" s="39" t="str">
        <f t="shared" si="45"/>
        <v>Gross Ext. Debt Pos., DI: Intercom Lending, All maturities, Debt liab. of DI ent. to dir. investors, Exchange rate chg, USD</v>
      </c>
      <c r="D529" s="39" t="str">
        <f t="shared" si="46"/>
        <v>DT.DOD.DIDI.CD.IL.EX.US</v>
      </c>
      <c r="E529" s="39" t="str">
        <f t="shared" si="47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43"/>
        <v>Armenia</v>
      </c>
      <c r="B530" s="39" t="e">
        <f t="shared" si="44"/>
        <v>#REF!</v>
      </c>
      <c r="C530" s="39" t="str">
        <f t="shared" si="45"/>
        <v>Gross Ext. Debt Pos., DI: Intercom Lending, All maturities, Debt liab. of dir. investors to DI ent., Exchange rate chg, USD</v>
      </c>
      <c r="D530" s="39" t="str">
        <f t="shared" si="46"/>
        <v>DT.DOD.DIIE.CD.IL.EX.US</v>
      </c>
      <c r="E530" s="39" t="str">
        <f t="shared" si="47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43"/>
        <v>Armenia</v>
      </c>
      <c r="B531" s="39" t="e">
        <f t="shared" si="44"/>
        <v>#REF!</v>
      </c>
      <c r="C531" s="39" t="str">
        <f t="shared" si="45"/>
        <v>Gross Ext. Debt Pos., DI: Intercom Lending, All maturities, Debt liab. to fellow ent., Exchange rate chg, USD</v>
      </c>
      <c r="D531" s="39" t="str">
        <f t="shared" si="46"/>
        <v>DT.DOD.DIFE.CD.IL.EX.US</v>
      </c>
      <c r="E531" s="39" t="str">
        <f t="shared" si="47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43"/>
        <v>Armenia</v>
      </c>
      <c r="B532" s="39" t="e">
        <f t="shared" si="44"/>
        <v>#REF!</v>
      </c>
      <c r="C532" s="39" t="str">
        <f t="shared" si="45"/>
        <v>Gross Ext. Debt Pos., All Sectors, All maturities, All instruments,  Exchange rate chg, USD</v>
      </c>
      <c r="D532" s="39" t="str">
        <f t="shared" si="46"/>
        <v>DT.DOD.DECT.CD.AR.EX.US</v>
      </c>
      <c r="E532" s="39" t="str">
        <f t="shared" si="47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43"/>
        <v>Armenia</v>
      </c>
      <c r="B533" s="39" t="e">
        <f t="shared" si="44"/>
        <v>#REF!</v>
      </c>
      <c r="C533" s="39" t="str">
        <f t="shared" si="45"/>
        <v>Gross Ext. Debt Pos., General Government, All maturities, All instruments, Other price chg, USD</v>
      </c>
      <c r="D533" s="39" t="str">
        <f t="shared" si="46"/>
        <v>DT.DOD.DECT.CD.GG.AR.PX.US</v>
      </c>
      <c r="E533" s="39" t="str">
        <f t="shared" si="47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43"/>
        <v>Armenia</v>
      </c>
      <c r="B534" s="39" t="e">
        <f t="shared" si="44"/>
        <v>#REF!</v>
      </c>
      <c r="C534" s="39" t="str">
        <f t="shared" si="45"/>
        <v>Gross Ext. Debt Pos., General Government, Short-term, All instruments, Other price chg, USD</v>
      </c>
      <c r="D534" s="39" t="str">
        <f t="shared" si="46"/>
        <v>DT.DOD.DSTC.CD.GG.AR.PX.US</v>
      </c>
      <c r="E534" s="39" t="str">
        <f t="shared" si="47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43"/>
        <v>Armenia</v>
      </c>
      <c r="B535" s="39" t="e">
        <f t="shared" si="44"/>
        <v>#REF!</v>
      </c>
      <c r="C535" s="39" t="str">
        <f t="shared" si="45"/>
        <v>Gross Ext. Debt Pos., General Government, Short-term, Currency and deposits, Other price chg, USD</v>
      </c>
      <c r="D535" s="39" t="str">
        <f t="shared" si="46"/>
        <v>DT.DOD.DSCD.CD.GG.AR.PX.US</v>
      </c>
      <c r="E535" s="39" t="str">
        <f t="shared" si="47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43"/>
        <v>Armenia</v>
      </c>
      <c r="B536" s="39" t="e">
        <f t="shared" si="44"/>
        <v>#REF!</v>
      </c>
      <c r="C536" s="39" t="str">
        <f t="shared" si="45"/>
        <v>Gross Ext. Debt Pos., General Government, Short-term, Debt securities, Other price chg, USD</v>
      </c>
      <c r="D536" s="39" t="str">
        <f t="shared" si="46"/>
        <v>DT.DOD.DSTM.CD.GG.AR.PX.US</v>
      </c>
      <c r="E536" s="39" t="str">
        <f t="shared" si="47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43"/>
        <v>Armenia</v>
      </c>
      <c r="B537" s="39" t="e">
        <f t="shared" si="44"/>
        <v>#REF!</v>
      </c>
      <c r="C537" s="39" t="str">
        <f t="shared" si="45"/>
        <v>Gross Ext. Debt Pos., General Government, Short-term, Loans, Other price chg, USD</v>
      </c>
      <c r="D537" s="39" t="str">
        <f t="shared" si="46"/>
        <v>DT.DOD.DSTL.CD.GG.AR.PX.US</v>
      </c>
      <c r="E537" s="39" t="str">
        <f t="shared" si="47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43"/>
        <v>Armenia</v>
      </c>
      <c r="B538" s="39" t="e">
        <f t="shared" si="44"/>
        <v>#REF!</v>
      </c>
      <c r="C538" s="39" t="str">
        <f t="shared" si="45"/>
        <v>Gross Ext. Debt Pos., General Government, Short-term, Trade credit and advances, Other price chg, USD</v>
      </c>
      <c r="D538" s="39" t="str">
        <f t="shared" si="46"/>
        <v>DT.DOD.DSTT.CD.GG.AR.PX.US</v>
      </c>
      <c r="E538" s="39" t="str">
        <f t="shared" si="47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43"/>
        <v>Armenia</v>
      </c>
      <c r="B539" s="39" t="e">
        <f t="shared" si="44"/>
        <v>#REF!</v>
      </c>
      <c r="C539" s="39" t="str">
        <f t="shared" si="45"/>
        <v>Gross Ext. Debt Pos., General Government, Short-term, Other debt liabilities, Other price chg, USD</v>
      </c>
      <c r="D539" s="39" t="str">
        <f t="shared" si="46"/>
        <v>DT.DOD.DSOO.CD.GG.AR.PX.US</v>
      </c>
      <c r="E539" s="39" t="str">
        <f t="shared" si="47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43"/>
        <v>Armenia</v>
      </c>
      <c r="B540" s="39" t="e">
        <f t="shared" si="44"/>
        <v>#REF!</v>
      </c>
      <c r="C540" s="39" t="str">
        <f t="shared" si="45"/>
        <v>Gross Ext. Debt Pos., General Government, Long-term, All instruments, Other price chg, USD</v>
      </c>
      <c r="D540" s="39" t="str">
        <f t="shared" si="46"/>
        <v>DT.DOD.DLXF.CD.GG.AR.PX.US</v>
      </c>
      <c r="E540" s="39" t="str">
        <f t="shared" si="47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43"/>
        <v>Armenia</v>
      </c>
      <c r="B541" s="39" t="e">
        <f t="shared" si="44"/>
        <v>#REF!</v>
      </c>
      <c r="C541" s="39" t="str">
        <f t="shared" si="45"/>
        <v>Gross Ext. Debt Pos., General Government, Long-term, Special drawing rights (allocations), Other price chg, USD</v>
      </c>
      <c r="D541" s="39" t="str">
        <f t="shared" si="46"/>
        <v>DT.DOD.DLTS.CD.GG.PX.US</v>
      </c>
      <c r="E541" s="39" t="str">
        <f t="shared" si="47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43"/>
        <v>Armenia</v>
      </c>
      <c r="B542" s="39" t="e">
        <f t="shared" si="44"/>
        <v>#REF!</v>
      </c>
      <c r="C542" s="39" t="str">
        <f t="shared" si="45"/>
        <v>Gross Ext. Debt Pos., General Government, Long-term, Currency and deposits, Other price chg, USD</v>
      </c>
      <c r="D542" s="39" t="str">
        <f t="shared" si="46"/>
        <v>DT.DOD.DLCD.CD.GG.AR.PX.US</v>
      </c>
      <c r="E542" s="39" t="str">
        <f t="shared" si="47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43"/>
        <v>Armenia</v>
      </c>
      <c r="B543" s="39" t="e">
        <f t="shared" si="44"/>
        <v>#REF!</v>
      </c>
      <c r="C543" s="39" t="str">
        <f t="shared" si="45"/>
        <v>Gross Ext. Debt Pos., General Government, Long-term, Debt securities, Other price chg, USD</v>
      </c>
      <c r="D543" s="39" t="str">
        <f t="shared" si="46"/>
        <v>DT.DOD.DLBN.CD.GG.AR.PX.US</v>
      </c>
      <c r="E543" s="39" t="str">
        <f t="shared" si="47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43"/>
        <v>Armenia</v>
      </c>
      <c r="B544" s="39" t="e">
        <f t="shared" si="44"/>
        <v>#REF!</v>
      </c>
      <c r="C544" s="39" t="str">
        <f t="shared" si="45"/>
        <v>Gross Ext. Debt Pos., General Government, Long-term, Loans, Other price chg, USD</v>
      </c>
      <c r="D544" s="39" t="str">
        <f t="shared" si="46"/>
        <v>DT.DOD.DLTL.CD.GG.AR.PX.US</v>
      </c>
      <c r="E544" s="39" t="str">
        <f t="shared" si="47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43"/>
        <v>Armenia</v>
      </c>
      <c r="B545" s="39" t="e">
        <f t="shared" si="44"/>
        <v>#REF!</v>
      </c>
      <c r="C545" s="39" t="str">
        <f t="shared" si="45"/>
        <v>Gross Ext. Debt Pos., General Government, Long-term, Trade credit and advances, Other price chg, USD</v>
      </c>
      <c r="D545" s="39" t="str">
        <f t="shared" si="46"/>
        <v>DT.DOD.DLTT.CD.GG.AR.PX.US</v>
      </c>
      <c r="E545" s="39" t="str">
        <f t="shared" si="47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43"/>
        <v>Armenia</v>
      </c>
      <c r="B546" s="39" t="e">
        <f t="shared" si="44"/>
        <v>#REF!</v>
      </c>
      <c r="C546" s="39" t="str">
        <f t="shared" si="45"/>
        <v>Gross Ext. Debt Pos., General Government, Long-term, Other debt liabilities, Other price chg, USD</v>
      </c>
      <c r="D546" s="39" t="str">
        <f t="shared" si="46"/>
        <v>DT.DOD.DLTO.CD.GG.AR.PX.US</v>
      </c>
      <c r="E546" s="39" t="str">
        <f t="shared" si="47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43"/>
        <v>Armenia</v>
      </c>
      <c r="B547" s="39" t="e">
        <f t="shared" si="44"/>
        <v>#REF!</v>
      </c>
      <c r="C547" s="39" t="str">
        <f t="shared" si="45"/>
        <v>Gross Ext. Debt Pos., Central Bank, All maturities, All instruments, Other price chg, USD</v>
      </c>
      <c r="D547" s="39" t="str">
        <f t="shared" si="46"/>
        <v>DT.DOD.DECT.CD.MA.AR.PX.US</v>
      </c>
      <c r="E547" s="39" t="str">
        <f t="shared" si="47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43"/>
        <v>Armenia</v>
      </c>
      <c r="B548" s="39" t="e">
        <f t="shared" si="44"/>
        <v>#REF!</v>
      </c>
      <c r="C548" s="39" t="str">
        <f t="shared" si="45"/>
        <v>Gross Ext. Debt Pos., Central Bank, Short-term, All instruments, Other price chg, USD</v>
      </c>
      <c r="D548" s="39" t="str">
        <f t="shared" si="46"/>
        <v>DT.DOD.DSTC.CD.MA.AR.PX.US</v>
      </c>
      <c r="E548" s="39" t="str">
        <f t="shared" si="47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43"/>
        <v>Armenia</v>
      </c>
      <c r="B549" s="39" t="e">
        <f t="shared" si="44"/>
        <v>#REF!</v>
      </c>
      <c r="C549" s="39" t="str">
        <f t="shared" si="45"/>
        <v>Gross Ext. Debt Pos., Central Bank, Short-term, Currency and deposits, Other price chg, USD</v>
      </c>
      <c r="D549" s="39" t="str">
        <f t="shared" si="46"/>
        <v>DT.DOD.DSCD.CD.MA.AR.PX.US</v>
      </c>
      <c r="E549" s="39" t="str">
        <f t="shared" si="47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43"/>
        <v>Armenia</v>
      </c>
      <c r="B550" s="39" t="e">
        <f t="shared" si="44"/>
        <v>#REF!</v>
      </c>
      <c r="C550" s="39" t="str">
        <f t="shared" si="45"/>
        <v>Gross Ext. Debt Pos., Central Bank, Short-term, Debt securities, Other price chg, USD</v>
      </c>
      <c r="D550" s="39" t="str">
        <f t="shared" si="46"/>
        <v>DT.DOD.DSTM.CD.MA.AR.PX.US</v>
      </c>
      <c r="E550" s="39" t="str">
        <f t="shared" si="47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43"/>
        <v>Armenia</v>
      </c>
      <c r="B551" s="39" t="e">
        <f t="shared" si="44"/>
        <v>#REF!</v>
      </c>
      <c r="C551" s="39" t="str">
        <f t="shared" si="45"/>
        <v>Gross Ext. Debt Pos., Central Bank, Short-term, Loans, Other price chg, USD</v>
      </c>
      <c r="D551" s="39" t="str">
        <f t="shared" si="46"/>
        <v>DT.DOD.DSTL.CD.MA.AR.PX.US</v>
      </c>
      <c r="E551" s="39" t="str">
        <f t="shared" si="47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43"/>
        <v>Armenia</v>
      </c>
      <c r="B552" s="39" t="e">
        <f t="shared" si="44"/>
        <v>#REF!</v>
      </c>
      <c r="C552" s="39" t="str">
        <f t="shared" si="45"/>
        <v>Gross Ext. Debt Pos., Central Bank, Short-term, Trade credit and advances, Other price chg, USD</v>
      </c>
      <c r="D552" s="39" t="str">
        <f t="shared" si="46"/>
        <v>DT.DOD.DSTT.CD.MA.AR.PX.US</v>
      </c>
      <c r="E552" s="39" t="str">
        <f t="shared" si="47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43"/>
        <v>Armenia</v>
      </c>
      <c r="B553" s="39" t="e">
        <f t="shared" si="44"/>
        <v>#REF!</v>
      </c>
      <c r="C553" s="39" t="str">
        <f t="shared" si="45"/>
        <v>Gross Ext. Debt Pos., Central Bank, Short-term, Other debt liabilities, Other price chg, USD</v>
      </c>
      <c r="D553" s="39" t="str">
        <f t="shared" si="46"/>
        <v>DT.DOD.DSOO.CD.MA.AR.PX.US</v>
      </c>
      <c r="E553" s="39" t="str">
        <f t="shared" si="47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43"/>
        <v>Armenia</v>
      </c>
      <c r="B554" s="39" t="e">
        <f t="shared" si="44"/>
        <v>#REF!</v>
      </c>
      <c r="C554" s="39" t="str">
        <f t="shared" si="45"/>
        <v>Gross Ext. Debt Pos., Central Bank, Long-term, All instruments, Other price chg, USD</v>
      </c>
      <c r="D554" s="39" t="str">
        <f t="shared" si="46"/>
        <v>DT.DOD.DLXF.CD.MA.AR.PX.US</v>
      </c>
      <c r="E554" s="39" t="str">
        <f t="shared" si="47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43"/>
        <v>Armenia</v>
      </c>
      <c r="B555" s="39" t="e">
        <f t="shared" si="44"/>
        <v>#REF!</v>
      </c>
      <c r="C555" s="39" t="str">
        <f t="shared" si="45"/>
        <v>Gross Ext. Debt Pos., Central Bank, Long-term, Special drawing rights (allocations), Other price chg, USD</v>
      </c>
      <c r="D555" s="39" t="str">
        <f t="shared" si="46"/>
        <v>DT.DOD.DLTS.CD.MA.AR.PX.US</v>
      </c>
      <c r="E555" s="39" t="str">
        <f t="shared" si="47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43"/>
        <v>Armenia</v>
      </c>
      <c r="B556" s="39" t="e">
        <f t="shared" si="44"/>
        <v>#REF!</v>
      </c>
      <c r="C556" s="39" t="str">
        <f t="shared" si="45"/>
        <v>Gross Ext. Debt Pos., Central Bank, Long-term, Currency and deposits, Other price chg, USD</v>
      </c>
      <c r="D556" s="39" t="str">
        <f t="shared" si="46"/>
        <v>DT.DOD.DLCD.CD.MA.AR.PX.US</v>
      </c>
      <c r="E556" s="39" t="str">
        <f t="shared" si="47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43"/>
        <v>Armenia</v>
      </c>
      <c r="B557" s="39" t="e">
        <f t="shared" si="44"/>
        <v>#REF!</v>
      </c>
      <c r="C557" s="39" t="str">
        <f t="shared" si="45"/>
        <v>Gross Ext. Debt Pos., Central Bank, Long-term, Debt securities, Other price chg, USD</v>
      </c>
      <c r="D557" s="39" t="str">
        <f t="shared" si="46"/>
        <v>DT.DOD.DLBN.CD.MA.AR.PX.US</v>
      </c>
      <c r="E557" s="39" t="str">
        <f t="shared" si="47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43"/>
        <v>Armenia</v>
      </c>
      <c r="B558" s="39" t="e">
        <f t="shared" si="44"/>
        <v>#REF!</v>
      </c>
      <c r="C558" s="39" t="str">
        <f t="shared" si="45"/>
        <v>Gross Ext. Debt Pos., Central Bank, Long-term, Loans, Other price chg, USD</v>
      </c>
      <c r="D558" s="39" t="str">
        <f t="shared" si="46"/>
        <v>DT.DOD.DLTL.CD.MA.AR.PX.US</v>
      </c>
      <c r="E558" s="39" t="str">
        <f t="shared" si="47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43"/>
        <v>Armenia</v>
      </c>
      <c r="B559" s="39" t="e">
        <f t="shared" si="44"/>
        <v>#REF!</v>
      </c>
      <c r="C559" s="39" t="str">
        <f t="shared" si="45"/>
        <v>Gross Ext. Debt Pos., Central Bank, Long-term, Trade credit and advances, Other price chg, USD</v>
      </c>
      <c r="D559" s="39" t="str">
        <f t="shared" si="46"/>
        <v>DT.DOD.DLTT.CD.MA.AR.PX.US</v>
      </c>
      <c r="E559" s="39" t="str">
        <f t="shared" si="47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43"/>
        <v>Armenia</v>
      </c>
      <c r="B560" s="39" t="e">
        <f t="shared" si="44"/>
        <v>#REF!</v>
      </c>
      <c r="C560" s="39" t="str">
        <f t="shared" si="45"/>
        <v>Gross Ext. Debt Pos., Central Bank, Long-term, Other debt liabilities, Other price chg, USD</v>
      </c>
      <c r="D560" s="39" t="str">
        <f t="shared" si="46"/>
        <v>DT.DOD.DLTO.CD.MA.AR.PX.US</v>
      </c>
      <c r="E560" s="39" t="str">
        <f t="shared" si="47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43"/>
        <v>Armenia</v>
      </c>
      <c r="B561" s="39" t="e">
        <f t="shared" si="44"/>
        <v>#REF!</v>
      </c>
      <c r="C561" s="39" t="str">
        <f t="shared" si="45"/>
        <v>Gross Ext. Debt Pos., Deposit-Taking Corp., exc. CB, All maturities, All instruments, Other price chg, USD</v>
      </c>
      <c r="D561" s="39" t="str">
        <f t="shared" si="46"/>
        <v>DT.DOD.DECT.CD.CB.AR.PX.US</v>
      </c>
      <c r="E561" s="39" t="str">
        <f t="shared" si="47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43"/>
        <v>Armenia</v>
      </c>
      <c r="B562" s="39" t="e">
        <f t="shared" si="44"/>
        <v>#REF!</v>
      </c>
      <c r="C562" s="39" t="str">
        <f t="shared" si="45"/>
        <v>Gross Ext. Debt Pos., Deposit-Taking Corp., exc. CB, Short-term, All instruments, Other price chg, USD</v>
      </c>
      <c r="D562" s="39" t="str">
        <f t="shared" si="46"/>
        <v>DT.DOD.DSTC.CD.CB.AR.PX.US</v>
      </c>
      <c r="E562" s="39" t="str">
        <f t="shared" si="47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43"/>
        <v>Armenia</v>
      </c>
      <c r="B563" s="39" t="e">
        <f t="shared" si="44"/>
        <v>#REF!</v>
      </c>
      <c r="C563" s="39" t="str">
        <f t="shared" si="45"/>
        <v>Gross Ext. Debt Pos., Deposit-Taking Corp., exc. CB, Short-term, Currency and deposits, Other price chg, USD</v>
      </c>
      <c r="D563" s="39" t="str">
        <f t="shared" si="46"/>
        <v>DT.DOD.DSCD.CD.CB.AR.PX.US</v>
      </c>
      <c r="E563" s="39" t="str">
        <f t="shared" si="47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43"/>
        <v>Armenia</v>
      </c>
      <c r="B564" s="39" t="e">
        <f t="shared" si="44"/>
        <v>#REF!</v>
      </c>
      <c r="C564" s="39" t="str">
        <f t="shared" si="45"/>
        <v>Gross Ext. Debt Pos., Deposit-Taking Corp., exc. CB, Short-term, Debt securities, Other price chg, USD</v>
      </c>
      <c r="D564" s="39" t="str">
        <f t="shared" si="46"/>
        <v>DT.DOD.DSTM.CD.CB.AR.PX.US</v>
      </c>
      <c r="E564" s="39" t="str">
        <f t="shared" si="47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43"/>
        <v>Armenia</v>
      </c>
      <c r="B565" s="39" t="e">
        <f t="shared" si="44"/>
        <v>#REF!</v>
      </c>
      <c r="C565" s="39" t="str">
        <f t="shared" si="45"/>
        <v>Gross Ext. Debt Pos., Deposit-Taking Corp., exc. CB, Short-term, Loans, Other price chg, USD</v>
      </c>
      <c r="D565" s="39" t="str">
        <f t="shared" si="46"/>
        <v>DT.DOD.DSTL.CD.CB.AR.PX.US</v>
      </c>
      <c r="E565" s="39" t="str">
        <f t="shared" si="47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43"/>
        <v>Armenia</v>
      </c>
      <c r="B566" s="39" t="e">
        <f t="shared" si="44"/>
        <v>#REF!</v>
      </c>
      <c r="C566" s="39" t="str">
        <f t="shared" si="45"/>
        <v>Gross Ext. Debt Pos., Deposit-Taking Corp., exc. CB, Short-term, Trade credit and advances, Other price chg, USD</v>
      </c>
      <c r="D566" s="39" t="str">
        <f t="shared" si="46"/>
        <v>DT.DOD.DSTT.CD.CB.AR.PX.US</v>
      </c>
      <c r="E566" s="39" t="str">
        <f t="shared" si="47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43"/>
        <v>Armenia</v>
      </c>
      <c r="B567" s="39" t="e">
        <f t="shared" si="44"/>
        <v>#REF!</v>
      </c>
      <c r="C567" s="39" t="str">
        <f t="shared" si="45"/>
        <v>Gross Ext. Debt Pos., Deposit-Taking Corp., exc. CB, Short-term, Other debt liabilities, Other price chg, USD</v>
      </c>
      <c r="D567" s="39" t="str">
        <f t="shared" si="46"/>
        <v>DT.DOD.DSOO.CD.CB.AR.PX.US</v>
      </c>
      <c r="E567" s="39" t="str">
        <f t="shared" si="47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43"/>
        <v>Armenia</v>
      </c>
      <c r="B568" s="39" t="e">
        <f t="shared" si="44"/>
        <v>#REF!</v>
      </c>
      <c r="C568" s="39" t="str">
        <f t="shared" si="45"/>
        <v>Gross Ext. Debt Pos., Deposit-Taking Corp., exc. CB, Long-term, All instruments, Other price chg, USD</v>
      </c>
      <c r="D568" s="39" t="str">
        <f t="shared" si="46"/>
        <v>DT.DOD.DLXF.CD.CB.AR.PX.US</v>
      </c>
      <c r="E568" s="39" t="str">
        <f t="shared" si="47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43"/>
        <v>Armenia</v>
      </c>
      <c r="B569" s="39" t="e">
        <f t="shared" si="44"/>
        <v>#REF!</v>
      </c>
      <c r="C569" s="39" t="str">
        <f t="shared" si="45"/>
        <v>Gross Ext. Debt Pos., Deposit-Taking Corp., exc. CB, Long-term, Currency and deposits, Other price chg, USD</v>
      </c>
      <c r="D569" s="39" t="str">
        <f t="shared" si="46"/>
        <v>DT.DOD.DLCD.CD.CB.AR.PX.US</v>
      </c>
      <c r="E569" s="39" t="str">
        <f t="shared" si="47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43"/>
        <v>Armenia</v>
      </c>
      <c r="B570" s="39" t="e">
        <f t="shared" si="44"/>
        <v>#REF!</v>
      </c>
      <c r="C570" s="39" t="str">
        <f t="shared" si="45"/>
        <v>Gross Ext. Debt Pos., Deposit-Taking Corp., exc. CB, Long-term, Debt securities, Other price chg, USD</v>
      </c>
      <c r="D570" s="39" t="str">
        <f t="shared" si="46"/>
        <v>DT.DOD.DLBN.CD.CB.AR.PX.US</v>
      </c>
      <c r="E570" s="39" t="str">
        <f t="shared" si="47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43"/>
        <v>Armenia</v>
      </c>
      <c r="B571" s="39" t="e">
        <f t="shared" si="44"/>
        <v>#REF!</v>
      </c>
      <c r="C571" s="39" t="str">
        <f t="shared" si="45"/>
        <v>Gross Ext. Debt Pos., Deposit-Taking Corp., exc. CB, Long-term, Loans, Other price chg, USD</v>
      </c>
      <c r="D571" s="39" t="str">
        <f t="shared" si="46"/>
        <v>DT.DOD.DLTL.CD.CB.AR.PX.US</v>
      </c>
      <c r="E571" s="39" t="str">
        <f t="shared" si="47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43"/>
        <v>Armenia</v>
      </c>
      <c r="B572" s="39" t="e">
        <f t="shared" si="44"/>
        <v>#REF!</v>
      </c>
      <c r="C572" s="39" t="str">
        <f t="shared" si="45"/>
        <v>Gross Ext. Debt Pos., Deposit-Taking Corp., exc. CB, Long-term, Trade credit and advances, Other price chg, USD</v>
      </c>
      <c r="D572" s="39" t="str">
        <f t="shared" si="46"/>
        <v>DT.DOD.DLTT.CD.CB.AR.PX.US</v>
      </c>
      <c r="E572" s="39" t="str">
        <f t="shared" si="47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43"/>
        <v>Armenia</v>
      </c>
      <c r="B573" s="39" t="e">
        <f t="shared" si="44"/>
        <v>#REF!</v>
      </c>
      <c r="C573" s="39" t="str">
        <f t="shared" si="45"/>
        <v>Gross Ext. Debt Pos., Deposit-Taking Corp., exc. CB, Long-term, Other debt liabilities, Other price chg, USD</v>
      </c>
      <c r="D573" s="39" t="str">
        <f t="shared" si="46"/>
        <v>DT.DOD.DLTO.CD.CB.AR.PX.US</v>
      </c>
      <c r="E573" s="39" t="str">
        <f t="shared" si="47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43"/>
        <v>Armenia</v>
      </c>
      <c r="B574" s="39" t="e">
        <f t="shared" si="44"/>
        <v>#REF!</v>
      </c>
      <c r="C574" s="39" t="str">
        <f t="shared" si="45"/>
        <v>Gross Ext. Debt Pos., Other Sectors, All maturities, All instruments, Other price chg, USD</v>
      </c>
      <c r="D574" s="39" t="str">
        <f t="shared" si="46"/>
        <v>DT.DOD.DECT.CD.OT.AR.PX.US</v>
      </c>
      <c r="E574" s="39" t="str">
        <f t="shared" si="47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43"/>
        <v>Armenia</v>
      </c>
      <c r="B575" s="39" t="e">
        <f t="shared" si="44"/>
        <v>#REF!</v>
      </c>
      <c r="C575" s="39" t="str">
        <f t="shared" si="45"/>
        <v>Gross Ext. Debt Pos., Other Sectors, Short-term, All instruments, Other price chg, USD</v>
      </c>
      <c r="D575" s="39" t="str">
        <f t="shared" si="46"/>
        <v>DT.DOD.DSTC.CD.OT.AR.PX.US</v>
      </c>
      <c r="E575" s="39" t="str">
        <f t="shared" si="47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43"/>
        <v>Armenia</v>
      </c>
      <c r="B576" s="39" t="e">
        <f t="shared" si="44"/>
        <v>#REF!</v>
      </c>
      <c r="C576" s="39" t="str">
        <f t="shared" si="45"/>
        <v>Gross Ext. Debt Pos., Other Sectors, Short-term, Currency and deposits, Other price chg, USD</v>
      </c>
      <c r="D576" s="39" t="str">
        <f t="shared" si="46"/>
        <v>DT.DOD.DSCD.CD.OT.AR.PX.US</v>
      </c>
      <c r="E576" s="39" t="str">
        <f t="shared" si="47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43"/>
        <v>Armenia</v>
      </c>
      <c r="B577" s="39" t="e">
        <f t="shared" si="44"/>
        <v>#REF!</v>
      </c>
      <c r="C577" s="39" t="str">
        <f t="shared" si="45"/>
        <v>Gross Ext. Debt Pos., Other Sectors, Short-term, Debt securities, Other price chg, USD</v>
      </c>
      <c r="D577" s="39" t="str">
        <f t="shared" si="46"/>
        <v>DT.DOD.DSTM.CD.OT.AR.PX.US</v>
      </c>
      <c r="E577" s="39" t="str">
        <f t="shared" si="47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43"/>
        <v>Armenia</v>
      </c>
      <c r="B578" s="39" t="e">
        <f t="shared" si="44"/>
        <v>#REF!</v>
      </c>
      <c r="C578" s="39" t="str">
        <f t="shared" si="45"/>
        <v>Gross Ext. Debt Pos., Other Sectors, Short-term, Loans, Other price chg, USD</v>
      </c>
      <c r="D578" s="39" t="str">
        <f t="shared" si="46"/>
        <v>DT.DOD.DSTL.CD.OT.AR.PX.US</v>
      </c>
      <c r="E578" s="39" t="str">
        <f t="shared" si="47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43"/>
        <v>Armenia</v>
      </c>
      <c r="B579" s="39" t="e">
        <f t="shared" si="44"/>
        <v>#REF!</v>
      </c>
      <c r="C579" s="39" t="str">
        <f t="shared" si="45"/>
        <v>Gross Ext. Debt Pos., Other Sectors, Short-term, Trade credit and advances, Other price chg, USD</v>
      </c>
      <c r="D579" s="39" t="str">
        <f t="shared" si="46"/>
        <v>DT.DOD.DSTT.CD.OT.AR.PX.US</v>
      </c>
      <c r="E579" s="39" t="str">
        <f t="shared" si="47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48">+A579</f>
        <v>Armenia</v>
      </c>
      <c r="B580" s="39" t="e">
        <f t="shared" ref="B580:B643" si="49">K580</f>
        <v>#REF!</v>
      </c>
      <c r="C580" s="39" t="str">
        <f t="shared" ref="C580:C643" si="50">L580</f>
        <v>Gross Ext. Debt Pos., Other Sectors, Short-term, Other debt liabilities, Other price chg, USD</v>
      </c>
      <c r="D580" s="39" t="str">
        <f t="shared" ref="D580:D643" si="51">M580</f>
        <v>DT.DOD.DSOO.CD.OT.AR.PX.US</v>
      </c>
      <c r="E580" s="39" t="str">
        <f t="shared" ref="E580:E643" si="52">N580</f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48"/>
        <v>Armenia</v>
      </c>
      <c r="B581" s="39" t="e">
        <f t="shared" si="49"/>
        <v>#REF!</v>
      </c>
      <c r="C581" s="39" t="str">
        <f t="shared" si="50"/>
        <v>Gross Ext. Debt Pos., Other Sectors, Long-term, All instruments, Other price chg, USD</v>
      </c>
      <c r="D581" s="39" t="str">
        <f t="shared" si="51"/>
        <v>DT.DOD.DLXF.CD.OT.AR.PX.US</v>
      </c>
      <c r="E581" s="39" t="str">
        <f t="shared" si="52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48"/>
        <v>Armenia</v>
      </c>
      <c r="B582" s="39" t="e">
        <f t="shared" si="49"/>
        <v>#REF!</v>
      </c>
      <c r="C582" s="39" t="str">
        <f t="shared" si="50"/>
        <v>Gross Ext. Debt Pos., Other Sectors, Long-term, Currency and deposits, Other price chg, USD</v>
      </c>
      <c r="D582" s="39" t="str">
        <f t="shared" si="51"/>
        <v>DT.DOD.DLCD.CD.OT.AR.PX.US</v>
      </c>
      <c r="E582" s="39" t="str">
        <f t="shared" si="52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48"/>
        <v>Armenia</v>
      </c>
      <c r="B583" s="39" t="e">
        <f t="shared" si="49"/>
        <v>#REF!</v>
      </c>
      <c r="C583" s="39" t="str">
        <f t="shared" si="50"/>
        <v>Gross Ext. Debt Pos., Other Sectors, Long-term, Debt securities, Other price chg, USD</v>
      </c>
      <c r="D583" s="39" t="str">
        <f t="shared" si="51"/>
        <v>DT.DOD.DLBN.CD.OT.AR.PX.US</v>
      </c>
      <c r="E583" s="39" t="str">
        <f t="shared" si="52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48"/>
        <v>Armenia</v>
      </c>
      <c r="B584" s="39" t="e">
        <f t="shared" si="49"/>
        <v>#REF!</v>
      </c>
      <c r="C584" s="39" t="str">
        <f t="shared" si="50"/>
        <v>Gross Ext. Debt Pos., Other Sectors, Long-term, Loans, Other price chg, USD</v>
      </c>
      <c r="D584" s="39" t="str">
        <f t="shared" si="51"/>
        <v>DT.DOD.DLTL.CD.OT.AR.PX.US</v>
      </c>
      <c r="E584" s="39" t="str">
        <f t="shared" si="52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48"/>
        <v>Armenia</v>
      </c>
      <c r="B585" s="39" t="e">
        <f t="shared" si="49"/>
        <v>#REF!</v>
      </c>
      <c r="C585" s="39" t="str">
        <f t="shared" si="50"/>
        <v>Gross Ext. Debt Pos., Other Sectors, Long-term, Trade credit and advances, Other price chg, USD</v>
      </c>
      <c r="D585" s="39" t="str">
        <f t="shared" si="51"/>
        <v>DT.DOD.DLTT.CD.OT.AR.PX.US</v>
      </c>
      <c r="E585" s="39" t="str">
        <f t="shared" si="52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48"/>
        <v>Armenia</v>
      </c>
      <c r="B586" s="39" t="e">
        <f t="shared" si="49"/>
        <v>#REF!</v>
      </c>
      <c r="C586" s="39" t="str">
        <f t="shared" si="50"/>
        <v>Gross Ext. Debt Pos., Other Sectors, Long-term, Other debt liabilities, Other price chg, USD</v>
      </c>
      <c r="D586" s="39" t="str">
        <f t="shared" si="51"/>
        <v>DT.DOD.DLTO.CD.OT.AR.PX.US</v>
      </c>
      <c r="E586" s="39" t="str">
        <f t="shared" si="52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48"/>
        <v>Armenia</v>
      </c>
      <c r="B587" s="39" t="e">
        <f t="shared" si="49"/>
        <v>#REF!</v>
      </c>
      <c r="C587" s="39" t="str">
        <f t="shared" si="50"/>
        <v>Gross Ext. Debt Pos., DI: Intercom Lending, All maturities, All instruments, Other price chg, USD</v>
      </c>
      <c r="D587" s="39" t="str">
        <f t="shared" si="51"/>
        <v>DT.DOD.DECT.CD.IL.AR.PX.US</v>
      </c>
      <c r="E587" s="39" t="str">
        <f t="shared" si="52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48"/>
        <v>Armenia</v>
      </c>
      <c r="B588" s="39" t="e">
        <f t="shared" si="49"/>
        <v>#REF!</v>
      </c>
      <c r="C588" s="39" t="str">
        <f t="shared" si="50"/>
        <v>Gross Ext. Debt Pos., DI: Intercom Lending, All maturities, Debt liab. of DI ent. to dir. investors, Other price chg, USD</v>
      </c>
      <c r="D588" s="39" t="str">
        <f t="shared" si="51"/>
        <v>DT.DOD.DIDI.CD.IL.PX.US</v>
      </c>
      <c r="E588" s="39" t="str">
        <f t="shared" si="52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48"/>
        <v>Armenia</v>
      </c>
      <c r="B589" s="39" t="e">
        <f t="shared" si="49"/>
        <v>#REF!</v>
      </c>
      <c r="C589" s="39" t="str">
        <f t="shared" si="50"/>
        <v>Gross Ext. Debt Pos., DI: Intercom Lending, All maturities, Debt liab. of dir. investors to DI ent., Other price chg, USD</v>
      </c>
      <c r="D589" s="39" t="str">
        <f t="shared" si="51"/>
        <v>DT.DOD.DIIE.CD.IL.PX.US</v>
      </c>
      <c r="E589" s="39" t="str">
        <f t="shared" si="52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48"/>
        <v>Armenia</v>
      </c>
      <c r="B590" s="39" t="e">
        <f t="shared" si="49"/>
        <v>#REF!</v>
      </c>
      <c r="C590" s="39" t="str">
        <f t="shared" si="50"/>
        <v>Gross Ext. Debt Pos., DI: Intercom Lending, All maturities, Debt liab. to fellow ent., Other price chg, USD</v>
      </c>
      <c r="D590" s="39" t="str">
        <f t="shared" si="51"/>
        <v>DT.DOD.DIFE.CD.IL.PX.US</v>
      </c>
      <c r="E590" s="39" t="str">
        <f t="shared" si="52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48"/>
        <v>Armenia</v>
      </c>
      <c r="B591" s="39" t="e">
        <f t="shared" si="49"/>
        <v>#REF!</v>
      </c>
      <c r="C591" s="39" t="str">
        <f t="shared" si="50"/>
        <v>Gross Ext. Debt Pos., All Sectors, All maturities, All instruments, Other price chg, USD</v>
      </c>
      <c r="D591" s="39" t="str">
        <f t="shared" si="51"/>
        <v>DT.DOD.DECT.CD.AR.PX.US</v>
      </c>
      <c r="E591" s="39" t="str">
        <f t="shared" si="52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48"/>
        <v>Armenia</v>
      </c>
      <c r="B592" s="39" t="e">
        <f t="shared" si="49"/>
        <v>#REF!</v>
      </c>
      <c r="C592" s="39" t="str">
        <f t="shared" si="50"/>
        <v>Gross Ext. Debt Pos., General Government, All maturities, All instruments, Other chg in vol., USD</v>
      </c>
      <c r="D592" s="39" t="str">
        <f t="shared" si="51"/>
        <v>DT.DOD.DECT.CD.GG.AR.OC.US</v>
      </c>
      <c r="E592" s="39" t="str">
        <f t="shared" si="52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48"/>
        <v>Armenia</v>
      </c>
      <c r="B593" s="39" t="e">
        <f t="shared" si="49"/>
        <v>#REF!</v>
      </c>
      <c r="C593" s="39" t="str">
        <f t="shared" si="50"/>
        <v>Gross Ext. Debt Pos., General Government, Short-term, All instruments, Other chg in vol., USD</v>
      </c>
      <c r="D593" s="39" t="str">
        <f t="shared" si="51"/>
        <v>DT.DOD.DSTC.CD.GG.AR.OC.US</v>
      </c>
      <c r="E593" s="39" t="str">
        <f t="shared" si="52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48"/>
        <v>Armenia</v>
      </c>
      <c r="B594" s="39" t="e">
        <f t="shared" si="49"/>
        <v>#REF!</v>
      </c>
      <c r="C594" s="39" t="str">
        <f t="shared" si="50"/>
        <v>Gross Ext. Debt Pos., General Government, Short-term, Currency and deposits, Other chg in vol., USD</v>
      </c>
      <c r="D594" s="39" t="str">
        <f t="shared" si="51"/>
        <v>DT.DOD.DSCD.CD.GG.AR.OC.US</v>
      </c>
      <c r="E594" s="39" t="str">
        <f t="shared" si="52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48"/>
        <v>Armenia</v>
      </c>
      <c r="B595" s="39" t="e">
        <f t="shared" si="49"/>
        <v>#REF!</v>
      </c>
      <c r="C595" s="39" t="str">
        <f t="shared" si="50"/>
        <v>Gross Ext. Debt Pos., General Government, Short-term, Debt securities, Other chg in vol., USD</v>
      </c>
      <c r="D595" s="39" t="str">
        <f t="shared" si="51"/>
        <v>DT.DOD.DSTM.CD.GG.AR.OC.US</v>
      </c>
      <c r="E595" s="39" t="str">
        <f t="shared" si="52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48"/>
        <v>Armenia</v>
      </c>
      <c r="B596" s="39" t="e">
        <f t="shared" si="49"/>
        <v>#REF!</v>
      </c>
      <c r="C596" s="39" t="str">
        <f t="shared" si="50"/>
        <v>Gross Ext. Debt Pos., General Government, Short-term, Loans, Other chg in vol., USD</v>
      </c>
      <c r="D596" s="39" t="str">
        <f t="shared" si="51"/>
        <v>DT.DOD.DSTL.CD.GG.AR.OC.US</v>
      </c>
      <c r="E596" s="39" t="str">
        <f t="shared" si="52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48"/>
        <v>Armenia</v>
      </c>
      <c r="B597" s="39" t="e">
        <f t="shared" si="49"/>
        <v>#REF!</v>
      </c>
      <c r="C597" s="39" t="str">
        <f t="shared" si="50"/>
        <v>Gross Ext. Debt Pos., General Government, Short-term, Trade credit and advances, Other chg in vol., USD</v>
      </c>
      <c r="D597" s="39" t="str">
        <f t="shared" si="51"/>
        <v>DT.DOD.DSTT.CD.GG.AR.OC.US</v>
      </c>
      <c r="E597" s="39" t="str">
        <f t="shared" si="52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48"/>
        <v>Armenia</v>
      </c>
      <c r="B598" s="39" t="e">
        <f t="shared" si="49"/>
        <v>#REF!</v>
      </c>
      <c r="C598" s="39" t="str">
        <f t="shared" si="50"/>
        <v>Gross Ext. Debt Pos., Deposit-Taking Corp., exc. CB, Short-term, Loans, Other chg in vol., USD</v>
      </c>
      <c r="D598" s="39" t="str">
        <f t="shared" si="51"/>
        <v>DT.DOD.DSTL.CD.CB.AR.OC.US</v>
      </c>
      <c r="E598" s="39" t="str">
        <f t="shared" si="52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48"/>
        <v>Armenia</v>
      </c>
      <c r="B599" s="39" t="e">
        <f t="shared" si="49"/>
        <v>#REF!</v>
      </c>
      <c r="C599" s="39" t="str">
        <f t="shared" si="50"/>
        <v>Gross Ext. Debt Pos., General Government, Short-term, Other debt liabilities, Other chg in vol., USD</v>
      </c>
      <c r="D599" s="39" t="str">
        <f t="shared" si="51"/>
        <v>DT.DOD.DSOO.CD.GG.AR.OC.US</v>
      </c>
      <c r="E599" s="39" t="str">
        <f t="shared" si="52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48"/>
        <v>Armenia</v>
      </c>
      <c r="B600" s="39" t="e">
        <f t="shared" si="49"/>
        <v>#REF!</v>
      </c>
      <c r="C600" s="39" t="str">
        <f t="shared" si="50"/>
        <v>Gross Ext. Debt Pos., General Government, Long-term, All instruments, Other chg in vol., USD</v>
      </c>
      <c r="D600" s="39" t="str">
        <f t="shared" si="51"/>
        <v>DT.DOD.DLXF.CD.GG.AR.OC.US</v>
      </c>
      <c r="E600" s="39" t="str">
        <f t="shared" si="52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48"/>
        <v>Armenia</v>
      </c>
      <c r="B601" s="39" t="e">
        <f t="shared" si="49"/>
        <v>#REF!</v>
      </c>
      <c r="C601" s="39" t="str">
        <f t="shared" si="50"/>
        <v>Gross Ext. Debt Pos., General Government, Long-term, Special drawing rights (allocations), Other chg in vol., USD</v>
      </c>
      <c r="D601" s="39" t="str">
        <f t="shared" si="51"/>
        <v>DT.DOD.DLTS.CD.GG.OC.US</v>
      </c>
      <c r="E601" s="39" t="str">
        <f t="shared" si="52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48"/>
        <v>Armenia</v>
      </c>
      <c r="B602" s="39" t="e">
        <f t="shared" si="49"/>
        <v>#REF!</v>
      </c>
      <c r="C602" s="39" t="str">
        <f t="shared" si="50"/>
        <v>Gross Ext. Debt Pos., General Government, Long-term, Currency and deposits, Other chg in vol., USD</v>
      </c>
      <c r="D602" s="39" t="str">
        <f t="shared" si="51"/>
        <v>DT.DOD.DLCD.CD.GG.AR.OC.US</v>
      </c>
      <c r="E602" s="39" t="str">
        <f t="shared" si="52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48"/>
        <v>Armenia</v>
      </c>
      <c r="B603" s="39" t="e">
        <f t="shared" si="49"/>
        <v>#REF!</v>
      </c>
      <c r="C603" s="39" t="str">
        <f t="shared" si="50"/>
        <v>Gross Ext. Debt Pos., General Government, Long-term, Debt securities, Other chg in vol., USD</v>
      </c>
      <c r="D603" s="39" t="str">
        <f t="shared" si="51"/>
        <v>DT.DOD.DLBN.CD.GG.AR.OC.US</v>
      </c>
      <c r="E603" s="39" t="str">
        <f t="shared" si="52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48"/>
        <v>Armenia</v>
      </c>
      <c r="B604" s="39" t="e">
        <f t="shared" si="49"/>
        <v>#REF!</v>
      </c>
      <c r="C604" s="39" t="str">
        <f t="shared" si="50"/>
        <v>Gross Ext. Debt Pos., General Government, Long-term, Loans, Other chg in vol., USD</v>
      </c>
      <c r="D604" s="39" t="str">
        <f t="shared" si="51"/>
        <v>DT.DOD.DLTL.CD.GG.AR.OC.US</v>
      </c>
      <c r="E604" s="39" t="str">
        <f t="shared" si="52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48"/>
        <v>Armenia</v>
      </c>
      <c r="B605" s="39" t="e">
        <f t="shared" si="49"/>
        <v>#REF!</v>
      </c>
      <c r="C605" s="39" t="str">
        <f t="shared" si="50"/>
        <v>Gross Ext. Debt Pos., General Government, Long-term, Trade credit and advances, Other chg in vol., USD</v>
      </c>
      <c r="D605" s="39" t="str">
        <f t="shared" si="51"/>
        <v>DT.DOD.DLTT.CD.GG.AR.OC.US</v>
      </c>
      <c r="E605" s="39" t="str">
        <f t="shared" si="52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48"/>
        <v>Armenia</v>
      </c>
      <c r="B606" s="39" t="e">
        <f t="shared" si="49"/>
        <v>#REF!</v>
      </c>
      <c r="C606" s="39" t="str">
        <f t="shared" si="50"/>
        <v>Gross Ext. Debt Pos., General Government, Long-term, Other debt liabilities, Other chg in vol., USD</v>
      </c>
      <c r="D606" s="39" t="str">
        <f t="shared" si="51"/>
        <v>DT.DOD.DLTO.CD.GG.AR.OC.US</v>
      </c>
      <c r="E606" s="39" t="str">
        <f t="shared" si="52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48"/>
        <v>Armenia</v>
      </c>
      <c r="B607" s="39" t="e">
        <f t="shared" si="49"/>
        <v>#REF!</v>
      </c>
      <c r="C607" s="39" t="str">
        <f t="shared" si="50"/>
        <v>Gross Ext. Debt Pos., Central Bank, All maturities, All instruments, Other chg in vol., USD</v>
      </c>
      <c r="D607" s="39" t="str">
        <f t="shared" si="51"/>
        <v>DT.DOD.DECT.CD.MA.AR.OC.US</v>
      </c>
      <c r="E607" s="39" t="str">
        <f t="shared" si="52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48"/>
        <v>Armenia</v>
      </c>
      <c r="B608" s="39" t="e">
        <f t="shared" si="49"/>
        <v>#REF!</v>
      </c>
      <c r="C608" s="39" t="str">
        <f t="shared" si="50"/>
        <v>Gross Ext. Debt Pos., Central Bank, Short-term, All instruments, Other chg in vol., USD</v>
      </c>
      <c r="D608" s="39" t="str">
        <f t="shared" si="51"/>
        <v>DT.DOD.DSTC.CD.MA.AR.OC.US</v>
      </c>
      <c r="E608" s="39" t="str">
        <f t="shared" si="52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48"/>
        <v>Armenia</v>
      </c>
      <c r="B609" s="39" t="e">
        <f t="shared" si="49"/>
        <v>#REF!</v>
      </c>
      <c r="C609" s="39" t="str">
        <f t="shared" si="50"/>
        <v>Gross Ext. Debt Pos., Central Bank, Short-term, Currency and deposits, Other chg in vol., USD</v>
      </c>
      <c r="D609" s="39" t="str">
        <f t="shared" si="51"/>
        <v>DT.DOD.DSCD.CD.MA.AR.OC.US</v>
      </c>
      <c r="E609" s="39" t="str">
        <f t="shared" si="52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48"/>
        <v>Armenia</v>
      </c>
      <c r="B610" s="39" t="e">
        <f t="shared" si="49"/>
        <v>#REF!</v>
      </c>
      <c r="C610" s="39" t="str">
        <f t="shared" si="50"/>
        <v>Gross Ext. Debt Pos., Central Bank, Short-term, Debt securities, Other chg in vol., USD</v>
      </c>
      <c r="D610" s="39" t="str">
        <f t="shared" si="51"/>
        <v>DT.DOD.DSTM.CD.MA.AR.OC.US</v>
      </c>
      <c r="E610" s="39" t="str">
        <f t="shared" si="52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48"/>
        <v>Armenia</v>
      </c>
      <c r="B611" s="39" t="e">
        <f t="shared" si="49"/>
        <v>#REF!</v>
      </c>
      <c r="C611" s="39" t="str">
        <f t="shared" si="50"/>
        <v>Gross Ext. Debt Pos., Central Bank, Short-term, Loans, Other chg in vol., USD</v>
      </c>
      <c r="D611" s="39" t="str">
        <f t="shared" si="51"/>
        <v>DT.DOD.DSTL.CD.MA.AR.OC.US</v>
      </c>
      <c r="E611" s="39" t="str">
        <f t="shared" si="52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48"/>
        <v>Armenia</v>
      </c>
      <c r="B612" s="39" t="e">
        <f t="shared" si="49"/>
        <v>#REF!</v>
      </c>
      <c r="C612" s="39" t="str">
        <f t="shared" si="50"/>
        <v>Gross Ext. Debt Pos., Central Bank, Short-term, Trade credit and advances, Other chg in vol., USD</v>
      </c>
      <c r="D612" s="39" t="str">
        <f t="shared" si="51"/>
        <v>DT.DOD.DSTT.CD.MA.AR.OC.US</v>
      </c>
      <c r="E612" s="39" t="str">
        <f t="shared" si="52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48"/>
        <v>Armenia</v>
      </c>
      <c r="B613" s="39" t="e">
        <f t="shared" si="49"/>
        <v>#REF!</v>
      </c>
      <c r="C613" s="39" t="str">
        <f t="shared" si="50"/>
        <v>Gross Ext. Debt Pos., Central Bank, Short-term, Other debt liabilities, Other chg in vol., USD</v>
      </c>
      <c r="D613" s="39" t="str">
        <f t="shared" si="51"/>
        <v>DT.DOD.DSOO.CD.MA.AR.OC.US</v>
      </c>
      <c r="E613" s="39" t="str">
        <f t="shared" si="52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48"/>
        <v>Armenia</v>
      </c>
      <c r="B614" s="39" t="e">
        <f t="shared" si="49"/>
        <v>#REF!</v>
      </c>
      <c r="C614" s="39" t="str">
        <f t="shared" si="50"/>
        <v>Gross Ext. Debt Pos., Central Bank, Long-term, All instruments, Other chg in vol., USD</v>
      </c>
      <c r="D614" s="39" t="str">
        <f t="shared" si="51"/>
        <v>DT.DOD.DLXF.CD.MA.AR.OC.US</v>
      </c>
      <c r="E614" s="39" t="str">
        <f t="shared" si="52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48"/>
        <v>Armenia</v>
      </c>
      <c r="B615" s="39" t="e">
        <f t="shared" si="49"/>
        <v>#REF!</v>
      </c>
      <c r="C615" s="39" t="str">
        <f t="shared" si="50"/>
        <v>Gross Ext. Debt Pos., Central Bank, Long-term, Special drawing rights (allocations), Other chg in vol., USD</v>
      </c>
      <c r="D615" s="39" t="str">
        <f t="shared" si="51"/>
        <v>DT.DOD.DLTS.CD.MA.AR.OC.US</v>
      </c>
      <c r="E615" s="39" t="str">
        <f t="shared" si="52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48"/>
        <v>Armenia</v>
      </c>
      <c r="B616" s="39" t="e">
        <f t="shared" si="49"/>
        <v>#REF!</v>
      </c>
      <c r="C616" s="39" t="str">
        <f t="shared" si="50"/>
        <v>Gross Ext. Debt Pos., Central Bank, Long-term, Currency and deposits, Other chg in vol., USD</v>
      </c>
      <c r="D616" s="39" t="str">
        <f t="shared" si="51"/>
        <v>DT.DOD.DLCD.CD.MA.AR.OC.US</v>
      </c>
      <c r="E616" s="39" t="str">
        <f t="shared" si="52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48"/>
        <v>Armenia</v>
      </c>
      <c r="B617" s="39" t="e">
        <f t="shared" si="49"/>
        <v>#REF!</v>
      </c>
      <c r="C617" s="39" t="str">
        <f t="shared" si="50"/>
        <v>Gross Ext. Debt Pos., Central Bank, Long-term, Debt securities, Other chg in vol., USD</v>
      </c>
      <c r="D617" s="39" t="str">
        <f t="shared" si="51"/>
        <v>DT.DOD.DLBN.CD.MA.AR.OC.US</v>
      </c>
      <c r="E617" s="39" t="str">
        <f t="shared" si="52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48"/>
        <v>Armenia</v>
      </c>
      <c r="B618" s="39" t="e">
        <f t="shared" si="49"/>
        <v>#REF!</v>
      </c>
      <c r="C618" s="39" t="str">
        <f t="shared" si="50"/>
        <v>Gross Ext. Debt Pos., Central Bank, Long-term, Loans, Other chg in vol., USD</v>
      </c>
      <c r="D618" s="39" t="str">
        <f t="shared" si="51"/>
        <v>DT.DOD.DLTL.CD.MA.AR.OC.US</v>
      </c>
      <c r="E618" s="39" t="str">
        <f t="shared" si="52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48"/>
        <v>Armenia</v>
      </c>
      <c r="B619" s="39" t="e">
        <f t="shared" si="49"/>
        <v>#REF!</v>
      </c>
      <c r="C619" s="39" t="str">
        <f t="shared" si="50"/>
        <v>Gross Ext. Debt Pos., Central Bank, Long-term, Trade credit and advances, Other chg in vol., USD</v>
      </c>
      <c r="D619" s="39" t="str">
        <f t="shared" si="51"/>
        <v>DT.DOD.DLTT.CD.MA.AR.OC.US</v>
      </c>
      <c r="E619" s="39" t="str">
        <f t="shared" si="52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48"/>
        <v>Armenia</v>
      </c>
      <c r="B620" s="39" t="e">
        <f t="shared" si="49"/>
        <v>#REF!</v>
      </c>
      <c r="C620" s="39" t="str">
        <f t="shared" si="50"/>
        <v>Gross Ext. Debt Pos., Central Bank, Long-term, Other debt liabilities, Other chg in vol., USD</v>
      </c>
      <c r="D620" s="39" t="str">
        <f t="shared" si="51"/>
        <v>DT.DOD.DLTO.CD.MA.AR.OC.US</v>
      </c>
      <c r="E620" s="39" t="str">
        <f t="shared" si="52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48"/>
        <v>Armenia</v>
      </c>
      <c r="B621" s="39" t="e">
        <f t="shared" si="49"/>
        <v>#REF!</v>
      </c>
      <c r="C621" s="39" t="str">
        <f t="shared" si="50"/>
        <v>Gross Ext. Debt Pos., Deposit-Taking Corp., exc. CB, All maturities, All instruments, Other chg in vol., USD</v>
      </c>
      <c r="D621" s="39" t="str">
        <f t="shared" si="51"/>
        <v>DT.DOD.DECT.CD.CB.AR.OC.US</v>
      </c>
      <c r="E621" s="39" t="str">
        <f t="shared" si="52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48"/>
        <v>Armenia</v>
      </c>
      <c r="B622" s="39" t="e">
        <f t="shared" si="49"/>
        <v>#REF!</v>
      </c>
      <c r="C622" s="39" t="str">
        <f t="shared" si="50"/>
        <v>Gross Ext. Debt Pos., Deposit-Taking Corp., exc. CB, Short-term, All instruments, Other chg in vol., USD</v>
      </c>
      <c r="D622" s="39" t="str">
        <f t="shared" si="51"/>
        <v>DT.DOD.DSTC.CD.CB.AR.OC.US</v>
      </c>
      <c r="E622" s="39" t="str">
        <f t="shared" si="52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48"/>
        <v>Armenia</v>
      </c>
      <c r="B623" s="39" t="e">
        <f t="shared" si="49"/>
        <v>#REF!</v>
      </c>
      <c r="C623" s="39" t="str">
        <f t="shared" si="50"/>
        <v>Gross Ext. Debt Pos., Deposit-Taking Corp., exc. CB, Short-term, Currency and deposits, Other chg in vol., USD</v>
      </c>
      <c r="D623" s="39" t="str">
        <f t="shared" si="51"/>
        <v>DT.DOD.DSCD.CD.CB.AR.OC.US</v>
      </c>
      <c r="E623" s="39" t="str">
        <f t="shared" si="52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48"/>
        <v>Armenia</v>
      </c>
      <c r="B624" s="39" t="e">
        <f t="shared" si="49"/>
        <v>#REF!</v>
      </c>
      <c r="C624" s="39" t="str">
        <f t="shared" si="50"/>
        <v>Gross Ext. Debt Pos., Deposit-Taking Corp., exc. CB, Short-term, Debt securities, Other chg in vol., USD</v>
      </c>
      <c r="D624" s="39" t="str">
        <f t="shared" si="51"/>
        <v>DT.DOD.DSTM.CD.CB.AR.OC.US</v>
      </c>
      <c r="E624" s="39" t="str">
        <f t="shared" si="52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48"/>
        <v>Armenia</v>
      </c>
      <c r="B625" s="39" t="e">
        <f t="shared" si="49"/>
        <v>#REF!</v>
      </c>
      <c r="C625" s="39" t="str">
        <f t="shared" si="50"/>
        <v>Gross Ext. Debt Pos., Deposit-Taking Corp., exc. CB, Short-term, Trade credit and advances, Other chg in vol., USD</v>
      </c>
      <c r="D625" s="39" t="str">
        <f t="shared" si="51"/>
        <v>DT.DOD.DSTT.CD.CB.AR.OC.US</v>
      </c>
      <c r="E625" s="39" t="str">
        <f t="shared" si="52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48"/>
        <v>Armenia</v>
      </c>
      <c r="B626" s="39" t="e">
        <f t="shared" si="49"/>
        <v>#REF!</v>
      </c>
      <c r="C626" s="39" t="str">
        <f t="shared" si="50"/>
        <v>Gross Ext. Debt Pos., Deposit-Taking Corp., exc. CB, Short-term, Other debt liabilities, Other chg in vol., USD</v>
      </c>
      <c r="D626" s="39" t="str">
        <f t="shared" si="51"/>
        <v>DT.DOD.DSOO.CD.CB.AR.OC.US</v>
      </c>
      <c r="E626" s="39" t="str">
        <f t="shared" si="52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48"/>
        <v>Armenia</v>
      </c>
      <c r="B627" s="39" t="e">
        <f t="shared" si="49"/>
        <v>#REF!</v>
      </c>
      <c r="C627" s="39" t="str">
        <f t="shared" si="50"/>
        <v>Gross Ext. Debt Pos., Deposit-Taking Corp., exc. CB, Long-term, All instruments, Other chg in vol., USD</v>
      </c>
      <c r="D627" s="39" t="str">
        <f t="shared" si="51"/>
        <v>DT.DOD.DLXF.CD.CB.AR.OC.US</v>
      </c>
      <c r="E627" s="39" t="str">
        <f t="shared" si="52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48"/>
        <v>Armenia</v>
      </c>
      <c r="B628" s="39" t="e">
        <f t="shared" si="49"/>
        <v>#REF!</v>
      </c>
      <c r="C628" s="39" t="str">
        <f t="shared" si="50"/>
        <v>Gross Ext. Debt Pos., Deposit-Taking Corp., exc. CB, Long-term, Currency and deposits, Other chg in vol., USD</v>
      </c>
      <c r="D628" s="39" t="str">
        <f t="shared" si="51"/>
        <v>DT.DOD.DLCD.CD.CB.AR.OC.US</v>
      </c>
      <c r="E628" s="39" t="str">
        <f t="shared" si="52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48"/>
        <v>Armenia</v>
      </c>
      <c r="B629" s="39" t="e">
        <f t="shared" si="49"/>
        <v>#REF!</v>
      </c>
      <c r="C629" s="39" t="str">
        <f t="shared" si="50"/>
        <v>Gross Ext. Debt Pos., Deposit-Taking Corp., exc. CB, Long-term, Debt securities, Other chg in vol., USD</v>
      </c>
      <c r="D629" s="39" t="str">
        <f t="shared" si="51"/>
        <v>DT.DOD.DLBN.CD.CB.AR.OC.US</v>
      </c>
      <c r="E629" s="39" t="str">
        <f t="shared" si="52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48"/>
        <v>Armenia</v>
      </c>
      <c r="B630" s="39" t="e">
        <f t="shared" si="49"/>
        <v>#REF!</v>
      </c>
      <c r="C630" s="39" t="str">
        <f t="shared" si="50"/>
        <v>Gross Ext. Debt Pos., Deposit-Taking Corp., exc. CB, Long-term, Loans, Other chg in vol., USD</v>
      </c>
      <c r="D630" s="39" t="str">
        <f t="shared" si="51"/>
        <v>DT.DOD.DLTL.CD.CB.AR.OC.US</v>
      </c>
      <c r="E630" s="39" t="str">
        <f t="shared" si="52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48"/>
        <v>Armenia</v>
      </c>
      <c r="B631" s="39" t="e">
        <f t="shared" si="49"/>
        <v>#REF!</v>
      </c>
      <c r="C631" s="39" t="str">
        <f t="shared" si="50"/>
        <v>Gross Ext. Debt Pos., Deposit-Taking Corp., exc. CB, Long-term, Trade credit and advances, Other chg in vol., USD</v>
      </c>
      <c r="D631" s="39" t="str">
        <f t="shared" si="51"/>
        <v>DT.DOD.DLTT.CD.CB.AR.OC.US</v>
      </c>
      <c r="E631" s="39" t="str">
        <f t="shared" si="52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48"/>
        <v>Armenia</v>
      </c>
      <c r="B632" s="39" t="e">
        <f t="shared" si="49"/>
        <v>#REF!</v>
      </c>
      <c r="C632" s="39" t="str">
        <f t="shared" si="50"/>
        <v>Gross Ext. Debt Pos., Deposit-Taking Corp., exc. CB, Long-term, Other debt liabilities, Other chg in vol., USD</v>
      </c>
      <c r="D632" s="39" t="str">
        <f t="shared" si="51"/>
        <v>DT.DOD.DLTO.CD.CB.AR.OC.US</v>
      </c>
      <c r="E632" s="39" t="str">
        <f t="shared" si="52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48"/>
        <v>Armenia</v>
      </c>
      <c r="B633" s="39" t="e">
        <f t="shared" si="49"/>
        <v>#REF!</v>
      </c>
      <c r="C633" s="39" t="str">
        <f t="shared" si="50"/>
        <v>Gross Ext. Debt Pos., Other Sectors, All maturities, All instruments, Other chg in vol., USD</v>
      </c>
      <c r="D633" s="39" t="str">
        <f t="shared" si="51"/>
        <v>DT.DOD.DECT.CD.OT.AR.OC.US</v>
      </c>
      <c r="E633" s="39" t="str">
        <f t="shared" si="52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48"/>
        <v>Armenia</v>
      </c>
      <c r="B634" s="39" t="e">
        <f t="shared" si="49"/>
        <v>#REF!</v>
      </c>
      <c r="C634" s="39" t="str">
        <f t="shared" si="50"/>
        <v>Gross Ext. Debt Pos., Other Sectors, Short-term, All instruments, Other chg in vol., USD</v>
      </c>
      <c r="D634" s="39" t="str">
        <f t="shared" si="51"/>
        <v>DT.DOD.DSTC.CD.OT.AR.OC.US</v>
      </c>
      <c r="E634" s="39" t="str">
        <f t="shared" si="52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48"/>
        <v>Armenia</v>
      </c>
      <c r="B635" s="39" t="e">
        <f t="shared" si="49"/>
        <v>#REF!</v>
      </c>
      <c r="C635" s="39" t="str">
        <f t="shared" si="50"/>
        <v>Gross Ext. Debt Pos., Other Sectors, Short-term, Currency and deposits, Other chg in vol., USD</v>
      </c>
      <c r="D635" s="39" t="str">
        <f t="shared" si="51"/>
        <v>DT.DOD.DSCD.CD.OT.AR.OC.US</v>
      </c>
      <c r="E635" s="39" t="str">
        <f t="shared" si="52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48"/>
        <v>Armenia</v>
      </c>
      <c r="B636" s="39" t="e">
        <f t="shared" si="49"/>
        <v>#REF!</v>
      </c>
      <c r="C636" s="39" t="str">
        <f t="shared" si="50"/>
        <v>Gross Ext. Debt Pos., Other Sectors, Short-term, Debt securities, Other chg in vol., USD</v>
      </c>
      <c r="D636" s="39" t="str">
        <f t="shared" si="51"/>
        <v>DT.DOD.DSTM.CD.OT.AR.OC.US</v>
      </c>
      <c r="E636" s="39" t="str">
        <f t="shared" si="52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48"/>
        <v>Armenia</v>
      </c>
      <c r="B637" s="39" t="e">
        <f t="shared" si="49"/>
        <v>#REF!</v>
      </c>
      <c r="C637" s="39" t="str">
        <f t="shared" si="50"/>
        <v>Gross Ext. Debt Pos., Other Sectors, Short-term, Loans, Other chg in vol., USD</v>
      </c>
      <c r="D637" s="39" t="str">
        <f t="shared" si="51"/>
        <v>DT.DOD.DSTL.CD.OT.AR.OC.US</v>
      </c>
      <c r="E637" s="39" t="str">
        <f t="shared" si="52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48"/>
        <v>Armenia</v>
      </c>
      <c r="B638" s="39" t="e">
        <f t="shared" si="49"/>
        <v>#REF!</v>
      </c>
      <c r="C638" s="39" t="str">
        <f t="shared" si="50"/>
        <v>Gross Ext. Debt Pos., Other Sectors, Short-term, Trade credit and advances, Other chg in vol., USD</v>
      </c>
      <c r="D638" s="39" t="str">
        <f t="shared" si="51"/>
        <v>DT.DOD.DSTT.CD.OT.AR.OC.US</v>
      </c>
      <c r="E638" s="39" t="str">
        <f t="shared" si="52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48"/>
        <v>Armenia</v>
      </c>
      <c r="B639" s="39" t="e">
        <f t="shared" si="49"/>
        <v>#REF!</v>
      </c>
      <c r="C639" s="39" t="str">
        <f t="shared" si="50"/>
        <v>Gross Ext. Debt Pos., Other Sectors, Short-term, Other debt liabilities, Other chg in vol., USD</v>
      </c>
      <c r="D639" s="39" t="str">
        <f t="shared" si="51"/>
        <v>DT.DOD.DSOO.CD.OT.AR.OC.US</v>
      </c>
      <c r="E639" s="39" t="str">
        <f t="shared" si="52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48"/>
        <v>Armenia</v>
      </c>
      <c r="B640" s="39" t="e">
        <f t="shared" si="49"/>
        <v>#REF!</v>
      </c>
      <c r="C640" s="39" t="str">
        <f t="shared" si="50"/>
        <v>Gross Ext. Debt Pos., Other Sectors, Long-term, All instruments, Other chg in vol., USD</v>
      </c>
      <c r="D640" s="39" t="str">
        <f t="shared" si="51"/>
        <v>DT.DOD.DLXF.CD.OT.AR.OC.US</v>
      </c>
      <c r="E640" s="39" t="str">
        <f t="shared" si="52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48"/>
        <v>Armenia</v>
      </c>
      <c r="B641" s="39" t="e">
        <f t="shared" si="49"/>
        <v>#REF!</v>
      </c>
      <c r="C641" s="39" t="str">
        <f t="shared" si="50"/>
        <v>Gross Ext. Debt Pos., Other Sectors, Long-term, Currency and deposits, Other chg in vol., USD</v>
      </c>
      <c r="D641" s="39" t="str">
        <f t="shared" si="51"/>
        <v>DT.DOD.DLCD.CD.OT.AR.OC.US</v>
      </c>
      <c r="E641" s="39" t="str">
        <f t="shared" si="52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48"/>
        <v>Armenia</v>
      </c>
      <c r="B642" s="39" t="e">
        <f t="shared" si="49"/>
        <v>#REF!</v>
      </c>
      <c r="C642" s="39" t="str">
        <f t="shared" si="50"/>
        <v>Gross Ext. Debt Pos., Other Sectors, Long-term, Debt securities, Other chg in vol., USD</v>
      </c>
      <c r="D642" s="39" t="str">
        <f t="shared" si="51"/>
        <v>DT.DOD.DLBN.CD.OT.AR.OC.US</v>
      </c>
      <c r="E642" s="39" t="str">
        <f t="shared" si="52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48"/>
        <v>Armenia</v>
      </c>
      <c r="B643" s="39" t="e">
        <f t="shared" si="49"/>
        <v>#REF!</v>
      </c>
      <c r="C643" s="39" t="str">
        <f t="shared" si="50"/>
        <v>Gross Ext. Debt Pos., Other Sectors, Long-term, Trade credit and advances, Other chg in vol., USD</v>
      </c>
      <c r="D643" s="39" t="str">
        <f t="shared" si="51"/>
        <v>DT.DOD.DLTT.CD.OT.AR.OC.US</v>
      </c>
      <c r="E643" s="39" t="str">
        <f t="shared" si="52"/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53">+A643</f>
        <v>Armenia</v>
      </c>
      <c r="B644" s="39" t="e">
        <f t="shared" ref="B644:B707" si="54">K644</f>
        <v>#REF!</v>
      </c>
      <c r="C644" s="39" t="str">
        <f t="shared" ref="C644:C707" si="55">L644</f>
        <v>Gross Ext. Debt Pos., Other Sectors, Long-term, Loans, Other chg in vol., USD</v>
      </c>
      <c r="D644" s="39" t="str">
        <f t="shared" ref="D644:D707" si="56">M644</f>
        <v>DT.DOD.DLTL.CD.OT.AR.OC.US</v>
      </c>
      <c r="E644" s="39" t="str">
        <f t="shared" ref="E644:E707" si="57">N644</f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53"/>
        <v>Armenia</v>
      </c>
      <c r="B645" s="39" t="e">
        <f t="shared" si="54"/>
        <v>#REF!</v>
      </c>
      <c r="C645" s="39" t="str">
        <f t="shared" si="55"/>
        <v>Gross Ext. Debt Pos., Other Sectors, Long-term, Other debt liabilities , Other chg in vol., USD</v>
      </c>
      <c r="D645" s="39" t="str">
        <f t="shared" si="56"/>
        <v>DT.DOD.DLTO.CD.OT.AR.OC.US</v>
      </c>
      <c r="E645" s="39" t="str">
        <f t="shared" si="57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53"/>
        <v>Armenia</v>
      </c>
      <c r="B646" s="39" t="e">
        <f t="shared" si="54"/>
        <v>#REF!</v>
      </c>
      <c r="C646" s="39" t="str">
        <f t="shared" si="55"/>
        <v>Gross Ext. Debt Pos., DI: Intercom Lending, All maturities, All instruments, Other chg in vol., USD</v>
      </c>
      <c r="D646" s="39" t="str">
        <f t="shared" si="56"/>
        <v>DT.DOD.DECT.CD.IL.AR.OC.US</v>
      </c>
      <c r="E646" s="39" t="str">
        <f t="shared" si="57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53"/>
        <v>Armenia</v>
      </c>
      <c r="B647" s="39" t="e">
        <f t="shared" si="54"/>
        <v>#REF!</v>
      </c>
      <c r="C647" s="39" t="str">
        <f t="shared" si="55"/>
        <v>Gross Ext. Debt Pos., DI: Intercom Lending, All maturities, Debt liab. of DI ent. to dir. investors, Other chg in vol., USD</v>
      </c>
      <c r="D647" s="39" t="str">
        <f t="shared" si="56"/>
        <v>DT.DOD.DIDI.CD.IL.OC.US</v>
      </c>
      <c r="E647" s="39" t="str">
        <f t="shared" si="57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53"/>
        <v>Armenia</v>
      </c>
      <c r="B648" s="39" t="e">
        <f t="shared" si="54"/>
        <v>#REF!</v>
      </c>
      <c r="C648" s="39" t="str">
        <f t="shared" si="55"/>
        <v>Gross Ext. Debt Pos., DI: Intercom Lending, All maturities, Debt liab. of dir. investors to DI ent., Other chg in vol., USD</v>
      </c>
      <c r="D648" s="39" t="str">
        <f t="shared" si="56"/>
        <v>DT.DOD.DIIE.CD.IL.OC.US</v>
      </c>
      <c r="E648" s="39" t="str">
        <f t="shared" si="57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53"/>
        <v>Armenia</v>
      </c>
      <c r="B649" s="39" t="e">
        <f t="shared" si="54"/>
        <v>#REF!</v>
      </c>
      <c r="C649" s="39" t="str">
        <f t="shared" si="55"/>
        <v>Gross Ext. Debt Pos., DI: Intercom Lending, All maturities, Debt liab. to fellow ent., Other chg in vol., USD</v>
      </c>
      <c r="D649" s="39" t="str">
        <f t="shared" si="56"/>
        <v>DT.DOD.DIFE.CD.IL.OC.US</v>
      </c>
      <c r="E649" s="39" t="str">
        <f t="shared" si="57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53"/>
        <v>Armenia</v>
      </c>
      <c r="B650" s="39" t="e">
        <f t="shared" si="54"/>
        <v>#REF!</v>
      </c>
      <c r="C650" s="39" t="str">
        <f t="shared" si="55"/>
        <v>Gross Ext. Debt Pos., All Sectors, All maturities, All instruments, Other chg in vol., USD</v>
      </c>
      <c r="D650" s="39" t="str">
        <f t="shared" si="56"/>
        <v>DT.DOD.DECT.CD.AR.OC.US</v>
      </c>
      <c r="E650" s="39" t="str">
        <f t="shared" si="57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53"/>
        <v>Armenia</v>
      </c>
      <c r="B651" s="39" t="e">
        <f t="shared" si="54"/>
        <v>#REF!</v>
      </c>
      <c r="C651" s="39" t="str">
        <f t="shared" si="55"/>
        <v>Gross Ext. Debt Pos., General Government , All maturities, All instruments, end of period, USD</v>
      </c>
      <c r="D651" s="39" t="str">
        <f t="shared" si="56"/>
        <v>DT.DOD.DECT.CD.GG.AR.EN.US</v>
      </c>
      <c r="E651" s="39" t="str">
        <f t="shared" si="57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53"/>
        <v>Armenia</v>
      </c>
      <c r="B652" s="39" t="e">
        <f t="shared" si="54"/>
        <v>#REF!</v>
      </c>
      <c r="C652" s="39" t="str">
        <f t="shared" si="55"/>
        <v>Gross Ext. Debt Pos., General Government, Short-term, All instruments, end of period, USD</v>
      </c>
      <c r="D652" s="39" t="str">
        <f t="shared" si="56"/>
        <v>DT.DOD.DSTC.CD.GG.AR.EN.US</v>
      </c>
      <c r="E652" s="39" t="str">
        <f t="shared" si="57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53"/>
        <v>Armenia</v>
      </c>
      <c r="B653" s="39" t="e">
        <f t="shared" si="54"/>
        <v>#REF!</v>
      </c>
      <c r="C653" s="39" t="str">
        <f t="shared" si="55"/>
        <v>Gross Ext. Debt Pos., General Government, Short-term, Currency and deposits, end of period, USD</v>
      </c>
      <c r="D653" s="39" t="str">
        <f t="shared" si="56"/>
        <v>DT.DOD.DSCD.CD.GG.AR.EN.US</v>
      </c>
      <c r="E653" s="39" t="str">
        <f t="shared" si="57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53"/>
        <v>Armenia</v>
      </c>
      <c r="B654" s="39" t="e">
        <f t="shared" si="54"/>
        <v>#REF!</v>
      </c>
      <c r="C654" s="39" t="str">
        <f t="shared" si="55"/>
        <v>Gross Ext. Debt Pos., General Government, Short-term, Debt securities, end of period, USD</v>
      </c>
      <c r="D654" s="39" t="str">
        <f t="shared" si="56"/>
        <v>DT.DOD.DSTM.CD.GG.AR.EN.US</v>
      </c>
      <c r="E654" s="39" t="str">
        <f t="shared" si="57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53"/>
        <v>Armenia</v>
      </c>
      <c r="B655" s="39" t="e">
        <f t="shared" si="54"/>
        <v>#REF!</v>
      </c>
      <c r="C655" s="39" t="str">
        <f t="shared" si="55"/>
        <v>Gross Ext. Debt Pos., General Government, Short-term, Loans, end of period, USD</v>
      </c>
      <c r="D655" s="39" t="str">
        <f t="shared" si="56"/>
        <v>DT.DOD.DSTL.CD.GG.AR.EN.US</v>
      </c>
      <c r="E655" s="39" t="str">
        <f t="shared" si="57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53"/>
        <v>Armenia</v>
      </c>
      <c r="B656" s="39" t="e">
        <f t="shared" si="54"/>
        <v>#REF!</v>
      </c>
      <c r="C656" s="39" t="str">
        <f t="shared" si="55"/>
        <v>Gross Ext. Debt Pos., General Government, Short-term, Trade credit and advances, end of period, USD</v>
      </c>
      <c r="D656" s="39" t="str">
        <f t="shared" si="56"/>
        <v>DT.DOD.DSTT.CD.GG.AR.EN.US</v>
      </c>
      <c r="E656" s="39" t="str">
        <f t="shared" si="57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53"/>
        <v>Armenia</v>
      </c>
      <c r="B657" s="39" t="e">
        <f t="shared" si="54"/>
        <v>#REF!</v>
      </c>
      <c r="C657" s="39" t="str">
        <f t="shared" si="55"/>
        <v>Gross Ext. Debt Pos., General Government, Short-term, Other debt liabilities, end of period, USD</v>
      </c>
      <c r="D657" s="39" t="str">
        <f t="shared" si="56"/>
        <v>DT.DOD.DSOO.CD.GG.AR.EN.US</v>
      </c>
      <c r="E657" s="39" t="str">
        <f t="shared" si="57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53"/>
        <v>Armenia</v>
      </c>
      <c r="B658" s="39" t="e">
        <f t="shared" si="54"/>
        <v>#REF!</v>
      </c>
      <c r="C658" s="39" t="str">
        <f t="shared" si="55"/>
        <v>Gross Ext. Debt Pos., General Government, Long-term, All instruments, end of period, USD</v>
      </c>
      <c r="D658" s="39" t="str">
        <f t="shared" si="56"/>
        <v>DT.DOD.DLXF.CD.GG.AR.EN.US</v>
      </c>
      <c r="E658" s="39" t="str">
        <f t="shared" si="57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53"/>
        <v>Armenia</v>
      </c>
      <c r="B659" s="39" t="e">
        <f t="shared" si="54"/>
        <v>#REF!</v>
      </c>
      <c r="C659" s="39" t="str">
        <f t="shared" si="55"/>
        <v>Gross Ext. Debt Pos., General Government, Long-term, Special drawing rights (allocations), end of period, USD</v>
      </c>
      <c r="D659" s="39" t="str">
        <f t="shared" si="56"/>
        <v>DT.DOD.DLTS.CD.GG.EN.US</v>
      </c>
      <c r="E659" s="39" t="str">
        <f t="shared" si="57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53"/>
        <v>Armenia</v>
      </c>
      <c r="B660" s="39" t="e">
        <f t="shared" si="54"/>
        <v>#REF!</v>
      </c>
      <c r="C660" s="39" t="str">
        <f t="shared" si="55"/>
        <v>Gross Ext. Debt Pos., General Government, Long-term, Currency and deposits, end of period, USD</v>
      </c>
      <c r="D660" s="39" t="str">
        <f t="shared" si="56"/>
        <v>DT.DOD.DLCD.CD.GG.AR.EN.US</v>
      </c>
      <c r="E660" s="39" t="str">
        <f t="shared" si="57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53"/>
        <v>Armenia</v>
      </c>
      <c r="B661" s="39" t="e">
        <f t="shared" si="54"/>
        <v>#REF!</v>
      </c>
      <c r="C661" s="39" t="str">
        <f t="shared" si="55"/>
        <v>Gross Ext. Debt Pos., General Government, Long-term, Debt securities, end of period, USD</v>
      </c>
      <c r="D661" s="39" t="str">
        <f t="shared" si="56"/>
        <v>DT.DOD.DLBN.CD.GG.AR.EN.US</v>
      </c>
      <c r="E661" s="39" t="str">
        <f t="shared" si="57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53"/>
        <v>Armenia</v>
      </c>
      <c r="B662" s="39" t="e">
        <f t="shared" si="54"/>
        <v>#REF!</v>
      </c>
      <c r="C662" s="39" t="str">
        <f t="shared" si="55"/>
        <v>Gross Ext. Debt Pos., General Government, Long-term, Loans, end of period, USD</v>
      </c>
      <c r="D662" s="39" t="str">
        <f t="shared" si="56"/>
        <v>DT.DOD.DLTL.CD.GG.AR.EN.US</v>
      </c>
      <c r="E662" s="39" t="str">
        <f t="shared" si="57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53"/>
        <v>Armenia</v>
      </c>
      <c r="B663" s="39" t="e">
        <f t="shared" si="54"/>
        <v>#REF!</v>
      </c>
      <c r="C663" s="39" t="str">
        <f t="shared" si="55"/>
        <v>Gross Ext. Debt Pos., General Government, Long-term, Trade credit and advances, end of period, USD</v>
      </c>
      <c r="D663" s="39" t="str">
        <f t="shared" si="56"/>
        <v>DT.DOD.DLTT.CD.GG.AR.EN.US</v>
      </c>
      <c r="E663" s="39" t="str">
        <f t="shared" si="57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53"/>
        <v>Armenia</v>
      </c>
      <c r="B664" s="39" t="e">
        <f t="shared" si="54"/>
        <v>#REF!</v>
      </c>
      <c r="C664" s="39" t="str">
        <f t="shared" si="55"/>
        <v>Gross Ext. Debt Pos., General Government, Long-term, Other debt liabilities, end of period, USD</v>
      </c>
      <c r="D664" s="39" t="str">
        <f t="shared" si="56"/>
        <v>DT.DOD.DLTO.CD.GG.AR.EN.US</v>
      </c>
      <c r="E664" s="39" t="str">
        <f t="shared" si="57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53"/>
        <v>Armenia</v>
      </c>
      <c r="B665" s="39" t="e">
        <f t="shared" si="54"/>
        <v>#REF!</v>
      </c>
      <c r="C665" s="39" t="str">
        <f t="shared" si="55"/>
        <v>Gross Ext. Debt Pos., Central Bank, All maturities, All instruments, end of period, USD</v>
      </c>
      <c r="D665" s="39" t="str">
        <f t="shared" si="56"/>
        <v>DT.DOD.DECT.CD.MA.AR.EN.US</v>
      </c>
      <c r="E665" s="39" t="str">
        <f t="shared" si="57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53"/>
        <v>Armenia</v>
      </c>
      <c r="B666" s="39" t="e">
        <f t="shared" si="54"/>
        <v>#REF!</v>
      </c>
      <c r="C666" s="39" t="str">
        <f t="shared" si="55"/>
        <v>Gross Ext. Debt Pos., Central Bank, Short-term, All instruments, end of period, USD</v>
      </c>
      <c r="D666" s="39" t="str">
        <f t="shared" si="56"/>
        <v>DT.DOD.DSTC.CD.MA.AR.EN.US</v>
      </c>
      <c r="E666" s="39" t="str">
        <f t="shared" si="57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53"/>
        <v>Armenia</v>
      </c>
      <c r="B667" s="39" t="e">
        <f t="shared" si="54"/>
        <v>#REF!</v>
      </c>
      <c r="C667" s="39" t="str">
        <f t="shared" si="55"/>
        <v>Gross Ext. Debt Pos., Central Bank, Short-term, Currency and deposits, end of period, USD</v>
      </c>
      <c r="D667" s="39" t="str">
        <f t="shared" si="56"/>
        <v>DT.DOD.DSCD.CD.MA.AR.EN.US</v>
      </c>
      <c r="E667" s="39" t="str">
        <f t="shared" si="57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53"/>
        <v>Armenia</v>
      </c>
      <c r="B668" s="39" t="e">
        <f t="shared" si="54"/>
        <v>#REF!</v>
      </c>
      <c r="C668" s="39" t="str">
        <f t="shared" si="55"/>
        <v>Gross Ext. Debt Pos., Central Bank, Short-term, Debt securities, end of period, USD</v>
      </c>
      <c r="D668" s="39" t="str">
        <f t="shared" si="56"/>
        <v>DT.DOD.DSTM.CD.MA.AR.EN.US</v>
      </c>
      <c r="E668" s="39" t="str">
        <f t="shared" si="57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53"/>
        <v>Armenia</v>
      </c>
      <c r="B669" s="39" t="e">
        <f t="shared" si="54"/>
        <v>#REF!</v>
      </c>
      <c r="C669" s="39" t="str">
        <f t="shared" si="55"/>
        <v>Gross Ext. Debt Pos., Central Bank, Short-term, Loans, end of period, USD</v>
      </c>
      <c r="D669" s="39" t="str">
        <f t="shared" si="56"/>
        <v>DT.DOD.DSTL.CD.MA.AR.EN.US</v>
      </c>
      <c r="E669" s="39" t="str">
        <f t="shared" si="57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53"/>
        <v>Armenia</v>
      </c>
      <c r="B670" s="39" t="e">
        <f t="shared" si="54"/>
        <v>#REF!</v>
      </c>
      <c r="C670" s="39" t="str">
        <f t="shared" si="55"/>
        <v>Gross Ext. Debt Pos., Central Bank, Short-term, Trade credit and advances, end of period, USD</v>
      </c>
      <c r="D670" s="39" t="str">
        <f t="shared" si="56"/>
        <v>DT.DOD.DSTT.CD.MA.AR.EN.US</v>
      </c>
      <c r="E670" s="39" t="str">
        <f t="shared" si="57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53"/>
        <v>Armenia</v>
      </c>
      <c r="B671" s="39" t="e">
        <f t="shared" si="54"/>
        <v>#REF!</v>
      </c>
      <c r="C671" s="39" t="str">
        <f t="shared" si="55"/>
        <v>Gross Ext. Debt Pos., Central Bank, Short-term, Other debt liabilities, end of period, USD</v>
      </c>
      <c r="D671" s="39" t="str">
        <f t="shared" si="56"/>
        <v>DT.DOD.DSOO.CD.MA.AR.EN.US</v>
      </c>
      <c r="E671" s="39" t="str">
        <f t="shared" si="57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53"/>
        <v>Armenia</v>
      </c>
      <c r="B672" s="39" t="e">
        <f t="shared" si="54"/>
        <v>#REF!</v>
      </c>
      <c r="C672" s="39" t="str">
        <f t="shared" si="55"/>
        <v>Gross Ext. Debt Pos., Central Bank, Long-term, All instruments, end of period, USD</v>
      </c>
      <c r="D672" s="39" t="str">
        <f t="shared" si="56"/>
        <v>DT.DOD.DLXF.CD.MA.AR.EN.US</v>
      </c>
      <c r="E672" s="39" t="str">
        <f t="shared" si="57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53"/>
        <v>Armenia</v>
      </c>
      <c r="B673" s="39" t="e">
        <f t="shared" si="54"/>
        <v>#REF!</v>
      </c>
      <c r="C673" s="39" t="str">
        <f t="shared" si="55"/>
        <v>Gross Ext. Debt Pos., Central Bank, Long-term, Special drawing rights (allocations), end of period, USD</v>
      </c>
      <c r="D673" s="39" t="str">
        <f t="shared" si="56"/>
        <v>DT.DOD.DLTS.CD.MA.AR.EN.US</v>
      </c>
      <c r="E673" s="39" t="str">
        <f t="shared" si="57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53"/>
        <v>Armenia</v>
      </c>
      <c r="B674" s="39" t="e">
        <f t="shared" si="54"/>
        <v>#REF!</v>
      </c>
      <c r="C674" s="39" t="str">
        <f t="shared" si="55"/>
        <v>Gross Ext. Debt Pos., Central Bank, Long-term, Currency and deposits, end of period, USD</v>
      </c>
      <c r="D674" s="39" t="str">
        <f t="shared" si="56"/>
        <v>DT.DOD.DLCD.CD.MA.AR.EN.US</v>
      </c>
      <c r="E674" s="39" t="str">
        <f t="shared" si="57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53"/>
        <v>Armenia</v>
      </c>
      <c r="B675" s="39" t="e">
        <f t="shared" si="54"/>
        <v>#REF!</v>
      </c>
      <c r="C675" s="39" t="str">
        <f t="shared" si="55"/>
        <v>Gross Ext. Debt Pos., Central Bank, Long-term, Debt securities, end of period, USD</v>
      </c>
      <c r="D675" s="39" t="str">
        <f t="shared" si="56"/>
        <v>DT.DOD.DLBN.CD.MA.AR.EN.US</v>
      </c>
      <c r="E675" s="39" t="str">
        <f t="shared" si="57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53"/>
        <v>Armenia</v>
      </c>
      <c r="B676" s="39" t="e">
        <f t="shared" si="54"/>
        <v>#REF!</v>
      </c>
      <c r="C676" s="39" t="str">
        <f t="shared" si="55"/>
        <v>Gross Ext. Debt Pos., Central Bank, Long-term, Loans, end of period, USD</v>
      </c>
      <c r="D676" s="39" t="str">
        <f t="shared" si="56"/>
        <v>DT.DOD.DLTL.CD.MA.AR.EN.US</v>
      </c>
      <c r="E676" s="39" t="str">
        <f t="shared" si="57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53"/>
        <v>Armenia</v>
      </c>
      <c r="B677" s="39" t="e">
        <f t="shared" si="54"/>
        <v>#REF!</v>
      </c>
      <c r="C677" s="39" t="str">
        <f t="shared" si="55"/>
        <v>Gross Ext. Debt Pos., Central Bank, Long-term, Trade credit and advances, end of period, USD</v>
      </c>
      <c r="D677" s="39" t="str">
        <f t="shared" si="56"/>
        <v>DT.DOD.DLTT.CD.MA.AR.EN.US</v>
      </c>
      <c r="E677" s="39" t="str">
        <f t="shared" si="57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53"/>
        <v>Armenia</v>
      </c>
      <c r="B678" s="39" t="e">
        <f t="shared" si="54"/>
        <v>#REF!</v>
      </c>
      <c r="C678" s="39" t="str">
        <f t="shared" si="55"/>
        <v>Gross Ext. Debt Pos., Central Bank, Long-term, Other debt liabilities, end of period, USD</v>
      </c>
      <c r="D678" s="39" t="str">
        <f t="shared" si="56"/>
        <v>DT.DOD.DLTO.CD.MA.AR.EN.US</v>
      </c>
      <c r="E678" s="39" t="str">
        <f t="shared" si="57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53"/>
        <v>Armenia</v>
      </c>
      <c r="B679" s="39" t="e">
        <f t="shared" si="54"/>
        <v>#REF!</v>
      </c>
      <c r="C679" s="39" t="str">
        <f t="shared" si="55"/>
        <v>Gross Ext. Debt Pos., Deposit-Taking Corp., exc. CB, All maturities, All instruments, end of period, USD</v>
      </c>
      <c r="D679" s="39" t="str">
        <f t="shared" si="56"/>
        <v>DT.DOD.DECT.CD.CB.AR.EN.US</v>
      </c>
      <c r="E679" s="39" t="str">
        <f t="shared" si="57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53"/>
        <v>Armenia</v>
      </c>
      <c r="B680" s="39" t="e">
        <f t="shared" si="54"/>
        <v>#REF!</v>
      </c>
      <c r="C680" s="39" t="str">
        <f t="shared" si="55"/>
        <v>Gross Ext. Debt Pos., Deposit-Taking Corp., exc. CB, Short-term, All instruments, end of period, USD</v>
      </c>
      <c r="D680" s="39" t="str">
        <f t="shared" si="56"/>
        <v>DT.DOD.DSTC.CD.CB.AR.EN.US</v>
      </c>
      <c r="E680" s="39" t="str">
        <f t="shared" si="57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53"/>
        <v>Armenia</v>
      </c>
      <c r="B681" s="39" t="e">
        <f t="shared" si="54"/>
        <v>#REF!</v>
      </c>
      <c r="C681" s="39" t="str">
        <f t="shared" si="55"/>
        <v>Gross Ext. Debt Pos., Deposit-Taking Corp., exc. CB, Short-term, Currency and deposits, end of period, USD</v>
      </c>
      <c r="D681" s="39" t="str">
        <f t="shared" si="56"/>
        <v>DT.DOD.DSCD.CD.CB.AR.EN.US</v>
      </c>
      <c r="E681" s="39" t="str">
        <f t="shared" si="57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53"/>
        <v>Armenia</v>
      </c>
      <c r="B682" s="39" t="e">
        <f t="shared" si="54"/>
        <v>#REF!</v>
      </c>
      <c r="C682" s="39" t="str">
        <f t="shared" si="55"/>
        <v>Gross Ext. Debt Pos., Deposit-Taking Corp., exc. CB, Short-term, Debt securities, end of period, USD</v>
      </c>
      <c r="D682" s="39" t="str">
        <f t="shared" si="56"/>
        <v>DT.DOD.DSTM.CD.CB.AR.EN.US</v>
      </c>
      <c r="E682" s="39" t="str">
        <f t="shared" si="57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53"/>
        <v>Armenia</v>
      </c>
      <c r="B683" s="39" t="e">
        <f t="shared" si="54"/>
        <v>#REF!</v>
      </c>
      <c r="C683" s="39" t="str">
        <f t="shared" si="55"/>
        <v>Gross Ext. Debt Pos., Deposit-Taking Corp., exc. CB, Short-term, Loans, end of period, USD</v>
      </c>
      <c r="D683" s="39" t="str">
        <f t="shared" si="56"/>
        <v>DT.DOD.DSTL.CD.CB.AR.EN.US</v>
      </c>
      <c r="E683" s="39" t="str">
        <f t="shared" si="57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53"/>
        <v>Armenia</v>
      </c>
      <c r="B684" s="39" t="e">
        <f t="shared" si="54"/>
        <v>#REF!</v>
      </c>
      <c r="C684" s="39" t="str">
        <f t="shared" si="55"/>
        <v>Gross Ext. Debt Pos., Deposit-Taking Corp., exc. CB, Short-term, Trade credit and advances, end of period, USD</v>
      </c>
      <c r="D684" s="39" t="str">
        <f t="shared" si="56"/>
        <v>DT.DOD.DSTT.CD.CB.AR.EN.US</v>
      </c>
      <c r="E684" s="39" t="str">
        <f t="shared" si="57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53"/>
        <v>Armenia</v>
      </c>
      <c r="B685" s="39" t="e">
        <f t="shared" si="54"/>
        <v>#REF!</v>
      </c>
      <c r="C685" s="39" t="str">
        <f t="shared" si="55"/>
        <v>Gross Ext. Debt Pos., Deposit-Taking Corp., exc. CB, Short-term, Other debt liabilities, end of period, USD</v>
      </c>
      <c r="D685" s="39" t="str">
        <f t="shared" si="56"/>
        <v>DT.DOD.DSOO.CD.CB.AR.EN.US</v>
      </c>
      <c r="E685" s="39" t="str">
        <f t="shared" si="57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53"/>
        <v>Armenia</v>
      </c>
      <c r="B686" s="39" t="e">
        <f t="shared" si="54"/>
        <v>#REF!</v>
      </c>
      <c r="C686" s="39" t="str">
        <f t="shared" si="55"/>
        <v>Gross Ext. Debt Pos., Deposit-Taking Corp., exc. CB, Long-term, All instruments, end of period, USD</v>
      </c>
      <c r="D686" s="39" t="str">
        <f t="shared" si="56"/>
        <v>DT.DOD.DLXF.CD.CB.AR.EN.US</v>
      </c>
      <c r="E686" s="39" t="str">
        <f t="shared" si="57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53"/>
        <v>Armenia</v>
      </c>
      <c r="B687" s="39" t="e">
        <f t="shared" si="54"/>
        <v>#REF!</v>
      </c>
      <c r="C687" s="39" t="str">
        <f t="shared" si="55"/>
        <v>Gross Ext. Debt Pos., Deposit-Taking Corp., exc. CB, Long-term, Currency and deposits, end of period, USD</v>
      </c>
      <c r="D687" s="39" t="str">
        <f t="shared" si="56"/>
        <v>DT.DOD.DLCD.CD.CB.AR.EN.US</v>
      </c>
      <c r="E687" s="39" t="str">
        <f t="shared" si="57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53"/>
        <v>Armenia</v>
      </c>
      <c r="B688" s="39" t="e">
        <f t="shared" si="54"/>
        <v>#REF!</v>
      </c>
      <c r="C688" s="39" t="str">
        <f t="shared" si="55"/>
        <v>Gross Ext. Debt Pos., Deposit-Taking Corp., exc. CB, Long-term, Debt securities, end of period, USD</v>
      </c>
      <c r="D688" s="39" t="str">
        <f t="shared" si="56"/>
        <v>DT.DOD.DLBN.CD.CB.AR.EN.US</v>
      </c>
      <c r="E688" s="39" t="str">
        <f t="shared" si="57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53"/>
        <v>Armenia</v>
      </c>
      <c r="B689" s="39" t="e">
        <f t="shared" si="54"/>
        <v>#REF!</v>
      </c>
      <c r="C689" s="39" t="str">
        <f t="shared" si="55"/>
        <v>Gross Ext. Debt Pos., Deposit-Taking Corp., exc. CB, Long-term, Loans, end of period, USD</v>
      </c>
      <c r="D689" s="39" t="str">
        <f t="shared" si="56"/>
        <v>DT.DOD.DLTL.CD.CB.AR.EN.US</v>
      </c>
      <c r="E689" s="39" t="str">
        <f t="shared" si="57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53"/>
        <v>Armenia</v>
      </c>
      <c r="B690" s="39" t="e">
        <f t="shared" si="54"/>
        <v>#REF!</v>
      </c>
      <c r="C690" s="39" t="str">
        <f t="shared" si="55"/>
        <v>Gross Ext. Debt Pos., Deposit-Taking Corp., exc. CB, Long-term, Trade credit and advances, end of period, USD</v>
      </c>
      <c r="D690" s="39" t="str">
        <f t="shared" si="56"/>
        <v>DT.DOD.DLTT.CD.CB.AR.EN.US</v>
      </c>
      <c r="E690" s="39" t="str">
        <f t="shared" si="57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53"/>
        <v>Armenia</v>
      </c>
      <c r="B691" s="39" t="e">
        <f t="shared" si="54"/>
        <v>#REF!</v>
      </c>
      <c r="C691" s="39" t="str">
        <f t="shared" si="55"/>
        <v>Gross Ext. Debt Pos., Deposit-Taking Corp., exc. CB, Long-term, Other debt liabilities, end of period, USD</v>
      </c>
      <c r="D691" s="39" t="str">
        <f t="shared" si="56"/>
        <v>DT.DOD.DLTO.CD.CB.AR.EN.US</v>
      </c>
      <c r="E691" s="39" t="str">
        <f t="shared" si="57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53"/>
        <v>Armenia</v>
      </c>
      <c r="B692" s="39" t="e">
        <f t="shared" si="54"/>
        <v>#REF!</v>
      </c>
      <c r="C692" s="39" t="str">
        <f t="shared" si="55"/>
        <v>Gross Ext. Debt Pos., Other Sectors, All maturities, All instruments, end of period, USD</v>
      </c>
      <c r="D692" s="39" t="str">
        <f t="shared" si="56"/>
        <v>DT.DOD.DECT.CD.OT.AR.EN.US</v>
      </c>
      <c r="E692" s="39" t="str">
        <f t="shared" si="57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53"/>
        <v>Armenia</v>
      </c>
      <c r="B693" s="39" t="e">
        <f t="shared" si="54"/>
        <v>#REF!</v>
      </c>
      <c r="C693" s="39" t="str">
        <f t="shared" si="55"/>
        <v>Gross Ext. Debt Pos., Other Sectors, Short-term, All instruments, end of period, USD</v>
      </c>
      <c r="D693" s="39" t="str">
        <f t="shared" si="56"/>
        <v>DT.DOD.DSTC.CD.OT.AR.EN.US</v>
      </c>
      <c r="E693" s="39" t="str">
        <f t="shared" si="57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53"/>
        <v>Armenia</v>
      </c>
      <c r="B694" s="39" t="e">
        <f t="shared" si="54"/>
        <v>#REF!</v>
      </c>
      <c r="C694" s="39" t="str">
        <f t="shared" si="55"/>
        <v>Gross Ext. Debt Pos., Other Sectors, Short-term, Currency and deposits, end of period, USD</v>
      </c>
      <c r="D694" s="39" t="str">
        <f t="shared" si="56"/>
        <v>DT.DOD.DSCD.CD.OT.AR.EN.US</v>
      </c>
      <c r="E694" s="39" t="str">
        <f t="shared" si="57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53"/>
        <v>Armenia</v>
      </c>
      <c r="B695" s="39" t="e">
        <f t="shared" si="54"/>
        <v>#REF!</v>
      </c>
      <c r="C695" s="39" t="str">
        <f t="shared" si="55"/>
        <v>Gross Ext. Debt Pos., Other Sectors, Short-term, Debt securities, end of period, USD</v>
      </c>
      <c r="D695" s="39" t="str">
        <f t="shared" si="56"/>
        <v>DT.DOD.DSTM.CD.OT.AR.EN.US</v>
      </c>
      <c r="E695" s="39" t="str">
        <f t="shared" si="57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53"/>
        <v>Armenia</v>
      </c>
      <c r="B696" s="39" t="e">
        <f t="shared" si="54"/>
        <v>#REF!</v>
      </c>
      <c r="C696" s="39" t="str">
        <f t="shared" si="55"/>
        <v>Gross Ext. Debt Pos., Other Sectors, Short-term, Loans, end of period, USD</v>
      </c>
      <c r="D696" s="39" t="str">
        <f t="shared" si="56"/>
        <v>DT.DOD.DSTL.CD.OT.AR.EN.US</v>
      </c>
      <c r="E696" s="39" t="str">
        <f t="shared" si="57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53"/>
        <v>Armenia</v>
      </c>
      <c r="B697" s="39" t="e">
        <f t="shared" si="54"/>
        <v>#REF!</v>
      </c>
      <c r="C697" s="39" t="str">
        <f t="shared" si="55"/>
        <v>Gross Ext. Debt Pos., Other Sectors, Short-term, Trade credit and advances, end of period, USD</v>
      </c>
      <c r="D697" s="39" t="str">
        <f t="shared" si="56"/>
        <v>DT.DOD.DSTT.CD.OT.AR.EN.US</v>
      </c>
      <c r="E697" s="39" t="str">
        <f t="shared" si="57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53"/>
        <v>Armenia</v>
      </c>
      <c r="B698" s="39" t="e">
        <f t="shared" si="54"/>
        <v>#REF!</v>
      </c>
      <c r="C698" s="39" t="str">
        <f t="shared" si="55"/>
        <v>Gross Ext. Debt Pos., Other Sectors, Short-term, Other debt liabilities, end of period, USD</v>
      </c>
      <c r="D698" s="39" t="str">
        <f t="shared" si="56"/>
        <v>DT.DOD.DSOO.CD.OT.AR.EN.US</v>
      </c>
      <c r="E698" s="39" t="str">
        <f t="shared" si="57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53"/>
        <v>Armenia</v>
      </c>
      <c r="B699" s="39" t="e">
        <f t="shared" si="54"/>
        <v>#REF!</v>
      </c>
      <c r="C699" s="39" t="str">
        <f t="shared" si="55"/>
        <v>Gross Ext. Debt Pos., Other Sectors, Long-term, All instruments, end of period, USD</v>
      </c>
      <c r="D699" s="39" t="str">
        <f t="shared" si="56"/>
        <v>DT.DOD.DLXF.CD.OT.AR.EN.US</v>
      </c>
      <c r="E699" s="39" t="str">
        <f t="shared" si="57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53"/>
        <v>Armenia</v>
      </c>
      <c r="B700" s="39" t="e">
        <f t="shared" si="54"/>
        <v>#REF!</v>
      </c>
      <c r="C700" s="39" t="str">
        <f t="shared" si="55"/>
        <v>Gross Ext. Debt Pos., Other Sectors, Long-term, Currency and deposits, end of period, USD</v>
      </c>
      <c r="D700" s="39" t="str">
        <f t="shared" si="56"/>
        <v>DT.DOD.DLCD.CD.OT.AR.EN.US</v>
      </c>
      <c r="E700" s="39" t="str">
        <f t="shared" si="57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53"/>
        <v>Armenia</v>
      </c>
      <c r="B701" s="39" t="e">
        <f t="shared" si="54"/>
        <v>#REF!</v>
      </c>
      <c r="C701" s="39" t="str">
        <f t="shared" si="55"/>
        <v>Gross Ext. Debt Pos., Other Sectors, Long-term, Debt securities, end of period, USD</v>
      </c>
      <c r="D701" s="39" t="str">
        <f t="shared" si="56"/>
        <v>DT.DOD.DLBN.CD.OT.AR.EN.US</v>
      </c>
      <c r="E701" s="39" t="str">
        <f t="shared" si="57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53"/>
        <v>Armenia</v>
      </c>
      <c r="B702" s="39" t="e">
        <f t="shared" si="54"/>
        <v>#REF!</v>
      </c>
      <c r="C702" s="39" t="str">
        <f t="shared" si="55"/>
        <v>Gross Ext. Debt Pos., Other Sectors, Long-term, Loans, end of period, USD</v>
      </c>
      <c r="D702" s="39" t="str">
        <f t="shared" si="56"/>
        <v>DT.DOD.DLTL.CD.OT.AR.EN.US</v>
      </c>
      <c r="E702" s="39" t="str">
        <f t="shared" si="57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53"/>
        <v>Armenia</v>
      </c>
      <c r="B703" s="39" t="e">
        <f t="shared" si="54"/>
        <v>#REF!</v>
      </c>
      <c r="C703" s="39" t="str">
        <f t="shared" si="55"/>
        <v>Gross Ext. Debt Pos., Other Sectors, Long-term, Trade credit and advances, end of period, USD</v>
      </c>
      <c r="D703" s="39" t="str">
        <f t="shared" si="56"/>
        <v>DT.DOD.DLTT.CD.OT.AR.EN.US</v>
      </c>
      <c r="E703" s="39" t="str">
        <f t="shared" si="57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53"/>
        <v>Armenia</v>
      </c>
      <c r="B704" s="39" t="e">
        <f t="shared" si="54"/>
        <v>#REF!</v>
      </c>
      <c r="C704" s="39" t="str">
        <f t="shared" si="55"/>
        <v>Gross Ext. Debt Pos., Other Sectors, Long-term, Other debt liabilities, end of period, USD</v>
      </c>
      <c r="D704" s="39" t="str">
        <f t="shared" si="56"/>
        <v>DT.DOD.DLTO.CD.OT.AR.EN.US</v>
      </c>
      <c r="E704" s="39" t="str">
        <f t="shared" si="57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53"/>
        <v>Armenia</v>
      </c>
      <c r="B705" s="39" t="e">
        <f t="shared" si="54"/>
        <v>#REF!</v>
      </c>
      <c r="C705" s="39" t="str">
        <f t="shared" si="55"/>
        <v>Gross Ext. Debt Pos., DI: Intercom Lending, All maturities, All instruments, end of period, USD</v>
      </c>
      <c r="D705" s="39" t="str">
        <f t="shared" si="56"/>
        <v>DT.DOD.DECT.CD.IL.AR.EN.US</v>
      </c>
      <c r="E705" s="39" t="str">
        <f t="shared" si="57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53"/>
        <v>Armenia</v>
      </c>
      <c r="B706" s="39" t="e">
        <f t="shared" si="54"/>
        <v>#REF!</v>
      </c>
      <c r="C706" s="39" t="str">
        <f t="shared" si="55"/>
        <v>Gross Ext. Debt Pos., DI: Intercom Lending, All maturities, Debt liab. of DI ent. to dir. investors, end of period, USD</v>
      </c>
      <c r="D706" s="39" t="str">
        <f t="shared" si="56"/>
        <v>DT.DOD.DIDI.CD.IL.EN.US</v>
      </c>
      <c r="E706" s="39" t="str">
        <f t="shared" si="57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53"/>
        <v>Armenia</v>
      </c>
      <c r="B707" s="39" t="e">
        <f t="shared" si="54"/>
        <v>#REF!</v>
      </c>
      <c r="C707" s="39" t="str">
        <f t="shared" si="55"/>
        <v>Gross Ext. Debt Pos., DI: Intercom Lending, All maturities, Debt liab. of dir. investors to DI ent., end of period, USD</v>
      </c>
      <c r="D707" s="39" t="str">
        <f t="shared" si="56"/>
        <v>DT.DOD.DIIE.CD.IL.EN.US</v>
      </c>
      <c r="E707" s="39" t="str">
        <f t="shared" si="5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58">+A707</f>
        <v>Armenia</v>
      </c>
      <c r="B708" s="39" t="e">
        <f t="shared" ref="B708:B709" si="59">K708</f>
        <v>#REF!</v>
      </c>
      <c r="C708" s="39" t="str">
        <f t="shared" ref="C708:C709" si="60">L708</f>
        <v>Gross Ext. Debt Pos., DI: Intercom Lending, All maturities, Debt liab. to fellow ent., end of period, USD</v>
      </c>
      <c r="D708" s="39" t="str">
        <f t="shared" ref="D708:D709" si="61">M708</f>
        <v>DT.DOD.DIFE.CD.IL.EN.US</v>
      </c>
      <c r="E708" s="39" t="str">
        <f t="shared" ref="E708:E709" si="62">N708</f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58"/>
        <v>Armenia</v>
      </c>
      <c r="B709" s="39" t="e">
        <f t="shared" si="59"/>
        <v>#REF!</v>
      </c>
      <c r="C709" s="39" t="str">
        <f t="shared" si="60"/>
        <v>Gross Ext. Debt Pos., All Sectors, All maturities, All instruments, end of period, USD</v>
      </c>
      <c r="D709" s="39" t="str">
        <f t="shared" si="61"/>
        <v>DT.DOD.DECT.CD.AR.EN.US</v>
      </c>
      <c r="E709" s="39" t="str">
        <f t="shared" si="62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A6D96-D9B3-4FA8-85B1-8A89CCDCFB61}">
  <dimension ref="A1:N709"/>
  <sheetViews>
    <sheetView workbookViewId="0">
      <selection activeCell="H7" sqref="H7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736</v>
      </c>
    </row>
    <row r="2" spans="1:14" x14ac:dyDescent="0.4">
      <c r="A2" t="str">
        <f>+L1</f>
        <v>Latvia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Latvia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Latvia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Latvia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Latvia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Latvia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Latvia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Latvia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Latvia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Latvia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Latvia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Latvia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Latvia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Latvia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Latvia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Latvia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Latvia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Latvia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Latvia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Latvia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Latvia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Latvia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Latvia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Latvia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Latvia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Latvia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Latvia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Latvia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Latvia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Latvia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Latvia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Latvia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Latvia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Latvia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Latvia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Latvia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Latvia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Latvia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Latvia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Latvia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Latvia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Latvia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Latvia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Latvia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Latvia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Latvia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Latvia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Latvia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Latvia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Latvia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Latvia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Latvia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Latvia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Latvia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Latvia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Latvia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Latvia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Latvia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Latvia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Latvia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Latvia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Latvia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Latvia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Latvia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Latvia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Latvia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Latvia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Latvia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Latvia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Latvia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Latvia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Latvia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Latvia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Latvia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Latvia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Latvia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Latvia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Latvia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Latvia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Latvia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Latvia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Latvia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Latvia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Latvia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Latvia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Latvia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Latvia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Latvia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Latvia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Latvia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Latvia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Latvia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Latvia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Latvia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Latvia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Latvia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Latvia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Latvia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Latvia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Latvia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Latvia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Latvia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Latvia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Latvia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Latvia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Latvia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Latvia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Latvia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Latvia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Latvia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Latvia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Latvia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Latvia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Latvia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Latvia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Latvia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Latvia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Latvia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Latvia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Latvia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Latvia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Latvia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Latvia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Latvia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Latvia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Latvia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Latvia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Latvia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Latvia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Latvia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Latvia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Latvia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Latvia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Latvia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Latvia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Latvia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Latvia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Latvia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Latvia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Latvia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Latvia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Latvia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Latvia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Latvia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Latvia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Latvia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Latvia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Latvia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Latvia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Latvia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Latvia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Latvia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Latvia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Latvia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Latvia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Latvia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Latvia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Latvia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Latvia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Latvia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Latvia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Latvia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Latvia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Latvia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Latvia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Latvia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Latvia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Latvia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Latvia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Latvia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Latvia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Latvia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Latvia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Latvia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Latvia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Latvia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Latvia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Latvia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Latvia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Latvia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Latvia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Latvia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Latvia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Latvia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Latvia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Latvia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Latvia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Latvia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Latvia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Latvia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Latvia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Latvia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Latvia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Latvia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Latvia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Latvia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Latvia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Latvia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Latvia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Latvia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Latvia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Latvia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Latvia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Latvia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Latvia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Latvia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Latvia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Latvia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Latvia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Latvia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Latvia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Latvia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Latvia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Latvia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Latvia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Latvia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Latvia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Latvia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Latvia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Latvia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Latvia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Latvia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Latvia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Latvia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Latvia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Latvia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Latvia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Latvia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Latvia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Latvia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Latvia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Latvia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Latvia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Latvia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Latvia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Latvia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Latvia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Latvia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Latvia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Latvia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Latvia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Latvia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Latvia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Latvia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Latvia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Latvia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Latvia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Latvia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Latvia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Latvia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Latvia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Latvia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Latvia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Latvia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Latvia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Latvia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Latvia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Latvia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Latvia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Latvia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Latvia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Latvia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Latvia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Latvia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Latvia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Latvia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Latvia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Latvia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Latvia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Latvia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Latvia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Latvia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Latvia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Latvia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Latvia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Latvia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Latvia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Latvia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Latvia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Latvia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Latvia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Latvia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Latvia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Latvia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Latvia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Latvia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Latvia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Latvia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Latvia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Latvia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Latvia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Latvia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Latvia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Latvia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Latvia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Latvia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Latvia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Latvia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Latvia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Latvia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Latvia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Latvia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Latvia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Latvia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Latvia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Latvia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Latvia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Latvia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Latvia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Latvia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Latvia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Latvia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Latvia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Latvia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Latvia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Latvia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Latvia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Latvia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Latvia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Latvia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Latvia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Latvia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Latvia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Latvia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Latvia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Latvia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Latvia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Latvia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Latvia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Latvia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Latvia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Latvia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Latvia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Latvia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Latvia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Latvia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Latvia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Latvia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Latvia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Latvia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Latvia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Latvia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Latvia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Latvia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Latvia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Latvia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Latvia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Latvia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Latvia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Latvia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Latvia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Latvia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Latvia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Latvia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Latvia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Latvia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Latvia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Latvia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Latvia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Latvia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Latvia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Latvia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Latvia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Latvia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Latvia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Latvia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Latvia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Latvia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Latvia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Latvia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Latvia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Latvia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Latvia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Latvia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Latvia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Latvia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Latvia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Latvia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Latvia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Latvia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Latvia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Latvia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Latvia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Latvia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Latvia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Latvia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Latvia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Latvia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Latvia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Latvia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Latvia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Latvia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Latvia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Latvia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Latvia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Latvia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Latvia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Latvia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Latvia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Latvia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Latvia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Latvia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Latvia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Latvia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Latvia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Latvia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Latvia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Latvia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Latvia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Latvia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Latvia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Latvia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Latvia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Latvia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Latvia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Latvia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Latvia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Latvia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Latvia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Latvia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Latvia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Latvia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Latvia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Latvia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Latvia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Latvia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Latvia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Latvia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Latvia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Latvia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Latvia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Latvia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Latvia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Latvia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Latvia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Latvia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Latvia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Latvia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Latvia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Latvia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Latvia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Latvia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Latvia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Latvia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Latvia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Latvia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Latvia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Latvia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Latvia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Latvia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Latvia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Latvia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Latvia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Latvia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Latvia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Latvia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Latvia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Latvia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Latvia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Latvia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Latvia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Latvia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Latvia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Latvia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Latvia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Latvia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Latvia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Latvia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Latvia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Latvia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Latvia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Latvia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Latvia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Latvia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Latvia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Latvia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Latvia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Latvia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Latvia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Latvia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Latvia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Latvia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Latvia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Latvia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Latvia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Latvia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Latvia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Latvia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Latvia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Latvia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Latvia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Latvia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Latvia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Latvia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Latvia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Latvia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Latvia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Latvia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Latvia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Latvia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Latvia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Latvia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Latvia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Latvia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Latvia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Latvia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Latvia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Latvia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Latvia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Latvia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Latvia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Latvia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Latvia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Latvia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Latvia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Latvia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Latvia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Latvia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Latvia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Latvia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Latvia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Latvia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Latvia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Latvia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Latvia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Latvia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Latvia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Latvia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Latvia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Latvia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Latvia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Latvia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Latvia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Latvia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Latvia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Latvia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Latvia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Latvia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Latvia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Latvia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Latvia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Latvia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Latvia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Latvia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Latvia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Latvia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Latvia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Latvia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Latvia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Latvia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Latvia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Latvia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Latvia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Latvia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Latvia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Latvia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Latvia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Latvia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Latvia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Latvia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Latvia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Latvia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Latvia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Latvia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Latvia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Latvia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Latvia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Latvia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Latvia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Latvia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Latvia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Latvia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Latvia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Latvia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Latvia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Latvia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Latvia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Latvia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Latvia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Latvia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Latvia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Latvia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Latvia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Latvia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Latvia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Latvia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Latvia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Latvia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Latvia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Latvia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Latvia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Latvia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Latvia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Latvia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Latvia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Latvia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Latvia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Latvia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Latvia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Latvia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Latvia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Latvia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Latvia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Latvia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Latvia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Latvia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Latvia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Latvia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Latvia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Latvia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Latvia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Latvia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Latvia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Latvia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Latvia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Latvia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Latvia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Latvia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Latvia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Latvia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Latvia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Latvia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Latvia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Latvia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Latvia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Latvia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Latvia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Latvia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Latvia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Latvia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Latvia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Latvia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Latvia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Latvia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Latvia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Latvia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Latvia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Latvia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Latvia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Latvia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Latvia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Latvia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Latvia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Latvia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Latvia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Latvia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Latvia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Latvia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Latvia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Latvia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Latvia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Latvia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Latvia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Latvia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Latvia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Latvia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Latvia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Latvia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Latvia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Latvia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Latvia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Latvia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Latvia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Latvia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Latvia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Latvia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Latvia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Latvia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Latvia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Latvia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Latvia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Latvia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Latvia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Latvia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Latvia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Latvia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Latvia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Latvia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Latvia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Latvia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Latvia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Latvia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Latvia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Latvia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Latvia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Latvia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Latvia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Latvia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Latvia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Latvia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Latvia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Latvia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Latvia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Latvia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Latvia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Latvia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Latvia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Latvia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Latvia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Latvia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Latvia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Latvia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Latvia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Latvia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Latvia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Latvia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Latvia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Latvia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B8D2B-65F5-4836-BF10-43BC27D07A8B}">
  <dimension ref="A1:N709"/>
  <sheetViews>
    <sheetView topLeftCell="B1" workbookViewId="0">
      <selection activeCell="G9" sqref="G9"/>
    </sheetView>
  </sheetViews>
  <sheetFormatPr defaultRowHeight="13.15" x14ac:dyDescent="0.4"/>
  <cols>
    <col min="11" max="11" width="9.14062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755</v>
      </c>
    </row>
    <row r="2" spans="1:14" x14ac:dyDescent="0.4">
      <c r="A2" t="str">
        <f>+L1</f>
        <v>Cyprus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Cyprus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Cyprus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Cyprus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Cyprus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Cyprus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Cyprus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Cyprus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Cyprus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Cyprus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Cyprus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Cyprus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Cyprus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Cyprus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Cyprus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Cyprus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Cyprus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Cyprus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Cyprus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Cyprus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Cyprus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Cyprus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Cyprus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Cyprus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Cyprus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Cyprus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Cyprus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Cyprus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Cyprus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Cyprus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Cyprus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Cyprus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Cyprus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Cyprus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Cyprus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Cyprus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Cyprus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Cyprus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Cyprus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Cyprus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Cyprus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Cyprus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Cyprus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Cyprus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Cyprus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Cyprus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Cyprus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Cyprus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Cyprus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Cyprus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Cyprus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Cyprus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Cyprus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Cyprus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Cyprus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Cyprus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Cyprus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Cyprus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Cyprus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Cyprus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Cyprus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Cyprus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Cyprus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Cyprus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Cyprus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Cyprus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Cyprus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Cyprus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Cyprus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Cyprus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Cyprus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Cyprus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Cyprus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Cyprus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Cyprus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Cyprus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Cyprus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Cyprus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Cyprus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Cyprus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Cyprus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Cyprus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Cyprus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Cyprus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Cyprus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Cyprus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Cyprus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Cyprus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Cyprus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Cyprus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Cyprus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Cyprus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Cyprus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Cyprus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Cyprus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Cyprus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Cyprus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Cyprus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Cyprus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Cyprus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Cyprus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Cyprus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Cyprus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Cyprus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Cyprus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Cyprus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Cyprus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Cyprus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Cyprus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Cyprus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Cyprus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Cyprus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Cyprus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Cyprus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Cyprus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Cyprus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Cyprus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Cyprus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Cyprus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Cyprus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Cyprus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Cyprus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Cyprus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Cyprus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Cyprus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Cyprus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Cyprus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Cyprus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Cyprus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Cyprus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Cyprus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Cyprus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Cyprus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Cyprus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Cyprus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Cyprus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Cyprus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Cyprus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Cyprus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Cyprus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Cyprus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Cyprus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Cyprus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Cyprus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Cyprus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Cyprus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Cyprus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Cyprus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Cyprus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Cyprus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Cyprus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Cyprus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Cyprus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Cyprus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Cyprus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Cyprus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Cyprus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Cyprus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Cyprus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Cyprus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Cyprus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Cyprus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Cyprus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Cyprus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Cyprus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Cyprus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Cyprus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Cyprus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Cyprus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Cyprus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Cyprus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Cyprus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Cyprus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Cyprus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Cyprus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Cyprus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Cyprus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Cyprus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Cyprus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Cyprus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Cyprus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Cyprus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Cyprus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Cyprus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Cyprus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Cyprus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Cyprus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Cyprus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Cyprus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Cyprus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Cyprus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Cyprus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Cyprus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Cyprus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Cyprus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Cyprus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Cyprus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Cyprus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Cyprus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Cyprus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Cyprus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Cyprus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Cyprus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Cyprus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Cyprus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Cyprus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Cyprus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Cyprus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Cyprus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Cyprus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Cyprus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Cyprus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Cyprus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Cyprus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Cyprus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Cyprus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Cyprus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Cyprus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Cyprus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Cyprus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Cyprus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Cyprus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Cyprus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Cyprus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Cyprus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Cyprus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Cyprus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Cyprus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Cyprus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Cyprus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Cyprus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Cyprus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Cyprus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Cyprus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Cyprus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Cyprus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Cyprus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Cyprus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Cyprus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Cyprus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Cyprus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Cyprus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Cyprus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Cyprus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Cyprus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Cyprus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Cyprus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Cyprus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Cyprus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Cyprus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Cyprus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Cyprus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Cyprus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Cyprus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Cyprus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Cyprus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Cyprus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Cyprus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Cyprus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Cyprus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Cyprus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Cyprus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Cyprus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Cyprus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Cyprus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Cyprus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Cyprus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Cyprus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Cyprus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Cyprus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Cyprus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Cyprus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Cyprus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Cyprus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Cyprus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Cyprus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Cyprus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Cyprus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Cyprus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Cyprus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Cyprus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Cyprus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Cyprus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Cyprus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Cyprus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Cyprus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Cyprus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Cyprus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Cyprus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Cyprus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Cyprus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Cyprus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Cyprus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Cyprus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Cyprus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Cyprus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Cyprus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Cyprus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Cyprus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Cyprus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Cyprus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Cyprus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Cyprus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Cyprus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Cyprus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Cyprus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Cyprus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Cyprus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Cyprus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Cyprus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Cyprus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Cyprus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Cyprus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Cyprus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Cyprus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Cyprus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Cyprus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Cyprus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Cyprus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Cyprus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Cyprus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Cyprus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Cyprus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Cyprus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Cyprus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Cyprus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Cyprus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Cyprus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Cyprus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Cyprus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Cyprus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Cyprus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Cyprus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Cyprus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Cyprus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Cyprus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Cyprus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Cyprus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Cyprus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Cyprus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Cyprus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Cyprus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Cyprus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Cyprus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Cyprus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Cyprus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Cyprus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Cyprus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Cyprus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Cyprus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Cyprus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Cyprus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Cyprus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Cyprus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Cyprus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Cyprus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Cyprus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Cyprus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Cyprus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Cyprus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Cyprus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Cyprus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Cyprus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Cyprus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Cyprus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Cyprus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Cyprus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Cyprus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Cyprus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Cyprus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Cyprus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Cyprus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Cyprus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Cyprus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Cyprus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Cyprus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Cyprus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Cyprus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Cyprus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Cyprus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Cyprus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Cyprus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Cyprus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Cyprus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Cyprus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Cyprus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Cyprus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Cyprus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Cyprus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Cyprus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Cyprus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Cyprus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Cyprus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Cyprus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Cyprus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Cyprus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Cyprus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Cyprus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Cyprus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Cyprus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Cyprus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Cyprus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Cyprus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Cyprus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Cyprus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Cyprus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Cyprus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Cyprus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Cyprus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Cyprus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Cyprus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Cyprus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Cyprus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Cyprus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Cyprus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Cyprus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Cyprus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Cyprus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Cyprus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Cyprus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Cyprus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Cyprus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Cyprus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Cyprus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Cyprus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Cyprus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Cyprus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Cyprus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Cyprus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Cyprus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Cyprus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Cyprus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Cyprus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Cyprus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Cyprus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Cyprus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Cyprus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Cyprus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Cyprus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Cyprus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Cyprus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Cyprus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Cyprus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Cyprus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Cyprus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Cyprus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Cyprus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Cyprus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Cyprus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Cyprus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Cyprus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Cyprus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Cyprus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Cyprus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Cyprus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Cyprus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Cyprus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Cyprus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Cyprus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Cyprus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Cyprus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Cyprus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Cyprus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Cyprus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Cyprus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Cyprus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Cyprus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Cyprus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Cyprus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Cyprus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Cyprus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Cyprus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Cyprus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Cyprus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Cyprus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Cyprus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Cyprus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Cyprus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Cyprus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Cyprus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Cyprus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Cyprus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Cyprus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Cyprus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Cyprus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Cyprus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Cyprus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Cyprus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Cyprus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Cyprus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Cyprus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Cyprus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Cyprus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Cyprus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Cyprus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Cyprus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Cyprus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Cyprus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Cyprus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Cyprus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Cyprus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Cyprus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Cyprus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Cyprus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Cyprus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Cyprus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Cyprus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Cyprus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Cyprus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Cyprus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Cyprus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Cyprus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Cyprus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Cyprus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Cyprus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Cyprus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Cyprus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Cyprus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Cyprus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Cyprus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Cyprus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Cyprus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Cyprus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Cyprus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Cyprus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Cyprus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Cyprus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Cyprus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Cyprus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Cyprus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Cyprus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Cyprus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Cyprus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Cyprus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Cyprus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Cyprus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Cyprus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Cyprus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Cyprus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Cyprus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Cyprus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Cyprus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Cyprus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Cyprus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Cyprus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Cyprus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Cyprus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Cyprus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Cyprus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Cyprus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Cyprus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Cyprus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Cyprus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Cyprus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Cyprus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Cyprus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Cyprus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Cyprus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Cyprus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Cyprus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Cyprus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Cyprus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Cyprus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Cyprus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Cyprus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Cyprus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Cyprus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Cyprus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Cyprus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Cyprus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Cyprus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Cyprus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Cyprus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Cyprus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Cyprus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Cyprus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Cyprus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Cyprus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Cyprus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Cyprus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Cyprus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Cyprus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Cyprus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Cyprus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Cyprus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Cyprus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Cyprus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Cyprus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Cyprus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Cyprus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Cyprus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Cyprus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Cyprus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Cyprus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Cyprus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Cyprus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Cyprus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Cyprus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Cyprus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Cyprus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Cyprus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Cyprus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Cyprus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Cyprus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Cyprus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Cyprus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Cyprus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Cyprus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Cyprus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Cyprus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Cyprus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Cyprus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Cyprus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Cyprus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Cyprus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Cyprus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Cyprus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Cyprus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Cyprus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Cyprus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Cyprus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Cyprus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Cyprus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Cyprus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Cyprus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Cyprus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Cyprus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Cyprus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Cyprus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Cyprus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Cyprus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Cyprus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Cyprus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Cyprus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Cyprus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Cyprus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Cyprus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Cyprus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Cyprus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Cyprus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Cyprus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Cyprus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Cyprus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Cyprus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Cyprus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Cyprus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Cyprus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Cyprus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Cyprus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Cyprus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Cyprus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Cyprus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Cyprus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Cyprus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Cyprus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Cyprus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Cyprus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Cyprus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Cyprus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Cyprus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Cyprus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Cyprus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Cyprus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Cyprus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Cyprus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Cyprus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Cyprus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Cyprus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Cyprus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Cyprus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Cyprus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Cyprus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Cyprus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Cyprus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Cyprus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Cyprus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Cyprus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Cyprus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Cyprus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Cyprus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Cyprus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Cyprus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Cyprus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Cyprus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Cyprus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Cyprus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Cyprus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Cyprus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Cyprus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Cyprus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Cyprus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Cyprus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Cyprus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Cyprus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Cyprus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Cyprus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Cyprus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Cyprus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Cyprus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Cyprus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Cyprus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Cyprus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Cyprus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Cyprus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Cyprus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Cyprus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Cyprus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Cyprus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DDFDE-B7DF-46C2-9253-AF4C91583301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754</v>
      </c>
    </row>
    <row r="2" spans="1:14" x14ac:dyDescent="0.4">
      <c r="A2" t="str">
        <f>+L1</f>
        <v>El Salvador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El Salvador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El Salvador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El Salvador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El Salvador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El Salvador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El Salvador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El Salvador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El Salvador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El Salvador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El Salvador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El Salvador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El Salvador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El Salvador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El Salvador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El Salvador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El Salvador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El Salvador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El Salvador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El Salvador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El Salvador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El Salvador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El Salvador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El Salvador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El Salvador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El Salvador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El Salvador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El Salvador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El Salvador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El Salvador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El Salvador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El Salvador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El Salvador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El Salvador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El Salvador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El Salvador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El Salvador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El Salvador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El Salvador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El Salvador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El Salvador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El Salvador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El Salvador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El Salvador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El Salvador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El Salvador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El Salvador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El Salvador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El Salvador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El Salvador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El Salvador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El Salvador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El Salvador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El Salvador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El Salvador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El Salvador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El Salvador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El Salvador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El Salvador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El Salvador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El Salvador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El Salvador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El Salvador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El Salvador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El Salvador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El Salvador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El Salvador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El Salvador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El Salvador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El Salvador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El Salvador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El Salvador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El Salvador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El Salvador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El Salvador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El Salvador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El Salvador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El Salvador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El Salvador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El Salvador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El Salvador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El Salvador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El Salvador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El Salvador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El Salvador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El Salvador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El Salvador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El Salvador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El Salvador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El Salvador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El Salvador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El Salvador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El Salvador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El Salvador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El Salvador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El Salvador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El Salvador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El Salvador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El Salvador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El Salvador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El Salvador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El Salvador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El Salvador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El Salvador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El Salvador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El Salvador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El Salvador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El Salvador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El Salvador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El Salvador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El Salvador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El Salvador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El Salvador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El Salvador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El Salvador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El Salvador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El Salvador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El Salvador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El Salvador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El Salvador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El Salvador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El Salvador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El Salvador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El Salvador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El Salvador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El Salvador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El Salvador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El Salvador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El Salvador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El Salvador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El Salvador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El Salvador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El Salvador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El Salvador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El Salvador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El Salvador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El Salvador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El Salvador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El Salvador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El Salvador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El Salvador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El Salvador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El Salvador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El Salvador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El Salvador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El Salvador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El Salvador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El Salvador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El Salvador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El Salvador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El Salvador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El Salvador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El Salvador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El Salvador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El Salvador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El Salvador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El Salvador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El Salvador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El Salvador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El Salvador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El Salvador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El Salvador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El Salvador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El Salvador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El Salvador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El Salvador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El Salvador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El Salvador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El Salvador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El Salvador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El Salvador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El Salvador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El Salvador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El Salvador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El Salvador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El Salvador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El Salvador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El Salvador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El Salvador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El Salvador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El Salvador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El Salvador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El Salvador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El Salvador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El Salvador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El Salvador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El Salvador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El Salvador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El Salvador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El Salvador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El Salvador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El Salvador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El Salvador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El Salvador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El Salvador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El Salvador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El Salvador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El Salvador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El Salvador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El Salvador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El Salvador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El Salvador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El Salvador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El Salvador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El Salvador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El Salvador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El Salvador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El Salvador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El Salvador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El Salvador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El Salvador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El Salvador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El Salvador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El Salvador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El Salvador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El Salvador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El Salvador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El Salvador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El Salvador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El Salvador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El Salvador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El Salvador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El Salvador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El Salvador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El Salvador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El Salvador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El Salvador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El Salvador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El Salvador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El Salvador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El Salvador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El Salvador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El Salvador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El Salvador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El Salvador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El Salvador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El Salvador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El Salvador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El Salvador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El Salvador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El Salvador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El Salvador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El Salvador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El Salvador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El Salvador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El Salvador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El Salvador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El Salvador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El Salvador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El Salvador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El Salvador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El Salvador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El Salvador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El Salvador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El Salvador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El Salvador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El Salvador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El Salvador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El Salvador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El Salvador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El Salvador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El Salvador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El Salvador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El Salvador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El Salvador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El Salvador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El Salvador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El Salvador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El Salvador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El Salvador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El Salvador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El Salvador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El Salvador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El Salvador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El Salvador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El Salvador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El Salvador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El Salvador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El Salvador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El Salvador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El Salvador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El Salvador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El Salvador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El Salvador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El Salvador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El Salvador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El Salvador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El Salvador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El Salvador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El Salvador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El Salvador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El Salvador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El Salvador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El Salvador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El Salvador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El Salvador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El Salvador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El Salvador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El Salvador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El Salvador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El Salvador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El Salvador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El Salvador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El Salvador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El Salvador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El Salvador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El Salvador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El Salvador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El Salvador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El Salvador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El Salvador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El Salvador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El Salvador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El Salvador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El Salvador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El Salvador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El Salvador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El Salvador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El Salvador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El Salvador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El Salvador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El Salvador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El Salvador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El Salvador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El Salvador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El Salvador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El Salvador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El Salvador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El Salvador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El Salvador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El Salvador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El Salvador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El Salvador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El Salvador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El Salvador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El Salvador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El Salvador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El Salvador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El Salvador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El Salvador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El Salvador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El Salvador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El Salvador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El Salvador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El Salvador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El Salvador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El Salvador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El Salvador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El Salvador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El Salvador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El Salvador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El Salvador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El Salvador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El Salvador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El Salvador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El Salvador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El Salvador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El Salvador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El Salvador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El Salvador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El Salvador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El Salvador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El Salvador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El Salvador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El Salvador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El Salvador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El Salvador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El Salvador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El Salvador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El Salvador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El Salvador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El Salvador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El Salvador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El Salvador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El Salvador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El Salvador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El Salvador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El Salvador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El Salvador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El Salvador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El Salvador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El Salvador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El Salvador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El Salvador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El Salvador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El Salvador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El Salvador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El Salvador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El Salvador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El Salvador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El Salvador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El Salvador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El Salvador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El Salvador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El Salvador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El Salvador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El Salvador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El Salvador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El Salvador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El Salvador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El Salvador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El Salvador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El Salvador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El Salvador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El Salvador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El Salvador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El Salvador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El Salvador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El Salvador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El Salvador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El Salvador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El Salvador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El Salvador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El Salvador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El Salvador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El Salvador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El Salvador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El Salvador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El Salvador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El Salvador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El Salvador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El Salvador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El Salvador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El Salvador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El Salvador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El Salvador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El Salvador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El Salvador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El Salvador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El Salvador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El Salvador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El Salvador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El Salvador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El Salvador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El Salvador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El Salvador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El Salvador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El Salvador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El Salvador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El Salvador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El Salvador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El Salvador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El Salvador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El Salvador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El Salvador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El Salvador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El Salvador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El Salvador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El Salvador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El Salvador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El Salvador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El Salvador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El Salvador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El Salvador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El Salvador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El Salvador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El Salvador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El Salvador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El Salvador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El Salvador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El Salvador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El Salvador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El Salvador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El Salvador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El Salvador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El Salvador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El Salvador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El Salvador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El Salvador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El Salvador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El Salvador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El Salvador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El Salvador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El Salvador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El Salvador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El Salvador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El Salvador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El Salvador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El Salvador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El Salvador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El Salvador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El Salvador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El Salvador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El Salvador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El Salvador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El Salvador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El Salvador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El Salvador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El Salvador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El Salvador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El Salvador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El Salvador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El Salvador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El Salvador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El Salvador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El Salvador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El Salvador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El Salvador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El Salvador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El Salvador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El Salvador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El Salvador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El Salvador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El Salvador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El Salvador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El Salvador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El Salvador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El Salvador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El Salvador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El Salvador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El Salvador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El Salvador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El Salvador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El Salvador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El Salvador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El Salvador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El Salvador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El Salvador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El Salvador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El Salvador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El Salvador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El Salvador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El Salvador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El Salvador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El Salvador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El Salvador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El Salvador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El Salvador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El Salvador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El Salvador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El Salvador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El Salvador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El Salvador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El Salvador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El Salvador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El Salvador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El Salvador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El Salvador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El Salvador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El Salvador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El Salvador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El Salvador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El Salvador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El Salvador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El Salvador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El Salvador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El Salvador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El Salvador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El Salvador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El Salvador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El Salvador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El Salvador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El Salvador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El Salvador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El Salvador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El Salvador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El Salvador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El Salvador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El Salvador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El Salvador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El Salvador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El Salvador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El Salvador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El Salvador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El Salvador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El Salvador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El Salvador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El Salvador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El Salvador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El Salvador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El Salvador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El Salvador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El Salvador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El Salvador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El Salvador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El Salvador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El Salvador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El Salvador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El Salvador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El Salvador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El Salvador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El Salvador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El Salvador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El Salvador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El Salvador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El Salvador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El Salvador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El Salvador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El Salvador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El Salvador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El Salvador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El Salvador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El Salvador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El Salvador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El Salvador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El Salvador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El Salvador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El Salvador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El Salvador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El Salvador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El Salvador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El Salvador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El Salvador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El Salvador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El Salvador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El Salvador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El Salvador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El Salvador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El Salvador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El Salvador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El Salvador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El Salvador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El Salvador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El Salvador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El Salvador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El Salvador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El Salvador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El Salvador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El Salvador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El Salvador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El Salvador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El Salvador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El Salvador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El Salvador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El Salvador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El Salvador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El Salvador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El Salvador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El Salvador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El Salvador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El Salvador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El Salvador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El Salvador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El Salvador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El Salvador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El Salvador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El Salvador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El Salvador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El Salvador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El Salvador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El Salvador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El Salvador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El Salvador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El Salvador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El Salvador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El Salvador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El Salvador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El Salvador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El Salvador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El Salvador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El Salvador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El Salvador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El Salvador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El Salvador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El Salvador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El Salvador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El Salvador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El Salvador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El Salvador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El Salvador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El Salvador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El Salvador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El Salvador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El Salvador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El Salvador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El Salvador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El Salvador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El Salvador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El Salvador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El Salvador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El Salvador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El Salvador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El Salvador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El Salvador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El Salvador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El Salvador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El Salvador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El Salvador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El Salvador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El Salvador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El Salvador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El Salvador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El Salvador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El Salvador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El Salvador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El Salvador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El Salvador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El Salvador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El Salvador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El Salvador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El Salvador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El Salvador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El Salvador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El Salvador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El Salvador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El Salvador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El Salvador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El Salvador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El Salvador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El Salvador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El Salvador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El Salvador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El Salvador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El Salvador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El Salvador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El Salvador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El Salvador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El Salvador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2A72E-954D-4C6A-AAFE-9132C6F0701F}">
  <dimension ref="A1:N709"/>
  <sheetViews>
    <sheetView workbookViewId="0">
      <selection activeCell="F2" sqref="F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756</v>
      </c>
    </row>
    <row r="2" spans="1:14" x14ac:dyDescent="0.4">
      <c r="A2" t="str">
        <f>+L1</f>
        <v>Namibia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Namibia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Namibia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Namibia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Namibia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Namibia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Namibia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Namibia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Namibia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Namibia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Namibia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Namibia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Namibia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Namibia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Namibia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Namibia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Namibia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Namibia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Namibia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Namibia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Namibia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Namibia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Namibia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Namibia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Namibia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Namibia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Namibia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Namibia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Namibia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Namibia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Namibia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Namibia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Namibia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Namibia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Namibia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Namibia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Namibia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Namibia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Namibia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Namibia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Namibia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Namibia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Namibia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Namibia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Namibia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Namibia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Namibia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Namibia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Namibia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Namibia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Namibia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Namibia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Namibia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Namibia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Namibia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Namibia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Namibia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Namibia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Namibia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Namibia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Namibia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Namibia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Namibia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Namibia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Namibia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Namibia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Namibia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Namibia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Namibia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Namibia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Namibia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Namibia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Namibia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Namibia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Namibia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Namibia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Namibia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Namibia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Namibia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Namibia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Namibia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Namibia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Namibia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Namibia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Namibia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Namibia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Namibia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Namibia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Namibia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Namibia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Namibia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Namibia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Namibia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Namibia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Namibia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Namibia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Namibia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Namibia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Namibia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Namibia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Namibia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Namibia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Namibia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Namibia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Namibia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Namibia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Namibia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Namibia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Namibia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Namibia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Namibia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Namibia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Namibia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Namibia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Namibia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Namibia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Namibia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Namibia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Namibia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Namibia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Namibia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Namibia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Namibia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Namibia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Namibia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Namibia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Namibia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Namibia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Namibia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Namibia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Namibia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Namibia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Namibia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Namibia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Namibia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Namibia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Namibia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Namibia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Namibia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Namibia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Namibia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Namibia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Namibia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Namibia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Namibia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Namibia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Namibia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Namibia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Namibia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Namibia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Namibia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Namibia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Namibia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Namibia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Namibia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Namibia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Namibia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Namibia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Namibia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Namibia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Namibia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Namibia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Namibia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Namibia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Namibia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Namibia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Namibia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Namibia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Namibia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Namibia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Namibia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Namibia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Namibia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Namibia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Namibia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Namibia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Namibia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Namibia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Namibia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Namibia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Namibia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Namibia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Namibia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Namibia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Namibia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Namibia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Namibia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Namibia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Namibia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Namibia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Namibia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Namibia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Namibia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Namibia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Namibia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Namibia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Namibia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Namibia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Namibia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Namibia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Namibia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Namibia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Namibia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Namibia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Namibia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Namibia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Namibia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Namibia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Namibia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Namibia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Namibia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Namibia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Namibia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Namibia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Namibia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Namibia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Namibia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Namibia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Namibia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Namibia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Namibia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Namibia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Namibia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Namibia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Namibia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Namibia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Namibia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Namibia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Namibia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Namibia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Namibia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Namibia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Namibia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Namibia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Namibia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Namibia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Namibia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Namibia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Namibia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Namibia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Namibia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Namibia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Namibia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Namibia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Namibia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Namibia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Namibia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Namibia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Namibia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Namibia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Namibia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Namibia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Namibia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Namibia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Namibia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Namibia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Namibia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Namibia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Namibia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Namibia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Namibia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Namibia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Namibia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Namibia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Namibia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Namibia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Namibia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Namibia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Namibia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Namibia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Namibia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Namibia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Namibia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Namibia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Namibia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Namibia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Namibia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Namibia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Namibia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Namibia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Namibia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Namibia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Namibia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Namibia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Namibia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Namibia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Namibia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Namibia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Namibia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Namibia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Namibia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Namibia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Namibia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Namibia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Namibia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Namibia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Namibia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Namibia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Namibia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Namibia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Namibia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Namibia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Namibia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Namibia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Namibia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Namibia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Namibia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Namibia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Namibia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Namibia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Namibia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Namibia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Namibia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Namibia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Namibia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Namibia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Namibia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Namibia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Namibia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Namibia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Namibia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Namibia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Namibia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Namibia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Namibia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Namibia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Namibia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Namibia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Namibia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Namibia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Namibia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Namibia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Namibia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Namibia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Namibia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Namibia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Namibia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Namibia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Namibia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Namibia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Namibia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Namibia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Namibia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Namibia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Namibia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Namibia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Namibia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Namibia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Namibia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Namibia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Namibia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Namibia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Namibia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Namibia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Namibia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Namibia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Namibia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Namibia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Namibia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Namibia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Namibia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Namibia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Namibia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Namibia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Namibia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Namibia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Namibia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Namibia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Namibia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Namibia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Namibia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Namibia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Namibia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Namibia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Namibia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Namibia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Namibia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Namibia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Namibia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Namibia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Namibia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Namibia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Namibia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Namibia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Namibia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Namibia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Namibia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Namibia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Namibia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Namibia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Namibia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Namibia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Namibia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Namibia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Namibia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Namibia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Namibia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Namibia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Namibia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Namibia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Namibia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Namibia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Namibia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Namibia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Namibia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Namibia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Namibia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Namibia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Namibia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Namibia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Namibia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Namibia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Namibia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Namibia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Namibia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Namibia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Namibia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Namibia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Namibia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Namibia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Namibia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Namibia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Namibia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Namibia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Namibia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Namibia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Namibia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Namibia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Namibia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Namibia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Namibia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Namibia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Namibia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Namibia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Namibia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Namibia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Namibia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Namibia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Namibia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Namibia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Namibia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Namibia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Namibia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Namibia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Namibia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Namibia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Namibia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Namibia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Namibia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Namibia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Namibia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Namibia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Namibia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Namibia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Namibia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Namibia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Namibia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Namibia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Namibia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Namibia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Namibia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Namibia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Namibia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Namibia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Namibia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Namibia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Namibia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Namibia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Namibia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Namibia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Namibia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Namibia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Namibia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Namibia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Namibia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Namibia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Namibia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Namibia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Namibia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Namibia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Namibia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Namibia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Namibia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Namibia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Namibia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Namibia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Namibia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Namibia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Namibia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Namibia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Namibia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Namibia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Namibia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Namibia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Namibia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Namibia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Namibia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Namibia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Namibia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Namibia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Namibia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Namibia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Namibia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Namibia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Namibia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Namibia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Namibia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Namibia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Namibia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Namibia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Namibia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Namibia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Namibia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Namibia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Namibia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Namibia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Namibia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Namibia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Namibia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Namibia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Namibia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Namibia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Namibia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Namibia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Namibia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Namibia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Namibia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Namibia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Namibia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Namibia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Namibia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Namibia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Namibia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Namibia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Namibia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Namibia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Namibia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Namibia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Namibia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Namibia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Namibia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Namibia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Namibia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Namibia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Namibia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Namibia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Namibia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Namibia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Namibia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Namibia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Namibia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Namibia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Namibia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Namibia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Namibia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Namibia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Namibia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Namibia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Namibia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Namibia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Namibia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Namibia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Namibia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Namibia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Namibia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Namibia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Namibia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Namibia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Namibia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Namibia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Namibia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Namibia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Namibia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Namibia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Namibia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Namibia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Namibia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Namibia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Namibia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Namibia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Namibia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Namibia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Namibia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Namibia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Namibia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Namibia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Namibia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Namibia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Namibia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Namibia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Namibia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Namibia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Namibia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Namibia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Namibia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Namibia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Namibia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Namibia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Namibia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Namibia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Namibia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Namibia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Namibia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Namibia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Namibia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Namibia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Namibia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Namibia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Namibia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Namibia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Namibia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Namibia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Namibia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Namibia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Namibia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Namibia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Namibia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Namibia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Namibia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Namibia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Namibia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Namibia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Namibia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Namibia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Namibia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Namibia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Namibia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Namibia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Namibia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Namibia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Namibia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Namibia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Namibia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Namibia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Namibia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Namibia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Namibia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Namibia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Namibia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Namibia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Namibia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Namibia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Namibia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Namibia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Namibia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Namibia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Namibia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Namibia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Namibia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Namibia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Namibia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Namibia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Namibia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Namibia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Namibia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Namibia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Namibia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Namibia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Namibia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Namibia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Namibia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Namibia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Namibia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Namibia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Namibia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Namibia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Namibia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Namibia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Namibia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Namibia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Namibia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Namibia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Namibia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Namibia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Namibia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Namibia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Namibia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Namibia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Namibia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Namibia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Namibia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Namibia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Namibia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Namibia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Namibia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Namibia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Namibia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Namibia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Namibia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Namibia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Namibia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Namibia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Namibia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Namibia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Namibia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Namibia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Namibia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Namibia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Namibia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Namibia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Namibia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Namibia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Namibia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Namibia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Namibia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Namibia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Namibia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Namibia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93BA7-4404-46B6-99BF-258BFA398F97}">
  <sheetPr codeName="Sheet3"/>
  <dimension ref="A1:G81"/>
  <sheetViews>
    <sheetView tabSelected="1" zoomScale="90" zoomScaleNormal="90" workbookViewId="0">
      <pane xSplit="1" ySplit="6" topLeftCell="B31" activePane="bottomRight" state="frozen"/>
      <selection pane="topRight"/>
      <selection pane="bottomLeft"/>
      <selection pane="bottomRight" activeCell="I51" sqref="I51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42" width="9.35546875" style="2"/>
    <col min="243" max="243" width="76.85546875" style="2" customWidth="1"/>
    <col min="244" max="244" width="16.140625" style="2" customWidth="1"/>
    <col min="245" max="245" width="12.85546875" style="2" customWidth="1"/>
    <col min="246" max="246" width="16.140625" style="2" customWidth="1"/>
    <col min="247" max="247" width="14.640625" style="2" customWidth="1"/>
    <col min="248" max="248" width="9.35546875" style="2"/>
    <col min="249" max="249" width="75" style="2" bestFit="1" customWidth="1"/>
    <col min="250" max="250" width="12.35546875" style="2" customWidth="1"/>
    <col min="251" max="251" width="65.35546875" style="2" bestFit="1" customWidth="1"/>
    <col min="252" max="252" width="22.35546875" style="2" bestFit="1" customWidth="1"/>
    <col min="253" max="253" width="22.35546875" style="2" customWidth="1"/>
    <col min="254" max="254" width="35.140625" style="2" bestFit="1" customWidth="1"/>
    <col min="255" max="498" width="9.35546875" style="2"/>
    <col min="499" max="499" width="76.85546875" style="2" customWidth="1"/>
    <col min="500" max="500" width="16.140625" style="2" customWidth="1"/>
    <col min="501" max="501" width="12.85546875" style="2" customWidth="1"/>
    <col min="502" max="502" width="16.140625" style="2" customWidth="1"/>
    <col min="503" max="503" width="14.640625" style="2" customWidth="1"/>
    <col min="504" max="504" width="9.35546875" style="2"/>
    <col min="505" max="505" width="75" style="2" bestFit="1" customWidth="1"/>
    <col min="506" max="506" width="12.35546875" style="2" customWidth="1"/>
    <col min="507" max="507" width="65.35546875" style="2" bestFit="1" customWidth="1"/>
    <col min="508" max="508" width="22.35546875" style="2" bestFit="1" customWidth="1"/>
    <col min="509" max="509" width="22.35546875" style="2" customWidth="1"/>
    <col min="510" max="510" width="35.140625" style="2" bestFit="1" customWidth="1"/>
    <col min="511" max="754" width="9.35546875" style="2"/>
    <col min="755" max="755" width="76.85546875" style="2" customWidth="1"/>
    <col min="756" max="756" width="16.140625" style="2" customWidth="1"/>
    <col min="757" max="757" width="12.85546875" style="2" customWidth="1"/>
    <col min="758" max="758" width="16.140625" style="2" customWidth="1"/>
    <col min="759" max="759" width="14.640625" style="2" customWidth="1"/>
    <col min="760" max="760" width="9.35546875" style="2"/>
    <col min="761" max="761" width="75" style="2" bestFit="1" customWidth="1"/>
    <col min="762" max="762" width="12.35546875" style="2" customWidth="1"/>
    <col min="763" max="763" width="65.35546875" style="2" bestFit="1" customWidth="1"/>
    <col min="764" max="764" width="22.35546875" style="2" bestFit="1" customWidth="1"/>
    <col min="765" max="765" width="22.35546875" style="2" customWidth="1"/>
    <col min="766" max="766" width="35.140625" style="2" bestFit="1" customWidth="1"/>
    <col min="767" max="1010" width="9.35546875" style="2"/>
    <col min="1011" max="1011" width="76.85546875" style="2" customWidth="1"/>
    <col min="1012" max="1012" width="16.140625" style="2" customWidth="1"/>
    <col min="1013" max="1013" width="12.85546875" style="2" customWidth="1"/>
    <col min="1014" max="1014" width="16.140625" style="2" customWidth="1"/>
    <col min="1015" max="1015" width="14.640625" style="2" customWidth="1"/>
    <col min="1016" max="1016" width="9.35546875" style="2"/>
    <col min="1017" max="1017" width="75" style="2" bestFit="1" customWidth="1"/>
    <col min="1018" max="1018" width="12.35546875" style="2" customWidth="1"/>
    <col min="1019" max="1019" width="65.35546875" style="2" bestFit="1" customWidth="1"/>
    <col min="1020" max="1020" width="22.35546875" style="2" bestFit="1" customWidth="1"/>
    <col min="1021" max="1021" width="22.35546875" style="2" customWidth="1"/>
    <col min="1022" max="1022" width="35.140625" style="2" bestFit="1" customWidth="1"/>
    <col min="1023" max="1266" width="9.35546875" style="2"/>
    <col min="1267" max="1267" width="76.85546875" style="2" customWidth="1"/>
    <col min="1268" max="1268" width="16.140625" style="2" customWidth="1"/>
    <col min="1269" max="1269" width="12.85546875" style="2" customWidth="1"/>
    <col min="1270" max="1270" width="16.140625" style="2" customWidth="1"/>
    <col min="1271" max="1271" width="14.640625" style="2" customWidth="1"/>
    <col min="1272" max="1272" width="9.35546875" style="2"/>
    <col min="1273" max="1273" width="75" style="2" bestFit="1" customWidth="1"/>
    <col min="1274" max="1274" width="12.35546875" style="2" customWidth="1"/>
    <col min="1275" max="1275" width="65.35546875" style="2" bestFit="1" customWidth="1"/>
    <col min="1276" max="1276" width="22.35546875" style="2" bestFit="1" customWidth="1"/>
    <col min="1277" max="1277" width="22.35546875" style="2" customWidth="1"/>
    <col min="1278" max="1278" width="35.140625" style="2" bestFit="1" customWidth="1"/>
    <col min="1279" max="1522" width="9.35546875" style="2"/>
    <col min="1523" max="1523" width="76.85546875" style="2" customWidth="1"/>
    <col min="1524" max="1524" width="16.140625" style="2" customWidth="1"/>
    <col min="1525" max="1525" width="12.85546875" style="2" customWidth="1"/>
    <col min="1526" max="1526" width="16.140625" style="2" customWidth="1"/>
    <col min="1527" max="1527" width="14.640625" style="2" customWidth="1"/>
    <col min="1528" max="1528" width="9.35546875" style="2"/>
    <col min="1529" max="1529" width="75" style="2" bestFit="1" customWidth="1"/>
    <col min="1530" max="1530" width="12.35546875" style="2" customWidth="1"/>
    <col min="1531" max="1531" width="65.35546875" style="2" bestFit="1" customWidth="1"/>
    <col min="1532" max="1532" width="22.35546875" style="2" bestFit="1" customWidth="1"/>
    <col min="1533" max="1533" width="22.35546875" style="2" customWidth="1"/>
    <col min="1534" max="1534" width="35.140625" style="2" bestFit="1" customWidth="1"/>
    <col min="1535" max="1778" width="9.35546875" style="2"/>
    <col min="1779" max="1779" width="76.85546875" style="2" customWidth="1"/>
    <col min="1780" max="1780" width="16.140625" style="2" customWidth="1"/>
    <col min="1781" max="1781" width="12.85546875" style="2" customWidth="1"/>
    <col min="1782" max="1782" width="16.140625" style="2" customWidth="1"/>
    <col min="1783" max="1783" width="14.640625" style="2" customWidth="1"/>
    <col min="1784" max="1784" width="9.35546875" style="2"/>
    <col min="1785" max="1785" width="75" style="2" bestFit="1" customWidth="1"/>
    <col min="1786" max="1786" width="12.35546875" style="2" customWidth="1"/>
    <col min="1787" max="1787" width="65.35546875" style="2" bestFit="1" customWidth="1"/>
    <col min="1788" max="1788" width="22.35546875" style="2" bestFit="1" customWidth="1"/>
    <col min="1789" max="1789" width="22.35546875" style="2" customWidth="1"/>
    <col min="1790" max="1790" width="35.140625" style="2" bestFit="1" customWidth="1"/>
    <col min="1791" max="2034" width="9.35546875" style="2"/>
    <col min="2035" max="2035" width="76.85546875" style="2" customWidth="1"/>
    <col min="2036" max="2036" width="16.140625" style="2" customWidth="1"/>
    <col min="2037" max="2037" width="12.85546875" style="2" customWidth="1"/>
    <col min="2038" max="2038" width="16.140625" style="2" customWidth="1"/>
    <col min="2039" max="2039" width="14.640625" style="2" customWidth="1"/>
    <col min="2040" max="2040" width="9.35546875" style="2"/>
    <col min="2041" max="2041" width="75" style="2" bestFit="1" customWidth="1"/>
    <col min="2042" max="2042" width="12.35546875" style="2" customWidth="1"/>
    <col min="2043" max="2043" width="65.35546875" style="2" bestFit="1" customWidth="1"/>
    <col min="2044" max="2044" width="22.35546875" style="2" bestFit="1" customWidth="1"/>
    <col min="2045" max="2045" width="22.35546875" style="2" customWidth="1"/>
    <col min="2046" max="2046" width="35.140625" style="2" bestFit="1" customWidth="1"/>
    <col min="2047" max="2290" width="9.35546875" style="2"/>
    <col min="2291" max="2291" width="76.85546875" style="2" customWidth="1"/>
    <col min="2292" max="2292" width="16.140625" style="2" customWidth="1"/>
    <col min="2293" max="2293" width="12.85546875" style="2" customWidth="1"/>
    <col min="2294" max="2294" width="16.140625" style="2" customWidth="1"/>
    <col min="2295" max="2295" width="14.640625" style="2" customWidth="1"/>
    <col min="2296" max="2296" width="9.35546875" style="2"/>
    <col min="2297" max="2297" width="75" style="2" bestFit="1" customWidth="1"/>
    <col min="2298" max="2298" width="12.35546875" style="2" customWidth="1"/>
    <col min="2299" max="2299" width="65.35546875" style="2" bestFit="1" customWidth="1"/>
    <col min="2300" max="2300" width="22.35546875" style="2" bestFit="1" customWidth="1"/>
    <col min="2301" max="2301" width="22.35546875" style="2" customWidth="1"/>
    <col min="2302" max="2302" width="35.140625" style="2" bestFit="1" customWidth="1"/>
    <col min="2303" max="2546" width="9.35546875" style="2"/>
    <col min="2547" max="2547" width="76.85546875" style="2" customWidth="1"/>
    <col min="2548" max="2548" width="16.140625" style="2" customWidth="1"/>
    <col min="2549" max="2549" width="12.85546875" style="2" customWidth="1"/>
    <col min="2550" max="2550" width="16.140625" style="2" customWidth="1"/>
    <col min="2551" max="2551" width="14.640625" style="2" customWidth="1"/>
    <col min="2552" max="2552" width="9.35546875" style="2"/>
    <col min="2553" max="2553" width="75" style="2" bestFit="1" customWidth="1"/>
    <col min="2554" max="2554" width="12.35546875" style="2" customWidth="1"/>
    <col min="2555" max="2555" width="65.35546875" style="2" bestFit="1" customWidth="1"/>
    <col min="2556" max="2556" width="22.35546875" style="2" bestFit="1" customWidth="1"/>
    <col min="2557" max="2557" width="22.35546875" style="2" customWidth="1"/>
    <col min="2558" max="2558" width="35.140625" style="2" bestFit="1" customWidth="1"/>
    <col min="2559" max="2802" width="9.35546875" style="2"/>
    <col min="2803" max="2803" width="76.85546875" style="2" customWidth="1"/>
    <col min="2804" max="2804" width="16.140625" style="2" customWidth="1"/>
    <col min="2805" max="2805" width="12.85546875" style="2" customWidth="1"/>
    <col min="2806" max="2806" width="16.140625" style="2" customWidth="1"/>
    <col min="2807" max="2807" width="14.640625" style="2" customWidth="1"/>
    <col min="2808" max="2808" width="9.35546875" style="2"/>
    <col min="2809" max="2809" width="75" style="2" bestFit="1" customWidth="1"/>
    <col min="2810" max="2810" width="12.35546875" style="2" customWidth="1"/>
    <col min="2811" max="2811" width="65.35546875" style="2" bestFit="1" customWidth="1"/>
    <col min="2812" max="2812" width="22.35546875" style="2" bestFit="1" customWidth="1"/>
    <col min="2813" max="2813" width="22.35546875" style="2" customWidth="1"/>
    <col min="2814" max="2814" width="35.140625" style="2" bestFit="1" customWidth="1"/>
    <col min="2815" max="3058" width="9.35546875" style="2"/>
    <col min="3059" max="3059" width="76.85546875" style="2" customWidth="1"/>
    <col min="3060" max="3060" width="16.140625" style="2" customWidth="1"/>
    <col min="3061" max="3061" width="12.85546875" style="2" customWidth="1"/>
    <col min="3062" max="3062" width="16.140625" style="2" customWidth="1"/>
    <col min="3063" max="3063" width="14.640625" style="2" customWidth="1"/>
    <col min="3064" max="3064" width="9.35546875" style="2"/>
    <col min="3065" max="3065" width="75" style="2" bestFit="1" customWidth="1"/>
    <col min="3066" max="3066" width="12.35546875" style="2" customWidth="1"/>
    <col min="3067" max="3067" width="65.35546875" style="2" bestFit="1" customWidth="1"/>
    <col min="3068" max="3068" width="22.35546875" style="2" bestFit="1" customWidth="1"/>
    <col min="3069" max="3069" width="22.35546875" style="2" customWidth="1"/>
    <col min="3070" max="3070" width="35.140625" style="2" bestFit="1" customWidth="1"/>
    <col min="3071" max="3314" width="9.35546875" style="2"/>
    <col min="3315" max="3315" width="76.85546875" style="2" customWidth="1"/>
    <col min="3316" max="3316" width="16.140625" style="2" customWidth="1"/>
    <col min="3317" max="3317" width="12.85546875" style="2" customWidth="1"/>
    <col min="3318" max="3318" width="16.140625" style="2" customWidth="1"/>
    <col min="3319" max="3319" width="14.640625" style="2" customWidth="1"/>
    <col min="3320" max="3320" width="9.35546875" style="2"/>
    <col min="3321" max="3321" width="75" style="2" bestFit="1" customWidth="1"/>
    <col min="3322" max="3322" width="12.35546875" style="2" customWidth="1"/>
    <col min="3323" max="3323" width="65.35546875" style="2" bestFit="1" customWidth="1"/>
    <col min="3324" max="3324" width="22.35546875" style="2" bestFit="1" customWidth="1"/>
    <col min="3325" max="3325" width="22.35546875" style="2" customWidth="1"/>
    <col min="3326" max="3326" width="35.140625" style="2" bestFit="1" customWidth="1"/>
    <col min="3327" max="3570" width="9.35546875" style="2"/>
    <col min="3571" max="3571" width="76.85546875" style="2" customWidth="1"/>
    <col min="3572" max="3572" width="16.140625" style="2" customWidth="1"/>
    <col min="3573" max="3573" width="12.85546875" style="2" customWidth="1"/>
    <col min="3574" max="3574" width="16.140625" style="2" customWidth="1"/>
    <col min="3575" max="3575" width="14.640625" style="2" customWidth="1"/>
    <col min="3576" max="3576" width="9.35546875" style="2"/>
    <col min="3577" max="3577" width="75" style="2" bestFit="1" customWidth="1"/>
    <col min="3578" max="3578" width="12.35546875" style="2" customWidth="1"/>
    <col min="3579" max="3579" width="65.35546875" style="2" bestFit="1" customWidth="1"/>
    <col min="3580" max="3580" width="22.35546875" style="2" bestFit="1" customWidth="1"/>
    <col min="3581" max="3581" width="22.35546875" style="2" customWidth="1"/>
    <col min="3582" max="3582" width="35.140625" style="2" bestFit="1" customWidth="1"/>
    <col min="3583" max="3826" width="9.35546875" style="2"/>
    <col min="3827" max="3827" width="76.85546875" style="2" customWidth="1"/>
    <col min="3828" max="3828" width="16.140625" style="2" customWidth="1"/>
    <col min="3829" max="3829" width="12.85546875" style="2" customWidth="1"/>
    <col min="3830" max="3830" width="16.140625" style="2" customWidth="1"/>
    <col min="3831" max="3831" width="14.640625" style="2" customWidth="1"/>
    <col min="3832" max="3832" width="9.35546875" style="2"/>
    <col min="3833" max="3833" width="75" style="2" bestFit="1" customWidth="1"/>
    <col min="3834" max="3834" width="12.35546875" style="2" customWidth="1"/>
    <col min="3835" max="3835" width="65.35546875" style="2" bestFit="1" customWidth="1"/>
    <col min="3836" max="3836" width="22.35546875" style="2" bestFit="1" customWidth="1"/>
    <col min="3837" max="3837" width="22.35546875" style="2" customWidth="1"/>
    <col min="3838" max="3838" width="35.140625" style="2" bestFit="1" customWidth="1"/>
    <col min="3839" max="4082" width="9.35546875" style="2"/>
    <col min="4083" max="4083" width="76.85546875" style="2" customWidth="1"/>
    <col min="4084" max="4084" width="16.140625" style="2" customWidth="1"/>
    <col min="4085" max="4085" width="12.85546875" style="2" customWidth="1"/>
    <col min="4086" max="4086" width="16.140625" style="2" customWidth="1"/>
    <col min="4087" max="4087" width="14.640625" style="2" customWidth="1"/>
    <col min="4088" max="4088" width="9.35546875" style="2"/>
    <col min="4089" max="4089" width="75" style="2" bestFit="1" customWidth="1"/>
    <col min="4090" max="4090" width="12.35546875" style="2" customWidth="1"/>
    <col min="4091" max="4091" width="65.35546875" style="2" bestFit="1" customWidth="1"/>
    <col min="4092" max="4092" width="22.35546875" style="2" bestFit="1" customWidth="1"/>
    <col min="4093" max="4093" width="22.35546875" style="2" customWidth="1"/>
    <col min="4094" max="4094" width="35.140625" style="2" bestFit="1" customWidth="1"/>
    <col min="4095" max="4338" width="9.35546875" style="2"/>
    <col min="4339" max="4339" width="76.85546875" style="2" customWidth="1"/>
    <col min="4340" max="4340" width="16.140625" style="2" customWidth="1"/>
    <col min="4341" max="4341" width="12.85546875" style="2" customWidth="1"/>
    <col min="4342" max="4342" width="16.140625" style="2" customWidth="1"/>
    <col min="4343" max="4343" width="14.640625" style="2" customWidth="1"/>
    <col min="4344" max="4344" width="9.35546875" style="2"/>
    <col min="4345" max="4345" width="75" style="2" bestFit="1" customWidth="1"/>
    <col min="4346" max="4346" width="12.35546875" style="2" customWidth="1"/>
    <col min="4347" max="4347" width="65.35546875" style="2" bestFit="1" customWidth="1"/>
    <col min="4348" max="4348" width="22.35546875" style="2" bestFit="1" customWidth="1"/>
    <col min="4349" max="4349" width="22.35546875" style="2" customWidth="1"/>
    <col min="4350" max="4350" width="35.140625" style="2" bestFit="1" customWidth="1"/>
    <col min="4351" max="4594" width="9.35546875" style="2"/>
    <col min="4595" max="4595" width="76.85546875" style="2" customWidth="1"/>
    <col min="4596" max="4596" width="16.140625" style="2" customWidth="1"/>
    <col min="4597" max="4597" width="12.85546875" style="2" customWidth="1"/>
    <col min="4598" max="4598" width="16.140625" style="2" customWidth="1"/>
    <col min="4599" max="4599" width="14.640625" style="2" customWidth="1"/>
    <col min="4600" max="4600" width="9.35546875" style="2"/>
    <col min="4601" max="4601" width="75" style="2" bestFit="1" customWidth="1"/>
    <col min="4602" max="4602" width="12.35546875" style="2" customWidth="1"/>
    <col min="4603" max="4603" width="65.35546875" style="2" bestFit="1" customWidth="1"/>
    <col min="4604" max="4604" width="22.35546875" style="2" bestFit="1" customWidth="1"/>
    <col min="4605" max="4605" width="22.35546875" style="2" customWidth="1"/>
    <col min="4606" max="4606" width="35.140625" style="2" bestFit="1" customWidth="1"/>
    <col min="4607" max="4850" width="9.35546875" style="2"/>
    <col min="4851" max="4851" width="76.85546875" style="2" customWidth="1"/>
    <col min="4852" max="4852" width="16.140625" style="2" customWidth="1"/>
    <col min="4853" max="4853" width="12.85546875" style="2" customWidth="1"/>
    <col min="4854" max="4854" width="16.140625" style="2" customWidth="1"/>
    <col min="4855" max="4855" width="14.640625" style="2" customWidth="1"/>
    <col min="4856" max="4856" width="9.35546875" style="2"/>
    <col min="4857" max="4857" width="75" style="2" bestFit="1" customWidth="1"/>
    <col min="4858" max="4858" width="12.35546875" style="2" customWidth="1"/>
    <col min="4859" max="4859" width="65.35546875" style="2" bestFit="1" customWidth="1"/>
    <col min="4860" max="4860" width="22.35546875" style="2" bestFit="1" customWidth="1"/>
    <col min="4861" max="4861" width="22.35546875" style="2" customWidth="1"/>
    <col min="4862" max="4862" width="35.140625" style="2" bestFit="1" customWidth="1"/>
    <col min="4863" max="5106" width="9.35546875" style="2"/>
    <col min="5107" max="5107" width="76.85546875" style="2" customWidth="1"/>
    <col min="5108" max="5108" width="16.140625" style="2" customWidth="1"/>
    <col min="5109" max="5109" width="12.85546875" style="2" customWidth="1"/>
    <col min="5110" max="5110" width="16.140625" style="2" customWidth="1"/>
    <col min="5111" max="5111" width="14.640625" style="2" customWidth="1"/>
    <col min="5112" max="5112" width="9.35546875" style="2"/>
    <col min="5113" max="5113" width="75" style="2" bestFit="1" customWidth="1"/>
    <col min="5114" max="5114" width="12.35546875" style="2" customWidth="1"/>
    <col min="5115" max="5115" width="65.35546875" style="2" bestFit="1" customWidth="1"/>
    <col min="5116" max="5116" width="22.35546875" style="2" bestFit="1" customWidth="1"/>
    <col min="5117" max="5117" width="22.35546875" style="2" customWidth="1"/>
    <col min="5118" max="5118" width="35.140625" style="2" bestFit="1" customWidth="1"/>
    <col min="5119" max="5362" width="9.35546875" style="2"/>
    <col min="5363" max="5363" width="76.85546875" style="2" customWidth="1"/>
    <col min="5364" max="5364" width="16.140625" style="2" customWidth="1"/>
    <col min="5365" max="5365" width="12.85546875" style="2" customWidth="1"/>
    <col min="5366" max="5366" width="16.140625" style="2" customWidth="1"/>
    <col min="5367" max="5367" width="14.640625" style="2" customWidth="1"/>
    <col min="5368" max="5368" width="9.35546875" style="2"/>
    <col min="5369" max="5369" width="75" style="2" bestFit="1" customWidth="1"/>
    <col min="5370" max="5370" width="12.35546875" style="2" customWidth="1"/>
    <col min="5371" max="5371" width="65.35546875" style="2" bestFit="1" customWidth="1"/>
    <col min="5372" max="5372" width="22.35546875" style="2" bestFit="1" customWidth="1"/>
    <col min="5373" max="5373" width="22.35546875" style="2" customWidth="1"/>
    <col min="5374" max="5374" width="35.140625" style="2" bestFit="1" customWidth="1"/>
    <col min="5375" max="5618" width="9.35546875" style="2"/>
    <col min="5619" max="5619" width="76.85546875" style="2" customWidth="1"/>
    <col min="5620" max="5620" width="16.140625" style="2" customWidth="1"/>
    <col min="5621" max="5621" width="12.85546875" style="2" customWidth="1"/>
    <col min="5622" max="5622" width="16.140625" style="2" customWidth="1"/>
    <col min="5623" max="5623" width="14.640625" style="2" customWidth="1"/>
    <col min="5624" max="5624" width="9.35546875" style="2"/>
    <col min="5625" max="5625" width="75" style="2" bestFit="1" customWidth="1"/>
    <col min="5626" max="5626" width="12.35546875" style="2" customWidth="1"/>
    <col min="5627" max="5627" width="65.35546875" style="2" bestFit="1" customWidth="1"/>
    <col min="5628" max="5628" width="22.35546875" style="2" bestFit="1" customWidth="1"/>
    <col min="5629" max="5629" width="22.35546875" style="2" customWidth="1"/>
    <col min="5630" max="5630" width="35.140625" style="2" bestFit="1" customWidth="1"/>
    <col min="5631" max="5874" width="9.35546875" style="2"/>
    <col min="5875" max="5875" width="76.85546875" style="2" customWidth="1"/>
    <col min="5876" max="5876" width="16.140625" style="2" customWidth="1"/>
    <col min="5877" max="5877" width="12.85546875" style="2" customWidth="1"/>
    <col min="5878" max="5878" width="16.140625" style="2" customWidth="1"/>
    <col min="5879" max="5879" width="14.640625" style="2" customWidth="1"/>
    <col min="5880" max="5880" width="9.35546875" style="2"/>
    <col min="5881" max="5881" width="75" style="2" bestFit="1" customWidth="1"/>
    <col min="5882" max="5882" width="12.35546875" style="2" customWidth="1"/>
    <col min="5883" max="5883" width="65.35546875" style="2" bestFit="1" customWidth="1"/>
    <col min="5884" max="5884" width="22.35546875" style="2" bestFit="1" customWidth="1"/>
    <col min="5885" max="5885" width="22.35546875" style="2" customWidth="1"/>
    <col min="5886" max="5886" width="35.140625" style="2" bestFit="1" customWidth="1"/>
    <col min="5887" max="6130" width="9.35546875" style="2"/>
    <col min="6131" max="6131" width="76.85546875" style="2" customWidth="1"/>
    <col min="6132" max="6132" width="16.140625" style="2" customWidth="1"/>
    <col min="6133" max="6133" width="12.85546875" style="2" customWidth="1"/>
    <col min="6134" max="6134" width="16.140625" style="2" customWidth="1"/>
    <col min="6135" max="6135" width="14.640625" style="2" customWidth="1"/>
    <col min="6136" max="6136" width="9.35546875" style="2"/>
    <col min="6137" max="6137" width="75" style="2" bestFit="1" customWidth="1"/>
    <col min="6138" max="6138" width="12.35546875" style="2" customWidth="1"/>
    <col min="6139" max="6139" width="65.35546875" style="2" bestFit="1" customWidth="1"/>
    <col min="6140" max="6140" width="22.35546875" style="2" bestFit="1" customWidth="1"/>
    <col min="6141" max="6141" width="22.35546875" style="2" customWidth="1"/>
    <col min="6142" max="6142" width="35.140625" style="2" bestFit="1" customWidth="1"/>
    <col min="6143" max="6386" width="9.35546875" style="2"/>
    <col min="6387" max="6387" width="76.85546875" style="2" customWidth="1"/>
    <col min="6388" max="6388" width="16.140625" style="2" customWidth="1"/>
    <col min="6389" max="6389" width="12.85546875" style="2" customWidth="1"/>
    <col min="6390" max="6390" width="16.140625" style="2" customWidth="1"/>
    <col min="6391" max="6391" width="14.640625" style="2" customWidth="1"/>
    <col min="6392" max="6392" width="9.35546875" style="2"/>
    <col min="6393" max="6393" width="75" style="2" bestFit="1" customWidth="1"/>
    <col min="6394" max="6394" width="12.35546875" style="2" customWidth="1"/>
    <col min="6395" max="6395" width="65.35546875" style="2" bestFit="1" customWidth="1"/>
    <col min="6396" max="6396" width="22.35546875" style="2" bestFit="1" customWidth="1"/>
    <col min="6397" max="6397" width="22.35546875" style="2" customWidth="1"/>
    <col min="6398" max="6398" width="35.140625" style="2" bestFit="1" customWidth="1"/>
    <col min="6399" max="6642" width="9.35546875" style="2"/>
    <col min="6643" max="6643" width="76.85546875" style="2" customWidth="1"/>
    <col min="6644" max="6644" width="16.140625" style="2" customWidth="1"/>
    <col min="6645" max="6645" width="12.85546875" style="2" customWidth="1"/>
    <col min="6646" max="6646" width="16.140625" style="2" customWidth="1"/>
    <col min="6647" max="6647" width="14.640625" style="2" customWidth="1"/>
    <col min="6648" max="6648" width="9.35546875" style="2"/>
    <col min="6649" max="6649" width="75" style="2" bestFit="1" customWidth="1"/>
    <col min="6650" max="6650" width="12.35546875" style="2" customWidth="1"/>
    <col min="6651" max="6651" width="65.35546875" style="2" bestFit="1" customWidth="1"/>
    <col min="6652" max="6652" width="22.35546875" style="2" bestFit="1" customWidth="1"/>
    <col min="6653" max="6653" width="22.35546875" style="2" customWidth="1"/>
    <col min="6654" max="6654" width="35.140625" style="2" bestFit="1" customWidth="1"/>
    <col min="6655" max="6898" width="9.35546875" style="2"/>
    <col min="6899" max="6899" width="76.85546875" style="2" customWidth="1"/>
    <col min="6900" max="6900" width="16.140625" style="2" customWidth="1"/>
    <col min="6901" max="6901" width="12.85546875" style="2" customWidth="1"/>
    <col min="6902" max="6902" width="16.140625" style="2" customWidth="1"/>
    <col min="6903" max="6903" width="14.640625" style="2" customWidth="1"/>
    <col min="6904" max="6904" width="9.35546875" style="2"/>
    <col min="6905" max="6905" width="75" style="2" bestFit="1" customWidth="1"/>
    <col min="6906" max="6906" width="12.35546875" style="2" customWidth="1"/>
    <col min="6907" max="6907" width="65.35546875" style="2" bestFit="1" customWidth="1"/>
    <col min="6908" max="6908" width="22.35546875" style="2" bestFit="1" customWidth="1"/>
    <col min="6909" max="6909" width="22.35546875" style="2" customWidth="1"/>
    <col min="6910" max="6910" width="35.140625" style="2" bestFit="1" customWidth="1"/>
    <col min="6911" max="7154" width="9.35546875" style="2"/>
    <col min="7155" max="7155" width="76.85546875" style="2" customWidth="1"/>
    <col min="7156" max="7156" width="16.140625" style="2" customWidth="1"/>
    <col min="7157" max="7157" width="12.85546875" style="2" customWidth="1"/>
    <col min="7158" max="7158" width="16.140625" style="2" customWidth="1"/>
    <col min="7159" max="7159" width="14.640625" style="2" customWidth="1"/>
    <col min="7160" max="7160" width="9.35546875" style="2"/>
    <col min="7161" max="7161" width="75" style="2" bestFit="1" customWidth="1"/>
    <col min="7162" max="7162" width="12.35546875" style="2" customWidth="1"/>
    <col min="7163" max="7163" width="65.35546875" style="2" bestFit="1" customWidth="1"/>
    <col min="7164" max="7164" width="22.35546875" style="2" bestFit="1" customWidth="1"/>
    <col min="7165" max="7165" width="22.35546875" style="2" customWidth="1"/>
    <col min="7166" max="7166" width="35.140625" style="2" bestFit="1" customWidth="1"/>
    <col min="7167" max="7410" width="9.35546875" style="2"/>
    <col min="7411" max="7411" width="76.85546875" style="2" customWidth="1"/>
    <col min="7412" max="7412" width="16.140625" style="2" customWidth="1"/>
    <col min="7413" max="7413" width="12.85546875" style="2" customWidth="1"/>
    <col min="7414" max="7414" width="16.140625" style="2" customWidth="1"/>
    <col min="7415" max="7415" width="14.640625" style="2" customWidth="1"/>
    <col min="7416" max="7416" width="9.35546875" style="2"/>
    <col min="7417" max="7417" width="75" style="2" bestFit="1" customWidth="1"/>
    <col min="7418" max="7418" width="12.35546875" style="2" customWidth="1"/>
    <col min="7419" max="7419" width="65.35546875" style="2" bestFit="1" customWidth="1"/>
    <col min="7420" max="7420" width="22.35546875" style="2" bestFit="1" customWidth="1"/>
    <col min="7421" max="7421" width="22.35546875" style="2" customWidth="1"/>
    <col min="7422" max="7422" width="35.140625" style="2" bestFit="1" customWidth="1"/>
    <col min="7423" max="7666" width="9.35546875" style="2"/>
    <col min="7667" max="7667" width="76.85546875" style="2" customWidth="1"/>
    <col min="7668" max="7668" width="16.140625" style="2" customWidth="1"/>
    <col min="7669" max="7669" width="12.85546875" style="2" customWidth="1"/>
    <col min="7670" max="7670" width="16.140625" style="2" customWidth="1"/>
    <col min="7671" max="7671" width="14.640625" style="2" customWidth="1"/>
    <col min="7672" max="7672" width="9.35546875" style="2"/>
    <col min="7673" max="7673" width="75" style="2" bestFit="1" customWidth="1"/>
    <col min="7674" max="7674" width="12.35546875" style="2" customWidth="1"/>
    <col min="7675" max="7675" width="65.35546875" style="2" bestFit="1" customWidth="1"/>
    <col min="7676" max="7676" width="22.35546875" style="2" bestFit="1" customWidth="1"/>
    <col min="7677" max="7677" width="22.35546875" style="2" customWidth="1"/>
    <col min="7678" max="7678" width="35.140625" style="2" bestFit="1" customWidth="1"/>
    <col min="7679" max="7922" width="9.35546875" style="2"/>
    <col min="7923" max="7923" width="76.85546875" style="2" customWidth="1"/>
    <col min="7924" max="7924" width="16.140625" style="2" customWidth="1"/>
    <col min="7925" max="7925" width="12.85546875" style="2" customWidth="1"/>
    <col min="7926" max="7926" width="16.140625" style="2" customWidth="1"/>
    <col min="7927" max="7927" width="14.640625" style="2" customWidth="1"/>
    <col min="7928" max="7928" width="9.35546875" style="2"/>
    <col min="7929" max="7929" width="75" style="2" bestFit="1" customWidth="1"/>
    <col min="7930" max="7930" width="12.35546875" style="2" customWidth="1"/>
    <col min="7931" max="7931" width="65.35546875" style="2" bestFit="1" customWidth="1"/>
    <col min="7932" max="7932" width="22.35546875" style="2" bestFit="1" customWidth="1"/>
    <col min="7933" max="7933" width="22.35546875" style="2" customWidth="1"/>
    <col min="7934" max="7934" width="35.140625" style="2" bestFit="1" customWidth="1"/>
    <col min="7935" max="8178" width="9.35546875" style="2"/>
    <col min="8179" max="8179" width="76.85546875" style="2" customWidth="1"/>
    <col min="8180" max="8180" width="16.140625" style="2" customWidth="1"/>
    <col min="8181" max="8181" width="12.85546875" style="2" customWidth="1"/>
    <col min="8182" max="8182" width="16.140625" style="2" customWidth="1"/>
    <col min="8183" max="8183" width="14.640625" style="2" customWidth="1"/>
    <col min="8184" max="8184" width="9.35546875" style="2"/>
    <col min="8185" max="8185" width="75" style="2" bestFit="1" customWidth="1"/>
    <col min="8186" max="8186" width="12.35546875" style="2" customWidth="1"/>
    <col min="8187" max="8187" width="65.35546875" style="2" bestFit="1" customWidth="1"/>
    <col min="8188" max="8188" width="22.35546875" style="2" bestFit="1" customWidth="1"/>
    <col min="8189" max="8189" width="22.35546875" style="2" customWidth="1"/>
    <col min="8190" max="8190" width="35.140625" style="2" bestFit="1" customWidth="1"/>
    <col min="8191" max="8434" width="9.35546875" style="2"/>
    <col min="8435" max="8435" width="76.85546875" style="2" customWidth="1"/>
    <col min="8436" max="8436" width="16.140625" style="2" customWidth="1"/>
    <col min="8437" max="8437" width="12.85546875" style="2" customWidth="1"/>
    <col min="8438" max="8438" width="16.140625" style="2" customWidth="1"/>
    <col min="8439" max="8439" width="14.640625" style="2" customWidth="1"/>
    <col min="8440" max="8440" width="9.35546875" style="2"/>
    <col min="8441" max="8441" width="75" style="2" bestFit="1" customWidth="1"/>
    <col min="8442" max="8442" width="12.35546875" style="2" customWidth="1"/>
    <col min="8443" max="8443" width="65.35546875" style="2" bestFit="1" customWidth="1"/>
    <col min="8444" max="8444" width="22.35546875" style="2" bestFit="1" customWidth="1"/>
    <col min="8445" max="8445" width="22.35546875" style="2" customWidth="1"/>
    <col min="8446" max="8446" width="35.140625" style="2" bestFit="1" customWidth="1"/>
    <col min="8447" max="8690" width="9.35546875" style="2"/>
    <col min="8691" max="8691" width="76.85546875" style="2" customWidth="1"/>
    <col min="8692" max="8692" width="16.140625" style="2" customWidth="1"/>
    <col min="8693" max="8693" width="12.85546875" style="2" customWidth="1"/>
    <col min="8694" max="8694" width="16.140625" style="2" customWidth="1"/>
    <col min="8695" max="8695" width="14.640625" style="2" customWidth="1"/>
    <col min="8696" max="8696" width="9.35546875" style="2"/>
    <col min="8697" max="8697" width="75" style="2" bestFit="1" customWidth="1"/>
    <col min="8698" max="8698" width="12.35546875" style="2" customWidth="1"/>
    <col min="8699" max="8699" width="65.35546875" style="2" bestFit="1" customWidth="1"/>
    <col min="8700" max="8700" width="22.35546875" style="2" bestFit="1" customWidth="1"/>
    <col min="8701" max="8701" width="22.35546875" style="2" customWidth="1"/>
    <col min="8702" max="8702" width="35.140625" style="2" bestFit="1" customWidth="1"/>
    <col min="8703" max="8946" width="9.35546875" style="2"/>
    <col min="8947" max="8947" width="76.85546875" style="2" customWidth="1"/>
    <col min="8948" max="8948" width="16.140625" style="2" customWidth="1"/>
    <col min="8949" max="8949" width="12.85546875" style="2" customWidth="1"/>
    <col min="8950" max="8950" width="16.140625" style="2" customWidth="1"/>
    <col min="8951" max="8951" width="14.640625" style="2" customWidth="1"/>
    <col min="8952" max="8952" width="9.35546875" style="2"/>
    <col min="8953" max="8953" width="75" style="2" bestFit="1" customWidth="1"/>
    <col min="8954" max="8954" width="12.35546875" style="2" customWidth="1"/>
    <col min="8955" max="8955" width="65.35546875" style="2" bestFit="1" customWidth="1"/>
    <col min="8956" max="8956" width="22.35546875" style="2" bestFit="1" customWidth="1"/>
    <col min="8957" max="8957" width="22.35546875" style="2" customWidth="1"/>
    <col min="8958" max="8958" width="35.140625" style="2" bestFit="1" customWidth="1"/>
    <col min="8959" max="9202" width="9.35546875" style="2"/>
    <col min="9203" max="9203" width="76.85546875" style="2" customWidth="1"/>
    <col min="9204" max="9204" width="16.140625" style="2" customWidth="1"/>
    <col min="9205" max="9205" width="12.85546875" style="2" customWidth="1"/>
    <col min="9206" max="9206" width="16.140625" style="2" customWidth="1"/>
    <col min="9207" max="9207" width="14.640625" style="2" customWidth="1"/>
    <col min="9208" max="9208" width="9.35546875" style="2"/>
    <col min="9209" max="9209" width="75" style="2" bestFit="1" customWidth="1"/>
    <col min="9210" max="9210" width="12.35546875" style="2" customWidth="1"/>
    <col min="9211" max="9211" width="65.35546875" style="2" bestFit="1" customWidth="1"/>
    <col min="9212" max="9212" width="22.35546875" style="2" bestFit="1" customWidth="1"/>
    <col min="9213" max="9213" width="22.35546875" style="2" customWidth="1"/>
    <col min="9214" max="9214" width="35.140625" style="2" bestFit="1" customWidth="1"/>
    <col min="9215" max="9458" width="9.35546875" style="2"/>
    <col min="9459" max="9459" width="76.85546875" style="2" customWidth="1"/>
    <col min="9460" max="9460" width="16.140625" style="2" customWidth="1"/>
    <col min="9461" max="9461" width="12.85546875" style="2" customWidth="1"/>
    <col min="9462" max="9462" width="16.140625" style="2" customWidth="1"/>
    <col min="9463" max="9463" width="14.640625" style="2" customWidth="1"/>
    <col min="9464" max="9464" width="9.35546875" style="2"/>
    <col min="9465" max="9465" width="75" style="2" bestFit="1" customWidth="1"/>
    <col min="9466" max="9466" width="12.35546875" style="2" customWidth="1"/>
    <col min="9467" max="9467" width="65.35546875" style="2" bestFit="1" customWidth="1"/>
    <col min="9468" max="9468" width="22.35546875" style="2" bestFit="1" customWidth="1"/>
    <col min="9469" max="9469" width="22.35546875" style="2" customWidth="1"/>
    <col min="9470" max="9470" width="35.140625" style="2" bestFit="1" customWidth="1"/>
    <col min="9471" max="9714" width="9.35546875" style="2"/>
    <col min="9715" max="9715" width="76.85546875" style="2" customWidth="1"/>
    <col min="9716" max="9716" width="16.140625" style="2" customWidth="1"/>
    <col min="9717" max="9717" width="12.85546875" style="2" customWidth="1"/>
    <col min="9718" max="9718" width="16.140625" style="2" customWidth="1"/>
    <col min="9719" max="9719" width="14.640625" style="2" customWidth="1"/>
    <col min="9720" max="9720" width="9.35546875" style="2"/>
    <col min="9721" max="9721" width="75" style="2" bestFit="1" customWidth="1"/>
    <col min="9722" max="9722" width="12.35546875" style="2" customWidth="1"/>
    <col min="9723" max="9723" width="65.35546875" style="2" bestFit="1" customWidth="1"/>
    <col min="9724" max="9724" width="22.35546875" style="2" bestFit="1" customWidth="1"/>
    <col min="9725" max="9725" width="22.35546875" style="2" customWidth="1"/>
    <col min="9726" max="9726" width="35.140625" style="2" bestFit="1" customWidth="1"/>
    <col min="9727" max="9970" width="9.35546875" style="2"/>
    <col min="9971" max="9971" width="76.85546875" style="2" customWidth="1"/>
    <col min="9972" max="9972" width="16.140625" style="2" customWidth="1"/>
    <col min="9973" max="9973" width="12.85546875" style="2" customWidth="1"/>
    <col min="9974" max="9974" width="16.140625" style="2" customWidth="1"/>
    <col min="9975" max="9975" width="14.640625" style="2" customWidth="1"/>
    <col min="9976" max="9976" width="9.35546875" style="2"/>
    <col min="9977" max="9977" width="75" style="2" bestFit="1" customWidth="1"/>
    <col min="9978" max="9978" width="12.35546875" style="2" customWidth="1"/>
    <col min="9979" max="9979" width="65.35546875" style="2" bestFit="1" customWidth="1"/>
    <col min="9980" max="9980" width="22.35546875" style="2" bestFit="1" customWidth="1"/>
    <col min="9981" max="9981" width="22.35546875" style="2" customWidth="1"/>
    <col min="9982" max="9982" width="35.140625" style="2" bestFit="1" customWidth="1"/>
    <col min="9983" max="10226" width="9.35546875" style="2"/>
    <col min="10227" max="10227" width="76.85546875" style="2" customWidth="1"/>
    <col min="10228" max="10228" width="16.140625" style="2" customWidth="1"/>
    <col min="10229" max="10229" width="12.85546875" style="2" customWidth="1"/>
    <col min="10230" max="10230" width="16.140625" style="2" customWidth="1"/>
    <col min="10231" max="10231" width="14.640625" style="2" customWidth="1"/>
    <col min="10232" max="10232" width="9.35546875" style="2"/>
    <col min="10233" max="10233" width="75" style="2" bestFit="1" customWidth="1"/>
    <col min="10234" max="10234" width="12.35546875" style="2" customWidth="1"/>
    <col min="10235" max="10235" width="65.35546875" style="2" bestFit="1" customWidth="1"/>
    <col min="10236" max="10236" width="22.35546875" style="2" bestFit="1" customWidth="1"/>
    <col min="10237" max="10237" width="22.35546875" style="2" customWidth="1"/>
    <col min="10238" max="10238" width="35.140625" style="2" bestFit="1" customWidth="1"/>
    <col min="10239" max="10482" width="9.35546875" style="2"/>
    <col min="10483" max="10483" width="76.85546875" style="2" customWidth="1"/>
    <col min="10484" max="10484" width="16.140625" style="2" customWidth="1"/>
    <col min="10485" max="10485" width="12.85546875" style="2" customWidth="1"/>
    <col min="10486" max="10486" width="16.140625" style="2" customWidth="1"/>
    <col min="10487" max="10487" width="14.640625" style="2" customWidth="1"/>
    <col min="10488" max="10488" width="9.35546875" style="2"/>
    <col min="10489" max="10489" width="75" style="2" bestFit="1" customWidth="1"/>
    <col min="10490" max="10490" width="12.35546875" style="2" customWidth="1"/>
    <col min="10491" max="10491" width="65.35546875" style="2" bestFit="1" customWidth="1"/>
    <col min="10492" max="10492" width="22.35546875" style="2" bestFit="1" customWidth="1"/>
    <col min="10493" max="10493" width="22.35546875" style="2" customWidth="1"/>
    <col min="10494" max="10494" width="35.140625" style="2" bestFit="1" customWidth="1"/>
    <col min="10495" max="10738" width="9.35546875" style="2"/>
    <col min="10739" max="10739" width="76.85546875" style="2" customWidth="1"/>
    <col min="10740" max="10740" width="16.140625" style="2" customWidth="1"/>
    <col min="10741" max="10741" width="12.85546875" style="2" customWidth="1"/>
    <col min="10742" max="10742" width="16.140625" style="2" customWidth="1"/>
    <col min="10743" max="10743" width="14.640625" style="2" customWidth="1"/>
    <col min="10744" max="10744" width="9.35546875" style="2"/>
    <col min="10745" max="10745" width="75" style="2" bestFit="1" customWidth="1"/>
    <col min="10746" max="10746" width="12.35546875" style="2" customWidth="1"/>
    <col min="10747" max="10747" width="65.35546875" style="2" bestFit="1" customWidth="1"/>
    <col min="10748" max="10748" width="22.35546875" style="2" bestFit="1" customWidth="1"/>
    <col min="10749" max="10749" width="22.35546875" style="2" customWidth="1"/>
    <col min="10750" max="10750" width="35.140625" style="2" bestFit="1" customWidth="1"/>
    <col min="10751" max="10994" width="9.35546875" style="2"/>
    <col min="10995" max="10995" width="76.85546875" style="2" customWidth="1"/>
    <col min="10996" max="10996" width="16.140625" style="2" customWidth="1"/>
    <col min="10997" max="10997" width="12.85546875" style="2" customWidth="1"/>
    <col min="10998" max="10998" width="16.140625" style="2" customWidth="1"/>
    <col min="10999" max="10999" width="14.640625" style="2" customWidth="1"/>
    <col min="11000" max="11000" width="9.35546875" style="2"/>
    <col min="11001" max="11001" width="75" style="2" bestFit="1" customWidth="1"/>
    <col min="11002" max="11002" width="12.35546875" style="2" customWidth="1"/>
    <col min="11003" max="11003" width="65.35546875" style="2" bestFit="1" customWidth="1"/>
    <col min="11004" max="11004" width="22.35546875" style="2" bestFit="1" customWidth="1"/>
    <col min="11005" max="11005" width="22.35546875" style="2" customWidth="1"/>
    <col min="11006" max="11006" width="35.140625" style="2" bestFit="1" customWidth="1"/>
    <col min="11007" max="11250" width="9.35546875" style="2"/>
    <col min="11251" max="11251" width="76.85546875" style="2" customWidth="1"/>
    <col min="11252" max="11252" width="16.140625" style="2" customWidth="1"/>
    <col min="11253" max="11253" width="12.85546875" style="2" customWidth="1"/>
    <col min="11254" max="11254" width="16.140625" style="2" customWidth="1"/>
    <col min="11255" max="11255" width="14.640625" style="2" customWidth="1"/>
    <col min="11256" max="11256" width="9.35546875" style="2"/>
    <col min="11257" max="11257" width="75" style="2" bestFit="1" customWidth="1"/>
    <col min="11258" max="11258" width="12.35546875" style="2" customWidth="1"/>
    <col min="11259" max="11259" width="65.35546875" style="2" bestFit="1" customWidth="1"/>
    <col min="11260" max="11260" width="22.35546875" style="2" bestFit="1" customWidth="1"/>
    <col min="11261" max="11261" width="22.35546875" style="2" customWidth="1"/>
    <col min="11262" max="11262" width="35.140625" style="2" bestFit="1" customWidth="1"/>
    <col min="11263" max="11506" width="9.35546875" style="2"/>
    <col min="11507" max="11507" width="76.85546875" style="2" customWidth="1"/>
    <col min="11508" max="11508" width="16.140625" style="2" customWidth="1"/>
    <col min="11509" max="11509" width="12.85546875" style="2" customWidth="1"/>
    <col min="11510" max="11510" width="16.140625" style="2" customWidth="1"/>
    <col min="11511" max="11511" width="14.640625" style="2" customWidth="1"/>
    <col min="11512" max="11512" width="9.35546875" style="2"/>
    <col min="11513" max="11513" width="75" style="2" bestFit="1" customWidth="1"/>
    <col min="11514" max="11514" width="12.35546875" style="2" customWidth="1"/>
    <col min="11515" max="11515" width="65.35546875" style="2" bestFit="1" customWidth="1"/>
    <col min="11516" max="11516" width="22.35546875" style="2" bestFit="1" customWidth="1"/>
    <col min="11517" max="11517" width="22.35546875" style="2" customWidth="1"/>
    <col min="11518" max="11518" width="35.140625" style="2" bestFit="1" customWidth="1"/>
    <col min="11519" max="11762" width="9.35546875" style="2"/>
    <col min="11763" max="11763" width="76.85546875" style="2" customWidth="1"/>
    <col min="11764" max="11764" width="16.140625" style="2" customWidth="1"/>
    <col min="11765" max="11765" width="12.85546875" style="2" customWidth="1"/>
    <col min="11766" max="11766" width="16.140625" style="2" customWidth="1"/>
    <col min="11767" max="11767" width="14.640625" style="2" customWidth="1"/>
    <col min="11768" max="11768" width="9.35546875" style="2"/>
    <col min="11769" max="11769" width="75" style="2" bestFit="1" customWidth="1"/>
    <col min="11770" max="11770" width="12.35546875" style="2" customWidth="1"/>
    <col min="11771" max="11771" width="65.35546875" style="2" bestFit="1" customWidth="1"/>
    <col min="11772" max="11772" width="22.35546875" style="2" bestFit="1" customWidth="1"/>
    <col min="11773" max="11773" width="22.35546875" style="2" customWidth="1"/>
    <col min="11774" max="11774" width="35.140625" style="2" bestFit="1" customWidth="1"/>
    <col min="11775" max="12018" width="9.35546875" style="2"/>
    <col min="12019" max="12019" width="76.85546875" style="2" customWidth="1"/>
    <col min="12020" max="12020" width="16.140625" style="2" customWidth="1"/>
    <col min="12021" max="12021" width="12.85546875" style="2" customWidth="1"/>
    <col min="12022" max="12022" width="16.140625" style="2" customWidth="1"/>
    <col min="12023" max="12023" width="14.640625" style="2" customWidth="1"/>
    <col min="12024" max="12024" width="9.35546875" style="2"/>
    <col min="12025" max="12025" width="75" style="2" bestFit="1" customWidth="1"/>
    <col min="12026" max="12026" width="12.35546875" style="2" customWidth="1"/>
    <col min="12027" max="12027" width="65.35546875" style="2" bestFit="1" customWidth="1"/>
    <col min="12028" max="12028" width="22.35546875" style="2" bestFit="1" customWidth="1"/>
    <col min="12029" max="12029" width="22.35546875" style="2" customWidth="1"/>
    <col min="12030" max="12030" width="35.140625" style="2" bestFit="1" customWidth="1"/>
    <col min="12031" max="12274" width="9.35546875" style="2"/>
    <col min="12275" max="12275" width="76.85546875" style="2" customWidth="1"/>
    <col min="12276" max="12276" width="16.140625" style="2" customWidth="1"/>
    <col min="12277" max="12277" width="12.85546875" style="2" customWidth="1"/>
    <col min="12278" max="12278" width="16.140625" style="2" customWidth="1"/>
    <col min="12279" max="12279" width="14.640625" style="2" customWidth="1"/>
    <col min="12280" max="12280" width="9.35546875" style="2"/>
    <col min="12281" max="12281" width="75" style="2" bestFit="1" customWidth="1"/>
    <col min="12282" max="12282" width="12.35546875" style="2" customWidth="1"/>
    <col min="12283" max="12283" width="65.35546875" style="2" bestFit="1" customWidth="1"/>
    <col min="12284" max="12284" width="22.35546875" style="2" bestFit="1" customWidth="1"/>
    <col min="12285" max="12285" width="22.35546875" style="2" customWidth="1"/>
    <col min="12286" max="12286" width="35.140625" style="2" bestFit="1" customWidth="1"/>
    <col min="12287" max="12530" width="9.35546875" style="2"/>
    <col min="12531" max="12531" width="76.85546875" style="2" customWidth="1"/>
    <col min="12532" max="12532" width="16.140625" style="2" customWidth="1"/>
    <col min="12533" max="12533" width="12.85546875" style="2" customWidth="1"/>
    <col min="12534" max="12534" width="16.140625" style="2" customWidth="1"/>
    <col min="12535" max="12535" width="14.640625" style="2" customWidth="1"/>
    <col min="12536" max="12536" width="9.35546875" style="2"/>
    <col min="12537" max="12537" width="75" style="2" bestFit="1" customWidth="1"/>
    <col min="12538" max="12538" width="12.35546875" style="2" customWidth="1"/>
    <col min="12539" max="12539" width="65.35546875" style="2" bestFit="1" customWidth="1"/>
    <col min="12540" max="12540" width="22.35546875" style="2" bestFit="1" customWidth="1"/>
    <col min="12541" max="12541" width="22.35546875" style="2" customWidth="1"/>
    <col min="12542" max="12542" width="35.140625" style="2" bestFit="1" customWidth="1"/>
    <col min="12543" max="12786" width="9.35546875" style="2"/>
    <col min="12787" max="12787" width="76.85546875" style="2" customWidth="1"/>
    <col min="12788" max="12788" width="16.140625" style="2" customWidth="1"/>
    <col min="12789" max="12789" width="12.85546875" style="2" customWidth="1"/>
    <col min="12790" max="12790" width="16.140625" style="2" customWidth="1"/>
    <col min="12791" max="12791" width="14.640625" style="2" customWidth="1"/>
    <col min="12792" max="12792" width="9.35546875" style="2"/>
    <col min="12793" max="12793" width="75" style="2" bestFit="1" customWidth="1"/>
    <col min="12794" max="12794" width="12.35546875" style="2" customWidth="1"/>
    <col min="12795" max="12795" width="65.35546875" style="2" bestFit="1" customWidth="1"/>
    <col min="12796" max="12796" width="22.35546875" style="2" bestFit="1" customWidth="1"/>
    <col min="12797" max="12797" width="22.35546875" style="2" customWidth="1"/>
    <col min="12798" max="12798" width="35.140625" style="2" bestFit="1" customWidth="1"/>
    <col min="12799" max="13042" width="9.35546875" style="2"/>
    <col min="13043" max="13043" width="76.85546875" style="2" customWidth="1"/>
    <col min="13044" max="13044" width="16.140625" style="2" customWidth="1"/>
    <col min="13045" max="13045" width="12.85546875" style="2" customWidth="1"/>
    <col min="13046" max="13046" width="16.140625" style="2" customWidth="1"/>
    <col min="13047" max="13047" width="14.640625" style="2" customWidth="1"/>
    <col min="13048" max="13048" width="9.35546875" style="2"/>
    <col min="13049" max="13049" width="75" style="2" bestFit="1" customWidth="1"/>
    <col min="13050" max="13050" width="12.35546875" style="2" customWidth="1"/>
    <col min="13051" max="13051" width="65.35546875" style="2" bestFit="1" customWidth="1"/>
    <col min="13052" max="13052" width="22.35546875" style="2" bestFit="1" customWidth="1"/>
    <col min="13053" max="13053" width="22.35546875" style="2" customWidth="1"/>
    <col min="13054" max="13054" width="35.140625" style="2" bestFit="1" customWidth="1"/>
    <col min="13055" max="13298" width="9.35546875" style="2"/>
    <col min="13299" max="13299" width="76.85546875" style="2" customWidth="1"/>
    <col min="13300" max="13300" width="16.140625" style="2" customWidth="1"/>
    <col min="13301" max="13301" width="12.85546875" style="2" customWidth="1"/>
    <col min="13302" max="13302" width="16.140625" style="2" customWidth="1"/>
    <col min="13303" max="13303" width="14.640625" style="2" customWidth="1"/>
    <col min="13304" max="13304" width="9.35546875" style="2"/>
    <col min="13305" max="13305" width="75" style="2" bestFit="1" customWidth="1"/>
    <col min="13306" max="13306" width="12.35546875" style="2" customWidth="1"/>
    <col min="13307" max="13307" width="65.35546875" style="2" bestFit="1" customWidth="1"/>
    <col min="13308" max="13308" width="22.35546875" style="2" bestFit="1" customWidth="1"/>
    <col min="13309" max="13309" width="22.35546875" style="2" customWidth="1"/>
    <col min="13310" max="13310" width="35.140625" style="2" bestFit="1" customWidth="1"/>
    <col min="13311" max="13554" width="9.35546875" style="2"/>
    <col min="13555" max="13555" width="76.85546875" style="2" customWidth="1"/>
    <col min="13556" max="13556" width="16.140625" style="2" customWidth="1"/>
    <col min="13557" max="13557" width="12.85546875" style="2" customWidth="1"/>
    <col min="13558" max="13558" width="16.140625" style="2" customWidth="1"/>
    <col min="13559" max="13559" width="14.640625" style="2" customWidth="1"/>
    <col min="13560" max="13560" width="9.35546875" style="2"/>
    <col min="13561" max="13561" width="75" style="2" bestFit="1" customWidth="1"/>
    <col min="13562" max="13562" width="12.35546875" style="2" customWidth="1"/>
    <col min="13563" max="13563" width="65.35546875" style="2" bestFit="1" customWidth="1"/>
    <col min="13564" max="13564" width="22.35546875" style="2" bestFit="1" customWidth="1"/>
    <col min="13565" max="13565" width="22.35546875" style="2" customWidth="1"/>
    <col min="13566" max="13566" width="35.140625" style="2" bestFit="1" customWidth="1"/>
    <col min="13567" max="13810" width="9.35546875" style="2"/>
    <col min="13811" max="13811" width="76.85546875" style="2" customWidth="1"/>
    <col min="13812" max="13812" width="16.140625" style="2" customWidth="1"/>
    <col min="13813" max="13813" width="12.85546875" style="2" customWidth="1"/>
    <col min="13814" max="13814" width="16.140625" style="2" customWidth="1"/>
    <col min="13815" max="13815" width="14.640625" style="2" customWidth="1"/>
    <col min="13816" max="13816" width="9.35546875" style="2"/>
    <col min="13817" max="13817" width="75" style="2" bestFit="1" customWidth="1"/>
    <col min="13818" max="13818" width="12.35546875" style="2" customWidth="1"/>
    <col min="13819" max="13819" width="65.35546875" style="2" bestFit="1" customWidth="1"/>
    <col min="13820" max="13820" width="22.35546875" style="2" bestFit="1" customWidth="1"/>
    <col min="13821" max="13821" width="22.35546875" style="2" customWidth="1"/>
    <col min="13822" max="13822" width="35.140625" style="2" bestFit="1" customWidth="1"/>
    <col min="13823" max="14066" width="9.35546875" style="2"/>
    <col min="14067" max="14067" width="76.85546875" style="2" customWidth="1"/>
    <col min="14068" max="14068" width="16.140625" style="2" customWidth="1"/>
    <col min="14069" max="14069" width="12.85546875" style="2" customWidth="1"/>
    <col min="14070" max="14070" width="16.140625" style="2" customWidth="1"/>
    <col min="14071" max="14071" width="14.640625" style="2" customWidth="1"/>
    <col min="14072" max="14072" width="9.35546875" style="2"/>
    <col min="14073" max="14073" width="75" style="2" bestFit="1" customWidth="1"/>
    <col min="14074" max="14074" width="12.35546875" style="2" customWidth="1"/>
    <col min="14075" max="14075" width="65.35546875" style="2" bestFit="1" customWidth="1"/>
    <col min="14076" max="14076" width="22.35546875" style="2" bestFit="1" customWidth="1"/>
    <col min="14077" max="14077" width="22.35546875" style="2" customWidth="1"/>
    <col min="14078" max="14078" width="35.140625" style="2" bestFit="1" customWidth="1"/>
    <col min="14079" max="14322" width="9.35546875" style="2"/>
    <col min="14323" max="14323" width="76.85546875" style="2" customWidth="1"/>
    <col min="14324" max="14324" width="16.140625" style="2" customWidth="1"/>
    <col min="14325" max="14325" width="12.85546875" style="2" customWidth="1"/>
    <col min="14326" max="14326" width="16.140625" style="2" customWidth="1"/>
    <col min="14327" max="14327" width="14.640625" style="2" customWidth="1"/>
    <col min="14328" max="14328" width="9.35546875" style="2"/>
    <col min="14329" max="14329" width="75" style="2" bestFit="1" customWidth="1"/>
    <col min="14330" max="14330" width="12.35546875" style="2" customWidth="1"/>
    <col min="14331" max="14331" width="65.35546875" style="2" bestFit="1" customWidth="1"/>
    <col min="14332" max="14332" width="22.35546875" style="2" bestFit="1" customWidth="1"/>
    <col min="14333" max="14333" width="22.35546875" style="2" customWidth="1"/>
    <col min="14334" max="14334" width="35.140625" style="2" bestFit="1" customWidth="1"/>
    <col min="14335" max="14578" width="9.35546875" style="2"/>
    <col min="14579" max="14579" width="76.85546875" style="2" customWidth="1"/>
    <col min="14580" max="14580" width="16.140625" style="2" customWidth="1"/>
    <col min="14581" max="14581" width="12.85546875" style="2" customWidth="1"/>
    <col min="14582" max="14582" width="16.140625" style="2" customWidth="1"/>
    <col min="14583" max="14583" width="14.640625" style="2" customWidth="1"/>
    <col min="14584" max="14584" width="9.35546875" style="2"/>
    <col min="14585" max="14585" width="75" style="2" bestFit="1" customWidth="1"/>
    <col min="14586" max="14586" width="12.35546875" style="2" customWidth="1"/>
    <col min="14587" max="14587" width="65.35546875" style="2" bestFit="1" customWidth="1"/>
    <col min="14588" max="14588" width="22.35546875" style="2" bestFit="1" customWidth="1"/>
    <col min="14589" max="14589" width="22.35546875" style="2" customWidth="1"/>
    <col min="14590" max="14590" width="35.140625" style="2" bestFit="1" customWidth="1"/>
    <col min="14591" max="14834" width="9.35546875" style="2"/>
    <col min="14835" max="14835" width="76.85546875" style="2" customWidth="1"/>
    <col min="14836" max="14836" width="16.140625" style="2" customWidth="1"/>
    <col min="14837" max="14837" width="12.85546875" style="2" customWidth="1"/>
    <col min="14838" max="14838" width="16.140625" style="2" customWidth="1"/>
    <col min="14839" max="14839" width="14.640625" style="2" customWidth="1"/>
    <col min="14840" max="14840" width="9.35546875" style="2"/>
    <col min="14841" max="14841" width="75" style="2" bestFit="1" customWidth="1"/>
    <col min="14842" max="14842" width="12.35546875" style="2" customWidth="1"/>
    <col min="14843" max="14843" width="65.35546875" style="2" bestFit="1" customWidth="1"/>
    <col min="14844" max="14844" width="22.35546875" style="2" bestFit="1" customWidth="1"/>
    <col min="14845" max="14845" width="22.35546875" style="2" customWidth="1"/>
    <col min="14846" max="14846" width="35.140625" style="2" bestFit="1" customWidth="1"/>
    <col min="14847" max="15090" width="9.35546875" style="2"/>
    <col min="15091" max="15091" width="76.85546875" style="2" customWidth="1"/>
    <col min="15092" max="15092" width="16.140625" style="2" customWidth="1"/>
    <col min="15093" max="15093" width="12.85546875" style="2" customWidth="1"/>
    <col min="15094" max="15094" width="16.140625" style="2" customWidth="1"/>
    <col min="15095" max="15095" width="14.640625" style="2" customWidth="1"/>
    <col min="15096" max="15096" width="9.35546875" style="2"/>
    <col min="15097" max="15097" width="75" style="2" bestFit="1" customWidth="1"/>
    <col min="15098" max="15098" width="12.35546875" style="2" customWidth="1"/>
    <col min="15099" max="15099" width="65.35546875" style="2" bestFit="1" customWidth="1"/>
    <col min="15100" max="15100" width="22.35546875" style="2" bestFit="1" customWidth="1"/>
    <col min="15101" max="15101" width="22.35546875" style="2" customWidth="1"/>
    <col min="15102" max="15102" width="35.140625" style="2" bestFit="1" customWidth="1"/>
    <col min="15103" max="15346" width="9.35546875" style="2"/>
    <col min="15347" max="15347" width="76.85546875" style="2" customWidth="1"/>
    <col min="15348" max="15348" width="16.140625" style="2" customWidth="1"/>
    <col min="15349" max="15349" width="12.85546875" style="2" customWidth="1"/>
    <col min="15350" max="15350" width="16.140625" style="2" customWidth="1"/>
    <col min="15351" max="15351" width="14.640625" style="2" customWidth="1"/>
    <col min="15352" max="15352" width="9.35546875" style="2"/>
    <col min="15353" max="15353" width="75" style="2" bestFit="1" customWidth="1"/>
    <col min="15354" max="15354" width="12.35546875" style="2" customWidth="1"/>
    <col min="15355" max="15355" width="65.35546875" style="2" bestFit="1" customWidth="1"/>
    <col min="15356" max="15356" width="22.35546875" style="2" bestFit="1" customWidth="1"/>
    <col min="15357" max="15357" width="22.35546875" style="2" customWidth="1"/>
    <col min="15358" max="15358" width="35.140625" style="2" bestFit="1" customWidth="1"/>
    <col min="15359" max="15602" width="9.35546875" style="2"/>
    <col min="15603" max="15603" width="76.85546875" style="2" customWidth="1"/>
    <col min="15604" max="15604" width="16.140625" style="2" customWidth="1"/>
    <col min="15605" max="15605" width="12.85546875" style="2" customWidth="1"/>
    <col min="15606" max="15606" width="16.140625" style="2" customWidth="1"/>
    <col min="15607" max="15607" width="14.640625" style="2" customWidth="1"/>
    <col min="15608" max="15608" width="9.35546875" style="2"/>
    <col min="15609" max="15609" width="75" style="2" bestFit="1" customWidth="1"/>
    <col min="15610" max="15610" width="12.35546875" style="2" customWidth="1"/>
    <col min="15611" max="15611" width="65.35546875" style="2" bestFit="1" customWidth="1"/>
    <col min="15612" max="15612" width="22.35546875" style="2" bestFit="1" customWidth="1"/>
    <col min="15613" max="15613" width="22.35546875" style="2" customWidth="1"/>
    <col min="15614" max="15614" width="35.140625" style="2" bestFit="1" customWidth="1"/>
    <col min="15615" max="15858" width="9.35546875" style="2"/>
    <col min="15859" max="15859" width="76.85546875" style="2" customWidth="1"/>
    <col min="15860" max="15860" width="16.140625" style="2" customWidth="1"/>
    <col min="15861" max="15861" width="12.85546875" style="2" customWidth="1"/>
    <col min="15862" max="15862" width="16.140625" style="2" customWidth="1"/>
    <col min="15863" max="15863" width="14.640625" style="2" customWidth="1"/>
    <col min="15864" max="15864" width="9.35546875" style="2"/>
    <col min="15865" max="15865" width="75" style="2" bestFit="1" customWidth="1"/>
    <col min="15866" max="15866" width="12.35546875" style="2" customWidth="1"/>
    <col min="15867" max="15867" width="65.35546875" style="2" bestFit="1" customWidth="1"/>
    <col min="15868" max="15868" width="22.35546875" style="2" bestFit="1" customWidth="1"/>
    <col min="15869" max="15869" width="22.35546875" style="2" customWidth="1"/>
    <col min="15870" max="15870" width="35.140625" style="2" bestFit="1" customWidth="1"/>
    <col min="15871" max="16114" width="9.35546875" style="2"/>
    <col min="16115" max="16115" width="76.85546875" style="2" customWidth="1"/>
    <col min="16116" max="16116" width="16.140625" style="2" customWidth="1"/>
    <col min="16117" max="16117" width="12.85546875" style="2" customWidth="1"/>
    <col min="16118" max="16118" width="16.140625" style="2" customWidth="1"/>
    <col min="16119" max="16119" width="14.640625" style="2" customWidth="1"/>
    <col min="16120" max="16120" width="9.35546875" style="2"/>
    <col min="16121" max="16121" width="75" style="2" bestFit="1" customWidth="1"/>
    <col min="16122" max="16122" width="12.35546875" style="2" customWidth="1"/>
    <col min="16123" max="16123" width="65.35546875" style="2" bestFit="1" customWidth="1"/>
    <col min="16124" max="16124" width="22.35546875" style="2" bestFit="1" customWidth="1"/>
    <col min="16125" max="16125" width="22.35546875" style="2" customWidth="1"/>
    <col min="16126" max="16126" width="35.140625" style="2" bestFit="1" customWidth="1"/>
    <col min="16127" max="16384" width="9.35546875" style="2"/>
  </cols>
  <sheetData>
    <row r="1" spans="1:7" ht="13.9" x14ac:dyDescent="0.4">
      <c r="A1" s="1" t="s">
        <v>757</v>
      </c>
    </row>
    <row r="2" spans="1:7" ht="13.9" x14ac:dyDescent="0.4">
      <c r="A2" s="1" t="s">
        <v>758</v>
      </c>
    </row>
    <row r="3" spans="1:7" x14ac:dyDescent="0.4">
      <c r="A3" s="21" t="s">
        <v>759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795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7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7" x14ac:dyDescent="0.4">
      <c r="A7" s="4" t="s">
        <v>767</v>
      </c>
      <c r="B7" s="24">
        <v>6343</v>
      </c>
      <c r="C7" s="25">
        <v>-125</v>
      </c>
      <c r="D7" s="25">
        <v>169</v>
      </c>
      <c r="E7" s="25">
        <v>11</v>
      </c>
      <c r="F7" s="25">
        <v>0</v>
      </c>
      <c r="G7" s="24">
        <v>6399</v>
      </c>
    </row>
    <row r="8" spans="1:7" x14ac:dyDescent="0.4">
      <c r="A8" s="7" t="s">
        <v>768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7" x14ac:dyDescent="0.4">
      <c r="A9" s="8" t="s">
        <v>769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7" x14ac:dyDescent="0.4">
      <c r="A10" s="8" t="s">
        <v>770</v>
      </c>
      <c r="B10" s="32">
        <v>0</v>
      </c>
      <c r="C10" s="33" t="s">
        <v>719</v>
      </c>
      <c r="D10" s="33" t="s">
        <v>719</v>
      </c>
      <c r="E10" s="33" t="s">
        <v>719</v>
      </c>
      <c r="F10" s="33" t="s">
        <v>719</v>
      </c>
      <c r="G10" s="32">
        <v>0</v>
      </c>
    </row>
    <row r="11" spans="1:7" x14ac:dyDescent="0.4">
      <c r="A11" s="8" t="s">
        <v>771</v>
      </c>
      <c r="B11" s="32">
        <v>0</v>
      </c>
      <c r="C11" s="33">
        <v>0</v>
      </c>
      <c r="D11" s="33">
        <v>0</v>
      </c>
      <c r="E11" s="33" t="s">
        <v>719</v>
      </c>
      <c r="F11" s="33" t="s">
        <v>719</v>
      </c>
      <c r="G11" s="32">
        <v>0</v>
      </c>
    </row>
    <row r="12" spans="1:7" x14ac:dyDescent="0.4">
      <c r="A12" s="8" t="s">
        <v>772</v>
      </c>
      <c r="B12" s="32">
        <v>0</v>
      </c>
      <c r="C12" s="33" t="s">
        <v>719</v>
      </c>
      <c r="D12" s="33" t="s">
        <v>719</v>
      </c>
      <c r="E12" s="33" t="s">
        <v>719</v>
      </c>
      <c r="F12" s="33" t="s">
        <v>719</v>
      </c>
      <c r="G12" s="32">
        <v>0</v>
      </c>
    </row>
    <row r="13" spans="1:7" x14ac:dyDescent="0.4">
      <c r="A13" s="8" t="s">
        <v>773</v>
      </c>
      <c r="B13" s="32">
        <v>0</v>
      </c>
      <c r="C13" s="33" t="s">
        <v>719</v>
      </c>
      <c r="D13" s="33" t="s">
        <v>719</v>
      </c>
      <c r="E13" s="33" t="s">
        <v>719</v>
      </c>
      <c r="F13" s="33" t="s">
        <v>719</v>
      </c>
      <c r="G13" s="32">
        <v>0</v>
      </c>
    </row>
    <row r="14" spans="1:7" x14ac:dyDescent="0.4">
      <c r="A14" s="7" t="s">
        <v>774</v>
      </c>
      <c r="B14" s="26">
        <v>6343</v>
      </c>
      <c r="C14" s="27">
        <v>-125</v>
      </c>
      <c r="D14" s="27">
        <v>169</v>
      </c>
      <c r="E14" s="27">
        <v>11</v>
      </c>
      <c r="F14" s="27" t="s">
        <v>719</v>
      </c>
      <c r="G14" s="26">
        <v>6399</v>
      </c>
    </row>
    <row r="15" spans="1:7" x14ac:dyDescent="0.4">
      <c r="A15" s="8" t="s">
        <v>775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0</v>
      </c>
      <c r="G15" s="32">
        <v>0</v>
      </c>
    </row>
    <row r="16" spans="1:7" x14ac:dyDescent="0.4">
      <c r="A16" s="8" t="s">
        <v>769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770</v>
      </c>
      <c r="B17" s="32">
        <v>1770</v>
      </c>
      <c r="C17" s="33">
        <v>-7</v>
      </c>
      <c r="D17" s="33">
        <v>7</v>
      </c>
      <c r="E17" s="33">
        <v>11</v>
      </c>
      <c r="F17" s="33" t="s">
        <v>719</v>
      </c>
      <c r="G17" s="32">
        <v>1782</v>
      </c>
    </row>
    <row r="18" spans="1:7" x14ac:dyDescent="0.4">
      <c r="A18" s="8" t="s">
        <v>771</v>
      </c>
      <c r="B18" s="32">
        <v>4573</v>
      </c>
      <c r="C18" s="33">
        <v>-118</v>
      </c>
      <c r="D18" s="33">
        <v>162</v>
      </c>
      <c r="E18" s="33" t="s">
        <v>719</v>
      </c>
      <c r="F18" s="33" t="s">
        <v>719</v>
      </c>
      <c r="G18" s="32">
        <v>4617</v>
      </c>
    </row>
    <row r="19" spans="1:7" x14ac:dyDescent="0.4">
      <c r="A19" s="8" t="s">
        <v>772</v>
      </c>
      <c r="B19" s="32">
        <v>0</v>
      </c>
      <c r="C19" s="33" t="s">
        <v>719</v>
      </c>
      <c r="D19" s="33" t="s">
        <v>719</v>
      </c>
      <c r="E19" s="33" t="s">
        <v>719</v>
      </c>
      <c r="F19" s="33" t="s">
        <v>719</v>
      </c>
      <c r="G19" s="32">
        <v>0</v>
      </c>
    </row>
    <row r="20" spans="1:7" x14ac:dyDescent="0.4">
      <c r="A20" s="8" t="s">
        <v>776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777</v>
      </c>
      <c r="B21" s="28">
        <v>812</v>
      </c>
      <c r="C21" s="25">
        <v>-36</v>
      </c>
      <c r="D21" s="25">
        <v>35</v>
      </c>
      <c r="E21" s="25">
        <v>0</v>
      </c>
      <c r="F21" s="25" t="s">
        <v>719</v>
      </c>
      <c r="G21" s="28">
        <v>811</v>
      </c>
    </row>
    <row r="22" spans="1:7" x14ac:dyDescent="0.4">
      <c r="A22" s="7" t="s">
        <v>768</v>
      </c>
      <c r="B22" s="26">
        <v>13</v>
      </c>
      <c r="C22" s="27">
        <v>-5</v>
      </c>
      <c r="D22" s="27">
        <v>0</v>
      </c>
      <c r="E22" s="27">
        <v>0</v>
      </c>
      <c r="F22" s="27">
        <v>0</v>
      </c>
      <c r="G22" s="26">
        <v>8</v>
      </c>
    </row>
    <row r="23" spans="1:7" x14ac:dyDescent="0.4">
      <c r="A23" s="8" t="s">
        <v>769</v>
      </c>
      <c r="B23" s="32">
        <v>12</v>
      </c>
      <c r="C23" s="33">
        <v>-5</v>
      </c>
      <c r="D23" s="33">
        <v>0</v>
      </c>
      <c r="E23" s="33" t="s">
        <v>719</v>
      </c>
      <c r="F23" s="33">
        <v>0</v>
      </c>
      <c r="G23" s="32">
        <v>7</v>
      </c>
    </row>
    <row r="24" spans="1:7" x14ac:dyDescent="0.4">
      <c r="A24" s="8" t="s">
        <v>770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771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772</v>
      </c>
      <c r="B26" s="32">
        <v>1</v>
      </c>
      <c r="C26" s="33">
        <v>-1</v>
      </c>
      <c r="D26" s="33">
        <v>0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773</v>
      </c>
      <c r="B27" s="32">
        <v>0</v>
      </c>
      <c r="C27" s="33">
        <v>0</v>
      </c>
      <c r="D27" s="33">
        <v>0</v>
      </c>
      <c r="E27" s="33" t="s">
        <v>719</v>
      </c>
      <c r="F27" s="33" t="s">
        <v>719</v>
      </c>
      <c r="G27" s="32">
        <v>0</v>
      </c>
    </row>
    <row r="28" spans="1:7" x14ac:dyDescent="0.4">
      <c r="A28" s="7" t="s">
        <v>774</v>
      </c>
      <c r="B28" s="26">
        <v>799</v>
      </c>
      <c r="C28" s="27">
        <v>-31</v>
      </c>
      <c r="D28" s="27">
        <v>35</v>
      </c>
      <c r="E28" s="27">
        <v>0</v>
      </c>
      <c r="F28" s="27" t="s">
        <v>719</v>
      </c>
      <c r="G28" s="26">
        <v>803</v>
      </c>
    </row>
    <row r="29" spans="1:7" x14ac:dyDescent="0.4">
      <c r="A29" s="8" t="s">
        <v>775</v>
      </c>
      <c r="B29" s="32">
        <v>282</v>
      </c>
      <c r="C29" s="33">
        <v>0</v>
      </c>
      <c r="D29" s="33">
        <v>10</v>
      </c>
      <c r="E29" s="33" t="s">
        <v>719</v>
      </c>
      <c r="F29" s="33">
        <v>0</v>
      </c>
      <c r="G29" s="32">
        <v>292</v>
      </c>
    </row>
    <row r="30" spans="1:7" x14ac:dyDescent="0.4">
      <c r="A30" s="8" t="s">
        <v>769</v>
      </c>
      <c r="B30" s="32">
        <v>0</v>
      </c>
      <c r="C30" s="33" t="s">
        <v>719</v>
      </c>
      <c r="D30" s="33" t="s">
        <v>719</v>
      </c>
      <c r="E30" s="33" t="s">
        <v>719</v>
      </c>
      <c r="F30" s="33" t="s">
        <v>719</v>
      </c>
      <c r="G30" s="32">
        <v>0</v>
      </c>
    </row>
    <row r="31" spans="1:7" x14ac:dyDescent="0.4">
      <c r="A31" s="8" t="s">
        <v>770</v>
      </c>
      <c r="B31" s="32">
        <v>0</v>
      </c>
      <c r="C31" s="33" t="s">
        <v>719</v>
      </c>
      <c r="D31" s="33">
        <v>25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771</v>
      </c>
      <c r="B32" s="32">
        <v>517</v>
      </c>
      <c r="C32" s="33">
        <v>-31</v>
      </c>
      <c r="D32" s="33" t="s">
        <v>719</v>
      </c>
      <c r="E32" s="33" t="s">
        <v>719</v>
      </c>
      <c r="F32" s="33" t="s">
        <v>719</v>
      </c>
      <c r="G32" s="32">
        <v>512</v>
      </c>
    </row>
    <row r="33" spans="1:7" x14ac:dyDescent="0.4">
      <c r="A33" s="8" t="s">
        <v>772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776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778</v>
      </c>
      <c r="B35" s="28">
        <v>5103</v>
      </c>
      <c r="C35" s="25">
        <v>220</v>
      </c>
      <c r="D35" s="25">
        <v>126</v>
      </c>
      <c r="E35" s="25">
        <v>0</v>
      </c>
      <c r="F35" s="25" t="s">
        <v>719</v>
      </c>
      <c r="G35" s="28">
        <v>5448</v>
      </c>
    </row>
    <row r="36" spans="1:7" x14ac:dyDescent="0.4">
      <c r="A36" s="7" t="s">
        <v>768</v>
      </c>
      <c r="B36" s="26">
        <v>2919</v>
      </c>
      <c r="C36" s="27">
        <v>154</v>
      </c>
      <c r="D36" s="27">
        <v>74</v>
      </c>
      <c r="E36" s="27">
        <v>0</v>
      </c>
      <c r="F36" s="27">
        <v>0</v>
      </c>
      <c r="G36" s="26">
        <v>3147</v>
      </c>
    </row>
    <row r="37" spans="1:7" x14ac:dyDescent="0.4">
      <c r="A37" s="8" t="s">
        <v>769</v>
      </c>
      <c r="B37" s="32">
        <v>2764</v>
      </c>
      <c r="C37" s="33">
        <v>108</v>
      </c>
      <c r="D37" s="33">
        <v>70</v>
      </c>
      <c r="E37" s="33" t="s">
        <v>719</v>
      </c>
      <c r="F37" s="33">
        <v>0</v>
      </c>
      <c r="G37" s="32">
        <v>2942</v>
      </c>
    </row>
    <row r="38" spans="1:7" x14ac:dyDescent="0.4">
      <c r="A38" s="8" t="s">
        <v>770</v>
      </c>
      <c r="B38" s="32">
        <v>0</v>
      </c>
      <c r="C38" s="33">
        <v>0</v>
      </c>
      <c r="D38" s="33">
        <v>0</v>
      </c>
      <c r="E38" s="33" t="s">
        <v>719</v>
      </c>
      <c r="F38" s="33" t="s">
        <v>719</v>
      </c>
      <c r="G38" s="32">
        <v>0</v>
      </c>
    </row>
    <row r="39" spans="1:7" x14ac:dyDescent="0.4">
      <c r="A39" s="8" t="s">
        <v>771</v>
      </c>
      <c r="B39" s="32">
        <v>83</v>
      </c>
      <c r="C39" s="33">
        <v>77</v>
      </c>
      <c r="D39" s="33">
        <v>3</v>
      </c>
      <c r="E39" s="33" t="s">
        <v>719</v>
      </c>
      <c r="F39" s="33" t="s">
        <v>719</v>
      </c>
      <c r="G39" s="32">
        <v>162</v>
      </c>
    </row>
    <row r="40" spans="1:7" x14ac:dyDescent="0.4">
      <c r="A40" s="8" t="s">
        <v>772</v>
      </c>
      <c r="B40" s="32">
        <v>15</v>
      </c>
      <c r="C40" s="33">
        <v>-3</v>
      </c>
      <c r="D40" s="33">
        <v>1</v>
      </c>
      <c r="E40" s="33" t="s">
        <v>719</v>
      </c>
      <c r="F40" s="33" t="s">
        <v>719</v>
      </c>
      <c r="G40" s="32">
        <v>13</v>
      </c>
    </row>
    <row r="41" spans="1:7" x14ac:dyDescent="0.4">
      <c r="A41" s="8" t="s">
        <v>773</v>
      </c>
      <c r="B41" s="32">
        <v>57</v>
      </c>
      <c r="C41" s="33">
        <v>-28</v>
      </c>
      <c r="D41" s="33">
        <v>1</v>
      </c>
      <c r="E41" s="33" t="s">
        <v>719</v>
      </c>
      <c r="F41" s="33" t="s">
        <v>719</v>
      </c>
      <c r="G41" s="32">
        <v>30</v>
      </c>
    </row>
    <row r="42" spans="1:7" x14ac:dyDescent="0.4">
      <c r="A42" s="7" t="s">
        <v>774</v>
      </c>
      <c r="B42" s="26">
        <v>2184</v>
      </c>
      <c r="C42" s="27">
        <v>66</v>
      </c>
      <c r="D42" s="27">
        <v>52</v>
      </c>
      <c r="E42" s="27">
        <v>0</v>
      </c>
      <c r="F42" s="27">
        <v>0</v>
      </c>
      <c r="G42" s="26">
        <v>2302</v>
      </c>
    </row>
    <row r="43" spans="1:7" x14ac:dyDescent="0.4">
      <c r="A43" s="8" t="s">
        <v>769</v>
      </c>
      <c r="B43" s="32">
        <v>876</v>
      </c>
      <c r="C43" s="33">
        <v>-30</v>
      </c>
      <c r="D43" s="33">
        <v>17</v>
      </c>
      <c r="E43" s="33" t="s">
        <v>719</v>
      </c>
      <c r="F43" s="33" t="s">
        <v>719</v>
      </c>
      <c r="G43" s="32">
        <v>863</v>
      </c>
    </row>
    <row r="44" spans="1:7" x14ac:dyDescent="0.4">
      <c r="A44" s="8" t="s">
        <v>770</v>
      </c>
      <c r="B44" s="32">
        <v>162</v>
      </c>
      <c r="C44" s="33">
        <v>0</v>
      </c>
      <c r="D44" s="33">
        <v>6</v>
      </c>
      <c r="E44" s="33" t="s">
        <v>719</v>
      </c>
      <c r="F44" s="33" t="s">
        <v>719</v>
      </c>
      <c r="G44" s="32">
        <v>169</v>
      </c>
    </row>
    <row r="45" spans="1:7" x14ac:dyDescent="0.4">
      <c r="A45" s="8" t="s">
        <v>771</v>
      </c>
      <c r="B45" s="32">
        <v>1146</v>
      </c>
      <c r="C45" s="33">
        <v>96</v>
      </c>
      <c r="D45" s="33">
        <v>28</v>
      </c>
      <c r="E45" s="33" t="s">
        <v>719</v>
      </c>
      <c r="F45" s="33" t="s">
        <v>719</v>
      </c>
      <c r="G45" s="32">
        <v>1270</v>
      </c>
    </row>
    <row r="46" spans="1:7" x14ac:dyDescent="0.4">
      <c r="A46" s="8" t="s">
        <v>772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776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779</v>
      </c>
      <c r="B48" s="28">
        <v>2554</v>
      </c>
      <c r="C48" s="25">
        <v>-19</v>
      </c>
      <c r="D48" s="25">
        <v>53</v>
      </c>
      <c r="E48" s="25">
        <v>0</v>
      </c>
      <c r="F48" s="25">
        <v>356</v>
      </c>
      <c r="G48" s="28">
        <v>2945</v>
      </c>
    </row>
    <row r="49" spans="1:7" x14ac:dyDescent="0.4">
      <c r="A49" s="7" t="s">
        <v>768</v>
      </c>
      <c r="B49" s="26">
        <v>913</v>
      </c>
      <c r="C49" s="27">
        <v>-111</v>
      </c>
      <c r="D49" s="27">
        <v>18</v>
      </c>
      <c r="E49" s="27">
        <v>0</v>
      </c>
      <c r="F49" s="27">
        <v>360</v>
      </c>
      <c r="G49" s="26">
        <v>1181</v>
      </c>
    </row>
    <row r="50" spans="1:7" x14ac:dyDescent="0.4">
      <c r="A50" s="8" t="s">
        <v>769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770</v>
      </c>
      <c r="B51" s="32">
        <v>0</v>
      </c>
      <c r="C51" s="33" t="s">
        <v>719</v>
      </c>
      <c r="D51" s="33" t="s">
        <v>719</v>
      </c>
      <c r="E51" s="33" t="s">
        <v>719</v>
      </c>
      <c r="F51" s="33" t="s">
        <v>719</v>
      </c>
      <c r="G51" s="32">
        <v>0</v>
      </c>
    </row>
    <row r="52" spans="1:7" x14ac:dyDescent="0.4">
      <c r="A52" s="8" t="s">
        <v>771</v>
      </c>
      <c r="B52" s="32">
        <v>17</v>
      </c>
      <c r="C52" s="33">
        <v>-1</v>
      </c>
      <c r="D52" s="33">
        <v>0</v>
      </c>
      <c r="E52" s="33" t="s">
        <v>719</v>
      </c>
      <c r="F52" s="33">
        <v>6</v>
      </c>
      <c r="G52" s="32">
        <v>22</v>
      </c>
    </row>
    <row r="53" spans="1:7" x14ac:dyDescent="0.4">
      <c r="A53" s="8" t="s">
        <v>772</v>
      </c>
      <c r="B53" s="32">
        <v>718</v>
      </c>
      <c r="C53" s="33">
        <v>-27</v>
      </c>
      <c r="D53" s="33">
        <v>15</v>
      </c>
      <c r="E53" s="33" t="s">
        <v>719</v>
      </c>
      <c r="F53" s="33">
        <v>354</v>
      </c>
      <c r="G53" s="32">
        <v>1060</v>
      </c>
    </row>
    <row r="54" spans="1:7" x14ac:dyDescent="0.4">
      <c r="A54" s="8" t="s">
        <v>773</v>
      </c>
      <c r="B54" s="32">
        <v>178</v>
      </c>
      <c r="C54" s="33">
        <v>-82</v>
      </c>
      <c r="D54" s="33">
        <v>35</v>
      </c>
      <c r="E54" s="33" t="s">
        <v>719</v>
      </c>
      <c r="F54" s="33">
        <v>0</v>
      </c>
      <c r="G54" s="32">
        <v>99</v>
      </c>
    </row>
    <row r="55" spans="1:7" x14ac:dyDescent="0.4">
      <c r="A55" s="7" t="s">
        <v>774</v>
      </c>
      <c r="B55" s="26">
        <v>1640</v>
      </c>
      <c r="C55" s="27">
        <v>92</v>
      </c>
      <c r="D55" s="27">
        <v>2</v>
      </c>
      <c r="E55" s="27">
        <v>0</v>
      </c>
      <c r="F55" s="27">
        <v>-4</v>
      </c>
      <c r="G55" s="26">
        <v>1764</v>
      </c>
    </row>
    <row r="56" spans="1:7" x14ac:dyDescent="0.4">
      <c r="A56" s="8" t="s">
        <v>769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770</v>
      </c>
      <c r="B57" s="32">
        <v>59</v>
      </c>
      <c r="C57" s="33">
        <v>0</v>
      </c>
      <c r="D57" s="33">
        <v>0</v>
      </c>
      <c r="E57" s="33" t="s">
        <v>719</v>
      </c>
      <c r="F57" s="33" t="s">
        <v>719</v>
      </c>
      <c r="G57" s="32">
        <v>59</v>
      </c>
    </row>
    <row r="58" spans="1:7" x14ac:dyDescent="0.4">
      <c r="A58" s="8" t="s">
        <v>771</v>
      </c>
      <c r="B58" s="32">
        <v>1284</v>
      </c>
      <c r="C58" s="33">
        <v>107</v>
      </c>
      <c r="D58" s="33">
        <v>30</v>
      </c>
      <c r="E58" s="33" t="s">
        <v>719</v>
      </c>
      <c r="F58" s="33">
        <v>-8</v>
      </c>
      <c r="G58" s="32">
        <v>1425</v>
      </c>
    </row>
    <row r="59" spans="1:7" x14ac:dyDescent="0.4">
      <c r="A59" s="8" t="s">
        <v>772</v>
      </c>
      <c r="B59" s="32">
        <v>213</v>
      </c>
      <c r="C59" s="33">
        <v>-28</v>
      </c>
      <c r="D59" s="33">
        <v>4</v>
      </c>
      <c r="E59" s="33" t="s">
        <v>719</v>
      </c>
      <c r="F59" s="33">
        <v>4</v>
      </c>
      <c r="G59" s="32">
        <v>181</v>
      </c>
    </row>
    <row r="60" spans="1:7" x14ac:dyDescent="0.4">
      <c r="A60" s="8" t="s">
        <v>776</v>
      </c>
      <c r="B60" s="32">
        <v>85</v>
      </c>
      <c r="C60" s="33">
        <v>13</v>
      </c>
      <c r="D60" s="33">
        <v>2</v>
      </c>
      <c r="E60" s="33" t="s">
        <v>719</v>
      </c>
      <c r="F60" s="33" t="s">
        <v>719</v>
      </c>
      <c r="G60" s="32">
        <v>99</v>
      </c>
    </row>
    <row r="61" spans="1:7" x14ac:dyDescent="0.4">
      <c r="A61" s="4" t="s">
        <v>780</v>
      </c>
      <c r="B61" s="28">
        <v>2252</v>
      </c>
      <c r="C61" s="25">
        <v>14</v>
      </c>
      <c r="D61" s="25">
        <v>17</v>
      </c>
      <c r="E61" s="25">
        <v>0</v>
      </c>
      <c r="F61" s="25">
        <v>0</v>
      </c>
      <c r="G61" s="28">
        <v>2283</v>
      </c>
    </row>
    <row r="62" spans="1:7" x14ac:dyDescent="0.4">
      <c r="A62" s="9" t="s">
        <v>781</v>
      </c>
      <c r="B62" s="32">
        <v>1070</v>
      </c>
      <c r="C62" s="33">
        <v>28</v>
      </c>
      <c r="D62" s="33">
        <v>9</v>
      </c>
      <c r="E62" s="33" t="s">
        <v>719</v>
      </c>
      <c r="F62" s="33">
        <v>0</v>
      </c>
      <c r="G62" s="32">
        <v>1107</v>
      </c>
    </row>
    <row r="63" spans="1:7" x14ac:dyDescent="0.4">
      <c r="A63" s="9" t="s">
        <v>782</v>
      </c>
      <c r="B63" s="32">
        <v>45</v>
      </c>
      <c r="C63" s="33">
        <v>0</v>
      </c>
      <c r="D63" s="33">
        <v>1</v>
      </c>
      <c r="E63" s="33" t="s">
        <v>719</v>
      </c>
      <c r="F63" s="33" t="s">
        <v>719</v>
      </c>
      <c r="G63" s="32">
        <v>46</v>
      </c>
    </row>
    <row r="64" spans="1:7" x14ac:dyDescent="0.4">
      <c r="A64" s="9" t="s">
        <v>783</v>
      </c>
      <c r="B64" s="32">
        <v>1138</v>
      </c>
      <c r="C64" s="33">
        <v>-14</v>
      </c>
      <c r="D64" s="33">
        <v>8</v>
      </c>
      <c r="E64" s="33" t="s">
        <v>719</v>
      </c>
      <c r="F64" s="33" t="s">
        <v>719</v>
      </c>
      <c r="G64" s="32">
        <v>1131</v>
      </c>
    </row>
    <row r="65" spans="1:7" x14ac:dyDescent="0.4">
      <c r="A65" s="29" t="s">
        <v>784</v>
      </c>
      <c r="B65" s="34">
        <v>17063</v>
      </c>
      <c r="C65" s="35">
        <v>54</v>
      </c>
      <c r="D65" s="30">
        <v>401</v>
      </c>
      <c r="E65" s="30">
        <v>11</v>
      </c>
      <c r="F65" s="31">
        <v>356</v>
      </c>
      <c r="G65" s="34">
        <v>17886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1520A-C058-4EBE-BE4E-5534680C1953}">
  <sheetPr codeName="Sheet5"/>
  <dimension ref="A1:G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42" width="9.35546875" style="2"/>
    <col min="243" max="243" width="76.85546875" style="2" customWidth="1"/>
    <col min="244" max="244" width="16.140625" style="2" customWidth="1"/>
    <col min="245" max="245" width="12.85546875" style="2" customWidth="1"/>
    <col min="246" max="246" width="16.140625" style="2" customWidth="1"/>
    <col min="247" max="247" width="14.640625" style="2" customWidth="1"/>
    <col min="248" max="248" width="9.35546875" style="2"/>
    <col min="249" max="249" width="75" style="2" bestFit="1" customWidth="1"/>
    <col min="250" max="250" width="12.35546875" style="2" customWidth="1"/>
    <col min="251" max="251" width="65.35546875" style="2" bestFit="1" customWidth="1"/>
    <col min="252" max="252" width="22.35546875" style="2" bestFit="1" customWidth="1"/>
    <col min="253" max="253" width="22.35546875" style="2" customWidth="1"/>
    <col min="254" max="254" width="35.140625" style="2" bestFit="1" customWidth="1"/>
    <col min="255" max="498" width="9.35546875" style="2"/>
    <col min="499" max="499" width="76.85546875" style="2" customWidth="1"/>
    <col min="500" max="500" width="16.140625" style="2" customWidth="1"/>
    <col min="501" max="501" width="12.85546875" style="2" customWidth="1"/>
    <col min="502" max="502" width="16.140625" style="2" customWidth="1"/>
    <col min="503" max="503" width="14.640625" style="2" customWidth="1"/>
    <col min="504" max="504" width="9.35546875" style="2"/>
    <col min="505" max="505" width="75" style="2" bestFit="1" customWidth="1"/>
    <col min="506" max="506" width="12.35546875" style="2" customWidth="1"/>
    <col min="507" max="507" width="65.35546875" style="2" bestFit="1" customWidth="1"/>
    <col min="508" max="508" width="22.35546875" style="2" bestFit="1" customWidth="1"/>
    <col min="509" max="509" width="22.35546875" style="2" customWidth="1"/>
    <col min="510" max="510" width="35.140625" style="2" bestFit="1" customWidth="1"/>
    <col min="511" max="754" width="9.35546875" style="2"/>
    <col min="755" max="755" width="76.85546875" style="2" customWidth="1"/>
    <col min="756" max="756" width="16.140625" style="2" customWidth="1"/>
    <col min="757" max="757" width="12.85546875" style="2" customWidth="1"/>
    <col min="758" max="758" width="16.140625" style="2" customWidth="1"/>
    <col min="759" max="759" width="14.640625" style="2" customWidth="1"/>
    <col min="760" max="760" width="9.35546875" style="2"/>
    <col min="761" max="761" width="75" style="2" bestFit="1" customWidth="1"/>
    <col min="762" max="762" width="12.35546875" style="2" customWidth="1"/>
    <col min="763" max="763" width="65.35546875" style="2" bestFit="1" customWidth="1"/>
    <col min="764" max="764" width="22.35546875" style="2" bestFit="1" customWidth="1"/>
    <col min="765" max="765" width="22.35546875" style="2" customWidth="1"/>
    <col min="766" max="766" width="35.140625" style="2" bestFit="1" customWidth="1"/>
    <col min="767" max="1010" width="9.35546875" style="2"/>
    <col min="1011" max="1011" width="76.85546875" style="2" customWidth="1"/>
    <col min="1012" max="1012" width="16.140625" style="2" customWidth="1"/>
    <col min="1013" max="1013" width="12.85546875" style="2" customWidth="1"/>
    <col min="1014" max="1014" width="16.140625" style="2" customWidth="1"/>
    <col min="1015" max="1015" width="14.640625" style="2" customWidth="1"/>
    <col min="1016" max="1016" width="9.35546875" style="2"/>
    <col min="1017" max="1017" width="75" style="2" bestFit="1" customWidth="1"/>
    <col min="1018" max="1018" width="12.35546875" style="2" customWidth="1"/>
    <col min="1019" max="1019" width="65.35546875" style="2" bestFit="1" customWidth="1"/>
    <col min="1020" max="1020" width="22.35546875" style="2" bestFit="1" customWidth="1"/>
    <col min="1021" max="1021" width="22.35546875" style="2" customWidth="1"/>
    <col min="1022" max="1022" width="35.140625" style="2" bestFit="1" customWidth="1"/>
    <col min="1023" max="1266" width="9.35546875" style="2"/>
    <col min="1267" max="1267" width="76.85546875" style="2" customWidth="1"/>
    <col min="1268" max="1268" width="16.140625" style="2" customWidth="1"/>
    <col min="1269" max="1269" width="12.85546875" style="2" customWidth="1"/>
    <col min="1270" max="1270" width="16.140625" style="2" customWidth="1"/>
    <col min="1271" max="1271" width="14.640625" style="2" customWidth="1"/>
    <col min="1272" max="1272" width="9.35546875" style="2"/>
    <col min="1273" max="1273" width="75" style="2" bestFit="1" customWidth="1"/>
    <col min="1274" max="1274" width="12.35546875" style="2" customWidth="1"/>
    <col min="1275" max="1275" width="65.35546875" style="2" bestFit="1" customWidth="1"/>
    <col min="1276" max="1276" width="22.35546875" style="2" bestFit="1" customWidth="1"/>
    <col min="1277" max="1277" width="22.35546875" style="2" customWidth="1"/>
    <col min="1278" max="1278" width="35.140625" style="2" bestFit="1" customWidth="1"/>
    <col min="1279" max="1522" width="9.35546875" style="2"/>
    <col min="1523" max="1523" width="76.85546875" style="2" customWidth="1"/>
    <col min="1524" max="1524" width="16.140625" style="2" customWidth="1"/>
    <col min="1525" max="1525" width="12.85546875" style="2" customWidth="1"/>
    <col min="1526" max="1526" width="16.140625" style="2" customWidth="1"/>
    <col min="1527" max="1527" width="14.640625" style="2" customWidth="1"/>
    <col min="1528" max="1528" width="9.35546875" style="2"/>
    <col min="1529" max="1529" width="75" style="2" bestFit="1" customWidth="1"/>
    <col min="1530" max="1530" width="12.35546875" style="2" customWidth="1"/>
    <col min="1531" max="1531" width="65.35546875" style="2" bestFit="1" customWidth="1"/>
    <col min="1532" max="1532" width="22.35546875" style="2" bestFit="1" customWidth="1"/>
    <col min="1533" max="1533" width="22.35546875" style="2" customWidth="1"/>
    <col min="1534" max="1534" width="35.140625" style="2" bestFit="1" customWidth="1"/>
    <col min="1535" max="1778" width="9.35546875" style="2"/>
    <col min="1779" max="1779" width="76.85546875" style="2" customWidth="1"/>
    <col min="1780" max="1780" width="16.140625" style="2" customWidth="1"/>
    <col min="1781" max="1781" width="12.85546875" style="2" customWidth="1"/>
    <col min="1782" max="1782" width="16.140625" style="2" customWidth="1"/>
    <col min="1783" max="1783" width="14.640625" style="2" customWidth="1"/>
    <col min="1784" max="1784" width="9.35546875" style="2"/>
    <col min="1785" max="1785" width="75" style="2" bestFit="1" customWidth="1"/>
    <col min="1786" max="1786" width="12.35546875" style="2" customWidth="1"/>
    <col min="1787" max="1787" width="65.35546875" style="2" bestFit="1" customWidth="1"/>
    <col min="1788" max="1788" width="22.35546875" style="2" bestFit="1" customWidth="1"/>
    <col min="1789" max="1789" width="22.35546875" style="2" customWidth="1"/>
    <col min="1790" max="1790" width="35.140625" style="2" bestFit="1" customWidth="1"/>
    <col min="1791" max="2034" width="9.35546875" style="2"/>
    <col min="2035" max="2035" width="76.85546875" style="2" customWidth="1"/>
    <col min="2036" max="2036" width="16.140625" style="2" customWidth="1"/>
    <col min="2037" max="2037" width="12.85546875" style="2" customWidth="1"/>
    <col min="2038" max="2038" width="16.140625" style="2" customWidth="1"/>
    <col min="2039" max="2039" width="14.640625" style="2" customWidth="1"/>
    <col min="2040" max="2040" width="9.35546875" style="2"/>
    <col min="2041" max="2041" width="75" style="2" bestFit="1" customWidth="1"/>
    <col min="2042" max="2042" width="12.35546875" style="2" customWidth="1"/>
    <col min="2043" max="2043" width="65.35546875" style="2" bestFit="1" customWidth="1"/>
    <col min="2044" max="2044" width="22.35546875" style="2" bestFit="1" customWidth="1"/>
    <col min="2045" max="2045" width="22.35546875" style="2" customWidth="1"/>
    <col min="2046" max="2046" width="35.140625" style="2" bestFit="1" customWidth="1"/>
    <col min="2047" max="2290" width="9.35546875" style="2"/>
    <col min="2291" max="2291" width="76.85546875" style="2" customWidth="1"/>
    <col min="2292" max="2292" width="16.140625" style="2" customWidth="1"/>
    <col min="2293" max="2293" width="12.85546875" style="2" customWidth="1"/>
    <col min="2294" max="2294" width="16.140625" style="2" customWidth="1"/>
    <col min="2295" max="2295" width="14.640625" style="2" customWidth="1"/>
    <col min="2296" max="2296" width="9.35546875" style="2"/>
    <col min="2297" max="2297" width="75" style="2" bestFit="1" customWidth="1"/>
    <col min="2298" max="2298" width="12.35546875" style="2" customWidth="1"/>
    <col min="2299" max="2299" width="65.35546875" style="2" bestFit="1" customWidth="1"/>
    <col min="2300" max="2300" width="22.35546875" style="2" bestFit="1" customWidth="1"/>
    <col min="2301" max="2301" width="22.35546875" style="2" customWidth="1"/>
    <col min="2302" max="2302" width="35.140625" style="2" bestFit="1" customWidth="1"/>
    <col min="2303" max="2546" width="9.35546875" style="2"/>
    <col min="2547" max="2547" width="76.85546875" style="2" customWidth="1"/>
    <col min="2548" max="2548" width="16.140625" style="2" customWidth="1"/>
    <col min="2549" max="2549" width="12.85546875" style="2" customWidth="1"/>
    <col min="2550" max="2550" width="16.140625" style="2" customWidth="1"/>
    <col min="2551" max="2551" width="14.640625" style="2" customWidth="1"/>
    <col min="2552" max="2552" width="9.35546875" style="2"/>
    <col min="2553" max="2553" width="75" style="2" bestFit="1" customWidth="1"/>
    <col min="2554" max="2554" width="12.35546875" style="2" customWidth="1"/>
    <col min="2555" max="2555" width="65.35546875" style="2" bestFit="1" customWidth="1"/>
    <col min="2556" max="2556" width="22.35546875" style="2" bestFit="1" customWidth="1"/>
    <col min="2557" max="2557" width="22.35546875" style="2" customWidth="1"/>
    <col min="2558" max="2558" width="35.140625" style="2" bestFit="1" customWidth="1"/>
    <col min="2559" max="2802" width="9.35546875" style="2"/>
    <col min="2803" max="2803" width="76.85546875" style="2" customWidth="1"/>
    <col min="2804" max="2804" width="16.140625" style="2" customWidth="1"/>
    <col min="2805" max="2805" width="12.85546875" style="2" customWidth="1"/>
    <col min="2806" max="2806" width="16.140625" style="2" customWidth="1"/>
    <col min="2807" max="2807" width="14.640625" style="2" customWidth="1"/>
    <col min="2808" max="2808" width="9.35546875" style="2"/>
    <col min="2809" max="2809" width="75" style="2" bestFit="1" customWidth="1"/>
    <col min="2810" max="2810" width="12.35546875" style="2" customWidth="1"/>
    <col min="2811" max="2811" width="65.35546875" style="2" bestFit="1" customWidth="1"/>
    <col min="2812" max="2812" width="22.35546875" style="2" bestFit="1" customWidth="1"/>
    <col min="2813" max="2813" width="22.35546875" style="2" customWidth="1"/>
    <col min="2814" max="2814" width="35.140625" style="2" bestFit="1" customWidth="1"/>
    <col min="2815" max="3058" width="9.35546875" style="2"/>
    <col min="3059" max="3059" width="76.85546875" style="2" customWidth="1"/>
    <col min="3060" max="3060" width="16.140625" style="2" customWidth="1"/>
    <col min="3061" max="3061" width="12.85546875" style="2" customWidth="1"/>
    <col min="3062" max="3062" width="16.140625" style="2" customWidth="1"/>
    <col min="3063" max="3063" width="14.640625" style="2" customWidth="1"/>
    <col min="3064" max="3064" width="9.35546875" style="2"/>
    <col min="3065" max="3065" width="75" style="2" bestFit="1" customWidth="1"/>
    <col min="3066" max="3066" width="12.35546875" style="2" customWidth="1"/>
    <col min="3067" max="3067" width="65.35546875" style="2" bestFit="1" customWidth="1"/>
    <col min="3068" max="3068" width="22.35546875" style="2" bestFit="1" customWidth="1"/>
    <col min="3069" max="3069" width="22.35546875" style="2" customWidth="1"/>
    <col min="3070" max="3070" width="35.140625" style="2" bestFit="1" customWidth="1"/>
    <col min="3071" max="3314" width="9.35546875" style="2"/>
    <col min="3315" max="3315" width="76.85546875" style="2" customWidth="1"/>
    <col min="3316" max="3316" width="16.140625" style="2" customWidth="1"/>
    <col min="3317" max="3317" width="12.85546875" style="2" customWidth="1"/>
    <col min="3318" max="3318" width="16.140625" style="2" customWidth="1"/>
    <col min="3319" max="3319" width="14.640625" style="2" customWidth="1"/>
    <col min="3320" max="3320" width="9.35546875" style="2"/>
    <col min="3321" max="3321" width="75" style="2" bestFit="1" customWidth="1"/>
    <col min="3322" max="3322" width="12.35546875" style="2" customWidth="1"/>
    <col min="3323" max="3323" width="65.35546875" style="2" bestFit="1" customWidth="1"/>
    <col min="3324" max="3324" width="22.35546875" style="2" bestFit="1" customWidth="1"/>
    <col min="3325" max="3325" width="22.35546875" style="2" customWidth="1"/>
    <col min="3326" max="3326" width="35.140625" style="2" bestFit="1" customWidth="1"/>
    <col min="3327" max="3570" width="9.35546875" style="2"/>
    <col min="3571" max="3571" width="76.85546875" style="2" customWidth="1"/>
    <col min="3572" max="3572" width="16.140625" style="2" customWidth="1"/>
    <col min="3573" max="3573" width="12.85546875" style="2" customWidth="1"/>
    <col min="3574" max="3574" width="16.140625" style="2" customWidth="1"/>
    <col min="3575" max="3575" width="14.640625" style="2" customWidth="1"/>
    <col min="3576" max="3576" width="9.35546875" style="2"/>
    <col min="3577" max="3577" width="75" style="2" bestFit="1" customWidth="1"/>
    <col min="3578" max="3578" width="12.35546875" style="2" customWidth="1"/>
    <col min="3579" max="3579" width="65.35546875" style="2" bestFit="1" customWidth="1"/>
    <col min="3580" max="3580" width="22.35546875" style="2" bestFit="1" customWidth="1"/>
    <col min="3581" max="3581" width="22.35546875" style="2" customWidth="1"/>
    <col min="3582" max="3582" width="35.140625" style="2" bestFit="1" customWidth="1"/>
    <col min="3583" max="3826" width="9.35546875" style="2"/>
    <col min="3827" max="3827" width="76.85546875" style="2" customWidth="1"/>
    <col min="3828" max="3828" width="16.140625" style="2" customWidth="1"/>
    <col min="3829" max="3829" width="12.85546875" style="2" customWidth="1"/>
    <col min="3830" max="3830" width="16.140625" style="2" customWidth="1"/>
    <col min="3831" max="3831" width="14.640625" style="2" customWidth="1"/>
    <col min="3832" max="3832" width="9.35546875" style="2"/>
    <col min="3833" max="3833" width="75" style="2" bestFit="1" customWidth="1"/>
    <col min="3834" max="3834" width="12.35546875" style="2" customWidth="1"/>
    <col min="3835" max="3835" width="65.35546875" style="2" bestFit="1" customWidth="1"/>
    <col min="3836" max="3836" width="22.35546875" style="2" bestFit="1" customWidth="1"/>
    <col min="3837" max="3837" width="22.35546875" style="2" customWidth="1"/>
    <col min="3838" max="3838" width="35.140625" style="2" bestFit="1" customWidth="1"/>
    <col min="3839" max="4082" width="9.35546875" style="2"/>
    <col min="4083" max="4083" width="76.85546875" style="2" customWidth="1"/>
    <col min="4084" max="4084" width="16.140625" style="2" customWidth="1"/>
    <col min="4085" max="4085" width="12.85546875" style="2" customWidth="1"/>
    <col min="4086" max="4086" width="16.140625" style="2" customWidth="1"/>
    <col min="4087" max="4087" width="14.640625" style="2" customWidth="1"/>
    <col min="4088" max="4088" width="9.35546875" style="2"/>
    <col min="4089" max="4089" width="75" style="2" bestFit="1" customWidth="1"/>
    <col min="4090" max="4090" width="12.35546875" style="2" customWidth="1"/>
    <col min="4091" max="4091" width="65.35546875" style="2" bestFit="1" customWidth="1"/>
    <col min="4092" max="4092" width="22.35546875" style="2" bestFit="1" customWidth="1"/>
    <col min="4093" max="4093" width="22.35546875" style="2" customWidth="1"/>
    <col min="4094" max="4094" width="35.140625" style="2" bestFit="1" customWidth="1"/>
    <col min="4095" max="4338" width="9.35546875" style="2"/>
    <col min="4339" max="4339" width="76.85546875" style="2" customWidth="1"/>
    <col min="4340" max="4340" width="16.140625" style="2" customWidth="1"/>
    <col min="4341" max="4341" width="12.85546875" style="2" customWidth="1"/>
    <col min="4342" max="4342" width="16.140625" style="2" customWidth="1"/>
    <col min="4343" max="4343" width="14.640625" style="2" customWidth="1"/>
    <col min="4344" max="4344" width="9.35546875" style="2"/>
    <col min="4345" max="4345" width="75" style="2" bestFit="1" customWidth="1"/>
    <col min="4346" max="4346" width="12.35546875" style="2" customWidth="1"/>
    <col min="4347" max="4347" width="65.35546875" style="2" bestFit="1" customWidth="1"/>
    <col min="4348" max="4348" width="22.35546875" style="2" bestFit="1" customWidth="1"/>
    <col min="4349" max="4349" width="22.35546875" style="2" customWidth="1"/>
    <col min="4350" max="4350" width="35.140625" style="2" bestFit="1" customWidth="1"/>
    <col min="4351" max="4594" width="9.35546875" style="2"/>
    <col min="4595" max="4595" width="76.85546875" style="2" customWidth="1"/>
    <col min="4596" max="4596" width="16.140625" style="2" customWidth="1"/>
    <col min="4597" max="4597" width="12.85546875" style="2" customWidth="1"/>
    <col min="4598" max="4598" width="16.140625" style="2" customWidth="1"/>
    <col min="4599" max="4599" width="14.640625" style="2" customWidth="1"/>
    <col min="4600" max="4600" width="9.35546875" style="2"/>
    <col min="4601" max="4601" width="75" style="2" bestFit="1" customWidth="1"/>
    <col min="4602" max="4602" width="12.35546875" style="2" customWidth="1"/>
    <col min="4603" max="4603" width="65.35546875" style="2" bestFit="1" customWidth="1"/>
    <col min="4604" max="4604" width="22.35546875" style="2" bestFit="1" customWidth="1"/>
    <col min="4605" max="4605" width="22.35546875" style="2" customWidth="1"/>
    <col min="4606" max="4606" width="35.140625" style="2" bestFit="1" customWidth="1"/>
    <col min="4607" max="4850" width="9.35546875" style="2"/>
    <col min="4851" max="4851" width="76.85546875" style="2" customWidth="1"/>
    <col min="4852" max="4852" width="16.140625" style="2" customWidth="1"/>
    <col min="4853" max="4853" width="12.85546875" style="2" customWidth="1"/>
    <col min="4854" max="4854" width="16.140625" style="2" customWidth="1"/>
    <col min="4855" max="4855" width="14.640625" style="2" customWidth="1"/>
    <col min="4856" max="4856" width="9.35546875" style="2"/>
    <col min="4857" max="4857" width="75" style="2" bestFit="1" customWidth="1"/>
    <col min="4858" max="4858" width="12.35546875" style="2" customWidth="1"/>
    <col min="4859" max="4859" width="65.35546875" style="2" bestFit="1" customWidth="1"/>
    <col min="4860" max="4860" width="22.35546875" style="2" bestFit="1" customWidth="1"/>
    <col min="4861" max="4861" width="22.35546875" style="2" customWidth="1"/>
    <col min="4862" max="4862" width="35.140625" style="2" bestFit="1" customWidth="1"/>
    <col min="4863" max="5106" width="9.35546875" style="2"/>
    <col min="5107" max="5107" width="76.85546875" style="2" customWidth="1"/>
    <col min="5108" max="5108" width="16.140625" style="2" customWidth="1"/>
    <col min="5109" max="5109" width="12.85546875" style="2" customWidth="1"/>
    <col min="5110" max="5110" width="16.140625" style="2" customWidth="1"/>
    <col min="5111" max="5111" width="14.640625" style="2" customWidth="1"/>
    <col min="5112" max="5112" width="9.35546875" style="2"/>
    <col min="5113" max="5113" width="75" style="2" bestFit="1" customWidth="1"/>
    <col min="5114" max="5114" width="12.35546875" style="2" customWidth="1"/>
    <col min="5115" max="5115" width="65.35546875" style="2" bestFit="1" customWidth="1"/>
    <col min="5116" max="5116" width="22.35546875" style="2" bestFit="1" customWidth="1"/>
    <col min="5117" max="5117" width="22.35546875" style="2" customWidth="1"/>
    <col min="5118" max="5118" width="35.140625" style="2" bestFit="1" customWidth="1"/>
    <col min="5119" max="5362" width="9.35546875" style="2"/>
    <col min="5363" max="5363" width="76.85546875" style="2" customWidth="1"/>
    <col min="5364" max="5364" width="16.140625" style="2" customWidth="1"/>
    <col min="5365" max="5365" width="12.85546875" style="2" customWidth="1"/>
    <col min="5366" max="5366" width="16.140625" style="2" customWidth="1"/>
    <col min="5367" max="5367" width="14.640625" style="2" customWidth="1"/>
    <col min="5368" max="5368" width="9.35546875" style="2"/>
    <col min="5369" max="5369" width="75" style="2" bestFit="1" customWidth="1"/>
    <col min="5370" max="5370" width="12.35546875" style="2" customWidth="1"/>
    <col min="5371" max="5371" width="65.35546875" style="2" bestFit="1" customWidth="1"/>
    <col min="5372" max="5372" width="22.35546875" style="2" bestFit="1" customWidth="1"/>
    <col min="5373" max="5373" width="22.35546875" style="2" customWidth="1"/>
    <col min="5374" max="5374" width="35.140625" style="2" bestFit="1" customWidth="1"/>
    <col min="5375" max="5618" width="9.35546875" style="2"/>
    <col min="5619" max="5619" width="76.85546875" style="2" customWidth="1"/>
    <col min="5620" max="5620" width="16.140625" style="2" customWidth="1"/>
    <col min="5621" max="5621" width="12.85546875" style="2" customWidth="1"/>
    <col min="5622" max="5622" width="16.140625" style="2" customWidth="1"/>
    <col min="5623" max="5623" width="14.640625" style="2" customWidth="1"/>
    <col min="5624" max="5624" width="9.35546875" style="2"/>
    <col min="5625" max="5625" width="75" style="2" bestFit="1" customWidth="1"/>
    <col min="5626" max="5626" width="12.35546875" style="2" customWidth="1"/>
    <col min="5627" max="5627" width="65.35546875" style="2" bestFit="1" customWidth="1"/>
    <col min="5628" max="5628" width="22.35546875" style="2" bestFit="1" customWidth="1"/>
    <col min="5629" max="5629" width="22.35546875" style="2" customWidth="1"/>
    <col min="5630" max="5630" width="35.140625" style="2" bestFit="1" customWidth="1"/>
    <col min="5631" max="5874" width="9.35546875" style="2"/>
    <col min="5875" max="5875" width="76.85546875" style="2" customWidth="1"/>
    <col min="5876" max="5876" width="16.140625" style="2" customWidth="1"/>
    <col min="5877" max="5877" width="12.85546875" style="2" customWidth="1"/>
    <col min="5878" max="5878" width="16.140625" style="2" customWidth="1"/>
    <col min="5879" max="5879" width="14.640625" style="2" customWidth="1"/>
    <col min="5880" max="5880" width="9.35546875" style="2"/>
    <col min="5881" max="5881" width="75" style="2" bestFit="1" customWidth="1"/>
    <col min="5882" max="5882" width="12.35546875" style="2" customWidth="1"/>
    <col min="5883" max="5883" width="65.35546875" style="2" bestFit="1" customWidth="1"/>
    <col min="5884" max="5884" width="22.35546875" style="2" bestFit="1" customWidth="1"/>
    <col min="5885" max="5885" width="22.35546875" style="2" customWidth="1"/>
    <col min="5886" max="5886" width="35.140625" style="2" bestFit="1" customWidth="1"/>
    <col min="5887" max="6130" width="9.35546875" style="2"/>
    <col min="6131" max="6131" width="76.85546875" style="2" customWidth="1"/>
    <col min="6132" max="6132" width="16.140625" style="2" customWidth="1"/>
    <col min="6133" max="6133" width="12.85546875" style="2" customWidth="1"/>
    <col min="6134" max="6134" width="16.140625" style="2" customWidth="1"/>
    <col min="6135" max="6135" width="14.640625" style="2" customWidth="1"/>
    <col min="6136" max="6136" width="9.35546875" style="2"/>
    <col min="6137" max="6137" width="75" style="2" bestFit="1" customWidth="1"/>
    <col min="6138" max="6138" width="12.35546875" style="2" customWidth="1"/>
    <col min="6139" max="6139" width="65.35546875" style="2" bestFit="1" customWidth="1"/>
    <col min="6140" max="6140" width="22.35546875" style="2" bestFit="1" customWidth="1"/>
    <col min="6141" max="6141" width="22.35546875" style="2" customWidth="1"/>
    <col min="6142" max="6142" width="35.140625" style="2" bestFit="1" customWidth="1"/>
    <col min="6143" max="6386" width="9.35546875" style="2"/>
    <col min="6387" max="6387" width="76.85546875" style="2" customWidth="1"/>
    <col min="6388" max="6388" width="16.140625" style="2" customWidth="1"/>
    <col min="6389" max="6389" width="12.85546875" style="2" customWidth="1"/>
    <col min="6390" max="6390" width="16.140625" style="2" customWidth="1"/>
    <col min="6391" max="6391" width="14.640625" style="2" customWidth="1"/>
    <col min="6392" max="6392" width="9.35546875" style="2"/>
    <col min="6393" max="6393" width="75" style="2" bestFit="1" customWidth="1"/>
    <col min="6394" max="6394" width="12.35546875" style="2" customWidth="1"/>
    <col min="6395" max="6395" width="65.35546875" style="2" bestFit="1" customWidth="1"/>
    <col min="6396" max="6396" width="22.35546875" style="2" bestFit="1" customWidth="1"/>
    <col min="6397" max="6397" width="22.35546875" style="2" customWidth="1"/>
    <col min="6398" max="6398" width="35.140625" style="2" bestFit="1" customWidth="1"/>
    <col min="6399" max="6642" width="9.35546875" style="2"/>
    <col min="6643" max="6643" width="76.85546875" style="2" customWidth="1"/>
    <col min="6644" max="6644" width="16.140625" style="2" customWidth="1"/>
    <col min="6645" max="6645" width="12.85546875" style="2" customWidth="1"/>
    <col min="6646" max="6646" width="16.140625" style="2" customWidth="1"/>
    <col min="6647" max="6647" width="14.640625" style="2" customWidth="1"/>
    <col min="6648" max="6648" width="9.35546875" style="2"/>
    <col min="6649" max="6649" width="75" style="2" bestFit="1" customWidth="1"/>
    <col min="6650" max="6650" width="12.35546875" style="2" customWidth="1"/>
    <col min="6651" max="6651" width="65.35546875" style="2" bestFit="1" customWidth="1"/>
    <col min="6652" max="6652" width="22.35546875" style="2" bestFit="1" customWidth="1"/>
    <col min="6653" max="6653" width="22.35546875" style="2" customWidth="1"/>
    <col min="6654" max="6654" width="35.140625" style="2" bestFit="1" customWidth="1"/>
    <col min="6655" max="6898" width="9.35546875" style="2"/>
    <col min="6899" max="6899" width="76.85546875" style="2" customWidth="1"/>
    <col min="6900" max="6900" width="16.140625" style="2" customWidth="1"/>
    <col min="6901" max="6901" width="12.85546875" style="2" customWidth="1"/>
    <col min="6902" max="6902" width="16.140625" style="2" customWidth="1"/>
    <col min="6903" max="6903" width="14.640625" style="2" customWidth="1"/>
    <col min="6904" max="6904" width="9.35546875" style="2"/>
    <col min="6905" max="6905" width="75" style="2" bestFit="1" customWidth="1"/>
    <col min="6906" max="6906" width="12.35546875" style="2" customWidth="1"/>
    <col min="6907" max="6907" width="65.35546875" style="2" bestFit="1" customWidth="1"/>
    <col min="6908" max="6908" width="22.35546875" style="2" bestFit="1" customWidth="1"/>
    <col min="6909" max="6909" width="22.35546875" style="2" customWidth="1"/>
    <col min="6910" max="6910" width="35.140625" style="2" bestFit="1" customWidth="1"/>
    <col min="6911" max="7154" width="9.35546875" style="2"/>
    <col min="7155" max="7155" width="76.85546875" style="2" customWidth="1"/>
    <col min="7156" max="7156" width="16.140625" style="2" customWidth="1"/>
    <col min="7157" max="7157" width="12.85546875" style="2" customWidth="1"/>
    <col min="7158" max="7158" width="16.140625" style="2" customWidth="1"/>
    <col min="7159" max="7159" width="14.640625" style="2" customWidth="1"/>
    <col min="7160" max="7160" width="9.35546875" style="2"/>
    <col min="7161" max="7161" width="75" style="2" bestFit="1" customWidth="1"/>
    <col min="7162" max="7162" width="12.35546875" style="2" customWidth="1"/>
    <col min="7163" max="7163" width="65.35546875" style="2" bestFit="1" customWidth="1"/>
    <col min="7164" max="7164" width="22.35546875" style="2" bestFit="1" customWidth="1"/>
    <col min="7165" max="7165" width="22.35546875" style="2" customWidth="1"/>
    <col min="7166" max="7166" width="35.140625" style="2" bestFit="1" customWidth="1"/>
    <col min="7167" max="7410" width="9.35546875" style="2"/>
    <col min="7411" max="7411" width="76.85546875" style="2" customWidth="1"/>
    <col min="7412" max="7412" width="16.140625" style="2" customWidth="1"/>
    <col min="7413" max="7413" width="12.85546875" style="2" customWidth="1"/>
    <col min="7414" max="7414" width="16.140625" style="2" customWidth="1"/>
    <col min="7415" max="7415" width="14.640625" style="2" customWidth="1"/>
    <col min="7416" max="7416" width="9.35546875" style="2"/>
    <col min="7417" max="7417" width="75" style="2" bestFit="1" customWidth="1"/>
    <col min="7418" max="7418" width="12.35546875" style="2" customWidth="1"/>
    <col min="7419" max="7419" width="65.35546875" style="2" bestFit="1" customWidth="1"/>
    <col min="7420" max="7420" width="22.35546875" style="2" bestFit="1" customWidth="1"/>
    <col min="7421" max="7421" width="22.35546875" style="2" customWidth="1"/>
    <col min="7422" max="7422" width="35.140625" style="2" bestFit="1" customWidth="1"/>
    <col min="7423" max="7666" width="9.35546875" style="2"/>
    <col min="7667" max="7667" width="76.85546875" style="2" customWidth="1"/>
    <col min="7668" max="7668" width="16.140625" style="2" customWidth="1"/>
    <col min="7669" max="7669" width="12.85546875" style="2" customWidth="1"/>
    <col min="7670" max="7670" width="16.140625" style="2" customWidth="1"/>
    <col min="7671" max="7671" width="14.640625" style="2" customWidth="1"/>
    <col min="7672" max="7672" width="9.35546875" style="2"/>
    <col min="7673" max="7673" width="75" style="2" bestFit="1" customWidth="1"/>
    <col min="7674" max="7674" width="12.35546875" style="2" customWidth="1"/>
    <col min="7675" max="7675" width="65.35546875" style="2" bestFit="1" customWidth="1"/>
    <col min="7676" max="7676" width="22.35546875" style="2" bestFit="1" customWidth="1"/>
    <col min="7677" max="7677" width="22.35546875" style="2" customWidth="1"/>
    <col min="7678" max="7678" width="35.140625" style="2" bestFit="1" customWidth="1"/>
    <col min="7679" max="7922" width="9.35546875" style="2"/>
    <col min="7923" max="7923" width="76.85546875" style="2" customWidth="1"/>
    <col min="7924" max="7924" width="16.140625" style="2" customWidth="1"/>
    <col min="7925" max="7925" width="12.85546875" style="2" customWidth="1"/>
    <col min="7926" max="7926" width="16.140625" style="2" customWidth="1"/>
    <col min="7927" max="7927" width="14.640625" style="2" customWidth="1"/>
    <col min="7928" max="7928" width="9.35546875" style="2"/>
    <col min="7929" max="7929" width="75" style="2" bestFit="1" customWidth="1"/>
    <col min="7930" max="7930" width="12.35546875" style="2" customWidth="1"/>
    <col min="7931" max="7931" width="65.35546875" style="2" bestFit="1" customWidth="1"/>
    <col min="7932" max="7932" width="22.35546875" style="2" bestFit="1" customWidth="1"/>
    <col min="7933" max="7933" width="22.35546875" style="2" customWidth="1"/>
    <col min="7934" max="7934" width="35.140625" style="2" bestFit="1" customWidth="1"/>
    <col min="7935" max="8178" width="9.35546875" style="2"/>
    <col min="8179" max="8179" width="76.85546875" style="2" customWidth="1"/>
    <col min="8180" max="8180" width="16.140625" style="2" customWidth="1"/>
    <col min="8181" max="8181" width="12.85546875" style="2" customWidth="1"/>
    <col min="8182" max="8182" width="16.140625" style="2" customWidth="1"/>
    <col min="8183" max="8183" width="14.640625" style="2" customWidth="1"/>
    <col min="8184" max="8184" width="9.35546875" style="2"/>
    <col min="8185" max="8185" width="75" style="2" bestFit="1" customWidth="1"/>
    <col min="8186" max="8186" width="12.35546875" style="2" customWidth="1"/>
    <col min="8187" max="8187" width="65.35546875" style="2" bestFit="1" customWidth="1"/>
    <col min="8188" max="8188" width="22.35546875" style="2" bestFit="1" customWidth="1"/>
    <col min="8189" max="8189" width="22.35546875" style="2" customWidth="1"/>
    <col min="8190" max="8190" width="35.140625" style="2" bestFit="1" customWidth="1"/>
    <col min="8191" max="8434" width="9.35546875" style="2"/>
    <col min="8435" max="8435" width="76.85546875" style="2" customWidth="1"/>
    <col min="8436" max="8436" width="16.140625" style="2" customWidth="1"/>
    <col min="8437" max="8437" width="12.85546875" style="2" customWidth="1"/>
    <col min="8438" max="8438" width="16.140625" style="2" customWidth="1"/>
    <col min="8439" max="8439" width="14.640625" style="2" customWidth="1"/>
    <col min="8440" max="8440" width="9.35546875" style="2"/>
    <col min="8441" max="8441" width="75" style="2" bestFit="1" customWidth="1"/>
    <col min="8442" max="8442" width="12.35546875" style="2" customWidth="1"/>
    <col min="8443" max="8443" width="65.35546875" style="2" bestFit="1" customWidth="1"/>
    <col min="8444" max="8444" width="22.35546875" style="2" bestFit="1" customWidth="1"/>
    <col min="8445" max="8445" width="22.35546875" style="2" customWidth="1"/>
    <col min="8446" max="8446" width="35.140625" style="2" bestFit="1" customWidth="1"/>
    <col min="8447" max="8690" width="9.35546875" style="2"/>
    <col min="8691" max="8691" width="76.85546875" style="2" customWidth="1"/>
    <col min="8692" max="8692" width="16.140625" style="2" customWidth="1"/>
    <col min="8693" max="8693" width="12.85546875" style="2" customWidth="1"/>
    <col min="8694" max="8694" width="16.140625" style="2" customWidth="1"/>
    <col min="8695" max="8695" width="14.640625" style="2" customWidth="1"/>
    <col min="8696" max="8696" width="9.35546875" style="2"/>
    <col min="8697" max="8697" width="75" style="2" bestFit="1" customWidth="1"/>
    <col min="8698" max="8698" width="12.35546875" style="2" customWidth="1"/>
    <col min="8699" max="8699" width="65.35546875" style="2" bestFit="1" customWidth="1"/>
    <col min="8700" max="8700" width="22.35546875" style="2" bestFit="1" customWidth="1"/>
    <col min="8701" max="8701" width="22.35546875" style="2" customWidth="1"/>
    <col min="8702" max="8702" width="35.140625" style="2" bestFit="1" customWidth="1"/>
    <col min="8703" max="8946" width="9.35546875" style="2"/>
    <col min="8947" max="8947" width="76.85546875" style="2" customWidth="1"/>
    <col min="8948" max="8948" width="16.140625" style="2" customWidth="1"/>
    <col min="8949" max="8949" width="12.85546875" style="2" customWidth="1"/>
    <col min="8950" max="8950" width="16.140625" style="2" customWidth="1"/>
    <col min="8951" max="8951" width="14.640625" style="2" customWidth="1"/>
    <col min="8952" max="8952" width="9.35546875" style="2"/>
    <col min="8953" max="8953" width="75" style="2" bestFit="1" customWidth="1"/>
    <col min="8954" max="8954" width="12.35546875" style="2" customWidth="1"/>
    <col min="8955" max="8955" width="65.35546875" style="2" bestFit="1" customWidth="1"/>
    <col min="8956" max="8956" width="22.35546875" style="2" bestFit="1" customWidth="1"/>
    <col min="8957" max="8957" width="22.35546875" style="2" customWidth="1"/>
    <col min="8958" max="8958" width="35.140625" style="2" bestFit="1" customWidth="1"/>
    <col min="8959" max="9202" width="9.35546875" style="2"/>
    <col min="9203" max="9203" width="76.85546875" style="2" customWidth="1"/>
    <col min="9204" max="9204" width="16.140625" style="2" customWidth="1"/>
    <col min="9205" max="9205" width="12.85546875" style="2" customWidth="1"/>
    <col min="9206" max="9206" width="16.140625" style="2" customWidth="1"/>
    <col min="9207" max="9207" width="14.640625" style="2" customWidth="1"/>
    <col min="9208" max="9208" width="9.35546875" style="2"/>
    <col min="9209" max="9209" width="75" style="2" bestFit="1" customWidth="1"/>
    <col min="9210" max="9210" width="12.35546875" style="2" customWidth="1"/>
    <col min="9211" max="9211" width="65.35546875" style="2" bestFit="1" customWidth="1"/>
    <col min="9212" max="9212" width="22.35546875" style="2" bestFit="1" customWidth="1"/>
    <col min="9213" max="9213" width="22.35546875" style="2" customWidth="1"/>
    <col min="9214" max="9214" width="35.140625" style="2" bestFit="1" customWidth="1"/>
    <col min="9215" max="9458" width="9.35546875" style="2"/>
    <col min="9459" max="9459" width="76.85546875" style="2" customWidth="1"/>
    <col min="9460" max="9460" width="16.140625" style="2" customWidth="1"/>
    <col min="9461" max="9461" width="12.85546875" style="2" customWidth="1"/>
    <col min="9462" max="9462" width="16.140625" style="2" customWidth="1"/>
    <col min="9463" max="9463" width="14.640625" style="2" customWidth="1"/>
    <col min="9464" max="9464" width="9.35546875" style="2"/>
    <col min="9465" max="9465" width="75" style="2" bestFit="1" customWidth="1"/>
    <col min="9466" max="9466" width="12.35546875" style="2" customWidth="1"/>
    <col min="9467" max="9467" width="65.35546875" style="2" bestFit="1" customWidth="1"/>
    <col min="9468" max="9468" width="22.35546875" style="2" bestFit="1" customWidth="1"/>
    <col min="9469" max="9469" width="22.35546875" style="2" customWidth="1"/>
    <col min="9470" max="9470" width="35.140625" style="2" bestFit="1" customWidth="1"/>
    <col min="9471" max="9714" width="9.35546875" style="2"/>
    <col min="9715" max="9715" width="76.85546875" style="2" customWidth="1"/>
    <col min="9716" max="9716" width="16.140625" style="2" customWidth="1"/>
    <col min="9717" max="9717" width="12.85546875" style="2" customWidth="1"/>
    <col min="9718" max="9718" width="16.140625" style="2" customWidth="1"/>
    <col min="9719" max="9719" width="14.640625" style="2" customWidth="1"/>
    <col min="9720" max="9720" width="9.35546875" style="2"/>
    <col min="9721" max="9721" width="75" style="2" bestFit="1" customWidth="1"/>
    <col min="9722" max="9722" width="12.35546875" style="2" customWidth="1"/>
    <col min="9723" max="9723" width="65.35546875" style="2" bestFit="1" customWidth="1"/>
    <col min="9724" max="9724" width="22.35546875" style="2" bestFit="1" customWidth="1"/>
    <col min="9725" max="9725" width="22.35546875" style="2" customWidth="1"/>
    <col min="9726" max="9726" width="35.140625" style="2" bestFit="1" customWidth="1"/>
    <col min="9727" max="9970" width="9.35546875" style="2"/>
    <col min="9971" max="9971" width="76.85546875" style="2" customWidth="1"/>
    <col min="9972" max="9972" width="16.140625" style="2" customWidth="1"/>
    <col min="9973" max="9973" width="12.85546875" style="2" customWidth="1"/>
    <col min="9974" max="9974" width="16.140625" style="2" customWidth="1"/>
    <col min="9975" max="9975" width="14.640625" style="2" customWidth="1"/>
    <col min="9976" max="9976" width="9.35546875" style="2"/>
    <col min="9977" max="9977" width="75" style="2" bestFit="1" customWidth="1"/>
    <col min="9978" max="9978" width="12.35546875" style="2" customWidth="1"/>
    <col min="9979" max="9979" width="65.35546875" style="2" bestFit="1" customWidth="1"/>
    <col min="9980" max="9980" width="22.35546875" style="2" bestFit="1" customWidth="1"/>
    <col min="9981" max="9981" width="22.35546875" style="2" customWidth="1"/>
    <col min="9982" max="9982" width="35.140625" style="2" bestFit="1" customWidth="1"/>
    <col min="9983" max="10226" width="9.35546875" style="2"/>
    <col min="10227" max="10227" width="76.85546875" style="2" customWidth="1"/>
    <col min="10228" max="10228" width="16.140625" style="2" customWidth="1"/>
    <col min="10229" max="10229" width="12.85546875" style="2" customWidth="1"/>
    <col min="10230" max="10230" width="16.140625" style="2" customWidth="1"/>
    <col min="10231" max="10231" width="14.640625" style="2" customWidth="1"/>
    <col min="10232" max="10232" width="9.35546875" style="2"/>
    <col min="10233" max="10233" width="75" style="2" bestFit="1" customWidth="1"/>
    <col min="10234" max="10234" width="12.35546875" style="2" customWidth="1"/>
    <col min="10235" max="10235" width="65.35546875" style="2" bestFit="1" customWidth="1"/>
    <col min="10236" max="10236" width="22.35546875" style="2" bestFit="1" customWidth="1"/>
    <col min="10237" max="10237" width="22.35546875" style="2" customWidth="1"/>
    <col min="10238" max="10238" width="35.140625" style="2" bestFit="1" customWidth="1"/>
    <col min="10239" max="10482" width="9.35546875" style="2"/>
    <col min="10483" max="10483" width="76.85546875" style="2" customWidth="1"/>
    <col min="10484" max="10484" width="16.140625" style="2" customWidth="1"/>
    <col min="10485" max="10485" width="12.85546875" style="2" customWidth="1"/>
    <col min="10486" max="10486" width="16.140625" style="2" customWidth="1"/>
    <col min="10487" max="10487" width="14.640625" style="2" customWidth="1"/>
    <col min="10488" max="10488" width="9.35546875" style="2"/>
    <col min="10489" max="10489" width="75" style="2" bestFit="1" customWidth="1"/>
    <col min="10490" max="10490" width="12.35546875" style="2" customWidth="1"/>
    <col min="10491" max="10491" width="65.35546875" style="2" bestFit="1" customWidth="1"/>
    <col min="10492" max="10492" width="22.35546875" style="2" bestFit="1" customWidth="1"/>
    <col min="10493" max="10493" width="22.35546875" style="2" customWidth="1"/>
    <col min="10494" max="10494" width="35.140625" style="2" bestFit="1" customWidth="1"/>
    <col min="10495" max="10738" width="9.35546875" style="2"/>
    <col min="10739" max="10739" width="76.85546875" style="2" customWidth="1"/>
    <col min="10740" max="10740" width="16.140625" style="2" customWidth="1"/>
    <col min="10741" max="10741" width="12.85546875" style="2" customWidth="1"/>
    <col min="10742" max="10742" width="16.140625" style="2" customWidth="1"/>
    <col min="10743" max="10743" width="14.640625" style="2" customWidth="1"/>
    <col min="10744" max="10744" width="9.35546875" style="2"/>
    <col min="10745" max="10745" width="75" style="2" bestFit="1" customWidth="1"/>
    <col min="10746" max="10746" width="12.35546875" style="2" customWidth="1"/>
    <col min="10747" max="10747" width="65.35546875" style="2" bestFit="1" customWidth="1"/>
    <col min="10748" max="10748" width="22.35546875" style="2" bestFit="1" customWidth="1"/>
    <col min="10749" max="10749" width="22.35546875" style="2" customWidth="1"/>
    <col min="10750" max="10750" width="35.140625" style="2" bestFit="1" customWidth="1"/>
    <col min="10751" max="10994" width="9.35546875" style="2"/>
    <col min="10995" max="10995" width="76.85546875" style="2" customWidth="1"/>
    <col min="10996" max="10996" width="16.140625" style="2" customWidth="1"/>
    <col min="10997" max="10997" width="12.85546875" style="2" customWidth="1"/>
    <col min="10998" max="10998" width="16.140625" style="2" customWidth="1"/>
    <col min="10999" max="10999" width="14.640625" style="2" customWidth="1"/>
    <col min="11000" max="11000" width="9.35546875" style="2"/>
    <col min="11001" max="11001" width="75" style="2" bestFit="1" customWidth="1"/>
    <col min="11002" max="11002" width="12.35546875" style="2" customWidth="1"/>
    <col min="11003" max="11003" width="65.35546875" style="2" bestFit="1" customWidth="1"/>
    <col min="11004" max="11004" width="22.35546875" style="2" bestFit="1" customWidth="1"/>
    <col min="11005" max="11005" width="22.35546875" style="2" customWidth="1"/>
    <col min="11006" max="11006" width="35.140625" style="2" bestFit="1" customWidth="1"/>
    <col min="11007" max="11250" width="9.35546875" style="2"/>
    <col min="11251" max="11251" width="76.85546875" style="2" customWidth="1"/>
    <col min="11252" max="11252" width="16.140625" style="2" customWidth="1"/>
    <col min="11253" max="11253" width="12.85546875" style="2" customWidth="1"/>
    <col min="11254" max="11254" width="16.140625" style="2" customWidth="1"/>
    <col min="11255" max="11255" width="14.640625" style="2" customWidth="1"/>
    <col min="11256" max="11256" width="9.35546875" style="2"/>
    <col min="11257" max="11257" width="75" style="2" bestFit="1" customWidth="1"/>
    <col min="11258" max="11258" width="12.35546875" style="2" customWidth="1"/>
    <col min="11259" max="11259" width="65.35546875" style="2" bestFit="1" customWidth="1"/>
    <col min="11260" max="11260" width="22.35546875" style="2" bestFit="1" customWidth="1"/>
    <col min="11261" max="11261" width="22.35546875" style="2" customWidth="1"/>
    <col min="11262" max="11262" width="35.140625" style="2" bestFit="1" customWidth="1"/>
    <col min="11263" max="11506" width="9.35546875" style="2"/>
    <col min="11507" max="11507" width="76.85546875" style="2" customWidth="1"/>
    <col min="11508" max="11508" width="16.140625" style="2" customWidth="1"/>
    <col min="11509" max="11509" width="12.85546875" style="2" customWidth="1"/>
    <col min="11510" max="11510" width="16.140625" style="2" customWidth="1"/>
    <col min="11511" max="11511" width="14.640625" style="2" customWidth="1"/>
    <col min="11512" max="11512" width="9.35546875" style="2"/>
    <col min="11513" max="11513" width="75" style="2" bestFit="1" customWidth="1"/>
    <col min="11514" max="11514" width="12.35546875" style="2" customWidth="1"/>
    <col min="11515" max="11515" width="65.35546875" style="2" bestFit="1" customWidth="1"/>
    <col min="11516" max="11516" width="22.35546875" style="2" bestFit="1" customWidth="1"/>
    <col min="11517" max="11517" width="22.35546875" style="2" customWidth="1"/>
    <col min="11518" max="11518" width="35.140625" style="2" bestFit="1" customWidth="1"/>
    <col min="11519" max="11762" width="9.35546875" style="2"/>
    <col min="11763" max="11763" width="76.85546875" style="2" customWidth="1"/>
    <col min="11764" max="11764" width="16.140625" style="2" customWidth="1"/>
    <col min="11765" max="11765" width="12.85546875" style="2" customWidth="1"/>
    <col min="11766" max="11766" width="16.140625" style="2" customWidth="1"/>
    <col min="11767" max="11767" width="14.640625" style="2" customWidth="1"/>
    <col min="11768" max="11768" width="9.35546875" style="2"/>
    <col min="11769" max="11769" width="75" style="2" bestFit="1" customWidth="1"/>
    <col min="11770" max="11770" width="12.35546875" style="2" customWidth="1"/>
    <col min="11771" max="11771" width="65.35546875" style="2" bestFit="1" customWidth="1"/>
    <col min="11772" max="11772" width="22.35546875" style="2" bestFit="1" customWidth="1"/>
    <col min="11773" max="11773" width="22.35546875" style="2" customWidth="1"/>
    <col min="11774" max="11774" width="35.140625" style="2" bestFit="1" customWidth="1"/>
    <col min="11775" max="12018" width="9.35546875" style="2"/>
    <col min="12019" max="12019" width="76.85546875" style="2" customWidth="1"/>
    <col min="12020" max="12020" width="16.140625" style="2" customWidth="1"/>
    <col min="12021" max="12021" width="12.85546875" style="2" customWidth="1"/>
    <col min="12022" max="12022" width="16.140625" style="2" customWidth="1"/>
    <col min="12023" max="12023" width="14.640625" style="2" customWidth="1"/>
    <col min="12024" max="12024" width="9.35546875" style="2"/>
    <col min="12025" max="12025" width="75" style="2" bestFit="1" customWidth="1"/>
    <col min="12026" max="12026" width="12.35546875" style="2" customWidth="1"/>
    <col min="12027" max="12027" width="65.35546875" style="2" bestFit="1" customWidth="1"/>
    <col min="12028" max="12028" width="22.35546875" style="2" bestFit="1" customWidth="1"/>
    <col min="12029" max="12029" width="22.35546875" style="2" customWidth="1"/>
    <col min="12030" max="12030" width="35.140625" style="2" bestFit="1" customWidth="1"/>
    <col min="12031" max="12274" width="9.35546875" style="2"/>
    <col min="12275" max="12275" width="76.85546875" style="2" customWidth="1"/>
    <col min="12276" max="12276" width="16.140625" style="2" customWidth="1"/>
    <col min="12277" max="12277" width="12.85546875" style="2" customWidth="1"/>
    <col min="12278" max="12278" width="16.140625" style="2" customWidth="1"/>
    <col min="12279" max="12279" width="14.640625" style="2" customWidth="1"/>
    <col min="12280" max="12280" width="9.35546875" style="2"/>
    <col min="12281" max="12281" width="75" style="2" bestFit="1" customWidth="1"/>
    <col min="12282" max="12282" width="12.35546875" style="2" customWidth="1"/>
    <col min="12283" max="12283" width="65.35546875" style="2" bestFit="1" customWidth="1"/>
    <col min="12284" max="12284" width="22.35546875" style="2" bestFit="1" customWidth="1"/>
    <col min="12285" max="12285" width="22.35546875" style="2" customWidth="1"/>
    <col min="12286" max="12286" width="35.140625" style="2" bestFit="1" customWidth="1"/>
    <col min="12287" max="12530" width="9.35546875" style="2"/>
    <col min="12531" max="12531" width="76.85546875" style="2" customWidth="1"/>
    <col min="12532" max="12532" width="16.140625" style="2" customWidth="1"/>
    <col min="12533" max="12533" width="12.85546875" style="2" customWidth="1"/>
    <col min="12534" max="12534" width="16.140625" style="2" customWidth="1"/>
    <col min="12535" max="12535" width="14.640625" style="2" customWidth="1"/>
    <col min="12536" max="12536" width="9.35546875" style="2"/>
    <col min="12537" max="12537" width="75" style="2" bestFit="1" customWidth="1"/>
    <col min="12538" max="12538" width="12.35546875" style="2" customWidth="1"/>
    <col min="12539" max="12539" width="65.35546875" style="2" bestFit="1" customWidth="1"/>
    <col min="12540" max="12540" width="22.35546875" style="2" bestFit="1" customWidth="1"/>
    <col min="12541" max="12541" width="22.35546875" style="2" customWidth="1"/>
    <col min="12542" max="12542" width="35.140625" style="2" bestFit="1" customWidth="1"/>
    <col min="12543" max="12786" width="9.35546875" style="2"/>
    <col min="12787" max="12787" width="76.85546875" style="2" customWidth="1"/>
    <col min="12788" max="12788" width="16.140625" style="2" customWidth="1"/>
    <col min="12789" max="12789" width="12.85546875" style="2" customWidth="1"/>
    <col min="12790" max="12790" width="16.140625" style="2" customWidth="1"/>
    <col min="12791" max="12791" width="14.640625" style="2" customWidth="1"/>
    <col min="12792" max="12792" width="9.35546875" style="2"/>
    <col min="12793" max="12793" width="75" style="2" bestFit="1" customWidth="1"/>
    <col min="12794" max="12794" width="12.35546875" style="2" customWidth="1"/>
    <col min="12795" max="12795" width="65.35546875" style="2" bestFit="1" customWidth="1"/>
    <col min="12796" max="12796" width="22.35546875" style="2" bestFit="1" customWidth="1"/>
    <col min="12797" max="12797" width="22.35546875" style="2" customWidth="1"/>
    <col min="12798" max="12798" width="35.140625" style="2" bestFit="1" customWidth="1"/>
    <col min="12799" max="13042" width="9.35546875" style="2"/>
    <col min="13043" max="13043" width="76.85546875" style="2" customWidth="1"/>
    <col min="13044" max="13044" width="16.140625" style="2" customWidth="1"/>
    <col min="13045" max="13045" width="12.85546875" style="2" customWidth="1"/>
    <col min="13046" max="13046" width="16.140625" style="2" customWidth="1"/>
    <col min="13047" max="13047" width="14.640625" style="2" customWidth="1"/>
    <col min="13048" max="13048" width="9.35546875" style="2"/>
    <col min="13049" max="13049" width="75" style="2" bestFit="1" customWidth="1"/>
    <col min="13050" max="13050" width="12.35546875" style="2" customWidth="1"/>
    <col min="13051" max="13051" width="65.35546875" style="2" bestFit="1" customWidth="1"/>
    <col min="13052" max="13052" width="22.35546875" style="2" bestFit="1" customWidth="1"/>
    <col min="13053" max="13053" width="22.35546875" style="2" customWidth="1"/>
    <col min="13054" max="13054" width="35.140625" style="2" bestFit="1" customWidth="1"/>
    <col min="13055" max="13298" width="9.35546875" style="2"/>
    <col min="13299" max="13299" width="76.85546875" style="2" customWidth="1"/>
    <col min="13300" max="13300" width="16.140625" style="2" customWidth="1"/>
    <col min="13301" max="13301" width="12.85546875" style="2" customWidth="1"/>
    <col min="13302" max="13302" width="16.140625" style="2" customWidth="1"/>
    <col min="13303" max="13303" width="14.640625" style="2" customWidth="1"/>
    <col min="13304" max="13304" width="9.35546875" style="2"/>
    <col min="13305" max="13305" width="75" style="2" bestFit="1" customWidth="1"/>
    <col min="13306" max="13306" width="12.35546875" style="2" customWidth="1"/>
    <col min="13307" max="13307" width="65.35546875" style="2" bestFit="1" customWidth="1"/>
    <col min="13308" max="13308" width="22.35546875" style="2" bestFit="1" customWidth="1"/>
    <col min="13309" max="13309" width="22.35546875" style="2" customWidth="1"/>
    <col min="13310" max="13310" width="35.140625" style="2" bestFit="1" customWidth="1"/>
    <col min="13311" max="13554" width="9.35546875" style="2"/>
    <col min="13555" max="13555" width="76.85546875" style="2" customWidth="1"/>
    <col min="13556" max="13556" width="16.140625" style="2" customWidth="1"/>
    <col min="13557" max="13557" width="12.85546875" style="2" customWidth="1"/>
    <col min="13558" max="13558" width="16.140625" style="2" customWidth="1"/>
    <col min="13559" max="13559" width="14.640625" style="2" customWidth="1"/>
    <col min="13560" max="13560" width="9.35546875" style="2"/>
    <col min="13561" max="13561" width="75" style="2" bestFit="1" customWidth="1"/>
    <col min="13562" max="13562" width="12.35546875" style="2" customWidth="1"/>
    <col min="13563" max="13563" width="65.35546875" style="2" bestFit="1" customWidth="1"/>
    <col min="13564" max="13564" width="22.35546875" style="2" bestFit="1" customWidth="1"/>
    <col min="13565" max="13565" width="22.35546875" style="2" customWidth="1"/>
    <col min="13566" max="13566" width="35.140625" style="2" bestFit="1" customWidth="1"/>
    <col min="13567" max="13810" width="9.35546875" style="2"/>
    <col min="13811" max="13811" width="76.85546875" style="2" customWidth="1"/>
    <col min="13812" max="13812" width="16.140625" style="2" customWidth="1"/>
    <col min="13813" max="13813" width="12.85546875" style="2" customWidth="1"/>
    <col min="13814" max="13814" width="16.140625" style="2" customWidth="1"/>
    <col min="13815" max="13815" width="14.640625" style="2" customWidth="1"/>
    <col min="13816" max="13816" width="9.35546875" style="2"/>
    <col min="13817" max="13817" width="75" style="2" bestFit="1" customWidth="1"/>
    <col min="13818" max="13818" width="12.35546875" style="2" customWidth="1"/>
    <col min="13819" max="13819" width="65.35546875" style="2" bestFit="1" customWidth="1"/>
    <col min="13820" max="13820" width="22.35546875" style="2" bestFit="1" customWidth="1"/>
    <col min="13821" max="13821" width="22.35546875" style="2" customWidth="1"/>
    <col min="13822" max="13822" width="35.140625" style="2" bestFit="1" customWidth="1"/>
    <col min="13823" max="14066" width="9.35546875" style="2"/>
    <col min="14067" max="14067" width="76.85546875" style="2" customWidth="1"/>
    <col min="14068" max="14068" width="16.140625" style="2" customWidth="1"/>
    <col min="14069" max="14069" width="12.85546875" style="2" customWidth="1"/>
    <col min="14070" max="14070" width="16.140625" style="2" customWidth="1"/>
    <col min="14071" max="14071" width="14.640625" style="2" customWidth="1"/>
    <col min="14072" max="14072" width="9.35546875" style="2"/>
    <col min="14073" max="14073" width="75" style="2" bestFit="1" customWidth="1"/>
    <col min="14074" max="14074" width="12.35546875" style="2" customWidth="1"/>
    <col min="14075" max="14075" width="65.35546875" style="2" bestFit="1" customWidth="1"/>
    <col min="14076" max="14076" width="22.35546875" style="2" bestFit="1" customWidth="1"/>
    <col min="14077" max="14077" width="22.35546875" style="2" customWidth="1"/>
    <col min="14078" max="14078" width="35.140625" style="2" bestFit="1" customWidth="1"/>
    <col min="14079" max="14322" width="9.35546875" style="2"/>
    <col min="14323" max="14323" width="76.85546875" style="2" customWidth="1"/>
    <col min="14324" max="14324" width="16.140625" style="2" customWidth="1"/>
    <col min="14325" max="14325" width="12.85546875" style="2" customWidth="1"/>
    <col min="14326" max="14326" width="16.140625" style="2" customWidth="1"/>
    <col min="14327" max="14327" width="14.640625" style="2" customWidth="1"/>
    <col min="14328" max="14328" width="9.35546875" style="2"/>
    <col min="14329" max="14329" width="75" style="2" bestFit="1" customWidth="1"/>
    <col min="14330" max="14330" width="12.35546875" style="2" customWidth="1"/>
    <col min="14331" max="14331" width="65.35546875" style="2" bestFit="1" customWidth="1"/>
    <col min="14332" max="14332" width="22.35546875" style="2" bestFit="1" customWidth="1"/>
    <col min="14333" max="14333" width="22.35546875" style="2" customWidth="1"/>
    <col min="14334" max="14334" width="35.140625" style="2" bestFit="1" customWidth="1"/>
    <col min="14335" max="14578" width="9.35546875" style="2"/>
    <col min="14579" max="14579" width="76.85546875" style="2" customWidth="1"/>
    <col min="14580" max="14580" width="16.140625" style="2" customWidth="1"/>
    <col min="14581" max="14581" width="12.85546875" style="2" customWidth="1"/>
    <col min="14582" max="14582" width="16.140625" style="2" customWidth="1"/>
    <col min="14583" max="14583" width="14.640625" style="2" customWidth="1"/>
    <col min="14584" max="14584" width="9.35546875" style="2"/>
    <col min="14585" max="14585" width="75" style="2" bestFit="1" customWidth="1"/>
    <col min="14586" max="14586" width="12.35546875" style="2" customWidth="1"/>
    <col min="14587" max="14587" width="65.35546875" style="2" bestFit="1" customWidth="1"/>
    <col min="14588" max="14588" width="22.35546875" style="2" bestFit="1" customWidth="1"/>
    <col min="14589" max="14589" width="22.35546875" style="2" customWidth="1"/>
    <col min="14590" max="14590" width="35.140625" style="2" bestFit="1" customWidth="1"/>
    <col min="14591" max="14834" width="9.35546875" style="2"/>
    <col min="14835" max="14835" width="76.85546875" style="2" customWidth="1"/>
    <col min="14836" max="14836" width="16.140625" style="2" customWidth="1"/>
    <col min="14837" max="14837" width="12.85546875" style="2" customWidth="1"/>
    <col min="14838" max="14838" width="16.140625" style="2" customWidth="1"/>
    <col min="14839" max="14839" width="14.640625" style="2" customWidth="1"/>
    <col min="14840" max="14840" width="9.35546875" style="2"/>
    <col min="14841" max="14841" width="75" style="2" bestFit="1" customWidth="1"/>
    <col min="14842" max="14842" width="12.35546875" style="2" customWidth="1"/>
    <col min="14843" max="14843" width="65.35546875" style="2" bestFit="1" customWidth="1"/>
    <col min="14844" max="14844" width="22.35546875" style="2" bestFit="1" customWidth="1"/>
    <col min="14845" max="14845" width="22.35546875" style="2" customWidth="1"/>
    <col min="14846" max="14846" width="35.140625" style="2" bestFit="1" customWidth="1"/>
    <col min="14847" max="15090" width="9.35546875" style="2"/>
    <col min="15091" max="15091" width="76.85546875" style="2" customWidth="1"/>
    <col min="15092" max="15092" width="16.140625" style="2" customWidth="1"/>
    <col min="15093" max="15093" width="12.85546875" style="2" customWidth="1"/>
    <col min="15094" max="15094" width="16.140625" style="2" customWidth="1"/>
    <col min="15095" max="15095" width="14.640625" style="2" customWidth="1"/>
    <col min="15096" max="15096" width="9.35546875" style="2"/>
    <col min="15097" max="15097" width="75" style="2" bestFit="1" customWidth="1"/>
    <col min="15098" max="15098" width="12.35546875" style="2" customWidth="1"/>
    <col min="15099" max="15099" width="65.35546875" style="2" bestFit="1" customWidth="1"/>
    <col min="15100" max="15100" width="22.35546875" style="2" bestFit="1" customWidth="1"/>
    <col min="15101" max="15101" width="22.35546875" style="2" customWidth="1"/>
    <col min="15102" max="15102" width="35.140625" style="2" bestFit="1" customWidth="1"/>
    <col min="15103" max="15346" width="9.35546875" style="2"/>
    <col min="15347" max="15347" width="76.85546875" style="2" customWidth="1"/>
    <col min="15348" max="15348" width="16.140625" style="2" customWidth="1"/>
    <col min="15349" max="15349" width="12.85546875" style="2" customWidth="1"/>
    <col min="15350" max="15350" width="16.140625" style="2" customWidth="1"/>
    <col min="15351" max="15351" width="14.640625" style="2" customWidth="1"/>
    <col min="15352" max="15352" width="9.35546875" style="2"/>
    <col min="15353" max="15353" width="75" style="2" bestFit="1" customWidth="1"/>
    <col min="15354" max="15354" width="12.35546875" style="2" customWidth="1"/>
    <col min="15355" max="15355" width="65.35546875" style="2" bestFit="1" customWidth="1"/>
    <col min="15356" max="15356" width="22.35546875" style="2" bestFit="1" customWidth="1"/>
    <col min="15357" max="15357" width="22.35546875" style="2" customWidth="1"/>
    <col min="15358" max="15358" width="35.140625" style="2" bestFit="1" customWidth="1"/>
    <col min="15359" max="15602" width="9.35546875" style="2"/>
    <col min="15603" max="15603" width="76.85546875" style="2" customWidth="1"/>
    <col min="15604" max="15604" width="16.140625" style="2" customWidth="1"/>
    <col min="15605" max="15605" width="12.85546875" style="2" customWidth="1"/>
    <col min="15606" max="15606" width="16.140625" style="2" customWidth="1"/>
    <col min="15607" max="15607" width="14.640625" style="2" customWidth="1"/>
    <col min="15608" max="15608" width="9.35546875" style="2"/>
    <col min="15609" max="15609" width="75" style="2" bestFit="1" customWidth="1"/>
    <col min="15610" max="15610" width="12.35546875" style="2" customWidth="1"/>
    <col min="15611" max="15611" width="65.35546875" style="2" bestFit="1" customWidth="1"/>
    <col min="15612" max="15612" width="22.35546875" style="2" bestFit="1" customWidth="1"/>
    <col min="15613" max="15613" width="22.35546875" style="2" customWidth="1"/>
    <col min="15614" max="15614" width="35.140625" style="2" bestFit="1" customWidth="1"/>
    <col min="15615" max="15858" width="9.35546875" style="2"/>
    <col min="15859" max="15859" width="76.85546875" style="2" customWidth="1"/>
    <col min="15860" max="15860" width="16.140625" style="2" customWidth="1"/>
    <col min="15861" max="15861" width="12.85546875" style="2" customWidth="1"/>
    <col min="15862" max="15862" width="16.140625" style="2" customWidth="1"/>
    <col min="15863" max="15863" width="14.640625" style="2" customWidth="1"/>
    <col min="15864" max="15864" width="9.35546875" style="2"/>
    <col min="15865" max="15865" width="75" style="2" bestFit="1" customWidth="1"/>
    <col min="15866" max="15866" width="12.35546875" style="2" customWidth="1"/>
    <col min="15867" max="15867" width="65.35546875" style="2" bestFit="1" customWidth="1"/>
    <col min="15868" max="15868" width="22.35546875" style="2" bestFit="1" customWidth="1"/>
    <col min="15869" max="15869" width="22.35546875" style="2" customWidth="1"/>
    <col min="15870" max="15870" width="35.140625" style="2" bestFit="1" customWidth="1"/>
    <col min="15871" max="16114" width="9.35546875" style="2"/>
    <col min="16115" max="16115" width="76.85546875" style="2" customWidth="1"/>
    <col min="16116" max="16116" width="16.140625" style="2" customWidth="1"/>
    <col min="16117" max="16117" width="12.85546875" style="2" customWidth="1"/>
    <col min="16118" max="16118" width="16.140625" style="2" customWidth="1"/>
    <col min="16119" max="16119" width="14.640625" style="2" customWidth="1"/>
    <col min="16120" max="16120" width="9.35546875" style="2"/>
    <col min="16121" max="16121" width="75" style="2" bestFit="1" customWidth="1"/>
    <col min="16122" max="16122" width="12.35546875" style="2" customWidth="1"/>
    <col min="16123" max="16123" width="65.35546875" style="2" bestFit="1" customWidth="1"/>
    <col min="16124" max="16124" width="22.35546875" style="2" bestFit="1" customWidth="1"/>
    <col min="16125" max="16125" width="22.35546875" style="2" customWidth="1"/>
    <col min="16126" max="16126" width="35.140625" style="2" bestFit="1" customWidth="1"/>
    <col min="16127" max="16384" width="9.35546875" style="2"/>
  </cols>
  <sheetData>
    <row r="1" spans="1:7" ht="13.9" x14ac:dyDescent="0.4">
      <c r="A1" s="1" t="s">
        <v>757</v>
      </c>
    </row>
    <row r="2" spans="1:7" ht="13.9" x14ac:dyDescent="0.4">
      <c r="A2" s="1" t="s">
        <v>758</v>
      </c>
    </row>
    <row r="3" spans="1:7" x14ac:dyDescent="0.4">
      <c r="A3" s="21" t="s">
        <v>759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813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7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7" x14ac:dyDescent="0.4">
      <c r="A7" s="4" t="s">
        <v>767</v>
      </c>
      <c r="B7" s="24">
        <v>17730</v>
      </c>
      <c r="C7" s="25">
        <v>-627</v>
      </c>
      <c r="D7" s="25">
        <v>391</v>
      </c>
      <c r="E7" s="25">
        <v>0</v>
      </c>
      <c r="F7" s="25">
        <v>0</v>
      </c>
      <c r="G7" s="24">
        <v>17495</v>
      </c>
    </row>
    <row r="8" spans="1:7" x14ac:dyDescent="0.4">
      <c r="A8" s="7" t="s">
        <v>768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7" x14ac:dyDescent="0.4">
      <c r="A9" s="8" t="s">
        <v>769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7" x14ac:dyDescent="0.4">
      <c r="A10" s="8" t="s">
        <v>770</v>
      </c>
      <c r="B10" s="32">
        <v>0</v>
      </c>
      <c r="C10" s="33">
        <v>0</v>
      </c>
      <c r="D10" s="33">
        <v>0</v>
      </c>
      <c r="E10" s="33">
        <v>0</v>
      </c>
      <c r="F10" s="33">
        <v>0</v>
      </c>
      <c r="G10" s="32">
        <v>0</v>
      </c>
    </row>
    <row r="11" spans="1:7" x14ac:dyDescent="0.4">
      <c r="A11" s="8" t="s">
        <v>771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7" x14ac:dyDescent="0.4">
      <c r="A12" s="8" t="s">
        <v>772</v>
      </c>
      <c r="B12" s="32">
        <v>0</v>
      </c>
      <c r="C12" s="33">
        <v>0</v>
      </c>
      <c r="D12" s="33">
        <v>0</v>
      </c>
      <c r="E12" s="33">
        <v>0</v>
      </c>
      <c r="F12" s="33">
        <v>0</v>
      </c>
      <c r="G12" s="32">
        <v>0</v>
      </c>
    </row>
    <row r="13" spans="1:7" x14ac:dyDescent="0.4">
      <c r="A13" s="8" t="s">
        <v>773</v>
      </c>
      <c r="B13" s="32">
        <v>0</v>
      </c>
      <c r="C13" s="33">
        <v>0</v>
      </c>
      <c r="D13" s="33">
        <v>0</v>
      </c>
      <c r="E13" s="33">
        <v>0</v>
      </c>
      <c r="F13" s="33">
        <v>0</v>
      </c>
      <c r="G13" s="32">
        <v>0</v>
      </c>
    </row>
    <row r="14" spans="1:7" x14ac:dyDescent="0.4">
      <c r="A14" s="7" t="s">
        <v>774</v>
      </c>
      <c r="B14" s="26">
        <v>17730</v>
      </c>
      <c r="C14" s="27">
        <v>-627</v>
      </c>
      <c r="D14" s="27">
        <v>391</v>
      </c>
      <c r="E14" s="27">
        <v>0</v>
      </c>
      <c r="F14" s="27">
        <v>0</v>
      </c>
      <c r="G14" s="26">
        <v>17495</v>
      </c>
    </row>
    <row r="15" spans="1:7" x14ac:dyDescent="0.4">
      <c r="A15" s="8" t="s">
        <v>775</v>
      </c>
      <c r="B15" s="32">
        <v>0</v>
      </c>
      <c r="C15" s="33">
        <v>0</v>
      </c>
      <c r="D15" s="33">
        <v>0</v>
      </c>
      <c r="E15" s="33">
        <v>0</v>
      </c>
      <c r="F15" s="33">
        <v>0</v>
      </c>
      <c r="G15" s="32">
        <v>0</v>
      </c>
    </row>
    <row r="16" spans="1:7" x14ac:dyDescent="0.4">
      <c r="A16" s="8" t="s">
        <v>769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770</v>
      </c>
      <c r="B17" s="32">
        <v>2708</v>
      </c>
      <c r="C17" s="33">
        <v>-118</v>
      </c>
      <c r="D17" s="33">
        <v>12</v>
      </c>
      <c r="E17" s="33">
        <v>0</v>
      </c>
      <c r="F17" s="33">
        <v>0</v>
      </c>
      <c r="G17" s="32">
        <v>2602</v>
      </c>
    </row>
    <row r="18" spans="1:7" x14ac:dyDescent="0.4">
      <c r="A18" s="8" t="s">
        <v>771</v>
      </c>
      <c r="B18" s="32">
        <v>15022</v>
      </c>
      <c r="C18" s="33">
        <v>-509</v>
      </c>
      <c r="D18" s="33">
        <v>380</v>
      </c>
      <c r="E18" s="33">
        <v>0</v>
      </c>
      <c r="F18" s="33">
        <v>0</v>
      </c>
      <c r="G18" s="32">
        <v>14893</v>
      </c>
    </row>
    <row r="19" spans="1:7" x14ac:dyDescent="0.4">
      <c r="A19" s="8" t="s">
        <v>772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776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777</v>
      </c>
      <c r="B21" s="28">
        <v>0</v>
      </c>
      <c r="C21" s="25">
        <v>0</v>
      </c>
      <c r="D21" s="25">
        <v>0</v>
      </c>
      <c r="E21" s="25">
        <v>0</v>
      </c>
      <c r="F21" s="25">
        <v>0</v>
      </c>
      <c r="G21" s="28">
        <v>0</v>
      </c>
    </row>
    <row r="22" spans="1:7" x14ac:dyDescent="0.4">
      <c r="A22" s="7" t="s">
        <v>768</v>
      </c>
      <c r="B22" s="26">
        <v>0</v>
      </c>
      <c r="C22" s="27">
        <v>0</v>
      </c>
      <c r="D22" s="27">
        <v>0</v>
      </c>
      <c r="E22" s="27">
        <v>0</v>
      </c>
      <c r="F22" s="27">
        <v>0</v>
      </c>
      <c r="G22" s="26">
        <v>0</v>
      </c>
    </row>
    <row r="23" spans="1:7" x14ac:dyDescent="0.4">
      <c r="A23" s="8" t="s">
        <v>769</v>
      </c>
      <c r="B23" s="32">
        <v>0</v>
      </c>
      <c r="C23" s="33" t="s">
        <v>719</v>
      </c>
      <c r="D23" s="33" t="s">
        <v>719</v>
      </c>
      <c r="E23" s="33" t="s">
        <v>719</v>
      </c>
      <c r="F23" s="33">
        <v>0</v>
      </c>
      <c r="G23" s="32">
        <v>0</v>
      </c>
    </row>
    <row r="24" spans="1:7" x14ac:dyDescent="0.4">
      <c r="A24" s="8" t="s">
        <v>770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771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772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773</v>
      </c>
      <c r="B27" s="32">
        <v>0</v>
      </c>
      <c r="C27" s="33" t="s">
        <v>719</v>
      </c>
      <c r="D27" s="33" t="s">
        <v>719</v>
      </c>
      <c r="E27" s="33" t="s">
        <v>719</v>
      </c>
      <c r="F27" s="33" t="s">
        <v>719</v>
      </c>
      <c r="G27" s="32">
        <v>0</v>
      </c>
    </row>
    <row r="28" spans="1:7" x14ac:dyDescent="0.4">
      <c r="A28" s="7" t="s">
        <v>774</v>
      </c>
      <c r="B28" s="26">
        <v>0</v>
      </c>
      <c r="C28" s="27">
        <v>0</v>
      </c>
      <c r="D28" s="27">
        <v>0</v>
      </c>
      <c r="E28" s="27">
        <v>0</v>
      </c>
      <c r="F28" s="27" t="s">
        <v>719</v>
      </c>
      <c r="G28" s="26">
        <v>0</v>
      </c>
    </row>
    <row r="29" spans="1:7" x14ac:dyDescent="0.4">
      <c r="A29" s="8" t="s">
        <v>775</v>
      </c>
      <c r="B29" s="32">
        <v>0</v>
      </c>
      <c r="C29" s="33" t="s">
        <v>719</v>
      </c>
      <c r="D29" s="33" t="s">
        <v>719</v>
      </c>
      <c r="E29" s="33" t="s">
        <v>719</v>
      </c>
      <c r="F29" s="33">
        <v>0</v>
      </c>
      <c r="G29" s="32">
        <v>0</v>
      </c>
    </row>
    <row r="30" spans="1:7" x14ac:dyDescent="0.4">
      <c r="A30" s="8" t="s">
        <v>769</v>
      </c>
      <c r="B30" s="32">
        <v>0</v>
      </c>
      <c r="C30" s="33" t="s">
        <v>719</v>
      </c>
      <c r="D30" s="33" t="s">
        <v>719</v>
      </c>
      <c r="E30" s="33" t="s">
        <v>719</v>
      </c>
      <c r="F30" s="33" t="s">
        <v>719</v>
      </c>
      <c r="G30" s="32">
        <v>0</v>
      </c>
    </row>
    <row r="31" spans="1:7" x14ac:dyDescent="0.4">
      <c r="A31" s="8" t="s">
        <v>770</v>
      </c>
      <c r="B31" s="32">
        <v>0</v>
      </c>
      <c r="C31" s="33" t="s">
        <v>719</v>
      </c>
      <c r="D31" s="33" t="s">
        <v>719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771</v>
      </c>
      <c r="B32" s="32">
        <v>0</v>
      </c>
      <c r="C32" s="33" t="s">
        <v>719</v>
      </c>
      <c r="D32" s="33" t="s">
        <v>719</v>
      </c>
      <c r="E32" s="33" t="s">
        <v>719</v>
      </c>
      <c r="F32" s="33" t="s">
        <v>719</v>
      </c>
      <c r="G32" s="32">
        <v>0</v>
      </c>
    </row>
    <row r="33" spans="1:7" x14ac:dyDescent="0.4">
      <c r="A33" s="8" t="s">
        <v>772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776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778</v>
      </c>
      <c r="B35" s="28">
        <v>4257</v>
      </c>
      <c r="C35" s="25">
        <v>-405</v>
      </c>
      <c r="D35" s="25">
        <v>189</v>
      </c>
      <c r="E35" s="25">
        <v>0</v>
      </c>
      <c r="F35" s="25" t="s">
        <v>719</v>
      </c>
      <c r="G35" s="28">
        <v>4040</v>
      </c>
    </row>
    <row r="36" spans="1:7" x14ac:dyDescent="0.4">
      <c r="A36" s="7" t="s">
        <v>768</v>
      </c>
      <c r="B36" s="26">
        <v>1607</v>
      </c>
      <c r="C36" s="27">
        <v>-383</v>
      </c>
      <c r="D36" s="27">
        <v>103</v>
      </c>
      <c r="E36" s="27">
        <v>0</v>
      </c>
      <c r="F36" s="27">
        <v>0</v>
      </c>
      <c r="G36" s="26">
        <v>1327</v>
      </c>
    </row>
    <row r="37" spans="1:7" x14ac:dyDescent="0.4">
      <c r="A37" s="8" t="s">
        <v>769</v>
      </c>
      <c r="B37" s="32">
        <v>1508</v>
      </c>
      <c r="C37" s="33">
        <v>-358</v>
      </c>
      <c r="D37" s="33">
        <v>100</v>
      </c>
      <c r="E37" s="33">
        <v>0</v>
      </c>
      <c r="F37" s="33">
        <v>0</v>
      </c>
      <c r="G37" s="32">
        <v>1251</v>
      </c>
    </row>
    <row r="38" spans="1:7" x14ac:dyDescent="0.4">
      <c r="A38" s="8" t="s">
        <v>770</v>
      </c>
      <c r="B38" s="32">
        <v>21</v>
      </c>
      <c r="C38" s="33">
        <v>0</v>
      </c>
      <c r="D38" s="33">
        <v>0</v>
      </c>
      <c r="E38" s="33">
        <v>0</v>
      </c>
      <c r="F38" s="33">
        <v>0</v>
      </c>
      <c r="G38" s="32">
        <v>21</v>
      </c>
    </row>
    <row r="39" spans="1:7" x14ac:dyDescent="0.4">
      <c r="A39" s="8" t="s">
        <v>771</v>
      </c>
      <c r="B39" s="32">
        <v>19</v>
      </c>
      <c r="C39" s="33">
        <v>-9</v>
      </c>
      <c r="D39" s="33">
        <v>0</v>
      </c>
      <c r="E39" s="33">
        <v>0</v>
      </c>
      <c r="F39" s="33">
        <v>0</v>
      </c>
      <c r="G39" s="32">
        <v>10</v>
      </c>
    </row>
    <row r="40" spans="1:7" x14ac:dyDescent="0.4">
      <c r="A40" s="8" t="s">
        <v>772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773</v>
      </c>
      <c r="B41" s="32">
        <v>59</v>
      </c>
      <c r="C41" s="33">
        <v>-16</v>
      </c>
      <c r="D41" s="33">
        <v>3</v>
      </c>
      <c r="E41" s="33">
        <v>0</v>
      </c>
      <c r="F41" s="33">
        <v>0</v>
      </c>
      <c r="G41" s="32">
        <v>45</v>
      </c>
    </row>
    <row r="42" spans="1:7" x14ac:dyDescent="0.4">
      <c r="A42" s="7" t="s">
        <v>774</v>
      </c>
      <c r="B42" s="26">
        <v>2650</v>
      </c>
      <c r="C42" s="27">
        <v>-23</v>
      </c>
      <c r="D42" s="27">
        <v>86</v>
      </c>
      <c r="E42" s="27">
        <v>0</v>
      </c>
      <c r="F42" s="27">
        <v>0</v>
      </c>
      <c r="G42" s="26">
        <v>2713</v>
      </c>
    </row>
    <row r="43" spans="1:7" x14ac:dyDescent="0.4">
      <c r="A43" s="8" t="s">
        <v>769</v>
      </c>
      <c r="B43" s="32">
        <v>1235</v>
      </c>
      <c r="C43" s="33">
        <v>-22</v>
      </c>
      <c r="D43" s="33">
        <v>36</v>
      </c>
      <c r="E43" s="33">
        <v>0</v>
      </c>
      <c r="F43" s="33">
        <v>0</v>
      </c>
      <c r="G43" s="32">
        <v>1249</v>
      </c>
    </row>
    <row r="44" spans="1:7" x14ac:dyDescent="0.4">
      <c r="A44" s="8" t="s">
        <v>770</v>
      </c>
      <c r="B44" s="32">
        <v>3</v>
      </c>
      <c r="C44" s="33">
        <v>0</v>
      </c>
      <c r="D44" s="33">
        <v>0</v>
      </c>
      <c r="E44" s="33">
        <v>0</v>
      </c>
      <c r="F44" s="33">
        <v>0</v>
      </c>
      <c r="G44" s="32">
        <v>3</v>
      </c>
    </row>
    <row r="45" spans="1:7" x14ac:dyDescent="0.4">
      <c r="A45" s="8" t="s">
        <v>771</v>
      </c>
      <c r="B45" s="32">
        <v>50</v>
      </c>
      <c r="C45" s="33">
        <v>-1</v>
      </c>
      <c r="D45" s="33">
        <v>1</v>
      </c>
      <c r="E45" s="33">
        <v>0</v>
      </c>
      <c r="F45" s="33">
        <v>0</v>
      </c>
      <c r="G45" s="32">
        <v>50</v>
      </c>
    </row>
    <row r="46" spans="1:7" x14ac:dyDescent="0.4">
      <c r="A46" s="8" t="s">
        <v>772</v>
      </c>
      <c r="B46" s="32">
        <v>1362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776</v>
      </c>
      <c r="B47" s="32">
        <v>0</v>
      </c>
      <c r="C47" s="33">
        <v>0</v>
      </c>
      <c r="D47" s="33">
        <v>49</v>
      </c>
      <c r="E47" s="33">
        <v>0</v>
      </c>
      <c r="F47" s="33">
        <v>0</v>
      </c>
      <c r="G47" s="32">
        <v>1411</v>
      </c>
    </row>
    <row r="48" spans="1:7" x14ac:dyDescent="0.4">
      <c r="A48" s="4" t="s">
        <v>779</v>
      </c>
      <c r="B48" s="28">
        <v>12993</v>
      </c>
      <c r="C48" s="25">
        <v>320</v>
      </c>
      <c r="D48" s="25">
        <v>476</v>
      </c>
      <c r="E48" s="25">
        <v>0</v>
      </c>
      <c r="F48" s="25">
        <v>42</v>
      </c>
      <c r="G48" s="28">
        <v>13830</v>
      </c>
    </row>
    <row r="49" spans="1:7" x14ac:dyDescent="0.4">
      <c r="A49" s="7" t="s">
        <v>768</v>
      </c>
      <c r="B49" s="26">
        <v>9655</v>
      </c>
      <c r="C49" s="27">
        <v>235</v>
      </c>
      <c r="D49" s="27">
        <v>303</v>
      </c>
      <c r="E49" s="27">
        <v>0</v>
      </c>
      <c r="F49" s="27">
        <v>-6</v>
      </c>
      <c r="G49" s="26">
        <v>10187</v>
      </c>
    </row>
    <row r="50" spans="1:7" x14ac:dyDescent="0.4">
      <c r="A50" s="8" t="s">
        <v>769</v>
      </c>
      <c r="B50" s="32">
        <v>182</v>
      </c>
      <c r="C50" s="33">
        <v>48</v>
      </c>
      <c r="D50" s="33">
        <v>0</v>
      </c>
      <c r="E50" s="33">
        <v>0</v>
      </c>
      <c r="F50" s="33">
        <v>0</v>
      </c>
      <c r="G50" s="32">
        <v>230</v>
      </c>
    </row>
    <row r="51" spans="1:7" x14ac:dyDescent="0.4">
      <c r="A51" s="8" t="s">
        <v>770</v>
      </c>
      <c r="B51" s="32">
        <v>1</v>
      </c>
      <c r="C51" s="33">
        <v>0</v>
      </c>
      <c r="D51" s="33">
        <v>0</v>
      </c>
      <c r="E51" s="33">
        <v>0</v>
      </c>
      <c r="F51" s="33">
        <v>0</v>
      </c>
      <c r="G51" s="32">
        <v>1</v>
      </c>
    </row>
    <row r="52" spans="1:7" x14ac:dyDescent="0.4">
      <c r="A52" s="8" t="s">
        <v>771</v>
      </c>
      <c r="B52" s="32">
        <v>855</v>
      </c>
      <c r="C52" s="33">
        <v>83</v>
      </c>
      <c r="D52" s="33">
        <v>68</v>
      </c>
      <c r="E52" s="33">
        <v>0</v>
      </c>
      <c r="F52" s="33">
        <v>-6</v>
      </c>
      <c r="G52" s="32">
        <v>1000</v>
      </c>
    </row>
    <row r="53" spans="1:7" x14ac:dyDescent="0.4">
      <c r="A53" s="8" t="s">
        <v>772</v>
      </c>
      <c r="B53" s="32">
        <v>8601</v>
      </c>
      <c r="C53" s="33">
        <v>108</v>
      </c>
      <c r="D53" s="33">
        <v>236</v>
      </c>
      <c r="E53" s="33">
        <v>0</v>
      </c>
      <c r="F53" s="33">
        <v>0</v>
      </c>
      <c r="G53" s="32">
        <v>8944</v>
      </c>
    </row>
    <row r="54" spans="1:7" x14ac:dyDescent="0.4">
      <c r="A54" s="8" t="s">
        <v>773</v>
      </c>
      <c r="B54" s="32">
        <v>15</v>
      </c>
      <c r="C54" s="33">
        <v>-4</v>
      </c>
      <c r="D54" s="33">
        <v>172</v>
      </c>
      <c r="E54" s="33">
        <v>0</v>
      </c>
      <c r="F54" s="33">
        <v>0</v>
      </c>
      <c r="G54" s="32">
        <v>11</v>
      </c>
    </row>
    <row r="55" spans="1:7" x14ac:dyDescent="0.4">
      <c r="A55" s="7" t="s">
        <v>774</v>
      </c>
      <c r="B55" s="26">
        <v>3339</v>
      </c>
      <c r="C55" s="27">
        <v>85</v>
      </c>
      <c r="D55" s="27">
        <v>0</v>
      </c>
      <c r="E55" s="27">
        <v>0</v>
      </c>
      <c r="F55" s="27">
        <v>48</v>
      </c>
      <c r="G55" s="26">
        <v>3643</v>
      </c>
    </row>
    <row r="56" spans="1:7" x14ac:dyDescent="0.4">
      <c r="A56" s="8" t="s">
        <v>769</v>
      </c>
      <c r="B56" s="32">
        <v>66</v>
      </c>
      <c r="C56" s="33">
        <v>4</v>
      </c>
      <c r="D56" s="33">
        <v>0</v>
      </c>
      <c r="E56" s="33">
        <v>0</v>
      </c>
      <c r="F56" s="33">
        <v>0</v>
      </c>
      <c r="G56" s="32">
        <v>71</v>
      </c>
    </row>
    <row r="57" spans="1:7" x14ac:dyDescent="0.4">
      <c r="A57" s="8" t="s">
        <v>770</v>
      </c>
      <c r="B57" s="32">
        <v>0</v>
      </c>
      <c r="C57" s="33">
        <v>0</v>
      </c>
      <c r="D57" s="33">
        <v>0</v>
      </c>
      <c r="E57" s="33">
        <v>0</v>
      </c>
      <c r="F57" s="33">
        <v>49</v>
      </c>
      <c r="G57" s="32">
        <v>49</v>
      </c>
    </row>
    <row r="58" spans="1:7" x14ac:dyDescent="0.4">
      <c r="A58" s="8" t="s">
        <v>771</v>
      </c>
      <c r="B58" s="32">
        <v>3272</v>
      </c>
      <c r="C58" s="33">
        <v>80</v>
      </c>
      <c r="D58" s="33">
        <v>172</v>
      </c>
      <c r="E58" s="33">
        <v>0</v>
      </c>
      <c r="F58" s="33">
        <v>0</v>
      </c>
      <c r="G58" s="32">
        <v>3523</v>
      </c>
    </row>
    <row r="59" spans="1:7" x14ac:dyDescent="0.4">
      <c r="A59" s="8" t="s">
        <v>772</v>
      </c>
      <c r="B59" s="32">
        <v>0</v>
      </c>
      <c r="C59" s="33">
        <v>0</v>
      </c>
      <c r="D59" s="33">
        <v>0</v>
      </c>
      <c r="E59" s="33">
        <v>0</v>
      </c>
      <c r="F59" s="33">
        <v>-1</v>
      </c>
      <c r="G59" s="32">
        <v>0</v>
      </c>
    </row>
    <row r="60" spans="1:7" x14ac:dyDescent="0.4">
      <c r="A60" s="8" t="s">
        <v>776</v>
      </c>
      <c r="B60" s="32">
        <v>0</v>
      </c>
      <c r="C60" s="33">
        <v>0</v>
      </c>
      <c r="D60" s="33">
        <v>0</v>
      </c>
      <c r="E60" s="33">
        <v>0</v>
      </c>
      <c r="F60" s="33">
        <v>0</v>
      </c>
      <c r="G60" s="32">
        <v>0</v>
      </c>
    </row>
    <row r="61" spans="1:7" x14ac:dyDescent="0.4">
      <c r="A61" s="4" t="s">
        <v>780</v>
      </c>
      <c r="B61" s="28">
        <v>2232</v>
      </c>
      <c r="C61" s="25">
        <v>6</v>
      </c>
      <c r="D61" s="25">
        <v>110</v>
      </c>
      <c r="E61" s="25">
        <v>0</v>
      </c>
      <c r="F61" s="25">
        <v>-5</v>
      </c>
      <c r="G61" s="28">
        <v>2344</v>
      </c>
    </row>
    <row r="62" spans="1:7" x14ac:dyDescent="0.4">
      <c r="A62" s="9" t="s">
        <v>781</v>
      </c>
      <c r="B62" s="32">
        <v>2231</v>
      </c>
      <c r="C62" s="33">
        <v>6</v>
      </c>
      <c r="D62" s="33">
        <v>110</v>
      </c>
      <c r="E62" s="33">
        <v>0</v>
      </c>
      <c r="F62" s="33">
        <v>-5</v>
      </c>
      <c r="G62" s="32">
        <v>2342</v>
      </c>
    </row>
    <row r="63" spans="1:7" x14ac:dyDescent="0.4">
      <c r="A63" s="9" t="s">
        <v>782</v>
      </c>
      <c r="B63" s="32">
        <v>2</v>
      </c>
      <c r="C63" s="33">
        <v>0</v>
      </c>
      <c r="D63" s="33">
        <v>0</v>
      </c>
      <c r="E63" s="33">
        <v>0</v>
      </c>
      <c r="F63" s="33">
        <v>0</v>
      </c>
      <c r="G63" s="32">
        <v>2</v>
      </c>
    </row>
    <row r="64" spans="1:7" x14ac:dyDescent="0.4">
      <c r="A64" s="9" t="s">
        <v>783</v>
      </c>
      <c r="B64" s="32">
        <v>0</v>
      </c>
      <c r="C64" s="33">
        <v>0</v>
      </c>
      <c r="D64" s="33">
        <v>0</v>
      </c>
      <c r="E64" s="33">
        <v>0</v>
      </c>
      <c r="F64" s="33">
        <v>0</v>
      </c>
      <c r="G64" s="32">
        <v>0</v>
      </c>
    </row>
    <row r="65" spans="1:7" x14ac:dyDescent="0.4">
      <c r="A65" s="29" t="s">
        <v>784</v>
      </c>
      <c r="B65" s="34">
        <v>37213</v>
      </c>
      <c r="C65" s="35">
        <v>-706</v>
      </c>
      <c r="D65" s="30">
        <v>1166</v>
      </c>
      <c r="E65" s="30">
        <v>0</v>
      </c>
      <c r="F65" s="31">
        <v>37</v>
      </c>
      <c r="G65" s="34">
        <v>37709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09249-7AFE-491C-BFDC-C2842D22A49D}">
  <dimension ref="A1:G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42" width="9.35546875" style="2"/>
    <col min="243" max="243" width="76.85546875" style="2" customWidth="1"/>
    <col min="244" max="244" width="16.140625" style="2" customWidth="1"/>
    <col min="245" max="245" width="12.85546875" style="2" customWidth="1"/>
    <col min="246" max="246" width="16.140625" style="2" customWidth="1"/>
    <col min="247" max="247" width="14.640625" style="2" customWidth="1"/>
    <col min="248" max="248" width="9.35546875" style="2"/>
    <col min="249" max="249" width="75" style="2" bestFit="1" customWidth="1"/>
    <col min="250" max="250" width="12.35546875" style="2" customWidth="1"/>
    <col min="251" max="251" width="65.35546875" style="2" bestFit="1" customWidth="1"/>
    <col min="252" max="252" width="22.35546875" style="2" bestFit="1" customWidth="1"/>
    <col min="253" max="253" width="22.35546875" style="2" customWidth="1"/>
    <col min="254" max="254" width="35.140625" style="2" bestFit="1" customWidth="1"/>
    <col min="255" max="498" width="9.35546875" style="2"/>
    <col min="499" max="499" width="76.85546875" style="2" customWidth="1"/>
    <col min="500" max="500" width="16.140625" style="2" customWidth="1"/>
    <col min="501" max="501" width="12.85546875" style="2" customWidth="1"/>
    <col min="502" max="502" width="16.140625" style="2" customWidth="1"/>
    <col min="503" max="503" width="14.640625" style="2" customWidth="1"/>
    <col min="504" max="504" width="9.35546875" style="2"/>
    <col min="505" max="505" width="75" style="2" bestFit="1" customWidth="1"/>
    <col min="506" max="506" width="12.35546875" style="2" customWidth="1"/>
    <col min="507" max="507" width="65.35546875" style="2" bestFit="1" customWidth="1"/>
    <col min="508" max="508" width="22.35546875" style="2" bestFit="1" customWidth="1"/>
    <col min="509" max="509" width="22.35546875" style="2" customWidth="1"/>
    <col min="510" max="510" width="35.140625" style="2" bestFit="1" customWidth="1"/>
    <col min="511" max="754" width="9.35546875" style="2"/>
    <col min="755" max="755" width="76.85546875" style="2" customWidth="1"/>
    <col min="756" max="756" width="16.140625" style="2" customWidth="1"/>
    <col min="757" max="757" width="12.85546875" style="2" customWidth="1"/>
    <col min="758" max="758" width="16.140625" style="2" customWidth="1"/>
    <col min="759" max="759" width="14.640625" style="2" customWidth="1"/>
    <col min="760" max="760" width="9.35546875" style="2"/>
    <col min="761" max="761" width="75" style="2" bestFit="1" customWidth="1"/>
    <col min="762" max="762" width="12.35546875" style="2" customWidth="1"/>
    <col min="763" max="763" width="65.35546875" style="2" bestFit="1" customWidth="1"/>
    <col min="764" max="764" width="22.35546875" style="2" bestFit="1" customWidth="1"/>
    <col min="765" max="765" width="22.35546875" style="2" customWidth="1"/>
    <col min="766" max="766" width="35.140625" style="2" bestFit="1" customWidth="1"/>
    <col min="767" max="1010" width="9.35546875" style="2"/>
    <col min="1011" max="1011" width="76.85546875" style="2" customWidth="1"/>
    <col min="1012" max="1012" width="16.140625" style="2" customWidth="1"/>
    <col min="1013" max="1013" width="12.85546875" style="2" customWidth="1"/>
    <col min="1014" max="1014" width="16.140625" style="2" customWidth="1"/>
    <col min="1015" max="1015" width="14.640625" style="2" customWidth="1"/>
    <col min="1016" max="1016" width="9.35546875" style="2"/>
    <col min="1017" max="1017" width="75" style="2" bestFit="1" customWidth="1"/>
    <col min="1018" max="1018" width="12.35546875" style="2" customWidth="1"/>
    <col min="1019" max="1019" width="65.35546875" style="2" bestFit="1" customWidth="1"/>
    <col min="1020" max="1020" width="22.35546875" style="2" bestFit="1" customWidth="1"/>
    <col min="1021" max="1021" width="22.35546875" style="2" customWidth="1"/>
    <col min="1022" max="1022" width="35.140625" style="2" bestFit="1" customWidth="1"/>
    <col min="1023" max="1266" width="9.35546875" style="2"/>
    <col min="1267" max="1267" width="76.85546875" style="2" customWidth="1"/>
    <col min="1268" max="1268" width="16.140625" style="2" customWidth="1"/>
    <col min="1269" max="1269" width="12.85546875" style="2" customWidth="1"/>
    <col min="1270" max="1270" width="16.140625" style="2" customWidth="1"/>
    <col min="1271" max="1271" width="14.640625" style="2" customWidth="1"/>
    <col min="1272" max="1272" width="9.35546875" style="2"/>
    <col min="1273" max="1273" width="75" style="2" bestFit="1" customWidth="1"/>
    <col min="1274" max="1274" width="12.35546875" style="2" customWidth="1"/>
    <col min="1275" max="1275" width="65.35546875" style="2" bestFit="1" customWidth="1"/>
    <col min="1276" max="1276" width="22.35546875" style="2" bestFit="1" customWidth="1"/>
    <col min="1277" max="1277" width="22.35546875" style="2" customWidth="1"/>
    <col min="1278" max="1278" width="35.140625" style="2" bestFit="1" customWidth="1"/>
    <col min="1279" max="1522" width="9.35546875" style="2"/>
    <col min="1523" max="1523" width="76.85546875" style="2" customWidth="1"/>
    <col min="1524" max="1524" width="16.140625" style="2" customWidth="1"/>
    <col min="1525" max="1525" width="12.85546875" style="2" customWidth="1"/>
    <col min="1526" max="1526" width="16.140625" style="2" customWidth="1"/>
    <col min="1527" max="1527" width="14.640625" style="2" customWidth="1"/>
    <col min="1528" max="1528" width="9.35546875" style="2"/>
    <col min="1529" max="1529" width="75" style="2" bestFit="1" customWidth="1"/>
    <col min="1530" max="1530" width="12.35546875" style="2" customWidth="1"/>
    <col min="1531" max="1531" width="65.35546875" style="2" bestFit="1" customWidth="1"/>
    <col min="1532" max="1532" width="22.35546875" style="2" bestFit="1" customWidth="1"/>
    <col min="1533" max="1533" width="22.35546875" style="2" customWidth="1"/>
    <col min="1534" max="1534" width="35.140625" style="2" bestFit="1" customWidth="1"/>
    <col min="1535" max="1778" width="9.35546875" style="2"/>
    <col min="1779" max="1779" width="76.85546875" style="2" customWidth="1"/>
    <col min="1780" max="1780" width="16.140625" style="2" customWidth="1"/>
    <col min="1781" max="1781" width="12.85546875" style="2" customWidth="1"/>
    <col min="1782" max="1782" width="16.140625" style="2" customWidth="1"/>
    <col min="1783" max="1783" width="14.640625" style="2" customWidth="1"/>
    <col min="1784" max="1784" width="9.35546875" style="2"/>
    <col min="1785" max="1785" width="75" style="2" bestFit="1" customWidth="1"/>
    <col min="1786" max="1786" width="12.35546875" style="2" customWidth="1"/>
    <col min="1787" max="1787" width="65.35546875" style="2" bestFit="1" customWidth="1"/>
    <col min="1788" max="1788" width="22.35546875" style="2" bestFit="1" customWidth="1"/>
    <col min="1789" max="1789" width="22.35546875" style="2" customWidth="1"/>
    <col min="1790" max="1790" width="35.140625" style="2" bestFit="1" customWidth="1"/>
    <col min="1791" max="2034" width="9.35546875" style="2"/>
    <col min="2035" max="2035" width="76.85546875" style="2" customWidth="1"/>
    <col min="2036" max="2036" width="16.140625" style="2" customWidth="1"/>
    <col min="2037" max="2037" width="12.85546875" style="2" customWidth="1"/>
    <col min="2038" max="2038" width="16.140625" style="2" customWidth="1"/>
    <col min="2039" max="2039" width="14.640625" style="2" customWidth="1"/>
    <col min="2040" max="2040" width="9.35546875" style="2"/>
    <col min="2041" max="2041" width="75" style="2" bestFit="1" customWidth="1"/>
    <col min="2042" max="2042" width="12.35546875" style="2" customWidth="1"/>
    <col min="2043" max="2043" width="65.35546875" style="2" bestFit="1" customWidth="1"/>
    <col min="2044" max="2044" width="22.35546875" style="2" bestFit="1" customWidth="1"/>
    <col min="2045" max="2045" width="22.35546875" style="2" customWidth="1"/>
    <col min="2046" max="2046" width="35.140625" style="2" bestFit="1" customWidth="1"/>
    <col min="2047" max="2290" width="9.35546875" style="2"/>
    <col min="2291" max="2291" width="76.85546875" style="2" customWidth="1"/>
    <col min="2292" max="2292" width="16.140625" style="2" customWidth="1"/>
    <col min="2293" max="2293" width="12.85546875" style="2" customWidth="1"/>
    <col min="2294" max="2294" width="16.140625" style="2" customWidth="1"/>
    <col min="2295" max="2295" width="14.640625" style="2" customWidth="1"/>
    <col min="2296" max="2296" width="9.35546875" style="2"/>
    <col min="2297" max="2297" width="75" style="2" bestFit="1" customWidth="1"/>
    <col min="2298" max="2298" width="12.35546875" style="2" customWidth="1"/>
    <col min="2299" max="2299" width="65.35546875" style="2" bestFit="1" customWidth="1"/>
    <col min="2300" max="2300" width="22.35546875" style="2" bestFit="1" customWidth="1"/>
    <col min="2301" max="2301" width="22.35546875" style="2" customWidth="1"/>
    <col min="2302" max="2302" width="35.140625" style="2" bestFit="1" customWidth="1"/>
    <col min="2303" max="2546" width="9.35546875" style="2"/>
    <col min="2547" max="2547" width="76.85546875" style="2" customWidth="1"/>
    <col min="2548" max="2548" width="16.140625" style="2" customWidth="1"/>
    <col min="2549" max="2549" width="12.85546875" style="2" customWidth="1"/>
    <col min="2550" max="2550" width="16.140625" style="2" customWidth="1"/>
    <col min="2551" max="2551" width="14.640625" style="2" customWidth="1"/>
    <col min="2552" max="2552" width="9.35546875" style="2"/>
    <col min="2553" max="2553" width="75" style="2" bestFit="1" customWidth="1"/>
    <col min="2554" max="2554" width="12.35546875" style="2" customWidth="1"/>
    <col min="2555" max="2555" width="65.35546875" style="2" bestFit="1" customWidth="1"/>
    <col min="2556" max="2556" width="22.35546875" style="2" bestFit="1" customWidth="1"/>
    <col min="2557" max="2557" width="22.35546875" style="2" customWidth="1"/>
    <col min="2558" max="2558" width="35.140625" style="2" bestFit="1" customWidth="1"/>
    <col min="2559" max="2802" width="9.35546875" style="2"/>
    <col min="2803" max="2803" width="76.85546875" style="2" customWidth="1"/>
    <col min="2804" max="2804" width="16.140625" style="2" customWidth="1"/>
    <col min="2805" max="2805" width="12.85546875" style="2" customWidth="1"/>
    <col min="2806" max="2806" width="16.140625" style="2" customWidth="1"/>
    <col min="2807" max="2807" width="14.640625" style="2" customWidth="1"/>
    <col min="2808" max="2808" width="9.35546875" style="2"/>
    <col min="2809" max="2809" width="75" style="2" bestFit="1" customWidth="1"/>
    <col min="2810" max="2810" width="12.35546875" style="2" customWidth="1"/>
    <col min="2811" max="2811" width="65.35546875" style="2" bestFit="1" customWidth="1"/>
    <col min="2812" max="2812" width="22.35546875" style="2" bestFit="1" customWidth="1"/>
    <col min="2813" max="2813" width="22.35546875" style="2" customWidth="1"/>
    <col min="2814" max="2814" width="35.140625" style="2" bestFit="1" customWidth="1"/>
    <col min="2815" max="3058" width="9.35546875" style="2"/>
    <col min="3059" max="3059" width="76.85546875" style="2" customWidth="1"/>
    <col min="3060" max="3060" width="16.140625" style="2" customWidth="1"/>
    <col min="3061" max="3061" width="12.85546875" style="2" customWidth="1"/>
    <col min="3062" max="3062" width="16.140625" style="2" customWidth="1"/>
    <col min="3063" max="3063" width="14.640625" style="2" customWidth="1"/>
    <col min="3064" max="3064" width="9.35546875" style="2"/>
    <col min="3065" max="3065" width="75" style="2" bestFit="1" customWidth="1"/>
    <col min="3066" max="3066" width="12.35546875" style="2" customWidth="1"/>
    <col min="3067" max="3067" width="65.35546875" style="2" bestFit="1" customWidth="1"/>
    <col min="3068" max="3068" width="22.35546875" style="2" bestFit="1" customWidth="1"/>
    <col min="3069" max="3069" width="22.35546875" style="2" customWidth="1"/>
    <col min="3070" max="3070" width="35.140625" style="2" bestFit="1" customWidth="1"/>
    <col min="3071" max="3314" width="9.35546875" style="2"/>
    <col min="3315" max="3315" width="76.85546875" style="2" customWidth="1"/>
    <col min="3316" max="3316" width="16.140625" style="2" customWidth="1"/>
    <col min="3317" max="3317" width="12.85546875" style="2" customWidth="1"/>
    <col min="3318" max="3318" width="16.140625" style="2" customWidth="1"/>
    <col min="3319" max="3319" width="14.640625" style="2" customWidth="1"/>
    <col min="3320" max="3320" width="9.35546875" style="2"/>
    <col min="3321" max="3321" width="75" style="2" bestFit="1" customWidth="1"/>
    <col min="3322" max="3322" width="12.35546875" style="2" customWidth="1"/>
    <col min="3323" max="3323" width="65.35546875" style="2" bestFit="1" customWidth="1"/>
    <col min="3324" max="3324" width="22.35546875" style="2" bestFit="1" customWidth="1"/>
    <col min="3325" max="3325" width="22.35546875" style="2" customWidth="1"/>
    <col min="3326" max="3326" width="35.140625" style="2" bestFit="1" customWidth="1"/>
    <col min="3327" max="3570" width="9.35546875" style="2"/>
    <col min="3571" max="3571" width="76.85546875" style="2" customWidth="1"/>
    <col min="3572" max="3572" width="16.140625" style="2" customWidth="1"/>
    <col min="3573" max="3573" width="12.85546875" style="2" customWidth="1"/>
    <col min="3574" max="3574" width="16.140625" style="2" customWidth="1"/>
    <col min="3575" max="3575" width="14.640625" style="2" customWidth="1"/>
    <col min="3576" max="3576" width="9.35546875" style="2"/>
    <col min="3577" max="3577" width="75" style="2" bestFit="1" customWidth="1"/>
    <col min="3578" max="3578" width="12.35546875" style="2" customWidth="1"/>
    <col min="3579" max="3579" width="65.35546875" style="2" bestFit="1" customWidth="1"/>
    <col min="3580" max="3580" width="22.35546875" style="2" bestFit="1" customWidth="1"/>
    <col min="3581" max="3581" width="22.35546875" style="2" customWidth="1"/>
    <col min="3582" max="3582" width="35.140625" style="2" bestFit="1" customWidth="1"/>
    <col min="3583" max="3826" width="9.35546875" style="2"/>
    <col min="3827" max="3827" width="76.85546875" style="2" customWidth="1"/>
    <col min="3828" max="3828" width="16.140625" style="2" customWidth="1"/>
    <col min="3829" max="3829" width="12.85546875" style="2" customWidth="1"/>
    <col min="3830" max="3830" width="16.140625" style="2" customWidth="1"/>
    <col min="3831" max="3831" width="14.640625" style="2" customWidth="1"/>
    <col min="3832" max="3832" width="9.35546875" style="2"/>
    <col min="3833" max="3833" width="75" style="2" bestFit="1" customWidth="1"/>
    <col min="3834" max="3834" width="12.35546875" style="2" customWidth="1"/>
    <col min="3835" max="3835" width="65.35546875" style="2" bestFit="1" customWidth="1"/>
    <col min="3836" max="3836" width="22.35546875" style="2" bestFit="1" customWidth="1"/>
    <col min="3837" max="3837" width="22.35546875" style="2" customWidth="1"/>
    <col min="3838" max="3838" width="35.140625" style="2" bestFit="1" customWidth="1"/>
    <col min="3839" max="4082" width="9.35546875" style="2"/>
    <col min="4083" max="4083" width="76.85546875" style="2" customWidth="1"/>
    <col min="4084" max="4084" width="16.140625" style="2" customWidth="1"/>
    <col min="4085" max="4085" width="12.85546875" style="2" customWidth="1"/>
    <col min="4086" max="4086" width="16.140625" style="2" customWidth="1"/>
    <col min="4087" max="4087" width="14.640625" style="2" customWidth="1"/>
    <col min="4088" max="4088" width="9.35546875" style="2"/>
    <col min="4089" max="4089" width="75" style="2" bestFit="1" customWidth="1"/>
    <col min="4090" max="4090" width="12.35546875" style="2" customWidth="1"/>
    <col min="4091" max="4091" width="65.35546875" style="2" bestFit="1" customWidth="1"/>
    <col min="4092" max="4092" width="22.35546875" style="2" bestFit="1" customWidth="1"/>
    <col min="4093" max="4093" width="22.35546875" style="2" customWidth="1"/>
    <col min="4094" max="4094" width="35.140625" style="2" bestFit="1" customWidth="1"/>
    <col min="4095" max="4338" width="9.35546875" style="2"/>
    <col min="4339" max="4339" width="76.85546875" style="2" customWidth="1"/>
    <col min="4340" max="4340" width="16.140625" style="2" customWidth="1"/>
    <col min="4341" max="4341" width="12.85546875" style="2" customWidth="1"/>
    <col min="4342" max="4342" width="16.140625" style="2" customWidth="1"/>
    <col min="4343" max="4343" width="14.640625" style="2" customWidth="1"/>
    <col min="4344" max="4344" width="9.35546875" style="2"/>
    <col min="4345" max="4345" width="75" style="2" bestFit="1" customWidth="1"/>
    <col min="4346" max="4346" width="12.35546875" style="2" customWidth="1"/>
    <col min="4347" max="4347" width="65.35546875" style="2" bestFit="1" customWidth="1"/>
    <col min="4348" max="4348" width="22.35546875" style="2" bestFit="1" customWidth="1"/>
    <col min="4349" max="4349" width="22.35546875" style="2" customWidth="1"/>
    <col min="4350" max="4350" width="35.140625" style="2" bestFit="1" customWidth="1"/>
    <col min="4351" max="4594" width="9.35546875" style="2"/>
    <col min="4595" max="4595" width="76.85546875" style="2" customWidth="1"/>
    <col min="4596" max="4596" width="16.140625" style="2" customWidth="1"/>
    <col min="4597" max="4597" width="12.85546875" style="2" customWidth="1"/>
    <col min="4598" max="4598" width="16.140625" style="2" customWidth="1"/>
    <col min="4599" max="4599" width="14.640625" style="2" customWidth="1"/>
    <col min="4600" max="4600" width="9.35546875" style="2"/>
    <col min="4601" max="4601" width="75" style="2" bestFit="1" customWidth="1"/>
    <col min="4602" max="4602" width="12.35546875" style="2" customWidth="1"/>
    <col min="4603" max="4603" width="65.35546875" style="2" bestFit="1" customWidth="1"/>
    <col min="4604" max="4604" width="22.35546875" style="2" bestFit="1" customWidth="1"/>
    <col min="4605" max="4605" width="22.35546875" style="2" customWidth="1"/>
    <col min="4606" max="4606" width="35.140625" style="2" bestFit="1" customWidth="1"/>
    <col min="4607" max="4850" width="9.35546875" style="2"/>
    <col min="4851" max="4851" width="76.85546875" style="2" customWidth="1"/>
    <col min="4852" max="4852" width="16.140625" style="2" customWidth="1"/>
    <col min="4853" max="4853" width="12.85546875" style="2" customWidth="1"/>
    <col min="4854" max="4854" width="16.140625" style="2" customWidth="1"/>
    <col min="4855" max="4855" width="14.640625" style="2" customWidth="1"/>
    <col min="4856" max="4856" width="9.35546875" style="2"/>
    <col min="4857" max="4857" width="75" style="2" bestFit="1" customWidth="1"/>
    <col min="4858" max="4858" width="12.35546875" style="2" customWidth="1"/>
    <col min="4859" max="4859" width="65.35546875" style="2" bestFit="1" customWidth="1"/>
    <col min="4860" max="4860" width="22.35546875" style="2" bestFit="1" customWidth="1"/>
    <col min="4861" max="4861" width="22.35546875" style="2" customWidth="1"/>
    <col min="4862" max="4862" width="35.140625" style="2" bestFit="1" customWidth="1"/>
    <col min="4863" max="5106" width="9.35546875" style="2"/>
    <col min="5107" max="5107" width="76.85546875" style="2" customWidth="1"/>
    <col min="5108" max="5108" width="16.140625" style="2" customWidth="1"/>
    <col min="5109" max="5109" width="12.85546875" style="2" customWidth="1"/>
    <col min="5110" max="5110" width="16.140625" style="2" customWidth="1"/>
    <col min="5111" max="5111" width="14.640625" style="2" customWidth="1"/>
    <col min="5112" max="5112" width="9.35546875" style="2"/>
    <col min="5113" max="5113" width="75" style="2" bestFit="1" customWidth="1"/>
    <col min="5114" max="5114" width="12.35546875" style="2" customWidth="1"/>
    <col min="5115" max="5115" width="65.35546875" style="2" bestFit="1" customWidth="1"/>
    <col min="5116" max="5116" width="22.35546875" style="2" bestFit="1" customWidth="1"/>
    <col min="5117" max="5117" width="22.35546875" style="2" customWidth="1"/>
    <col min="5118" max="5118" width="35.140625" style="2" bestFit="1" customWidth="1"/>
    <col min="5119" max="5362" width="9.35546875" style="2"/>
    <col min="5363" max="5363" width="76.85546875" style="2" customWidth="1"/>
    <col min="5364" max="5364" width="16.140625" style="2" customWidth="1"/>
    <col min="5365" max="5365" width="12.85546875" style="2" customWidth="1"/>
    <col min="5366" max="5366" width="16.140625" style="2" customWidth="1"/>
    <col min="5367" max="5367" width="14.640625" style="2" customWidth="1"/>
    <col min="5368" max="5368" width="9.35546875" style="2"/>
    <col min="5369" max="5369" width="75" style="2" bestFit="1" customWidth="1"/>
    <col min="5370" max="5370" width="12.35546875" style="2" customWidth="1"/>
    <col min="5371" max="5371" width="65.35546875" style="2" bestFit="1" customWidth="1"/>
    <col min="5372" max="5372" width="22.35546875" style="2" bestFit="1" customWidth="1"/>
    <col min="5373" max="5373" width="22.35546875" style="2" customWidth="1"/>
    <col min="5374" max="5374" width="35.140625" style="2" bestFit="1" customWidth="1"/>
    <col min="5375" max="5618" width="9.35546875" style="2"/>
    <col min="5619" max="5619" width="76.85546875" style="2" customWidth="1"/>
    <col min="5620" max="5620" width="16.140625" style="2" customWidth="1"/>
    <col min="5621" max="5621" width="12.85546875" style="2" customWidth="1"/>
    <col min="5622" max="5622" width="16.140625" style="2" customWidth="1"/>
    <col min="5623" max="5623" width="14.640625" style="2" customWidth="1"/>
    <col min="5624" max="5624" width="9.35546875" style="2"/>
    <col min="5625" max="5625" width="75" style="2" bestFit="1" customWidth="1"/>
    <col min="5626" max="5626" width="12.35546875" style="2" customWidth="1"/>
    <col min="5627" max="5627" width="65.35546875" style="2" bestFit="1" customWidth="1"/>
    <col min="5628" max="5628" width="22.35546875" style="2" bestFit="1" customWidth="1"/>
    <col min="5629" max="5629" width="22.35546875" style="2" customWidth="1"/>
    <col min="5630" max="5630" width="35.140625" style="2" bestFit="1" customWidth="1"/>
    <col min="5631" max="5874" width="9.35546875" style="2"/>
    <col min="5875" max="5875" width="76.85546875" style="2" customWidth="1"/>
    <col min="5876" max="5876" width="16.140625" style="2" customWidth="1"/>
    <col min="5877" max="5877" width="12.85546875" style="2" customWidth="1"/>
    <col min="5878" max="5878" width="16.140625" style="2" customWidth="1"/>
    <col min="5879" max="5879" width="14.640625" style="2" customWidth="1"/>
    <col min="5880" max="5880" width="9.35546875" style="2"/>
    <col min="5881" max="5881" width="75" style="2" bestFit="1" customWidth="1"/>
    <col min="5882" max="5882" width="12.35546875" style="2" customWidth="1"/>
    <col min="5883" max="5883" width="65.35546875" style="2" bestFit="1" customWidth="1"/>
    <col min="5884" max="5884" width="22.35546875" style="2" bestFit="1" customWidth="1"/>
    <col min="5885" max="5885" width="22.35546875" style="2" customWidth="1"/>
    <col min="5886" max="5886" width="35.140625" style="2" bestFit="1" customWidth="1"/>
    <col min="5887" max="6130" width="9.35546875" style="2"/>
    <col min="6131" max="6131" width="76.85546875" style="2" customWidth="1"/>
    <col min="6132" max="6132" width="16.140625" style="2" customWidth="1"/>
    <col min="6133" max="6133" width="12.85546875" style="2" customWidth="1"/>
    <col min="6134" max="6134" width="16.140625" style="2" customWidth="1"/>
    <col min="6135" max="6135" width="14.640625" style="2" customWidth="1"/>
    <col min="6136" max="6136" width="9.35546875" style="2"/>
    <col min="6137" max="6137" width="75" style="2" bestFit="1" customWidth="1"/>
    <col min="6138" max="6138" width="12.35546875" style="2" customWidth="1"/>
    <col min="6139" max="6139" width="65.35546875" style="2" bestFit="1" customWidth="1"/>
    <col min="6140" max="6140" width="22.35546875" style="2" bestFit="1" customWidth="1"/>
    <col min="6141" max="6141" width="22.35546875" style="2" customWidth="1"/>
    <col min="6142" max="6142" width="35.140625" style="2" bestFit="1" customWidth="1"/>
    <col min="6143" max="6386" width="9.35546875" style="2"/>
    <col min="6387" max="6387" width="76.85546875" style="2" customWidth="1"/>
    <col min="6388" max="6388" width="16.140625" style="2" customWidth="1"/>
    <col min="6389" max="6389" width="12.85546875" style="2" customWidth="1"/>
    <col min="6390" max="6390" width="16.140625" style="2" customWidth="1"/>
    <col min="6391" max="6391" width="14.640625" style="2" customWidth="1"/>
    <col min="6392" max="6392" width="9.35546875" style="2"/>
    <col min="6393" max="6393" width="75" style="2" bestFit="1" customWidth="1"/>
    <col min="6394" max="6394" width="12.35546875" style="2" customWidth="1"/>
    <col min="6395" max="6395" width="65.35546875" style="2" bestFit="1" customWidth="1"/>
    <col min="6396" max="6396" width="22.35546875" style="2" bestFit="1" customWidth="1"/>
    <col min="6397" max="6397" width="22.35546875" style="2" customWidth="1"/>
    <col min="6398" max="6398" width="35.140625" style="2" bestFit="1" customWidth="1"/>
    <col min="6399" max="6642" width="9.35546875" style="2"/>
    <col min="6643" max="6643" width="76.85546875" style="2" customWidth="1"/>
    <col min="6644" max="6644" width="16.140625" style="2" customWidth="1"/>
    <col min="6645" max="6645" width="12.85546875" style="2" customWidth="1"/>
    <col min="6646" max="6646" width="16.140625" style="2" customWidth="1"/>
    <col min="6647" max="6647" width="14.640625" style="2" customWidth="1"/>
    <col min="6648" max="6648" width="9.35546875" style="2"/>
    <col min="6649" max="6649" width="75" style="2" bestFit="1" customWidth="1"/>
    <col min="6650" max="6650" width="12.35546875" style="2" customWidth="1"/>
    <col min="6651" max="6651" width="65.35546875" style="2" bestFit="1" customWidth="1"/>
    <col min="6652" max="6652" width="22.35546875" style="2" bestFit="1" customWidth="1"/>
    <col min="6653" max="6653" width="22.35546875" style="2" customWidth="1"/>
    <col min="6654" max="6654" width="35.140625" style="2" bestFit="1" customWidth="1"/>
    <col min="6655" max="6898" width="9.35546875" style="2"/>
    <col min="6899" max="6899" width="76.85546875" style="2" customWidth="1"/>
    <col min="6900" max="6900" width="16.140625" style="2" customWidth="1"/>
    <col min="6901" max="6901" width="12.85546875" style="2" customWidth="1"/>
    <col min="6902" max="6902" width="16.140625" style="2" customWidth="1"/>
    <col min="6903" max="6903" width="14.640625" style="2" customWidth="1"/>
    <col min="6904" max="6904" width="9.35546875" style="2"/>
    <col min="6905" max="6905" width="75" style="2" bestFit="1" customWidth="1"/>
    <col min="6906" max="6906" width="12.35546875" style="2" customWidth="1"/>
    <col min="6907" max="6907" width="65.35546875" style="2" bestFit="1" customWidth="1"/>
    <col min="6908" max="6908" width="22.35546875" style="2" bestFit="1" customWidth="1"/>
    <col min="6909" max="6909" width="22.35546875" style="2" customWidth="1"/>
    <col min="6910" max="6910" width="35.140625" style="2" bestFit="1" customWidth="1"/>
    <col min="6911" max="7154" width="9.35546875" style="2"/>
    <col min="7155" max="7155" width="76.85546875" style="2" customWidth="1"/>
    <col min="7156" max="7156" width="16.140625" style="2" customWidth="1"/>
    <col min="7157" max="7157" width="12.85546875" style="2" customWidth="1"/>
    <col min="7158" max="7158" width="16.140625" style="2" customWidth="1"/>
    <col min="7159" max="7159" width="14.640625" style="2" customWidth="1"/>
    <col min="7160" max="7160" width="9.35546875" style="2"/>
    <col min="7161" max="7161" width="75" style="2" bestFit="1" customWidth="1"/>
    <col min="7162" max="7162" width="12.35546875" style="2" customWidth="1"/>
    <col min="7163" max="7163" width="65.35546875" style="2" bestFit="1" customWidth="1"/>
    <col min="7164" max="7164" width="22.35546875" style="2" bestFit="1" customWidth="1"/>
    <col min="7165" max="7165" width="22.35546875" style="2" customWidth="1"/>
    <col min="7166" max="7166" width="35.140625" style="2" bestFit="1" customWidth="1"/>
    <col min="7167" max="7410" width="9.35546875" style="2"/>
    <col min="7411" max="7411" width="76.85546875" style="2" customWidth="1"/>
    <col min="7412" max="7412" width="16.140625" style="2" customWidth="1"/>
    <col min="7413" max="7413" width="12.85546875" style="2" customWidth="1"/>
    <col min="7414" max="7414" width="16.140625" style="2" customWidth="1"/>
    <col min="7415" max="7415" width="14.640625" style="2" customWidth="1"/>
    <col min="7416" max="7416" width="9.35546875" style="2"/>
    <col min="7417" max="7417" width="75" style="2" bestFit="1" customWidth="1"/>
    <col min="7418" max="7418" width="12.35546875" style="2" customWidth="1"/>
    <col min="7419" max="7419" width="65.35546875" style="2" bestFit="1" customWidth="1"/>
    <col min="7420" max="7420" width="22.35546875" style="2" bestFit="1" customWidth="1"/>
    <col min="7421" max="7421" width="22.35546875" style="2" customWidth="1"/>
    <col min="7422" max="7422" width="35.140625" style="2" bestFit="1" customWidth="1"/>
    <col min="7423" max="7666" width="9.35546875" style="2"/>
    <col min="7667" max="7667" width="76.85546875" style="2" customWidth="1"/>
    <col min="7668" max="7668" width="16.140625" style="2" customWidth="1"/>
    <col min="7669" max="7669" width="12.85546875" style="2" customWidth="1"/>
    <col min="7670" max="7670" width="16.140625" style="2" customWidth="1"/>
    <col min="7671" max="7671" width="14.640625" style="2" customWidth="1"/>
    <col min="7672" max="7672" width="9.35546875" style="2"/>
    <col min="7673" max="7673" width="75" style="2" bestFit="1" customWidth="1"/>
    <col min="7674" max="7674" width="12.35546875" style="2" customWidth="1"/>
    <col min="7675" max="7675" width="65.35546875" style="2" bestFit="1" customWidth="1"/>
    <col min="7676" max="7676" width="22.35546875" style="2" bestFit="1" customWidth="1"/>
    <col min="7677" max="7677" width="22.35546875" style="2" customWidth="1"/>
    <col min="7678" max="7678" width="35.140625" style="2" bestFit="1" customWidth="1"/>
    <col min="7679" max="7922" width="9.35546875" style="2"/>
    <col min="7923" max="7923" width="76.85546875" style="2" customWidth="1"/>
    <col min="7924" max="7924" width="16.140625" style="2" customWidth="1"/>
    <col min="7925" max="7925" width="12.85546875" style="2" customWidth="1"/>
    <col min="7926" max="7926" width="16.140625" style="2" customWidth="1"/>
    <col min="7927" max="7927" width="14.640625" style="2" customWidth="1"/>
    <col min="7928" max="7928" width="9.35546875" style="2"/>
    <col min="7929" max="7929" width="75" style="2" bestFit="1" customWidth="1"/>
    <col min="7930" max="7930" width="12.35546875" style="2" customWidth="1"/>
    <col min="7931" max="7931" width="65.35546875" style="2" bestFit="1" customWidth="1"/>
    <col min="7932" max="7932" width="22.35546875" style="2" bestFit="1" customWidth="1"/>
    <col min="7933" max="7933" width="22.35546875" style="2" customWidth="1"/>
    <col min="7934" max="7934" width="35.140625" style="2" bestFit="1" customWidth="1"/>
    <col min="7935" max="8178" width="9.35546875" style="2"/>
    <col min="8179" max="8179" width="76.85546875" style="2" customWidth="1"/>
    <col min="8180" max="8180" width="16.140625" style="2" customWidth="1"/>
    <col min="8181" max="8181" width="12.85546875" style="2" customWidth="1"/>
    <col min="8182" max="8182" width="16.140625" style="2" customWidth="1"/>
    <col min="8183" max="8183" width="14.640625" style="2" customWidth="1"/>
    <col min="8184" max="8184" width="9.35546875" style="2"/>
    <col min="8185" max="8185" width="75" style="2" bestFit="1" customWidth="1"/>
    <col min="8186" max="8186" width="12.35546875" style="2" customWidth="1"/>
    <col min="8187" max="8187" width="65.35546875" style="2" bestFit="1" customWidth="1"/>
    <col min="8188" max="8188" width="22.35546875" style="2" bestFit="1" customWidth="1"/>
    <col min="8189" max="8189" width="22.35546875" style="2" customWidth="1"/>
    <col min="8190" max="8190" width="35.140625" style="2" bestFit="1" customWidth="1"/>
    <col min="8191" max="8434" width="9.35546875" style="2"/>
    <col min="8435" max="8435" width="76.85546875" style="2" customWidth="1"/>
    <col min="8436" max="8436" width="16.140625" style="2" customWidth="1"/>
    <col min="8437" max="8437" width="12.85546875" style="2" customWidth="1"/>
    <col min="8438" max="8438" width="16.140625" style="2" customWidth="1"/>
    <col min="8439" max="8439" width="14.640625" style="2" customWidth="1"/>
    <col min="8440" max="8440" width="9.35546875" style="2"/>
    <col min="8441" max="8441" width="75" style="2" bestFit="1" customWidth="1"/>
    <col min="8442" max="8442" width="12.35546875" style="2" customWidth="1"/>
    <col min="8443" max="8443" width="65.35546875" style="2" bestFit="1" customWidth="1"/>
    <col min="8444" max="8444" width="22.35546875" style="2" bestFit="1" customWidth="1"/>
    <col min="8445" max="8445" width="22.35546875" style="2" customWidth="1"/>
    <col min="8446" max="8446" width="35.140625" style="2" bestFit="1" customWidth="1"/>
    <col min="8447" max="8690" width="9.35546875" style="2"/>
    <col min="8691" max="8691" width="76.85546875" style="2" customWidth="1"/>
    <col min="8692" max="8692" width="16.140625" style="2" customWidth="1"/>
    <col min="8693" max="8693" width="12.85546875" style="2" customWidth="1"/>
    <col min="8694" max="8694" width="16.140625" style="2" customWidth="1"/>
    <col min="8695" max="8695" width="14.640625" style="2" customWidth="1"/>
    <col min="8696" max="8696" width="9.35546875" style="2"/>
    <col min="8697" max="8697" width="75" style="2" bestFit="1" customWidth="1"/>
    <col min="8698" max="8698" width="12.35546875" style="2" customWidth="1"/>
    <col min="8699" max="8699" width="65.35546875" style="2" bestFit="1" customWidth="1"/>
    <col min="8700" max="8700" width="22.35546875" style="2" bestFit="1" customWidth="1"/>
    <col min="8701" max="8701" width="22.35546875" style="2" customWidth="1"/>
    <col min="8702" max="8702" width="35.140625" style="2" bestFit="1" customWidth="1"/>
    <col min="8703" max="8946" width="9.35546875" style="2"/>
    <col min="8947" max="8947" width="76.85546875" style="2" customWidth="1"/>
    <col min="8948" max="8948" width="16.140625" style="2" customWidth="1"/>
    <col min="8949" max="8949" width="12.85546875" style="2" customWidth="1"/>
    <col min="8950" max="8950" width="16.140625" style="2" customWidth="1"/>
    <col min="8951" max="8951" width="14.640625" style="2" customWidth="1"/>
    <col min="8952" max="8952" width="9.35546875" style="2"/>
    <col min="8953" max="8953" width="75" style="2" bestFit="1" customWidth="1"/>
    <col min="8954" max="8954" width="12.35546875" style="2" customWidth="1"/>
    <col min="8955" max="8955" width="65.35546875" style="2" bestFit="1" customWidth="1"/>
    <col min="8956" max="8956" width="22.35546875" style="2" bestFit="1" customWidth="1"/>
    <col min="8957" max="8957" width="22.35546875" style="2" customWidth="1"/>
    <col min="8958" max="8958" width="35.140625" style="2" bestFit="1" customWidth="1"/>
    <col min="8959" max="9202" width="9.35546875" style="2"/>
    <col min="9203" max="9203" width="76.85546875" style="2" customWidth="1"/>
    <col min="9204" max="9204" width="16.140625" style="2" customWidth="1"/>
    <col min="9205" max="9205" width="12.85546875" style="2" customWidth="1"/>
    <col min="9206" max="9206" width="16.140625" style="2" customWidth="1"/>
    <col min="9207" max="9207" width="14.640625" style="2" customWidth="1"/>
    <col min="9208" max="9208" width="9.35546875" style="2"/>
    <col min="9209" max="9209" width="75" style="2" bestFit="1" customWidth="1"/>
    <col min="9210" max="9210" width="12.35546875" style="2" customWidth="1"/>
    <col min="9211" max="9211" width="65.35546875" style="2" bestFit="1" customWidth="1"/>
    <col min="9212" max="9212" width="22.35546875" style="2" bestFit="1" customWidth="1"/>
    <col min="9213" max="9213" width="22.35546875" style="2" customWidth="1"/>
    <col min="9214" max="9214" width="35.140625" style="2" bestFit="1" customWidth="1"/>
    <col min="9215" max="9458" width="9.35546875" style="2"/>
    <col min="9459" max="9459" width="76.85546875" style="2" customWidth="1"/>
    <col min="9460" max="9460" width="16.140625" style="2" customWidth="1"/>
    <col min="9461" max="9461" width="12.85546875" style="2" customWidth="1"/>
    <col min="9462" max="9462" width="16.140625" style="2" customWidth="1"/>
    <col min="9463" max="9463" width="14.640625" style="2" customWidth="1"/>
    <col min="9464" max="9464" width="9.35546875" style="2"/>
    <col min="9465" max="9465" width="75" style="2" bestFit="1" customWidth="1"/>
    <col min="9466" max="9466" width="12.35546875" style="2" customWidth="1"/>
    <col min="9467" max="9467" width="65.35546875" style="2" bestFit="1" customWidth="1"/>
    <col min="9468" max="9468" width="22.35546875" style="2" bestFit="1" customWidth="1"/>
    <col min="9469" max="9469" width="22.35546875" style="2" customWidth="1"/>
    <col min="9470" max="9470" width="35.140625" style="2" bestFit="1" customWidth="1"/>
    <col min="9471" max="9714" width="9.35546875" style="2"/>
    <col min="9715" max="9715" width="76.85546875" style="2" customWidth="1"/>
    <col min="9716" max="9716" width="16.140625" style="2" customWidth="1"/>
    <col min="9717" max="9717" width="12.85546875" style="2" customWidth="1"/>
    <col min="9718" max="9718" width="16.140625" style="2" customWidth="1"/>
    <col min="9719" max="9719" width="14.640625" style="2" customWidth="1"/>
    <col min="9720" max="9720" width="9.35546875" style="2"/>
    <col min="9721" max="9721" width="75" style="2" bestFit="1" customWidth="1"/>
    <col min="9722" max="9722" width="12.35546875" style="2" customWidth="1"/>
    <col min="9723" max="9723" width="65.35546875" style="2" bestFit="1" customWidth="1"/>
    <col min="9724" max="9724" width="22.35546875" style="2" bestFit="1" customWidth="1"/>
    <col min="9725" max="9725" width="22.35546875" style="2" customWidth="1"/>
    <col min="9726" max="9726" width="35.140625" style="2" bestFit="1" customWidth="1"/>
    <col min="9727" max="9970" width="9.35546875" style="2"/>
    <col min="9971" max="9971" width="76.85546875" style="2" customWidth="1"/>
    <col min="9972" max="9972" width="16.140625" style="2" customWidth="1"/>
    <col min="9973" max="9973" width="12.85546875" style="2" customWidth="1"/>
    <col min="9974" max="9974" width="16.140625" style="2" customWidth="1"/>
    <col min="9975" max="9975" width="14.640625" style="2" customWidth="1"/>
    <col min="9976" max="9976" width="9.35546875" style="2"/>
    <col min="9977" max="9977" width="75" style="2" bestFit="1" customWidth="1"/>
    <col min="9978" max="9978" width="12.35546875" style="2" customWidth="1"/>
    <col min="9979" max="9979" width="65.35546875" style="2" bestFit="1" customWidth="1"/>
    <col min="9980" max="9980" width="22.35546875" style="2" bestFit="1" customWidth="1"/>
    <col min="9981" max="9981" width="22.35546875" style="2" customWidth="1"/>
    <col min="9982" max="9982" width="35.140625" style="2" bestFit="1" customWidth="1"/>
    <col min="9983" max="10226" width="9.35546875" style="2"/>
    <col min="10227" max="10227" width="76.85546875" style="2" customWidth="1"/>
    <col min="10228" max="10228" width="16.140625" style="2" customWidth="1"/>
    <col min="10229" max="10229" width="12.85546875" style="2" customWidth="1"/>
    <col min="10230" max="10230" width="16.140625" style="2" customWidth="1"/>
    <col min="10231" max="10231" width="14.640625" style="2" customWidth="1"/>
    <col min="10232" max="10232" width="9.35546875" style="2"/>
    <col min="10233" max="10233" width="75" style="2" bestFit="1" customWidth="1"/>
    <col min="10234" max="10234" width="12.35546875" style="2" customWidth="1"/>
    <col min="10235" max="10235" width="65.35546875" style="2" bestFit="1" customWidth="1"/>
    <col min="10236" max="10236" width="22.35546875" style="2" bestFit="1" customWidth="1"/>
    <col min="10237" max="10237" width="22.35546875" style="2" customWidth="1"/>
    <col min="10238" max="10238" width="35.140625" style="2" bestFit="1" customWidth="1"/>
    <col min="10239" max="10482" width="9.35546875" style="2"/>
    <col min="10483" max="10483" width="76.85546875" style="2" customWidth="1"/>
    <col min="10484" max="10484" width="16.140625" style="2" customWidth="1"/>
    <col min="10485" max="10485" width="12.85546875" style="2" customWidth="1"/>
    <col min="10486" max="10486" width="16.140625" style="2" customWidth="1"/>
    <col min="10487" max="10487" width="14.640625" style="2" customWidth="1"/>
    <col min="10488" max="10488" width="9.35546875" style="2"/>
    <col min="10489" max="10489" width="75" style="2" bestFit="1" customWidth="1"/>
    <col min="10490" max="10490" width="12.35546875" style="2" customWidth="1"/>
    <col min="10491" max="10491" width="65.35546875" style="2" bestFit="1" customWidth="1"/>
    <col min="10492" max="10492" width="22.35546875" style="2" bestFit="1" customWidth="1"/>
    <col min="10493" max="10493" width="22.35546875" style="2" customWidth="1"/>
    <col min="10494" max="10494" width="35.140625" style="2" bestFit="1" customWidth="1"/>
    <col min="10495" max="10738" width="9.35546875" style="2"/>
    <col min="10739" max="10739" width="76.85546875" style="2" customWidth="1"/>
    <col min="10740" max="10740" width="16.140625" style="2" customWidth="1"/>
    <col min="10741" max="10741" width="12.85546875" style="2" customWidth="1"/>
    <col min="10742" max="10742" width="16.140625" style="2" customWidth="1"/>
    <col min="10743" max="10743" width="14.640625" style="2" customWidth="1"/>
    <col min="10744" max="10744" width="9.35546875" style="2"/>
    <col min="10745" max="10745" width="75" style="2" bestFit="1" customWidth="1"/>
    <col min="10746" max="10746" width="12.35546875" style="2" customWidth="1"/>
    <col min="10747" max="10747" width="65.35546875" style="2" bestFit="1" customWidth="1"/>
    <col min="10748" max="10748" width="22.35546875" style="2" bestFit="1" customWidth="1"/>
    <col min="10749" max="10749" width="22.35546875" style="2" customWidth="1"/>
    <col min="10750" max="10750" width="35.140625" style="2" bestFit="1" customWidth="1"/>
    <col min="10751" max="10994" width="9.35546875" style="2"/>
    <col min="10995" max="10995" width="76.85546875" style="2" customWidth="1"/>
    <col min="10996" max="10996" width="16.140625" style="2" customWidth="1"/>
    <col min="10997" max="10997" width="12.85546875" style="2" customWidth="1"/>
    <col min="10998" max="10998" width="16.140625" style="2" customWidth="1"/>
    <col min="10999" max="10999" width="14.640625" style="2" customWidth="1"/>
    <col min="11000" max="11000" width="9.35546875" style="2"/>
    <col min="11001" max="11001" width="75" style="2" bestFit="1" customWidth="1"/>
    <col min="11002" max="11002" width="12.35546875" style="2" customWidth="1"/>
    <col min="11003" max="11003" width="65.35546875" style="2" bestFit="1" customWidth="1"/>
    <col min="11004" max="11004" width="22.35546875" style="2" bestFit="1" customWidth="1"/>
    <col min="11005" max="11005" width="22.35546875" style="2" customWidth="1"/>
    <col min="11006" max="11006" width="35.140625" style="2" bestFit="1" customWidth="1"/>
    <col min="11007" max="11250" width="9.35546875" style="2"/>
    <col min="11251" max="11251" width="76.85546875" style="2" customWidth="1"/>
    <col min="11252" max="11252" width="16.140625" style="2" customWidth="1"/>
    <col min="11253" max="11253" width="12.85546875" style="2" customWidth="1"/>
    <col min="11254" max="11254" width="16.140625" style="2" customWidth="1"/>
    <col min="11255" max="11255" width="14.640625" style="2" customWidth="1"/>
    <col min="11256" max="11256" width="9.35546875" style="2"/>
    <col min="11257" max="11257" width="75" style="2" bestFit="1" customWidth="1"/>
    <col min="11258" max="11258" width="12.35546875" style="2" customWidth="1"/>
    <col min="11259" max="11259" width="65.35546875" style="2" bestFit="1" customWidth="1"/>
    <col min="11260" max="11260" width="22.35546875" style="2" bestFit="1" customWidth="1"/>
    <col min="11261" max="11261" width="22.35546875" style="2" customWidth="1"/>
    <col min="11262" max="11262" width="35.140625" style="2" bestFit="1" customWidth="1"/>
    <col min="11263" max="11506" width="9.35546875" style="2"/>
    <col min="11507" max="11507" width="76.85546875" style="2" customWidth="1"/>
    <col min="11508" max="11508" width="16.140625" style="2" customWidth="1"/>
    <col min="11509" max="11509" width="12.85546875" style="2" customWidth="1"/>
    <col min="11510" max="11510" width="16.140625" style="2" customWidth="1"/>
    <col min="11511" max="11511" width="14.640625" style="2" customWidth="1"/>
    <col min="11512" max="11512" width="9.35546875" style="2"/>
    <col min="11513" max="11513" width="75" style="2" bestFit="1" customWidth="1"/>
    <col min="11514" max="11514" width="12.35546875" style="2" customWidth="1"/>
    <col min="11515" max="11515" width="65.35546875" style="2" bestFit="1" customWidth="1"/>
    <col min="11516" max="11516" width="22.35546875" style="2" bestFit="1" customWidth="1"/>
    <col min="11517" max="11517" width="22.35546875" style="2" customWidth="1"/>
    <col min="11518" max="11518" width="35.140625" style="2" bestFit="1" customWidth="1"/>
    <col min="11519" max="11762" width="9.35546875" style="2"/>
    <col min="11763" max="11763" width="76.85546875" style="2" customWidth="1"/>
    <col min="11764" max="11764" width="16.140625" style="2" customWidth="1"/>
    <col min="11765" max="11765" width="12.85546875" style="2" customWidth="1"/>
    <col min="11766" max="11766" width="16.140625" style="2" customWidth="1"/>
    <col min="11767" max="11767" width="14.640625" style="2" customWidth="1"/>
    <col min="11768" max="11768" width="9.35546875" style="2"/>
    <col min="11769" max="11769" width="75" style="2" bestFit="1" customWidth="1"/>
    <col min="11770" max="11770" width="12.35546875" style="2" customWidth="1"/>
    <col min="11771" max="11771" width="65.35546875" style="2" bestFit="1" customWidth="1"/>
    <col min="11772" max="11772" width="22.35546875" style="2" bestFit="1" customWidth="1"/>
    <col min="11773" max="11773" width="22.35546875" style="2" customWidth="1"/>
    <col min="11774" max="11774" width="35.140625" style="2" bestFit="1" customWidth="1"/>
    <col min="11775" max="12018" width="9.35546875" style="2"/>
    <col min="12019" max="12019" width="76.85546875" style="2" customWidth="1"/>
    <col min="12020" max="12020" width="16.140625" style="2" customWidth="1"/>
    <col min="12021" max="12021" width="12.85546875" style="2" customWidth="1"/>
    <col min="12022" max="12022" width="16.140625" style="2" customWidth="1"/>
    <col min="12023" max="12023" width="14.640625" style="2" customWidth="1"/>
    <col min="12024" max="12024" width="9.35546875" style="2"/>
    <col min="12025" max="12025" width="75" style="2" bestFit="1" customWidth="1"/>
    <col min="12026" max="12026" width="12.35546875" style="2" customWidth="1"/>
    <col min="12027" max="12027" width="65.35546875" style="2" bestFit="1" customWidth="1"/>
    <col min="12028" max="12028" width="22.35546875" style="2" bestFit="1" customWidth="1"/>
    <col min="12029" max="12029" width="22.35546875" style="2" customWidth="1"/>
    <col min="12030" max="12030" width="35.140625" style="2" bestFit="1" customWidth="1"/>
    <col min="12031" max="12274" width="9.35546875" style="2"/>
    <col min="12275" max="12275" width="76.85546875" style="2" customWidth="1"/>
    <col min="12276" max="12276" width="16.140625" style="2" customWidth="1"/>
    <col min="12277" max="12277" width="12.85546875" style="2" customWidth="1"/>
    <col min="12278" max="12278" width="16.140625" style="2" customWidth="1"/>
    <col min="12279" max="12279" width="14.640625" style="2" customWidth="1"/>
    <col min="12280" max="12280" width="9.35546875" style="2"/>
    <col min="12281" max="12281" width="75" style="2" bestFit="1" customWidth="1"/>
    <col min="12282" max="12282" width="12.35546875" style="2" customWidth="1"/>
    <col min="12283" max="12283" width="65.35546875" style="2" bestFit="1" customWidth="1"/>
    <col min="12284" max="12284" width="22.35546875" style="2" bestFit="1" customWidth="1"/>
    <col min="12285" max="12285" width="22.35546875" style="2" customWidth="1"/>
    <col min="12286" max="12286" width="35.140625" style="2" bestFit="1" customWidth="1"/>
    <col min="12287" max="12530" width="9.35546875" style="2"/>
    <col min="12531" max="12531" width="76.85546875" style="2" customWidth="1"/>
    <col min="12532" max="12532" width="16.140625" style="2" customWidth="1"/>
    <col min="12533" max="12533" width="12.85546875" style="2" customWidth="1"/>
    <col min="12534" max="12534" width="16.140625" style="2" customWidth="1"/>
    <col min="12535" max="12535" width="14.640625" style="2" customWidth="1"/>
    <col min="12536" max="12536" width="9.35546875" style="2"/>
    <col min="12537" max="12537" width="75" style="2" bestFit="1" customWidth="1"/>
    <col min="12538" max="12538" width="12.35546875" style="2" customWidth="1"/>
    <col min="12539" max="12539" width="65.35546875" style="2" bestFit="1" customWidth="1"/>
    <col min="12540" max="12540" width="22.35546875" style="2" bestFit="1" customWidth="1"/>
    <col min="12541" max="12541" width="22.35546875" style="2" customWidth="1"/>
    <col min="12542" max="12542" width="35.140625" style="2" bestFit="1" customWidth="1"/>
    <col min="12543" max="12786" width="9.35546875" style="2"/>
    <col min="12787" max="12787" width="76.85546875" style="2" customWidth="1"/>
    <col min="12788" max="12788" width="16.140625" style="2" customWidth="1"/>
    <col min="12789" max="12789" width="12.85546875" style="2" customWidth="1"/>
    <col min="12790" max="12790" width="16.140625" style="2" customWidth="1"/>
    <col min="12791" max="12791" width="14.640625" style="2" customWidth="1"/>
    <col min="12792" max="12792" width="9.35546875" style="2"/>
    <col min="12793" max="12793" width="75" style="2" bestFit="1" customWidth="1"/>
    <col min="12794" max="12794" width="12.35546875" style="2" customWidth="1"/>
    <col min="12795" max="12795" width="65.35546875" style="2" bestFit="1" customWidth="1"/>
    <col min="12796" max="12796" width="22.35546875" style="2" bestFit="1" customWidth="1"/>
    <col min="12797" max="12797" width="22.35546875" style="2" customWidth="1"/>
    <col min="12798" max="12798" width="35.140625" style="2" bestFit="1" customWidth="1"/>
    <col min="12799" max="13042" width="9.35546875" style="2"/>
    <col min="13043" max="13043" width="76.85546875" style="2" customWidth="1"/>
    <col min="13044" max="13044" width="16.140625" style="2" customWidth="1"/>
    <col min="13045" max="13045" width="12.85546875" style="2" customWidth="1"/>
    <col min="13046" max="13046" width="16.140625" style="2" customWidth="1"/>
    <col min="13047" max="13047" width="14.640625" style="2" customWidth="1"/>
    <col min="13048" max="13048" width="9.35546875" style="2"/>
    <col min="13049" max="13049" width="75" style="2" bestFit="1" customWidth="1"/>
    <col min="13050" max="13050" width="12.35546875" style="2" customWidth="1"/>
    <col min="13051" max="13051" width="65.35546875" style="2" bestFit="1" customWidth="1"/>
    <col min="13052" max="13052" width="22.35546875" style="2" bestFit="1" customWidth="1"/>
    <col min="13053" max="13053" width="22.35546875" style="2" customWidth="1"/>
    <col min="13054" max="13054" width="35.140625" style="2" bestFit="1" customWidth="1"/>
    <col min="13055" max="13298" width="9.35546875" style="2"/>
    <col min="13299" max="13299" width="76.85546875" style="2" customWidth="1"/>
    <col min="13300" max="13300" width="16.140625" style="2" customWidth="1"/>
    <col min="13301" max="13301" width="12.85546875" style="2" customWidth="1"/>
    <col min="13302" max="13302" width="16.140625" style="2" customWidth="1"/>
    <col min="13303" max="13303" width="14.640625" style="2" customWidth="1"/>
    <col min="13304" max="13304" width="9.35546875" style="2"/>
    <col min="13305" max="13305" width="75" style="2" bestFit="1" customWidth="1"/>
    <col min="13306" max="13306" width="12.35546875" style="2" customWidth="1"/>
    <col min="13307" max="13307" width="65.35546875" style="2" bestFit="1" customWidth="1"/>
    <col min="13308" max="13308" width="22.35546875" style="2" bestFit="1" customWidth="1"/>
    <col min="13309" max="13309" width="22.35546875" style="2" customWidth="1"/>
    <col min="13310" max="13310" width="35.140625" style="2" bestFit="1" customWidth="1"/>
    <col min="13311" max="13554" width="9.35546875" style="2"/>
    <col min="13555" max="13555" width="76.85546875" style="2" customWidth="1"/>
    <col min="13556" max="13556" width="16.140625" style="2" customWidth="1"/>
    <col min="13557" max="13557" width="12.85546875" style="2" customWidth="1"/>
    <col min="13558" max="13558" width="16.140625" style="2" customWidth="1"/>
    <col min="13559" max="13559" width="14.640625" style="2" customWidth="1"/>
    <col min="13560" max="13560" width="9.35546875" style="2"/>
    <col min="13561" max="13561" width="75" style="2" bestFit="1" customWidth="1"/>
    <col min="13562" max="13562" width="12.35546875" style="2" customWidth="1"/>
    <col min="13563" max="13563" width="65.35546875" style="2" bestFit="1" customWidth="1"/>
    <col min="13564" max="13564" width="22.35546875" style="2" bestFit="1" customWidth="1"/>
    <col min="13565" max="13565" width="22.35546875" style="2" customWidth="1"/>
    <col min="13566" max="13566" width="35.140625" style="2" bestFit="1" customWidth="1"/>
    <col min="13567" max="13810" width="9.35546875" style="2"/>
    <col min="13811" max="13811" width="76.85546875" style="2" customWidth="1"/>
    <col min="13812" max="13812" width="16.140625" style="2" customWidth="1"/>
    <col min="13813" max="13813" width="12.85546875" style="2" customWidth="1"/>
    <col min="13814" max="13814" width="16.140625" style="2" customWidth="1"/>
    <col min="13815" max="13815" width="14.640625" style="2" customWidth="1"/>
    <col min="13816" max="13816" width="9.35546875" style="2"/>
    <col min="13817" max="13817" width="75" style="2" bestFit="1" customWidth="1"/>
    <col min="13818" max="13818" width="12.35546875" style="2" customWidth="1"/>
    <col min="13819" max="13819" width="65.35546875" style="2" bestFit="1" customWidth="1"/>
    <col min="13820" max="13820" width="22.35546875" style="2" bestFit="1" customWidth="1"/>
    <col min="13821" max="13821" width="22.35546875" style="2" customWidth="1"/>
    <col min="13822" max="13822" width="35.140625" style="2" bestFit="1" customWidth="1"/>
    <col min="13823" max="14066" width="9.35546875" style="2"/>
    <col min="14067" max="14067" width="76.85546875" style="2" customWidth="1"/>
    <col min="14068" max="14068" width="16.140625" style="2" customWidth="1"/>
    <col min="14069" max="14069" width="12.85546875" style="2" customWidth="1"/>
    <col min="14070" max="14070" width="16.140625" style="2" customWidth="1"/>
    <col min="14071" max="14071" width="14.640625" style="2" customWidth="1"/>
    <col min="14072" max="14072" width="9.35546875" style="2"/>
    <col min="14073" max="14073" width="75" style="2" bestFit="1" customWidth="1"/>
    <col min="14074" max="14074" width="12.35546875" style="2" customWidth="1"/>
    <col min="14075" max="14075" width="65.35546875" style="2" bestFit="1" customWidth="1"/>
    <col min="14076" max="14076" width="22.35546875" style="2" bestFit="1" customWidth="1"/>
    <col min="14077" max="14077" width="22.35546875" style="2" customWidth="1"/>
    <col min="14078" max="14078" width="35.140625" style="2" bestFit="1" customWidth="1"/>
    <col min="14079" max="14322" width="9.35546875" style="2"/>
    <col min="14323" max="14323" width="76.85546875" style="2" customWidth="1"/>
    <col min="14324" max="14324" width="16.140625" style="2" customWidth="1"/>
    <col min="14325" max="14325" width="12.85546875" style="2" customWidth="1"/>
    <col min="14326" max="14326" width="16.140625" style="2" customWidth="1"/>
    <col min="14327" max="14327" width="14.640625" style="2" customWidth="1"/>
    <col min="14328" max="14328" width="9.35546875" style="2"/>
    <col min="14329" max="14329" width="75" style="2" bestFit="1" customWidth="1"/>
    <col min="14330" max="14330" width="12.35546875" style="2" customWidth="1"/>
    <col min="14331" max="14331" width="65.35546875" style="2" bestFit="1" customWidth="1"/>
    <col min="14332" max="14332" width="22.35546875" style="2" bestFit="1" customWidth="1"/>
    <col min="14333" max="14333" width="22.35546875" style="2" customWidth="1"/>
    <col min="14334" max="14334" width="35.140625" style="2" bestFit="1" customWidth="1"/>
    <col min="14335" max="14578" width="9.35546875" style="2"/>
    <col min="14579" max="14579" width="76.85546875" style="2" customWidth="1"/>
    <col min="14580" max="14580" width="16.140625" style="2" customWidth="1"/>
    <col min="14581" max="14581" width="12.85546875" style="2" customWidth="1"/>
    <col min="14582" max="14582" width="16.140625" style="2" customWidth="1"/>
    <col min="14583" max="14583" width="14.640625" style="2" customWidth="1"/>
    <col min="14584" max="14584" width="9.35546875" style="2"/>
    <col min="14585" max="14585" width="75" style="2" bestFit="1" customWidth="1"/>
    <col min="14586" max="14586" width="12.35546875" style="2" customWidth="1"/>
    <col min="14587" max="14587" width="65.35546875" style="2" bestFit="1" customWidth="1"/>
    <col min="14588" max="14588" width="22.35546875" style="2" bestFit="1" customWidth="1"/>
    <col min="14589" max="14589" width="22.35546875" style="2" customWidth="1"/>
    <col min="14590" max="14590" width="35.140625" style="2" bestFit="1" customWidth="1"/>
    <col min="14591" max="14834" width="9.35546875" style="2"/>
    <col min="14835" max="14835" width="76.85546875" style="2" customWidth="1"/>
    <col min="14836" max="14836" width="16.140625" style="2" customWidth="1"/>
    <col min="14837" max="14837" width="12.85546875" style="2" customWidth="1"/>
    <col min="14838" max="14838" width="16.140625" style="2" customWidth="1"/>
    <col min="14839" max="14839" width="14.640625" style="2" customWidth="1"/>
    <col min="14840" max="14840" width="9.35546875" style="2"/>
    <col min="14841" max="14841" width="75" style="2" bestFit="1" customWidth="1"/>
    <col min="14842" max="14842" width="12.35546875" style="2" customWidth="1"/>
    <col min="14843" max="14843" width="65.35546875" style="2" bestFit="1" customWidth="1"/>
    <col min="14844" max="14844" width="22.35546875" style="2" bestFit="1" customWidth="1"/>
    <col min="14845" max="14845" width="22.35546875" style="2" customWidth="1"/>
    <col min="14846" max="14846" width="35.140625" style="2" bestFit="1" customWidth="1"/>
    <col min="14847" max="15090" width="9.35546875" style="2"/>
    <col min="15091" max="15091" width="76.85546875" style="2" customWidth="1"/>
    <col min="15092" max="15092" width="16.140625" style="2" customWidth="1"/>
    <col min="15093" max="15093" width="12.85546875" style="2" customWidth="1"/>
    <col min="15094" max="15094" width="16.140625" style="2" customWidth="1"/>
    <col min="15095" max="15095" width="14.640625" style="2" customWidth="1"/>
    <col min="15096" max="15096" width="9.35546875" style="2"/>
    <col min="15097" max="15097" width="75" style="2" bestFit="1" customWidth="1"/>
    <col min="15098" max="15098" width="12.35546875" style="2" customWidth="1"/>
    <col min="15099" max="15099" width="65.35546875" style="2" bestFit="1" customWidth="1"/>
    <col min="15100" max="15100" width="22.35546875" style="2" bestFit="1" customWidth="1"/>
    <col min="15101" max="15101" width="22.35546875" style="2" customWidth="1"/>
    <col min="15102" max="15102" width="35.140625" style="2" bestFit="1" customWidth="1"/>
    <col min="15103" max="15346" width="9.35546875" style="2"/>
    <col min="15347" max="15347" width="76.85546875" style="2" customWidth="1"/>
    <col min="15348" max="15348" width="16.140625" style="2" customWidth="1"/>
    <col min="15349" max="15349" width="12.85546875" style="2" customWidth="1"/>
    <col min="15350" max="15350" width="16.140625" style="2" customWidth="1"/>
    <col min="15351" max="15351" width="14.640625" style="2" customWidth="1"/>
    <col min="15352" max="15352" width="9.35546875" style="2"/>
    <col min="15353" max="15353" width="75" style="2" bestFit="1" customWidth="1"/>
    <col min="15354" max="15354" width="12.35546875" style="2" customWidth="1"/>
    <col min="15355" max="15355" width="65.35546875" style="2" bestFit="1" customWidth="1"/>
    <col min="15356" max="15356" width="22.35546875" style="2" bestFit="1" customWidth="1"/>
    <col min="15357" max="15357" width="22.35546875" style="2" customWidth="1"/>
    <col min="15358" max="15358" width="35.140625" style="2" bestFit="1" customWidth="1"/>
    <col min="15359" max="15602" width="9.35546875" style="2"/>
    <col min="15603" max="15603" width="76.85546875" style="2" customWidth="1"/>
    <col min="15604" max="15604" width="16.140625" style="2" customWidth="1"/>
    <col min="15605" max="15605" width="12.85546875" style="2" customWidth="1"/>
    <col min="15606" max="15606" width="16.140625" style="2" customWidth="1"/>
    <col min="15607" max="15607" width="14.640625" style="2" customWidth="1"/>
    <col min="15608" max="15608" width="9.35546875" style="2"/>
    <col min="15609" max="15609" width="75" style="2" bestFit="1" customWidth="1"/>
    <col min="15610" max="15610" width="12.35546875" style="2" customWidth="1"/>
    <col min="15611" max="15611" width="65.35546875" style="2" bestFit="1" customWidth="1"/>
    <col min="15612" max="15612" width="22.35546875" style="2" bestFit="1" customWidth="1"/>
    <col min="15613" max="15613" width="22.35546875" style="2" customWidth="1"/>
    <col min="15614" max="15614" width="35.140625" style="2" bestFit="1" customWidth="1"/>
    <col min="15615" max="15858" width="9.35546875" style="2"/>
    <col min="15859" max="15859" width="76.85546875" style="2" customWidth="1"/>
    <col min="15860" max="15860" width="16.140625" style="2" customWidth="1"/>
    <col min="15861" max="15861" width="12.85546875" style="2" customWidth="1"/>
    <col min="15862" max="15862" width="16.140625" style="2" customWidth="1"/>
    <col min="15863" max="15863" width="14.640625" style="2" customWidth="1"/>
    <col min="15864" max="15864" width="9.35546875" style="2"/>
    <col min="15865" max="15865" width="75" style="2" bestFit="1" customWidth="1"/>
    <col min="15866" max="15866" width="12.35546875" style="2" customWidth="1"/>
    <col min="15867" max="15867" width="65.35546875" style="2" bestFit="1" customWidth="1"/>
    <col min="15868" max="15868" width="22.35546875" style="2" bestFit="1" customWidth="1"/>
    <col min="15869" max="15869" width="22.35546875" style="2" customWidth="1"/>
    <col min="15870" max="15870" width="35.140625" style="2" bestFit="1" customWidth="1"/>
    <col min="15871" max="16114" width="9.35546875" style="2"/>
    <col min="16115" max="16115" width="76.85546875" style="2" customWidth="1"/>
    <col min="16116" max="16116" width="16.140625" style="2" customWidth="1"/>
    <col min="16117" max="16117" width="12.85546875" style="2" customWidth="1"/>
    <col min="16118" max="16118" width="16.140625" style="2" customWidth="1"/>
    <col min="16119" max="16119" width="14.640625" style="2" customWidth="1"/>
    <col min="16120" max="16120" width="9.35546875" style="2"/>
    <col min="16121" max="16121" width="75" style="2" bestFit="1" customWidth="1"/>
    <col min="16122" max="16122" width="12.35546875" style="2" customWidth="1"/>
    <col min="16123" max="16123" width="65.35546875" style="2" bestFit="1" customWidth="1"/>
    <col min="16124" max="16124" width="22.35546875" style="2" bestFit="1" customWidth="1"/>
    <col min="16125" max="16125" width="22.35546875" style="2" customWidth="1"/>
    <col min="16126" max="16126" width="35.140625" style="2" bestFit="1" customWidth="1"/>
    <col min="16127" max="16384" width="9.35546875" style="2"/>
  </cols>
  <sheetData>
    <row r="1" spans="1:7" ht="13.9" x14ac:dyDescent="0.4">
      <c r="A1" s="1" t="s">
        <v>757</v>
      </c>
    </row>
    <row r="2" spans="1:7" ht="13.9" x14ac:dyDescent="0.4">
      <c r="A2" s="1" t="s">
        <v>758</v>
      </c>
    </row>
    <row r="3" spans="1:7" x14ac:dyDescent="0.4">
      <c r="A3" s="21" t="s">
        <v>759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812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7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7" x14ac:dyDescent="0.4">
      <c r="A7" s="4" t="s">
        <v>767</v>
      </c>
      <c r="B7" s="24">
        <v>49969</v>
      </c>
      <c r="C7" s="25">
        <v>1053</v>
      </c>
      <c r="D7" s="25">
        <v>1460</v>
      </c>
      <c r="E7" s="25">
        <v>258</v>
      </c>
      <c r="F7" s="25">
        <v>0</v>
      </c>
      <c r="G7" s="24">
        <v>52740</v>
      </c>
    </row>
    <row r="8" spans="1:7" x14ac:dyDescent="0.4">
      <c r="A8" s="7" t="s">
        <v>768</v>
      </c>
      <c r="B8" s="26">
        <v>91</v>
      </c>
      <c r="C8" s="27">
        <v>234</v>
      </c>
      <c r="D8" s="27">
        <v>9</v>
      </c>
      <c r="E8" s="27">
        <v>-2</v>
      </c>
      <c r="F8" s="27">
        <v>0</v>
      </c>
      <c r="G8" s="26">
        <v>333</v>
      </c>
    </row>
    <row r="9" spans="1:7" x14ac:dyDescent="0.4">
      <c r="A9" s="8" t="s">
        <v>769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7" x14ac:dyDescent="0.4">
      <c r="A10" s="8" t="s">
        <v>770</v>
      </c>
      <c r="B10" s="32">
        <v>91</v>
      </c>
      <c r="C10" s="33">
        <v>234</v>
      </c>
      <c r="D10" s="33">
        <v>9</v>
      </c>
      <c r="E10" s="33">
        <v>-2</v>
      </c>
      <c r="F10" s="33">
        <v>0</v>
      </c>
      <c r="G10" s="32">
        <v>333</v>
      </c>
    </row>
    <row r="11" spans="1:7" x14ac:dyDescent="0.4">
      <c r="A11" s="8" t="s">
        <v>771</v>
      </c>
      <c r="B11" s="32">
        <v>0</v>
      </c>
      <c r="C11" s="33" t="s">
        <v>719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7" x14ac:dyDescent="0.4">
      <c r="A12" s="8" t="s">
        <v>772</v>
      </c>
      <c r="B12" s="32">
        <v>0</v>
      </c>
      <c r="C12" s="33" t="s">
        <v>719</v>
      </c>
      <c r="D12" s="33" t="s">
        <v>719</v>
      </c>
      <c r="E12" s="33" t="s">
        <v>719</v>
      </c>
      <c r="F12" s="33" t="s">
        <v>719</v>
      </c>
      <c r="G12" s="32">
        <v>0</v>
      </c>
    </row>
    <row r="13" spans="1:7" x14ac:dyDescent="0.4">
      <c r="A13" s="8" t="s">
        <v>773</v>
      </c>
      <c r="B13" s="32">
        <v>0</v>
      </c>
      <c r="C13" s="33" t="s">
        <v>719</v>
      </c>
      <c r="D13" s="33" t="s">
        <v>719</v>
      </c>
      <c r="E13" s="33" t="s">
        <v>719</v>
      </c>
      <c r="F13" s="33" t="s">
        <v>719</v>
      </c>
      <c r="G13" s="32">
        <v>0</v>
      </c>
    </row>
    <row r="14" spans="1:7" x14ac:dyDescent="0.4">
      <c r="A14" s="7" t="s">
        <v>774</v>
      </c>
      <c r="B14" s="26">
        <v>49877</v>
      </c>
      <c r="C14" s="27">
        <v>819</v>
      </c>
      <c r="D14" s="27">
        <v>1451</v>
      </c>
      <c r="E14" s="27">
        <v>260</v>
      </c>
      <c r="F14" s="27" t="s">
        <v>719</v>
      </c>
      <c r="G14" s="26">
        <v>52407</v>
      </c>
    </row>
    <row r="15" spans="1:7" x14ac:dyDescent="0.4">
      <c r="A15" s="8" t="s">
        <v>775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0</v>
      </c>
      <c r="G15" s="32">
        <v>0</v>
      </c>
    </row>
    <row r="16" spans="1:7" x14ac:dyDescent="0.4">
      <c r="A16" s="8" t="s">
        <v>769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770</v>
      </c>
      <c r="B17" s="32">
        <v>46702</v>
      </c>
      <c r="C17" s="33">
        <v>857</v>
      </c>
      <c r="D17" s="33">
        <v>1446</v>
      </c>
      <c r="E17" s="33">
        <v>260</v>
      </c>
      <c r="F17" s="33" t="s">
        <v>719</v>
      </c>
      <c r="G17" s="32">
        <v>49264</v>
      </c>
    </row>
    <row r="18" spans="1:7" x14ac:dyDescent="0.4">
      <c r="A18" s="8" t="s">
        <v>771</v>
      </c>
      <c r="B18" s="32">
        <v>3176</v>
      </c>
      <c r="C18" s="33">
        <v>-38</v>
      </c>
      <c r="D18" s="33">
        <v>5</v>
      </c>
      <c r="E18" s="33">
        <v>0</v>
      </c>
      <c r="F18" s="33" t="s">
        <v>719</v>
      </c>
      <c r="G18" s="32">
        <v>3143</v>
      </c>
    </row>
    <row r="19" spans="1:7" x14ac:dyDescent="0.4">
      <c r="A19" s="8" t="s">
        <v>772</v>
      </c>
      <c r="B19" s="32">
        <v>0</v>
      </c>
      <c r="C19" s="33" t="s">
        <v>719</v>
      </c>
      <c r="D19" s="33" t="s">
        <v>719</v>
      </c>
      <c r="E19" s="33" t="s">
        <v>719</v>
      </c>
      <c r="F19" s="33" t="s">
        <v>719</v>
      </c>
      <c r="G19" s="32">
        <v>0</v>
      </c>
    </row>
    <row r="20" spans="1:7" x14ac:dyDescent="0.4">
      <c r="A20" s="8" t="s">
        <v>776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777</v>
      </c>
      <c r="B21" s="28">
        <v>3406</v>
      </c>
      <c r="C21" s="25">
        <v>291</v>
      </c>
      <c r="D21" s="25">
        <v>115</v>
      </c>
      <c r="E21" s="25">
        <v>0</v>
      </c>
      <c r="F21" s="25" t="s">
        <v>719</v>
      </c>
      <c r="G21" s="28">
        <v>3812</v>
      </c>
    </row>
    <row r="22" spans="1:7" x14ac:dyDescent="0.4">
      <c r="A22" s="7" t="s">
        <v>768</v>
      </c>
      <c r="B22" s="26">
        <v>0</v>
      </c>
      <c r="C22" s="27">
        <v>287</v>
      </c>
      <c r="D22" s="27">
        <v>2</v>
      </c>
      <c r="E22" s="27">
        <v>0</v>
      </c>
      <c r="F22" s="27">
        <v>0</v>
      </c>
      <c r="G22" s="26">
        <v>289</v>
      </c>
    </row>
    <row r="23" spans="1:7" x14ac:dyDescent="0.4">
      <c r="A23" s="8" t="s">
        <v>769</v>
      </c>
      <c r="B23" s="32">
        <v>0</v>
      </c>
      <c r="C23" s="33" t="s">
        <v>719</v>
      </c>
      <c r="D23" s="33" t="s">
        <v>719</v>
      </c>
      <c r="E23" s="33" t="s">
        <v>719</v>
      </c>
      <c r="F23" s="33">
        <v>0</v>
      </c>
      <c r="G23" s="32">
        <v>0</v>
      </c>
    </row>
    <row r="24" spans="1:7" x14ac:dyDescent="0.4">
      <c r="A24" s="8" t="s">
        <v>770</v>
      </c>
      <c r="B24" s="32">
        <v>0</v>
      </c>
      <c r="C24" s="33">
        <v>287</v>
      </c>
      <c r="D24" s="33">
        <v>2</v>
      </c>
      <c r="E24" s="33">
        <v>0</v>
      </c>
      <c r="F24" s="33" t="s">
        <v>719</v>
      </c>
      <c r="G24" s="32">
        <v>289</v>
      </c>
    </row>
    <row r="25" spans="1:7" x14ac:dyDescent="0.4">
      <c r="A25" s="8" t="s">
        <v>771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772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773</v>
      </c>
      <c r="B27" s="32">
        <v>0</v>
      </c>
      <c r="C27" s="33">
        <v>0</v>
      </c>
      <c r="D27" s="33">
        <v>0</v>
      </c>
      <c r="E27" s="33">
        <v>0</v>
      </c>
      <c r="F27" s="33" t="s">
        <v>719</v>
      </c>
      <c r="G27" s="32">
        <v>0</v>
      </c>
    </row>
    <row r="28" spans="1:7" x14ac:dyDescent="0.4">
      <c r="A28" s="7" t="s">
        <v>774</v>
      </c>
      <c r="B28" s="26">
        <v>3406</v>
      </c>
      <c r="C28" s="27">
        <v>3</v>
      </c>
      <c r="D28" s="27">
        <v>113</v>
      </c>
      <c r="E28" s="27">
        <v>0</v>
      </c>
      <c r="F28" s="27">
        <v>0</v>
      </c>
      <c r="G28" s="26">
        <v>3523</v>
      </c>
    </row>
    <row r="29" spans="1:7" x14ac:dyDescent="0.4">
      <c r="A29" s="8" t="s">
        <v>775</v>
      </c>
      <c r="B29" s="32">
        <v>3324</v>
      </c>
      <c r="C29" s="33">
        <v>0</v>
      </c>
      <c r="D29" s="33">
        <v>113</v>
      </c>
      <c r="E29" s="33">
        <v>0</v>
      </c>
      <c r="F29" s="33">
        <v>0</v>
      </c>
      <c r="G29" s="32">
        <v>3437</v>
      </c>
    </row>
    <row r="30" spans="1:7" x14ac:dyDescent="0.4">
      <c r="A30" s="8" t="s">
        <v>769</v>
      </c>
      <c r="B30" s="32">
        <v>82</v>
      </c>
      <c r="C30" s="33">
        <v>4</v>
      </c>
      <c r="D30" s="33">
        <v>0</v>
      </c>
      <c r="E30" s="33">
        <v>0</v>
      </c>
      <c r="F30" s="33">
        <v>0</v>
      </c>
      <c r="G30" s="32">
        <v>86</v>
      </c>
    </row>
    <row r="31" spans="1:7" x14ac:dyDescent="0.4">
      <c r="A31" s="8" t="s">
        <v>770</v>
      </c>
      <c r="B31" s="32">
        <v>0</v>
      </c>
      <c r="C31" s="33">
        <v>0</v>
      </c>
      <c r="D31" s="33" t="s">
        <v>719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771</v>
      </c>
      <c r="B32" s="32">
        <v>0</v>
      </c>
      <c r="C32" s="33" t="s">
        <v>719</v>
      </c>
      <c r="D32" s="33">
        <v>0</v>
      </c>
      <c r="E32" s="33" t="s">
        <v>719</v>
      </c>
      <c r="F32" s="33">
        <v>0</v>
      </c>
      <c r="G32" s="32">
        <v>0</v>
      </c>
    </row>
    <row r="33" spans="1:7" x14ac:dyDescent="0.4">
      <c r="A33" s="8" t="s">
        <v>772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776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778</v>
      </c>
      <c r="B35" s="28">
        <v>30913</v>
      </c>
      <c r="C35" s="25">
        <v>2218</v>
      </c>
      <c r="D35" s="25">
        <v>459</v>
      </c>
      <c r="E35" s="25">
        <v>48</v>
      </c>
      <c r="F35" s="25" t="s">
        <v>719</v>
      </c>
      <c r="G35" s="28">
        <v>33637</v>
      </c>
    </row>
    <row r="36" spans="1:7" x14ac:dyDescent="0.4">
      <c r="A36" s="7" t="s">
        <v>768</v>
      </c>
      <c r="B36" s="26">
        <v>11251</v>
      </c>
      <c r="C36" s="27">
        <v>2492</v>
      </c>
      <c r="D36" s="27">
        <v>15</v>
      </c>
      <c r="E36" s="27">
        <v>0</v>
      </c>
      <c r="F36" s="27">
        <v>0</v>
      </c>
      <c r="G36" s="26">
        <v>13758</v>
      </c>
    </row>
    <row r="37" spans="1:7" x14ac:dyDescent="0.4">
      <c r="A37" s="8" t="s">
        <v>769</v>
      </c>
      <c r="B37" s="32">
        <v>2408</v>
      </c>
      <c r="C37" s="33">
        <v>997</v>
      </c>
      <c r="D37" s="33">
        <v>0</v>
      </c>
      <c r="E37" s="33">
        <v>0</v>
      </c>
      <c r="F37" s="33">
        <v>0</v>
      </c>
      <c r="G37" s="32">
        <v>3405</v>
      </c>
    </row>
    <row r="38" spans="1:7" x14ac:dyDescent="0.4">
      <c r="A38" s="8" t="s">
        <v>770</v>
      </c>
      <c r="B38" s="32">
        <v>1470</v>
      </c>
      <c r="C38" s="33">
        <v>208</v>
      </c>
      <c r="D38" s="33">
        <v>0</v>
      </c>
      <c r="E38" s="33">
        <v>0</v>
      </c>
      <c r="F38" s="33" t="s">
        <v>719</v>
      </c>
      <c r="G38" s="32">
        <v>1678</v>
      </c>
    </row>
    <row r="39" spans="1:7" x14ac:dyDescent="0.4">
      <c r="A39" s="8" t="s">
        <v>771</v>
      </c>
      <c r="B39" s="32">
        <v>7373</v>
      </c>
      <c r="C39" s="33">
        <v>1287</v>
      </c>
      <c r="D39" s="33">
        <v>15</v>
      </c>
      <c r="E39" s="33">
        <v>0</v>
      </c>
      <c r="F39" s="33" t="s">
        <v>719</v>
      </c>
      <c r="G39" s="32">
        <v>8675</v>
      </c>
    </row>
    <row r="40" spans="1:7" x14ac:dyDescent="0.4">
      <c r="A40" s="8" t="s">
        <v>772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773</v>
      </c>
      <c r="B41" s="32">
        <v>0</v>
      </c>
      <c r="C41" s="33" t="s">
        <v>719</v>
      </c>
      <c r="D41" s="33" t="s">
        <v>719</v>
      </c>
      <c r="E41" s="33" t="s">
        <v>719</v>
      </c>
      <c r="F41" s="33" t="s">
        <v>719</v>
      </c>
      <c r="G41" s="32">
        <v>0</v>
      </c>
    </row>
    <row r="42" spans="1:7" x14ac:dyDescent="0.4">
      <c r="A42" s="7" t="s">
        <v>774</v>
      </c>
      <c r="B42" s="26">
        <v>19661</v>
      </c>
      <c r="C42" s="27">
        <v>-275</v>
      </c>
      <c r="D42" s="27">
        <v>444</v>
      </c>
      <c r="E42" s="27">
        <v>48</v>
      </c>
      <c r="F42" s="27">
        <v>0</v>
      </c>
      <c r="G42" s="26">
        <v>19879</v>
      </c>
    </row>
    <row r="43" spans="1:7" x14ac:dyDescent="0.4">
      <c r="A43" s="8" t="s">
        <v>769</v>
      </c>
      <c r="B43" s="32">
        <v>0</v>
      </c>
      <c r="C43" s="33" t="s">
        <v>719</v>
      </c>
      <c r="D43" s="33" t="s">
        <v>719</v>
      </c>
      <c r="E43" s="33" t="s">
        <v>719</v>
      </c>
      <c r="F43" s="33" t="s">
        <v>719</v>
      </c>
      <c r="G43" s="32">
        <v>0</v>
      </c>
    </row>
    <row r="44" spans="1:7" x14ac:dyDescent="0.4">
      <c r="A44" s="8" t="s">
        <v>770</v>
      </c>
      <c r="B44" s="32">
        <v>13344</v>
      </c>
      <c r="C44" s="33">
        <v>-157</v>
      </c>
      <c r="D44" s="33">
        <v>434</v>
      </c>
      <c r="E44" s="33">
        <v>48</v>
      </c>
      <c r="F44" s="33" t="s">
        <v>719</v>
      </c>
      <c r="G44" s="32">
        <v>13668</v>
      </c>
    </row>
    <row r="45" spans="1:7" x14ac:dyDescent="0.4">
      <c r="A45" s="8" t="s">
        <v>771</v>
      </c>
      <c r="B45" s="32">
        <v>6318</v>
      </c>
      <c r="C45" s="33">
        <v>-117</v>
      </c>
      <c r="D45" s="33">
        <v>10</v>
      </c>
      <c r="E45" s="33">
        <v>0</v>
      </c>
      <c r="F45" s="33" t="s">
        <v>719</v>
      </c>
      <c r="G45" s="32">
        <v>6211</v>
      </c>
    </row>
    <row r="46" spans="1:7" x14ac:dyDescent="0.4">
      <c r="A46" s="8" t="s">
        <v>772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776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779</v>
      </c>
      <c r="B48" s="28">
        <v>111622</v>
      </c>
      <c r="C48" s="25">
        <v>872</v>
      </c>
      <c r="D48" s="25">
        <v>235</v>
      </c>
      <c r="E48" s="25">
        <v>-145</v>
      </c>
      <c r="F48" s="25">
        <v>0</v>
      </c>
      <c r="G48" s="28">
        <v>112583</v>
      </c>
    </row>
    <row r="49" spans="1:7" x14ac:dyDescent="0.4">
      <c r="A49" s="7" t="s">
        <v>768</v>
      </c>
      <c r="B49" s="26">
        <v>11350</v>
      </c>
      <c r="C49" s="27">
        <v>452</v>
      </c>
      <c r="D49" s="27">
        <v>11</v>
      </c>
      <c r="E49" s="27">
        <v>0</v>
      </c>
      <c r="F49" s="27">
        <v>0</v>
      </c>
      <c r="G49" s="26">
        <v>11813</v>
      </c>
    </row>
    <row r="50" spans="1:7" x14ac:dyDescent="0.4">
      <c r="A50" s="8" t="s">
        <v>769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770</v>
      </c>
      <c r="B51" s="32">
        <v>0</v>
      </c>
      <c r="C51" s="33">
        <v>0</v>
      </c>
      <c r="D51" s="33">
        <v>0</v>
      </c>
      <c r="E51" s="33">
        <v>0</v>
      </c>
      <c r="F51" s="33" t="s">
        <v>719</v>
      </c>
      <c r="G51" s="32">
        <v>0</v>
      </c>
    </row>
    <row r="52" spans="1:7" x14ac:dyDescent="0.4">
      <c r="A52" s="8" t="s">
        <v>771</v>
      </c>
      <c r="B52" s="32">
        <v>2337</v>
      </c>
      <c r="C52" s="33">
        <v>-58</v>
      </c>
      <c r="D52" s="33">
        <v>11</v>
      </c>
      <c r="E52" s="33">
        <v>0</v>
      </c>
      <c r="F52" s="33" t="s">
        <v>719</v>
      </c>
      <c r="G52" s="32">
        <v>2290</v>
      </c>
    </row>
    <row r="53" spans="1:7" x14ac:dyDescent="0.4">
      <c r="A53" s="8" t="s">
        <v>772</v>
      </c>
      <c r="B53" s="32">
        <v>9013</v>
      </c>
      <c r="C53" s="33">
        <v>510</v>
      </c>
      <c r="D53" s="33">
        <v>0</v>
      </c>
      <c r="E53" s="33">
        <v>0</v>
      </c>
      <c r="F53" s="33" t="s">
        <v>719</v>
      </c>
      <c r="G53" s="32">
        <v>9523</v>
      </c>
    </row>
    <row r="54" spans="1:7" x14ac:dyDescent="0.4">
      <c r="A54" s="8" t="s">
        <v>773</v>
      </c>
      <c r="B54" s="32">
        <v>0</v>
      </c>
      <c r="C54" s="33" t="s">
        <v>719</v>
      </c>
      <c r="D54" s="33">
        <v>223</v>
      </c>
      <c r="E54" s="33" t="s">
        <v>719</v>
      </c>
      <c r="F54" s="33" t="s">
        <v>719</v>
      </c>
      <c r="G54" s="32">
        <v>0</v>
      </c>
    </row>
    <row r="55" spans="1:7" x14ac:dyDescent="0.4">
      <c r="A55" s="7" t="s">
        <v>774</v>
      </c>
      <c r="B55" s="26">
        <v>100272</v>
      </c>
      <c r="C55" s="27">
        <v>420</v>
      </c>
      <c r="D55" s="27" t="s">
        <v>719</v>
      </c>
      <c r="E55" s="27">
        <v>-145</v>
      </c>
      <c r="F55" s="27">
        <v>0</v>
      </c>
      <c r="G55" s="26">
        <v>100770</v>
      </c>
    </row>
    <row r="56" spans="1:7" x14ac:dyDescent="0.4">
      <c r="A56" s="8" t="s">
        <v>769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770</v>
      </c>
      <c r="B57" s="32">
        <v>56027</v>
      </c>
      <c r="C57" s="33">
        <v>429</v>
      </c>
      <c r="D57" s="33">
        <v>140</v>
      </c>
      <c r="E57" s="33">
        <v>-145</v>
      </c>
      <c r="F57" s="33" t="s">
        <v>719</v>
      </c>
      <c r="G57" s="32">
        <v>56451</v>
      </c>
    </row>
    <row r="58" spans="1:7" x14ac:dyDescent="0.4">
      <c r="A58" s="8" t="s">
        <v>771</v>
      </c>
      <c r="B58" s="32">
        <v>44245</v>
      </c>
      <c r="C58" s="33">
        <v>-9</v>
      </c>
      <c r="D58" s="33">
        <v>83</v>
      </c>
      <c r="E58" s="33">
        <v>0</v>
      </c>
      <c r="F58" s="33" t="s">
        <v>719</v>
      </c>
      <c r="G58" s="32">
        <v>44320</v>
      </c>
    </row>
    <row r="59" spans="1:7" x14ac:dyDescent="0.4">
      <c r="A59" s="8" t="s">
        <v>772</v>
      </c>
      <c r="B59" s="32">
        <v>0</v>
      </c>
      <c r="C59" s="33" t="s">
        <v>719</v>
      </c>
      <c r="D59" s="33" t="s">
        <v>719</v>
      </c>
      <c r="E59" s="33" t="s">
        <v>719</v>
      </c>
      <c r="F59" s="33" t="s">
        <v>719</v>
      </c>
      <c r="G59" s="32">
        <v>0</v>
      </c>
    </row>
    <row r="60" spans="1:7" x14ac:dyDescent="0.4">
      <c r="A60" s="8" t="s">
        <v>776</v>
      </c>
      <c r="B60" s="32">
        <v>0</v>
      </c>
      <c r="C60" s="33" t="s">
        <v>719</v>
      </c>
      <c r="D60" s="33" t="s">
        <v>719</v>
      </c>
      <c r="E60" s="33" t="s">
        <v>719</v>
      </c>
      <c r="F60" s="33" t="s">
        <v>719</v>
      </c>
      <c r="G60" s="32">
        <v>0</v>
      </c>
    </row>
    <row r="61" spans="1:7" x14ac:dyDescent="0.4">
      <c r="A61" s="4" t="s">
        <v>780</v>
      </c>
      <c r="B61" s="28">
        <v>56527</v>
      </c>
      <c r="C61" s="25">
        <v>436</v>
      </c>
      <c r="D61" s="25">
        <v>262</v>
      </c>
      <c r="E61" s="25">
        <v>0</v>
      </c>
      <c r="F61" s="25">
        <v>0</v>
      </c>
      <c r="G61" s="28">
        <v>57225</v>
      </c>
    </row>
    <row r="62" spans="1:7" x14ac:dyDescent="0.4">
      <c r="A62" s="9" t="s">
        <v>781</v>
      </c>
      <c r="B62" s="32">
        <v>24867</v>
      </c>
      <c r="C62" s="33">
        <v>797</v>
      </c>
      <c r="D62" s="33">
        <v>141</v>
      </c>
      <c r="E62" s="33" t="s">
        <v>719</v>
      </c>
      <c r="F62" s="33" t="s">
        <v>719</v>
      </c>
      <c r="G62" s="32">
        <v>25805</v>
      </c>
    </row>
    <row r="63" spans="1:7" x14ac:dyDescent="0.4">
      <c r="A63" s="9" t="s">
        <v>782</v>
      </c>
      <c r="B63" s="32">
        <v>188</v>
      </c>
      <c r="C63" s="33">
        <v>41</v>
      </c>
      <c r="D63" s="33">
        <v>0</v>
      </c>
      <c r="E63" s="33" t="s">
        <v>719</v>
      </c>
      <c r="F63" s="33" t="s">
        <v>719</v>
      </c>
      <c r="G63" s="32">
        <v>229</v>
      </c>
    </row>
    <row r="64" spans="1:7" x14ac:dyDescent="0.4">
      <c r="A64" s="9" t="s">
        <v>783</v>
      </c>
      <c r="B64" s="32">
        <v>31472</v>
      </c>
      <c r="C64" s="33">
        <v>-401</v>
      </c>
      <c r="D64" s="33">
        <v>121</v>
      </c>
      <c r="E64" s="33" t="s">
        <v>719</v>
      </c>
      <c r="F64" s="33" t="s">
        <v>719</v>
      </c>
      <c r="G64" s="32">
        <v>31191</v>
      </c>
    </row>
    <row r="65" spans="1:7" x14ac:dyDescent="0.4">
      <c r="A65" s="29" t="s">
        <v>784</v>
      </c>
      <c r="B65" s="34">
        <v>252436</v>
      </c>
      <c r="C65" s="35">
        <v>4870</v>
      </c>
      <c r="D65" s="30">
        <v>2530</v>
      </c>
      <c r="E65" s="30">
        <v>161</v>
      </c>
      <c r="F65" s="31">
        <v>0</v>
      </c>
      <c r="G65" s="34">
        <v>259996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5CC7E-8AF4-4C37-BE09-FF113AD9CFE1}">
  <sheetPr codeName="Sheet7"/>
  <dimension ref="A1:G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42" width="9.35546875" style="2"/>
    <col min="243" max="243" width="76.85546875" style="2" customWidth="1"/>
    <col min="244" max="244" width="16.140625" style="2" customWidth="1"/>
    <col min="245" max="245" width="12.85546875" style="2" customWidth="1"/>
    <col min="246" max="246" width="16.140625" style="2" customWidth="1"/>
    <col min="247" max="247" width="14.640625" style="2" customWidth="1"/>
    <col min="248" max="248" width="9.35546875" style="2"/>
    <col min="249" max="249" width="75" style="2" bestFit="1" customWidth="1"/>
    <col min="250" max="250" width="12.35546875" style="2" customWidth="1"/>
    <col min="251" max="251" width="65.35546875" style="2" bestFit="1" customWidth="1"/>
    <col min="252" max="252" width="22.35546875" style="2" bestFit="1" customWidth="1"/>
    <col min="253" max="253" width="22.35546875" style="2" customWidth="1"/>
    <col min="254" max="254" width="35.140625" style="2" bestFit="1" customWidth="1"/>
    <col min="255" max="498" width="9.35546875" style="2"/>
    <col min="499" max="499" width="76.85546875" style="2" customWidth="1"/>
    <col min="500" max="500" width="16.140625" style="2" customWidth="1"/>
    <col min="501" max="501" width="12.85546875" style="2" customWidth="1"/>
    <col min="502" max="502" width="16.140625" style="2" customWidth="1"/>
    <col min="503" max="503" width="14.640625" style="2" customWidth="1"/>
    <col min="504" max="504" width="9.35546875" style="2"/>
    <col min="505" max="505" width="75" style="2" bestFit="1" customWidth="1"/>
    <col min="506" max="506" width="12.35546875" style="2" customWidth="1"/>
    <col min="507" max="507" width="65.35546875" style="2" bestFit="1" customWidth="1"/>
    <col min="508" max="508" width="22.35546875" style="2" bestFit="1" customWidth="1"/>
    <col min="509" max="509" width="22.35546875" style="2" customWidth="1"/>
    <col min="510" max="510" width="35.140625" style="2" bestFit="1" customWidth="1"/>
    <col min="511" max="754" width="9.35546875" style="2"/>
    <col min="755" max="755" width="76.85546875" style="2" customWidth="1"/>
    <col min="756" max="756" width="16.140625" style="2" customWidth="1"/>
    <col min="757" max="757" width="12.85546875" style="2" customWidth="1"/>
    <col min="758" max="758" width="16.140625" style="2" customWidth="1"/>
    <col min="759" max="759" width="14.640625" style="2" customWidth="1"/>
    <col min="760" max="760" width="9.35546875" style="2"/>
    <col min="761" max="761" width="75" style="2" bestFit="1" customWidth="1"/>
    <col min="762" max="762" width="12.35546875" style="2" customWidth="1"/>
    <col min="763" max="763" width="65.35546875" style="2" bestFit="1" customWidth="1"/>
    <col min="764" max="764" width="22.35546875" style="2" bestFit="1" customWidth="1"/>
    <col min="765" max="765" width="22.35546875" style="2" customWidth="1"/>
    <col min="766" max="766" width="35.140625" style="2" bestFit="1" customWidth="1"/>
    <col min="767" max="1010" width="9.35546875" style="2"/>
    <col min="1011" max="1011" width="76.85546875" style="2" customWidth="1"/>
    <col min="1012" max="1012" width="16.140625" style="2" customWidth="1"/>
    <col min="1013" max="1013" width="12.85546875" style="2" customWidth="1"/>
    <col min="1014" max="1014" width="16.140625" style="2" customWidth="1"/>
    <col min="1015" max="1015" width="14.640625" style="2" customWidth="1"/>
    <col min="1016" max="1016" width="9.35546875" style="2"/>
    <col min="1017" max="1017" width="75" style="2" bestFit="1" customWidth="1"/>
    <col min="1018" max="1018" width="12.35546875" style="2" customWidth="1"/>
    <col min="1019" max="1019" width="65.35546875" style="2" bestFit="1" customWidth="1"/>
    <col min="1020" max="1020" width="22.35546875" style="2" bestFit="1" customWidth="1"/>
    <col min="1021" max="1021" width="22.35546875" style="2" customWidth="1"/>
    <col min="1022" max="1022" width="35.140625" style="2" bestFit="1" customWidth="1"/>
    <col min="1023" max="1266" width="9.35546875" style="2"/>
    <col min="1267" max="1267" width="76.85546875" style="2" customWidth="1"/>
    <col min="1268" max="1268" width="16.140625" style="2" customWidth="1"/>
    <col min="1269" max="1269" width="12.85546875" style="2" customWidth="1"/>
    <col min="1270" max="1270" width="16.140625" style="2" customWidth="1"/>
    <col min="1271" max="1271" width="14.640625" style="2" customWidth="1"/>
    <col min="1272" max="1272" width="9.35546875" style="2"/>
    <col min="1273" max="1273" width="75" style="2" bestFit="1" customWidth="1"/>
    <col min="1274" max="1274" width="12.35546875" style="2" customWidth="1"/>
    <col min="1275" max="1275" width="65.35546875" style="2" bestFit="1" customWidth="1"/>
    <col min="1276" max="1276" width="22.35546875" style="2" bestFit="1" customWidth="1"/>
    <col min="1277" max="1277" width="22.35546875" style="2" customWidth="1"/>
    <col min="1278" max="1278" width="35.140625" style="2" bestFit="1" customWidth="1"/>
    <col min="1279" max="1522" width="9.35546875" style="2"/>
    <col min="1523" max="1523" width="76.85546875" style="2" customWidth="1"/>
    <col min="1524" max="1524" width="16.140625" style="2" customWidth="1"/>
    <col min="1525" max="1525" width="12.85546875" style="2" customWidth="1"/>
    <col min="1526" max="1526" width="16.140625" style="2" customWidth="1"/>
    <col min="1527" max="1527" width="14.640625" style="2" customWidth="1"/>
    <col min="1528" max="1528" width="9.35546875" style="2"/>
    <col min="1529" max="1529" width="75" style="2" bestFit="1" customWidth="1"/>
    <col min="1530" max="1530" width="12.35546875" style="2" customWidth="1"/>
    <col min="1531" max="1531" width="65.35546875" style="2" bestFit="1" customWidth="1"/>
    <col min="1532" max="1532" width="22.35546875" style="2" bestFit="1" customWidth="1"/>
    <col min="1533" max="1533" width="22.35546875" style="2" customWidth="1"/>
    <col min="1534" max="1534" width="35.140625" style="2" bestFit="1" customWidth="1"/>
    <col min="1535" max="1778" width="9.35546875" style="2"/>
    <col min="1779" max="1779" width="76.85546875" style="2" customWidth="1"/>
    <col min="1780" max="1780" width="16.140625" style="2" customWidth="1"/>
    <col min="1781" max="1781" width="12.85546875" style="2" customWidth="1"/>
    <col min="1782" max="1782" width="16.140625" style="2" customWidth="1"/>
    <col min="1783" max="1783" width="14.640625" style="2" customWidth="1"/>
    <col min="1784" max="1784" width="9.35546875" style="2"/>
    <col min="1785" max="1785" width="75" style="2" bestFit="1" customWidth="1"/>
    <col min="1786" max="1786" width="12.35546875" style="2" customWidth="1"/>
    <col min="1787" max="1787" width="65.35546875" style="2" bestFit="1" customWidth="1"/>
    <col min="1788" max="1788" width="22.35546875" style="2" bestFit="1" customWidth="1"/>
    <col min="1789" max="1789" width="22.35546875" style="2" customWidth="1"/>
    <col min="1790" max="1790" width="35.140625" style="2" bestFit="1" customWidth="1"/>
    <col min="1791" max="2034" width="9.35546875" style="2"/>
    <col min="2035" max="2035" width="76.85546875" style="2" customWidth="1"/>
    <col min="2036" max="2036" width="16.140625" style="2" customWidth="1"/>
    <col min="2037" max="2037" width="12.85546875" style="2" customWidth="1"/>
    <col min="2038" max="2038" width="16.140625" style="2" customWidth="1"/>
    <col min="2039" max="2039" width="14.640625" style="2" customWidth="1"/>
    <col min="2040" max="2040" width="9.35546875" style="2"/>
    <col min="2041" max="2041" width="75" style="2" bestFit="1" customWidth="1"/>
    <col min="2042" max="2042" width="12.35546875" style="2" customWidth="1"/>
    <col min="2043" max="2043" width="65.35546875" style="2" bestFit="1" customWidth="1"/>
    <col min="2044" max="2044" width="22.35546875" style="2" bestFit="1" customWidth="1"/>
    <col min="2045" max="2045" width="22.35546875" style="2" customWidth="1"/>
    <col min="2046" max="2046" width="35.140625" style="2" bestFit="1" customWidth="1"/>
    <col min="2047" max="2290" width="9.35546875" style="2"/>
    <col min="2291" max="2291" width="76.85546875" style="2" customWidth="1"/>
    <col min="2292" max="2292" width="16.140625" style="2" customWidth="1"/>
    <col min="2293" max="2293" width="12.85546875" style="2" customWidth="1"/>
    <col min="2294" max="2294" width="16.140625" style="2" customWidth="1"/>
    <col min="2295" max="2295" width="14.640625" style="2" customWidth="1"/>
    <col min="2296" max="2296" width="9.35546875" style="2"/>
    <col min="2297" max="2297" width="75" style="2" bestFit="1" customWidth="1"/>
    <col min="2298" max="2298" width="12.35546875" style="2" customWidth="1"/>
    <col min="2299" max="2299" width="65.35546875" style="2" bestFit="1" customWidth="1"/>
    <col min="2300" max="2300" width="22.35546875" style="2" bestFit="1" customWidth="1"/>
    <col min="2301" max="2301" width="22.35546875" style="2" customWidth="1"/>
    <col min="2302" max="2302" width="35.140625" style="2" bestFit="1" customWidth="1"/>
    <col min="2303" max="2546" width="9.35546875" style="2"/>
    <col min="2547" max="2547" width="76.85546875" style="2" customWidth="1"/>
    <col min="2548" max="2548" width="16.140625" style="2" customWidth="1"/>
    <col min="2549" max="2549" width="12.85546875" style="2" customWidth="1"/>
    <col min="2550" max="2550" width="16.140625" style="2" customWidth="1"/>
    <col min="2551" max="2551" width="14.640625" style="2" customWidth="1"/>
    <col min="2552" max="2552" width="9.35546875" style="2"/>
    <col min="2553" max="2553" width="75" style="2" bestFit="1" customWidth="1"/>
    <col min="2554" max="2554" width="12.35546875" style="2" customWidth="1"/>
    <col min="2555" max="2555" width="65.35546875" style="2" bestFit="1" customWidth="1"/>
    <col min="2556" max="2556" width="22.35546875" style="2" bestFit="1" customWidth="1"/>
    <col min="2557" max="2557" width="22.35546875" style="2" customWidth="1"/>
    <col min="2558" max="2558" width="35.140625" style="2" bestFit="1" customWidth="1"/>
    <col min="2559" max="2802" width="9.35546875" style="2"/>
    <col min="2803" max="2803" width="76.85546875" style="2" customWidth="1"/>
    <col min="2804" max="2804" width="16.140625" style="2" customWidth="1"/>
    <col min="2805" max="2805" width="12.85546875" style="2" customWidth="1"/>
    <col min="2806" max="2806" width="16.140625" style="2" customWidth="1"/>
    <col min="2807" max="2807" width="14.640625" style="2" customWidth="1"/>
    <col min="2808" max="2808" width="9.35546875" style="2"/>
    <col min="2809" max="2809" width="75" style="2" bestFit="1" customWidth="1"/>
    <col min="2810" max="2810" width="12.35546875" style="2" customWidth="1"/>
    <col min="2811" max="2811" width="65.35546875" style="2" bestFit="1" customWidth="1"/>
    <col min="2812" max="2812" width="22.35546875" style="2" bestFit="1" customWidth="1"/>
    <col min="2813" max="2813" width="22.35546875" style="2" customWidth="1"/>
    <col min="2814" max="2814" width="35.140625" style="2" bestFit="1" customWidth="1"/>
    <col min="2815" max="3058" width="9.35546875" style="2"/>
    <col min="3059" max="3059" width="76.85546875" style="2" customWidth="1"/>
    <col min="3060" max="3060" width="16.140625" style="2" customWidth="1"/>
    <col min="3061" max="3061" width="12.85546875" style="2" customWidth="1"/>
    <col min="3062" max="3062" width="16.140625" style="2" customWidth="1"/>
    <col min="3063" max="3063" width="14.640625" style="2" customWidth="1"/>
    <col min="3064" max="3064" width="9.35546875" style="2"/>
    <col min="3065" max="3065" width="75" style="2" bestFit="1" customWidth="1"/>
    <col min="3066" max="3066" width="12.35546875" style="2" customWidth="1"/>
    <col min="3067" max="3067" width="65.35546875" style="2" bestFit="1" customWidth="1"/>
    <col min="3068" max="3068" width="22.35546875" style="2" bestFit="1" customWidth="1"/>
    <col min="3069" max="3069" width="22.35546875" style="2" customWidth="1"/>
    <col min="3070" max="3070" width="35.140625" style="2" bestFit="1" customWidth="1"/>
    <col min="3071" max="3314" width="9.35546875" style="2"/>
    <col min="3315" max="3315" width="76.85546875" style="2" customWidth="1"/>
    <col min="3316" max="3316" width="16.140625" style="2" customWidth="1"/>
    <col min="3317" max="3317" width="12.85546875" style="2" customWidth="1"/>
    <col min="3318" max="3318" width="16.140625" style="2" customWidth="1"/>
    <col min="3319" max="3319" width="14.640625" style="2" customWidth="1"/>
    <col min="3320" max="3320" width="9.35546875" style="2"/>
    <col min="3321" max="3321" width="75" style="2" bestFit="1" customWidth="1"/>
    <col min="3322" max="3322" width="12.35546875" style="2" customWidth="1"/>
    <col min="3323" max="3323" width="65.35546875" style="2" bestFit="1" customWidth="1"/>
    <col min="3324" max="3324" width="22.35546875" style="2" bestFit="1" customWidth="1"/>
    <col min="3325" max="3325" width="22.35546875" style="2" customWidth="1"/>
    <col min="3326" max="3326" width="35.140625" style="2" bestFit="1" customWidth="1"/>
    <col min="3327" max="3570" width="9.35546875" style="2"/>
    <col min="3571" max="3571" width="76.85546875" style="2" customWidth="1"/>
    <col min="3572" max="3572" width="16.140625" style="2" customWidth="1"/>
    <col min="3573" max="3573" width="12.85546875" style="2" customWidth="1"/>
    <col min="3574" max="3574" width="16.140625" style="2" customWidth="1"/>
    <col min="3575" max="3575" width="14.640625" style="2" customWidth="1"/>
    <col min="3576" max="3576" width="9.35546875" style="2"/>
    <col min="3577" max="3577" width="75" style="2" bestFit="1" customWidth="1"/>
    <col min="3578" max="3578" width="12.35546875" style="2" customWidth="1"/>
    <col min="3579" max="3579" width="65.35546875" style="2" bestFit="1" customWidth="1"/>
    <col min="3580" max="3580" width="22.35546875" style="2" bestFit="1" customWidth="1"/>
    <col min="3581" max="3581" width="22.35546875" style="2" customWidth="1"/>
    <col min="3582" max="3582" width="35.140625" style="2" bestFit="1" customWidth="1"/>
    <col min="3583" max="3826" width="9.35546875" style="2"/>
    <col min="3827" max="3827" width="76.85546875" style="2" customWidth="1"/>
    <col min="3828" max="3828" width="16.140625" style="2" customWidth="1"/>
    <col min="3829" max="3829" width="12.85546875" style="2" customWidth="1"/>
    <col min="3830" max="3830" width="16.140625" style="2" customWidth="1"/>
    <col min="3831" max="3831" width="14.640625" style="2" customWidth="1"/>
    <col min="3832" max="3832" width="9.35546875" style="2"/>
    <col min="3833" max="3833" width="75" style="2" bestFit="1" customWidth="1"/>
    <col min="3834" max="3834" width="12.35546875" style="2" customWidth="1"/>
    <col min="3835" max="3835" width="65.35546875" style="2" bestFit="1" customWidth="1"/>
    <col min="3836" max="3836" width="22.35546875" style="2" bestFit="1" customWidth="1"/>
    <col min="3837" max="3837" width="22.35546875" style="2" customWidth="1"/>
    <col min="3838" max="3838" width="35.140625" style="2" bestFit="1" customWidth="1"/>
    <col min="3839" max="4082" width="9.35546875" style="2"/>
    <col min="4083" max="4083" width="76.85546875" style="2" customWidth="1"/>
    <col min="4084" max="4084" width="16.140625" style="2" customWidth="1"/>
    <col min="4085" max="4085" width="12.85546875" style="2" customWidth="1"/>
    <col min="4086" max="4086" width="16.140625" style="2" customWidth="1"/>
    <col min="4087" max="4087" width="14.640625" style="2" customWidth="1"/>
    <col min="4088" max="4088" width="9.35546875" style="2"/>
    <col min="4089" max="4089" width="75" style="2" bestFit="1" customWidth="1"/>
    <col min="4090" max="4090" width="12.35546875" style="2" customWidth="1"/>
    <col min="4091" max="4091" width="65.35546875" style="2" bestFit="1" customWidth="1"/>
    <col min="4092" max="4092" width="22.35546875" style="2" bestFit="1" customWidth="1"/>
    <col min="4093" max="4093" width="22.35546875" style="2" customWidth="1"/>
    <col min="4094" max="4094" width="35.140625" style="2" bestFit="1" customWidth="1"/>
    <col min="4095" max="4338" width="9.35546875" style="2"/>
    <col min="4339" max="4339" width="76.85546875" style="2" customWidth="1"/>
    <col min="4340" max="4340" width="16.140625" style="2" customWidth="1"/>
    <col min="4341" max="4341" width="12.85546875" style="2" customWidth="1"/>
    <col min="4342" max="4342" width="16.140625" style="2" customWidth="1"/>
    <col min="4343" max="4343" width="14.640625" style="2" customWidth="1"/>
    <col min="4344" max="4344" width="9.35546875" style="2"/>
    <col min="4345" max="4345" width="75" style="2" bestFit="1" customWidth="1"/>
    <col min="4346" max="4346" width="12.35546875" style="2" customWidth="1"/>
    <col min="4347" max="4347" width="65.35546875" style="2" bestFit="1" customWidth="1"/>
    <col min="4348" max="4348" width="22.35546875" style="2" bestFit="1" customWidth="1"/>
    <col min="4349" max="4349" width="22.35546875" style="2" customWidth="1"/>
    <col min="4350" max="4350" width="35.140625" style="2" bestFit="1" customWidth="1"/>
    <col min="4351" max="4594" width="9.35546875" style="2"/>
    <col min="4595" max="4595" width="76.85546875" style="2" customWidth="1"/>
    <col min="4596" max="4596" width="16.140625" style="2" customWidth="1"/>
    <col min="4597" max="4597" width="12.85546875" style="2" customWidth="1"/>
    <col min="4598" max="4598" width="16.140625" style="2" customWidth="1"/>
    <col min="4599" max="4599" width="14.640625" style="2" customWidth="1"/>
    <col min="4600" max="4600" width="9.35546875" style="2"/>
    <col min="4601" max="4601" width="75" style="2" bestFit="1" customWidth="1"/>
    <col min="4602" max="4602" width="12.35546875" style="2" customWidth="1"/>
    <col min="4603" max="4603" width="65.35546875" style="2" bestFit="1" customWidth="1"/>
    <col min="4604" max="4604" width="22.35546875" style="2" bestFit="1" customWidth="1"/>
    <col min="4605" max="4605" width="22.35546875" style="2" customWidth="1"/>
    <col min="4606" max="4606" width="35.140625" style="2" bestFit="1" customWidth="1"/>
    <col min="4607" max="4850" width="9.35546875" style="2"/>
    <col min="4851" max="4851" width="76.85546875" style="2" customWidth="1"/>
    <col min="4852" max="4852" width="16.140625" style="2" customWidth="1"/>
    <col min="4853" max="4853" width="12.85546875" style="2" customWidth="1"/>
    <col min="4854" max="4854" width="16.140625" style="2" customWidth="1"/>
    <col min="4855" max="4855" width="14.640625" style="2" customWidth="1"/>
    <col min="4856" max="4856" width="9.35546875" style="2"/>
    <col min="4857" max="4857" width="75" style="2" bestFit="1" customWidth="1"/>
    <col min="4858" max="4858" width="12.35546875" style="2" customWidth="1"/>
    <col min="4859" max="4859" width="65.35546875" style="2" bestFit="1" customWidth="1"/>
    <col min="4860" max="4860" width="22.35546875" style="2" bestFit="1" customWidth="1"/>
    <col min="4861" max="4861" width="22.35546875" style="2" customWidth="1"/>
    <col min="4862" max="4862" width="35.140625" style="2" bestFit="1" customWidth="1"/>
    <col min="4863" max="5106" width="9.35546875" style="2"/>
    <col min="5107" max="5107" width="76.85546875" style="2" customWidth="1"/>
    <col min="5108" max="5108" width="16.140625" style="2" customWidth="1"/>
    <col min="5109" max="5109" width="12.85546875" style="2" customWidth="1"/>
    <col min="5110" max="5110" width="16.140625" style="2" customWidth="1"/>
    <col min="5111" max="5111" width="14.640625" style="2" customWidth="1"/>
    <col min="5112" max="5112" width="9.35546875" style="2"/>
    <col min="5113" max="5113" width="75" style="2" bestFit="1" customWidth="1"/>
    <col min="5114" max="5114" width="12.35546875" style="2" customWidth="1"/>
    <col min="5115" max="5115" width="65.35546875" style="2" bestFit="1" customWidth="1"/>
    <col min="5116" max="5116" width="22.35546875" style="2" bestFit="1" customWidth="1"/>
    <col min="5117" max="5117" width="22.35546875" style="2" customWidth="1"/>
    <col min="5118" max="5118" width="35.140625" style="2" bestFit="1" customWidth="1"/>
    <col min="5119" max="5362" width="9.35546875" style="2"/>
    <col min="5363" max="5363" width="76.85546875" style="2" customWidth="1"/>
    <col min="5364" max="5364" width="16.140625" style="2" customWidth="1"/>
    <col min="5365" max="5365" width="12.85546875" style="2" customWidth="1"/>
    <col min="5366" max="5366" width="16.140625" style="2" customWidth="1"/>
    <col min="5367" max="5367" width="14.640625" style="2" customWidth="1"/>
    <col min="5368" max="5368" width="9.35546875" style="2"/>
    <col min="5369" max="5369" width="75" style="2" bestFit="1" customWidth="1"/>
    <col min="5370" max="5370" width="12.35546875" style="2" customWidth="1"/>
    <col min="5371" max="5371" width="65.35546875" style="2" bestFit="1" customWidth="1"/>
    <col min="5372" max="5372" width="22.35546875" style="2" bestFit="1" customWidth="1"/>
    <col min="5373" max="5373" width="22.35546875" style="2" customWidth="1"/>
    <col min="5374" max="5374" width="35.140625" style="2" bestFit="1" customWidth="1"/>
    <col min="5375" max="5618" width="9.35546875" style="2"/>
    <col min="5619" max="5619" width="76.85546875" style="2" customWidth="1"/>
    <col min="5620" max="5620" width="16.140625" style="2" customWidth="1"/>
    <col min="5621" max="5621" width="12.85546875" style="2" customWidth="1"/>
    <col min="5622" max="5622" width="16.140625" style="2" customWidth="1"/>
    <col min="5623" max="5623" width="14.640625" style="2" customWidth="1"/>
    <col min="5624" max="5624" width="9.35546875" style="2"/>
    <col min="5625" max="5625" width="75" style="2" bestFit="1" customWidth="1"/>
    <col min="5626" max="5626" width="12.35546875" style="2" customWidth="1"/>
    <col min="5627" max="5627" width="65.35546875" style="2" bestFit="1" customWidth="1"/>
    <col min="5628" max="5628" width="22.35546875" style="2" bestFit="1" customWidth="1"/>
    <col min="5629" max="5629" width="22.35546875" style="2" customWidth="1"/>
    <col min="5630" max="5630" width="35.140625" style="2" bestFit="1" customWidth="1"/>
    <col min="5631" max="5874" width="9.35546875" style="2"/>
    <col min="5875" max="5875" width="76.85546875" style="2" customWidth="1"/>
    <col min="5876" max="5876" width="16.140625" style="2" customWidth="1"/>
    <col min="5877" max="5877" width="12.85546875" style="2" customWidth="1"/>
    <col min="5878" max="5878" width="16.140625" style="2" customWidth="1"/>
    <col min="5879" max="5879" width="14.640625" style="2" customWidth="1"/>
    <col min="5880" max="5880" width="9.35546875" style="2"/>
    <col min="5881" max="5881" width="75" style="2" bestFit="1" customWidth="1"/>
    <col min="5882" max="5882" width="12.35546875" style="2" customWidth="1"/>
    <col min="5883" max="5883" width="65.35546875" style="2" bestFit="1" customWidth="1"/>
    <col min="5884" max="5884" width="22.35546875" style="2" bestFit="1" customWidth="1"/>
    <col min="5885" max="5885" width="22.35546875" style="2" customWidth="1"/>
    <col min="5886" max="5886" width="35.140625" style="2" bestFit="1" customWidth="1"/>
    <col min="5887" max="6130" width="9.35546875" style="2"/>
    <col min="6131" max="6131" width="76.85546875" style="2" customWidth="1"/>
    <col min="6132" max="6132" width="16.140625" style="2" customWidth="1"/>
    <col min="6133" max="6133" width="12.85546875" style="2" customWidth="1"/>
    <col min="6134" max="6134" width="16.140625" style="2" customWidth="1"/>
    <col min="6135" max="6135" width="14.640625" style="2" customWidth="1"/>
    <col min="6136" max="6136" width="9.35546875" style="2"/>
    <col min="6137" max="6137" width="75" style="2" bestFit="1" customWidth="1"/>
    <col min="6138" max="6138" width="12.35546875" style="2" customWidth="1"/>
    <col min="6139" max="6139" width="65.35546875" style="2" bestFit="1" customWidth="1"/>
    <col min="6140" max="6140" width="22.35546875" style="2" bestFit="1" customWidth="1"/>
    <col min="6141" max="6141" width="22.35546875" style="2" customWidth="1"/>
    <col min="6142" max="6142" width="35.140625" style="2" bestFit="1" customWidth="1"/>
    <col min="6143" max="6386" width="9.35546875" style="2"/>
    <col min="6387" max="6387" width="76.85546875" style="2" customWidth="1"/>
    <col min="6388" max="6388" width="16.140625" style="2" customWidth="1"/>
    <col min="6389" max="6389" width="12.85546875" style="2" customWidth="1"/>
    <col min="6390" max="6390" width="16.140625" style="2" customWidth="1"/>
    <col min="6391" max="6391" width="14.640625" style="2" customWidth="1"/>
    <col min="6392" max="6392" width="9.35546875" style="2"/>
    <col min="6393" max="6393" width="75" style="2" bestFit="1" customWidth="1"/>
    <col min="6394" max="6394" width="12.35546875" style="2" customWidth="1"/>
    <col min="6395" max="6395" width="65.35546875" style="2" bestFit="1" customWidth="1"/>
    <col min="6396" max="6396" width="22.35546875" style="2" bestFit="1" customWidth="1"/>
    <col min="6397" max="6397" width="22.35546875" style="2" customWidth="1"/>
    <col min="6398" max="6398" width="35.140625" style="2" bestFit="1" customWidth="1"/>
    <col min="6399" max="6642" width="9.35546875" style="2"/>
    <col min="6643" max="6643" width="76.85546875" style="2" customWidth="1"/>
    <col min="6644" max="6644" width="16.140625" style="2" customWidth="1"/>
    <col min="6645" max="6645" width="12.85546875" style="2" customWidth="1"/>
    <col min="6646" max="6646" width="16.140625" style="2" customWidth="1"/>
    <col min="6647" max="6647" width="14.640625" style="2" customWidth="1"/>
    <col min="6648" max="6648" width="9.35546875" style="2"/>
    <col min="6649" max="6649" width="75" style="2" bestFit="1" customWidth="1"/>
    <col min="6650" max="6650" width="12.35546875" style="2" customWidth="1"/>
    <col min="6651" max="6651" width="65.35546875" style="2" bestFit="1" customWidth="1"/>
    <col min="6652" max="6652" width="22.35546875" style="2" bestFit="1" customWidth="1"/>
    <col min="6653" max="6653" width="22.35546875" style="2" customWidth="1"/>
    <col min="6654" max="6654" width="35.140625" style="2" bestFit="1" customWidth="1"/>
    <col min="6655" max="6898" width="9.35546875" style="2"/>
    <col min="6899" max="6899" width="76.85546875" style="2" customWidth="1"/>
    <col min="6900" max="6900" width="16.140625" style="2" customWidth="1"/>
    <col min="6901" max="6901" width="12.85546875" style="2" customWidth="1"/>
    <col min="6902" max="6902" width="16.140625" style="2" customWidth="1"/>
    <col min="6903" max="6903" width="14.640625" style="2" customWidth="1"/>
    <col min="6904" max="6904" width="9.35546875" style="2"/>
    <col min="6905" max="6905" width="75" style="2" bestFit="1" customWidth="1"/>
    <col min="6906" max="6906" width="12.35546875" style="2" customWidth="1"/>
    <col min="6907" max="6907" width="65.35546875" style="2" bestFit="1" customWidth="1"/>
    <col min="6908" max="6908" width="22.35546875" style="2" bestFit="1" customWidth="1"/>
    <col min="6909" max="6909" width="22.35546875" style="2" customWidth="1"/>
    <col min="6910" max="6910" width="35.140625" style="2" bestFit="1" customWidth="1"/>
    <col min="6911" max="7154" width="9.35546875" style="2"/>
    <col min="7155" max="7155" width="76.85546875" style="2" customWidth="1"/>
    <col min="7156" max="7156" width="16.140625" style="2" customWidth="1"/>
    <col min="7157" max="7157" width="12.85546875" style="2" customWidth="1"/>
    <col min="7158" max="7158" width="16.140625" style="2" customWidth="1"/>
    <col min="7159" max="7159" width="14.640625" style="2" customWidth="1"/>
    <col min="7160" max="7160" width="9.35546875" style="2"/>
    <col min="7161" max="7161" width="75" style="2" bestFit="1" customWidth="1"/>
    <col min="7162" max="7162" width="12.35546875" style="2" customWidth="1"/>
    <col min="7163" max="7163" width="65.35546875" style="2" bestFit="1" customWidth="1"/>
    <col min="7164" max="7164" width="22.35546875" style="2" bestFit="1" customWidth="1"/>
    <col min="7165" max="7165" width="22.35546875" style="2" customWidth="1"/>
    <col min="7166" max="7166" width="35.140625" style="2" bestFit="1" customWidth="1"/>
    <col min="7167" max="7410" width="9.35546875" style="2"/>
    <col min="7411" max="7411" width="76.85546875" style="2" customWidth="1"/>
    <col min="7412" max="7412" width="16.140625" style="2" customWidth="1"/>
    <col min="7413" max="7413" width="12.85546875" style="2" customWidth="1"/>
    <col min="7414" max="7414" width="16.140625" style="2" customWidth="1"/>
    <col min="7415" max="7415" width="14.640625" style="2" customWidth="1"/>
    <col min="7416" max="7416" width="9.35546875" style="2"/>
    <col min="7417" max="7417" width="75" style="2" bestFit="1" customWidth="1"/>
    <col min="7418" max="7418" width="12.35546875" style="2" customWidth="1"/>
    <col min="7419" max="7419" width="65.35546875" style="2" bestFit="1" customWidth="1"/>
    <col min="7420" max="7420" width="22.35546875" style="2" bestFit="1" customWidth="1"/>
    <col min="7421" max="7421" width="22.35546875" style="2" customWidth="1"/>
    <col min="7422" max="7422" width="35.140625" style="2" bestFit="1" customWidth="1"/>
    <col min="7423" max="7666" width="9.35546875" style="2"/>
    <col min="7667" max="7667" width="76.85546875" style="2" customWidth="1"/>
    <col min="7668" max="7668" width="16.140625" style="2" customWidth="1"/>
    <col min="7669" max="7669" width="12.85546875" style="2" customWidth="1"/>
    <col min="7670" max="7670" width="16.140625" style="2" customWidth="1"/>
    <col min="7671" max="7671" width="14.640625" style="2" customWidth="1"/>
    <col min="7672" max="7672" width="9.35546875" style="2"/>
    <col min="7673" max="7673" width="75" style="2" bestFit="1" customWidth="1"/>
    <col min="7674" max="7674" width="12.35546875" style="2" customWidth="1"/>
    <col min="7675" max="7675" width="65.35546875" style="2" bestFit="1" customWidth="1"/>
    <col min="7676" max="7676" width="22.35546875" style="2" bestFit="1" customWidth="1"/>
    <col min="7677" max="7677" width="22.35546875" style="2" customWidth="1"/>
    <col min="7678" max="7678" width="35.140625" style="2" bestFit="1" customWidth="1"/>
    <col min="7679" max="7922" width="9.35546875" style="2"/>
    <col min="7923" max="7923" width="76.85546875" style="2" customWidth="1"/>
    <col min="7924" max="7924" width="16.140625" style="2" customWidth="1"/>
    <col min="7925" max="7925" width="12.85546875" style="2" customWidth="1"/>
    <col min="7926" max="7926" width="16.140625" style="2" customWidth="1"/>
    <col min="7927" max="7927" width="14.640625" style="2" customWidth="1"/>
    <col min="7928" max="7928" width="9.35546875" style="2"/>
    <col min="7929" max="7929" width="75" style="2" bestFit="1" customWidth="1"/>
    <col min="7930" max="7930" width="12.35546875" style="2" customWidth="1"/>
    <col min="7931" max="7931" width="65.35546875" style="2" bestFit="1" customWidth="1"/>
    <col min="7932" max="7932" width="22.35546875" style="2" bestFit="1" customWidth="1"/>
    <col min="7933" max="7933" width="22.35546875" style="2" customWidth="1"/>
    <col min="7934" max="7934" width="35.140625" style="2" bestFit="1" customWidth="1"/>
    <col min="7935" max="8178" width="9.35546875" style="2"/>
    <col min="8179" max="8179" width="76.85546875" style="2" customWidth="1"/>
    <col min="8180" max="8180" width="16.140625" style="2" customWidth="1"/>
    <col min="8181" max="8181" width="12.85546875" style="2" customWidth="1"/>
    <col min="8182" max="8182" width="16.140625" style="2" customWidth="1"/>
    <col min="8183" max="8183" width="14.640625" style="2" customWidth="1"/>
    <col min="8184" max="8184" width="9.35546875" style="2"/>
    <col min="8185" max="8185" width="75" style="2" bestFit="1" customWidth="1"/>
    <col min="8186" max="8186" width="12.35546875" style="2" customWidth="1"/>
    <col min="8187" max="8187" width="65.35546875" style="2" bestFit="1" customWidth="1"/>
    <col min="8188" max="8188" width="22.35546875" style="2" bestFit="1" customWidth="1"/>
    <col min="8189" max="8189" width="22.35546875" style="2" customWidth="1"/>
    <col min="8190" max="8190" width="35.140625" style="2" bestFit="1" customWidth="1"/>
    <col min="8191" max="8434" width="9.35546875" style="2"/>
    <col min="8435" max="8435" width="76.85546875" style="2" customWidth="1"/>
    <col min="8436" max="8436" width="16.140625" style="2" customWidth="1"/>
    <col min="8437" max="8437" width="12.85546875" style="2" customWidth="1"/>
    <col min="8438" max="8438" width="16.140625" style="2" customWidth="1"/>
    <col min="8439" max="8439" width="14.640625" style="2" customWidth="1"/>
    <col min="8440" max="8440" width="9.35546875" style="2"/>
    <col min="8441" max="8441" width="75" style="2" bestFit="1" customWidth="1"/>
    <col min="8442" max="8442" width="12.35546875" style="2" customWidth="1"/>
    <col min="8443" max="8443" width="65.35546875" style="2" bestFit="1" customWidth="1"/>
    <col min="8444" max="8444" width="22.35546875" style="2" bestFit="1" customWidth="1"/>
    <col min="8445" max="8445" width="22.35546875" style="2" customWidth="1"/>
    <col min="8446" max="8446" width="35.140625" style="2" bestFit="1" customWidth="1"/>
    <col min="8447" max="8690" width="9.35546875" style="2"/>
    <col min="8691" max="8691" width="76.85546875" style="2" customWidth="1"/>
    <col min="8692" max="8692" width="16.140625" style="2" customWidth="1"/>
    <col min="8693" max="8693" width="12.85546875" style="2" customWidth="1"/>
    <col min="8694" max="8694" width="16.140625" style="2" customWidth="1"/>
    <col min="8695" max="8695" width="14.640625" style="2" customWidth="1"/>
    <col min="8696" max="8696" width="9.35546875" style="2"/>
    <col min="8697" max="8697" width="75" style="2" bestFit="1" customWidth="1"/>
    <col min="8698" max="8698" width="12.35546875" style="2" customWidth="1"/>
    <col min="8699" max="8699" width="65.35546875" style="2" bestFit="1" customWidth="1"/>
    <col min="8700" max="8700" width="22.35546875" style="2" bestFit="1" customWidth="1"/>
    <col min="8701" max="8701" width="22.35546875" style="2" customWidth="1"/>
    <col min="8702" max="8702" width="35.140625" style="2" bestFit="1" customWidth="1"/>
    <col min="8703" max="8946" width="9.35546875" style="2"/>
    <col min="8947" max="8947" width="76.85546875" style="2" customWidth="1"/>
    <col min="8948" max="8948" width="16.140625" style="2" customWidth="1"/>
    <col min="8949" max="8949" width="12.85546875" style="2" customWidth="1"/>
    <col min="8950" max="8950" width="16.140625" style="2" customWidth="1"/>
    <col min="8951" max="8951" width="14.640625" style="2" customWidth="1"/>
    <col min="8952" max="8952" width="9.35546875" style="2"/>
    <col min="8953" max="8953" width="75" style="2" bestFit="1" customWidth="1"/>
    <col min="8954" max="8954" width="12.35546875" style="2" customWidth="1"/>
    <col min="8955" max="8955" width="65.35546875" style="2" bestFit="1" customWidth="1"/>
    <col min="8956" max="8956" width="22.35546875" style="2" bestFit="1" customWidth="1"/>
    <col min="8957" max="8957" width="22.35546875" style="2" customWidth="1"/>
    <col min="8958" max="8958" width="35.140625" style="2" bestFit="1" customWidth="1"/>
    <col min="8959" max="9202" width="9.35546875" style="2"/>
    <col min="9203" max="9203" width="76.85546875" style="2" customWidth="1"/>
    <col min="9204" max="9204" width="16.140625" style="2" customWidth="1"/>
    <col min="9205" max="9205" width="12.85546875" style="2" customWidth="1"/>
    <col min="9206" max="9206" width="16.140625" style="2" customWidth="1"/>
    <col min="9207" max="9207" width="14.640625" style="2" customWidth="1"/>
    <col min="9208" max="9208" width="9.35546875" style="2"/>
    <col min="9209" max="9209" width="75" style="2" bestFit="1" customWidth="1"/>
    <col min="9210" max="9210" width="12.35546875" style="2" customWidth="1"/>
    <col min="9211" max="9211" width="65.35546875" style="2" bestFit="1" customWidth="1"/>
    <col min="9212" max="9212" width="22.35546875" style="2" bestFit="1" customWidth="1"/>
    <col min="9213" max="9213" width="22.35546875" style="2" customWidth="1"/>
    <col min="9214" max="9214" width="35.140625" style="2" bestFit="1" customWidth="1"/>
    <col min="9215" max="9458" width="9.35546875" style="2"/>
    <col min="9459" max="9459" width="76.85546875" style="2" customWidth="1"/>
    <col min="9460" max="9460" width="16.140625" style="2" customWidth="1"/>
    <col min="9461" max="9461" width="12.85546875" style="2" customWidth="1"/>
    <col min="9462" max="9462" width="16.140625" style="2" customWidth="1"/>
    <col min="9463" max="9463" width="14.640625" style="2" customWidth="1"/>
    <col min="9464" max="9464" width="9.35546875" style="2"/>
    <col min="9465" max="9465" width="75" style="2" bestFit="1" customWidth="1"/>
    <col min="9466" max="9466" width="12.35546875" style="2" customWidth="1"/>
    <col min="9467" max="9467" width="65.35546875" style="2" bestFit="1" customWidth="1"/>
    <col min="9468" max="9468" width="22.35546875" style="2" bestFit="1" customWidth="1"/>
    <col min="9469" max="9469" width="22.35546875" style="2" customWidth="1"/>
    <col min="9470" max="9470" width="35.140625" style="2" bestFit="1" customWidth="1"/>
    <col min="9471" max="9714" width="9.35546875" style="2"/>
    <col min="9715" max="9715" width="76.85546875" style="2" customWidth="1"/>
    <col min="9716" max="9716" width="16.140625" style="2" customWidth="1"/>
    <col min="9717" max="9717" width="12.85546875" style="2" customWidth="1"/>
    <col min="9718" max="9718" width="16.140625" style="2" customWidth="1"/>
    <col min="9719" max="9719" width="14.640625" style="2" customWidth="1"/>
    <col min="9720" max="9720" width="9.35546875" style="2"/>
    <col min="9721" max="9721" width="75" style="2" bestFit="1" customWidth="1"/>
    <col min="9722" max="9722" width="12.35546875" style="2" customWidth="1"/>
    <col min="9723" max="9723" width="65.35546875" style="2" bestFit="1" customWidth="1"/>
    <col min="9724" max="9724" width="22.35546875" style="2" bestFit="1" customWidth="1"/>
    <col min="9725" max="9725" width="22.35546875" style="2" customWidth="1"/>
    <col min="9726" max="9726" width="35.140625" style="2" bestFit="1" customWidth="1"/>
    <col min="9727" max="9970" width="9.35546875" style="2"/>
    <col min="9971" max="9971" width="76.85546875" style="2" customWidth="1"/>
    <col min="9972" max="9972" width="16.140625" style="2" customWidth="1"/>
    <col min="9973" max="9973" width="12.85546875" style="2" customWidth="1"/>
    <col min="9974" max="9974" width="16.140625" style="2" customWidth="1"/>
    <col min="9975" max="9975" width="14.640625" style="2" customWidth="1"/>
    <col min="9976" max="9976" width="9.35546875" style="2"/>
    <col min="9977" max="9977" width="75" style="2" bestFit="1" customWidth="1"/>
    <col min="9978" max="9978" width="12.35546875" style="2" customWidth="1"/>
    <col min="9979" max="9979" width="65.35546875" style="2" bestFit="1" customWidth="1"/>
    <col min="9980" max="9980" width="22.35546875" style="2" bestFit="1" customWidth="1"/>
    <col min="9981" max="9981" width="22.35546875" style="2" customWidth="1"/>
    <col min="9982" max="9982" width="35.140625" style="2" bestFit="1" customWidth="1"/>
    <col min="9983" max="10226" width="9.35546875" style="2"/>
    <col min="10227" max="10227" width="76.85546875" style="2" customWidth="1"/>
    <col min="10228" max="10228" width="16.140625" style="2" customWidth="1"/>
    <col min="10229" max="10229" width="12.85546875" style="2" customWidth="1"/>
    <col min="10230" max="10230" width="16.140625" style="2" customWidth="1"/>
    <col min="10231" max="10231" width="14.640625" style="2" customWidth="1"/>
    <col min="10232" max="10232" width="9.35546875" style="2"/>
    <col min="10233" max="10233" width="75" style="2" bestFit="1" customWidth="1"/>
    <col min="10234" max="10234" width="12.35546875" style="2" customWidth="1"/>
    <col min="10235" max="10235" width="65.35546875" style="2" bestFit="1" customWidth="1"/>
    <col min="10236" max="10236" width="22.35546875" style="2" bestFit="1" customWidth="1"/>
    <col min="10237" max="10237" width="22.35546875" style="2" customWidth="1"/>
    <col min="10238" max="10238" width="35.140625" style="2" bestFit="1" customWidth="1"/>
    <col min="10239" max="10482" width="9.35546875" style="2"/>
    <col min="10483" max="10483" width="76.85546875" style="2" customWidth="1"/>
    <col min="10484" max="10484" width="16.140625" style="2" customWidth="1"/>
    <col min="10485" max="10485" width="12.85546875" style="2" customWidth="1"/>
    <col min="10486" max="10486" width="16.140625" style="2" customWidth="1"/>
    <col min="10487" max="10487" width="14.640625" style="2" customWidth="1"/>
    <col min="10488" max="10488" width="9.35546875" style="2"/>
    <col min="10489" max="10489" width="75" style="2" bestFit="1" customWidth="1"/>
    <col min="10490" max="10490" width="12.35546875" style="2" customWidth="1"/>
    <col min="10491" max="10491" width="65.35546875" style="2" bestFit="1" customWidth="1"/>
    <col min="10492" max="10492" width="22.35546875" style="2" bestFit="1" customWidth="1"/>
    <col min="10493" max="10493" width="22.35546875" style="2" customWidth="1"/>
    <col min="10494" max="10494" width="35.140625" style="2" bestFit="1" customWidth="1"/>
    <col min="10495" max="10738" width="9.35546875" style="2"/>
    <col min="10739" max="10739" width="76.85546875" style="2" customWidth="1"/>
    <col min="10740" max="10740" width="16.140625" style="2" customWidth="1"/>
    <col min="10741" max="10741" width="12.85546875" style="2" customWidth="1"/>
    <col min="10742" max="10742" width="16.140625" style="2" customWidth="1"/>
    <col min="10743" max="10743" width="14.640625" style="2" customWidth="1"/>
    <col min="10744" max="10744" width="9.35546875" style="2"/>
    <col min="10745" max="10745" width="75" style="2" bestFit="1" customWidth="1"/>
    <col min="10746" max="10746" width="12.35546875" style="2" customWidth="1"/>
    <col min="10747" max="10747" width="65.35546875" style="2" bestFit="1" customWidth="1"/>
    <col min="10748" max="10748" width="22.35546875" style="2" bestFit="1" customWidth="1"/>
    <col min="10749" max="10749" width="22.35546875" style="2" customWidth="1"/>
    <col min="10750" max="10750" width="35.140625" style="2" bestFit="1" customWidth="1"/>
    <col min="10751" max="10994" width="9.35546875" style="2"/>
    <col min="10995" max="10995" width="76.85546875" style="2" customWidth="1"/>
    <col min="10996" max="10996" width="16.140625" style="2" customWidth="1"/>
    <col min="10997" max="10997" width="12.85546875" style="2" customWidth="1"/>
    <col min="10998" max="10998" width="16.140625" style="2" customWidth="1"/>
    <col min="10999" max="10999" width="14.640625" style="2" customWidth="1"/>
    <col min="11000" max="11000" width="9.35546875" style="2"/>
    <col min="11001" max="11001" width="75" style="2" bestFit="1" customWidth="1"/>
    <col min="11002" max="11002" width="12.35546875" style="2" customWidth="1"/>
    <col min="11003" max="11003" width="65.35546875" style="2" bestFit="1" customWidth="1"/>
    <col min="11004" max="11004" width="22.35546875" style="2" bestFit="1" customWidth="1"/>
    <col min="11005" max="11005" width="22.35546875" style="2" customWidth="1"/>
    <col min="11006" max="11006" width="35.140625" style="2" bestFit="1" customWidth="1"/>
    <col min="11007" max="11250" width="9.35546875" style="2"/>
    <col min="11251" max="11251" width="76.85546875" style="2" customWidth="1"/>
    <col min="11252" max="11252" width="16.140625" style="2" customWidth="1"/>
    <col min="11253" max="11253" width="12.85546875" style="2" customWidth="1"/>
    <col min="11254" max="11254" width="16.140625" style="2" customWidth="1"/>
    <col min="11255" max="11255" width="14.640625" style="2" customWidth="1"/>
    <col min="11256" max="11256" width="9.35546875" style="2"/>
    <col min="11257" max="11257" width="75" style="2" bestFit="1" customWidth="1"/>
    <col min="11258" max="11258" width="12.35546875" style="2" customWidth="1"/>
    <col min="11259" max="11259" width="65.35546875" style="2" bestFit="1" customWidth="1"/>
    <col min="11260" max="11260" width="22.35546875" style="2" bestFit="1" customWidth="1"/>
    <col min="11261" max="11261" width="22.35546875" style="2" customWidth="1"/>
    <col min="11262" max="11262" width="35.140625" style="2" bestFit="1" customWidth="1"/>
    <col min="11263" max="11506" width="9.35546875" style="2"/>
    <col min="11507" max="11507" width="76.85546875" style="2" customWidth="1"/>
    <col min="11508" max="11508" width="16.140625" style="2" customWidth="1"/>
    <col min="11509" max="11509" width="12.85546875" style="2" customWidth="1"/>
    <col min="11510" max="11510" width="16.140625" style="2" customWidth="1"/>
    <col min="11511" max="11511" width="14.640625" style="2" customWidth="1"/>
    <col min="11512" max="11512" width="9.35546875" style="2"/>
    <col min="11513" max="11513" width="75" style="2" bestFit="1" customWidth="1"/>
    <col min="11514" max="11514" width="12.35546875" style="2" customWidth="1"/>
    <col min="11515" max="11515" width="65.35546875" style="2" bestFit="1" customWidth="1"/>
    <col min="11516" max="11516" width="22.35546875" style="2" bestFit="1" customWidth="1"/>
    <col min="11517" max="11517" width="22.35546875" style="2" customWidth="1"/>
    <col min="11518" max="11518" width="35.140625" style="2" bestFit="1" customWidth="1"/>
    <col min="11519" max="11762" width="9.35546875" style="2"/>
    <col min="11763" max="11763" width="76.85546875" style="2" customWidth="1"/>
    <col min="11764" max="11764" width="16.140625" style="2" customWidth="1"/>
    <col min="11765" max="11765" width="12.85546875" style="2" customWidth="1"/>
    <col min="11766" max="11766" width="16.140625" style="2" customWidth="1"/>
    <col min="11767" max="11767" width="14.640625" style="2" customWidth="1"/>
    <col min="11768" max="11768" width="9.35546875" style="2"/>
    <col min="11769" max="11769" width="75" style="2" bestFit="1" customWidth="1"/>
    <col min="11770" max="11770" width="12.35546875" style="2" customWidth="1"/>
    <col min="11771" max="11771" width="65.35546875" style="2" bestFit="1" customWidth="1"/>
    <col min="11772" max="11772" width="22.35546875" style="2" bestFit="1" customWidth="1"/>
    <col min="11773" max="11773" width="22.35546875" style="2" customWidth="1"/>
    <col min="11774" max="11774" width="35.140625" style="2" bestFit="1" customWidth="1"/>
    <col min="11775" max="12018" width="9.35546875" style="2"/>
    <col min="12019" max="12019" width="76.85546875" style="2" customWidth="1"/>
    <col min="12020" max="12020" width="16.140625" style="2" customWidth="1"/>
    <col min="12021" max="12021" width="12.85546875" style="2" customWidth="1"/>
    <col min="12022" max="12022" width="16.140625" style="2" customWidth="1"/>
    <col min="12023" max="12023" width="14.640625" style="2" customWidth="1"/>
    <col min="12024" max="12024" width="9.35546875" style="2"/>
    <col min="12025" max="12025" width="75" style="2" bestFit="1" customWidth="1"/>
    <col min="12026" max="12026" width="12.35546875" style="2" customWidth="1"/>
    <col min="12027" max="12027" width="65.35546875" style="2" bestFit="1" customWidth="1"/>
    <col min="12028" max="12028" width="22.35546875" style="2" bestFit="1" customWidth="1"/>
    <col min="12029" max="12029" width="22.35546875" style="2" customWidth="1"/>
    <col min="12030" max="12030" width="35.140625" style="2" bestFit="1" customWidth="1"/>
    <col min="12031" max="12274" width="9.35546875" style="2"/>
    <col min="12275" max="12275" width="76.85546875" style="2" customWidth="1"/>
    <col min="12276" max="12276" width="16.140625" style="2" customWidth="1"/>
    <col min="12277" max="12277" width="12.85546875" style="2" customWidth="1"/>
    <col min="12278" max="12278" width="16.140625" style="2" customWidth="1"/>
    <col min="12279" max="12279" width="14.640625" style="2" customWidth="1"/>
    <col min="12280" max="12280" width="9.35546875" style="2"/>
    <col min="12281" max="12281" width="75" style="2" bestFit="1" customWidth="1"/>
    <col min="12282" max="12282" width="12.35546875" style="2" customWidth="1"/>
    <col min="12283" max="12283" width="65.35546875" style="2" bestFit="1" customWidth="1"/>
    <col min="12284" max="12284" width="22.35546875" style="2" bestFit="1" customWidth="1"/>
    <col min="12285" max="12285" width="22.35546875" style="2" customWidth="1"/>
    <col min="12286" max="12286" width="35.140625" style="2" bestFit="1" customWidth="1"/>
    <col min="12287" max="12530" width="9.35546875" style="2"/>
    <col min="12531" max="12531" width="76.85546875" style="2" customWidth="1"/>
    <col min="12532" max="12532" width="16.140625" style="2" customWidth="1"/>
    <col min="12533" max="12533" width="12.85546875" style="2" customWidth="1"/>
    <col min="12534" max="12534" width="16.140625" style="2" customWidth="1"/>
    <col min="12535" max="12535" width="14.640625" style="2" customWidth="1"/>
    <col min="12536" max="12536" width="9.35546875" style="2"/>
    <col min="12537" max="12537" width="75" style="2" bestFit="1" customWidth="1"/>
    <col min="12538" max="12538" width="12.35546875" style="2" customWidth="1"/>
    <col min="12539" max="12539" width="65.35546875" style="2" bestFit="1" customWidth="1"/>
    <col min="12540" max="12540" width="22.35546875" style="2" bestFit="1" customWidth="1"/>
    <col min="12541" max="12541" width="22.35546875" style="2" customWidth="1"/>
    <col min="12542" max="12542" width="35.140625" style="2" bestFit="1" customWidth="1"/>
    <col min="12543" max="12786" width="9.35546875" style="2"/>
    <col min="12787" max="12787" width="76.85546875" style="2" customWidth="1"/>
    <col min="12788" max="12788" width="16.140625" style="2" customWidth="1"/>
    <col min="12789" max="12789" width="12.85546875" style="2" customWidth="1"/>
    <col min="12790" max="12790" width="16.140625" style="2" customWidth="1"/>
    <col min="12791" max="12791" width="14.640625" style="2" customWidth="1"/>
    <col min="12792" max="12792" width="9.35546875" style="2"/>
    <col min="12793" max="12793" width="75" style="2" bestFit="1" customWidth="1"/>
    <col min="12794" max="12794" width="12.35546875" style="2" customWidth="1"/>
    <col min="12795" max="12795" width="65.35546875" style="2" bestFit="1" customWidth="1"/>
    <col min="12796" max="12796" width="22.35546875" style="2" bestFit="1" customWidth="1"/>
    <col min="12797" max="12797" width="22.35546875" style="2" customWidth="1"/>
    <col min="12798" max="12798" width="35.140625" style="2" bestFit="1" customWidth="1"/>
    <col min="12799" max="13042" width="9.35546875" style="2"/>
    <col min="13043" max="13043" width="76.85546875" style="2" customWidth="1"/>
    <col min="13044" max="13044" width="16.140625" style="2" customWidth="1"/>
    <col min="13045" max="13045" width="12.85546875" style="2" customWidth="1"/>
    <col min="13046" max="13046" width="16.140625" style="2" customWidth="1"/>
    <col min="13047" max="13047" width="14.640625" style="2" customWidth="1"/>
    <col min="13048" max="13048" width="9.35546875" style="2"/>
    <col min="13049" max="13049" width="75" style="2" bestFit="1" customWidth="1"/>
    <col min="13050" max="13050" width="12.35546875" style="2" customWidth="1"/>
    <col min="13051" max="13051" width="65.35546875" style="2" bestFit="1" customWidth="1"/>
    <col min="13052" max="13052" width="22.35546875" style="2" bestFit="1" customWidth="1"/>
    <col min="13053" max="13053" width="22.35546875" style="2" customWidth="1"/>
    <col min="13054" max="13054" width="35.140625" style="2" bestFit="1" customWidth="1"/>
    <col min="13055" max="13298" width="9.35546875" style="2"/>
    <col min="13299" max="13299" width="76.85546875" style="2" customWidth="1"/>
    <col min="13300" max="13300" width="16.140625" style="2" customWidth="1"/>
    <col min="13301" max="13301" width="12.85546875" style="2" customWidth="1"/>
    <col min="13302" max="13302" width="16.140625" style="2" customWidth="1"/>
    <col min="13303" max="13303" width="14.640625" style="2" customWidth="1"/>
    <col min="13304" max="13304" width="9.35546875" style="2"/>
    <col min="13305" max="13305" width="75" style="2" bestFit="1" customWidth="1"/>
    <col min="13306" max="13306" width="12.35546875" style="2" customWidth="1"/>
    <col min="13307" max="13307" width="65.35546875" style="2" bestFit="1" customWidth="1"/>
    <col min="13308" max="13308" width="22.35546875" style="2" bestFit="1" customWidth="1"/>
    <col min="13309" max="13309" width="22.35546875" style="2" customWidth="1"/>
    <col min="13310" max="13310" width="35.140625" style="2" bestFit="1" customWidth="1"/>
    <col min="13311" max="13554" width="9.35546875" style="2"/>
    <col min="13555" max="13555" width="76.85546875" style="2" customWidth="1"/>
    <col min="13556" max="13556" width="16.140625" style="2" customWidth="1"/>
    <col min="13557" max="13557" width="12.85546875" style="2" customWidth="1"/>
    <col min="13558" max="13558" width="16.140625" style="2" customWidth="1"/>
    <col min="13559" max="13559" width="14.640625" style="2" customWidth="1"/>
    <col min="13560" max="13560" width="9.35546875" style="2"/>
    <col min="13561" max="13561" width="75" style="2" bestFit="1" customWidth="1"/>
    <col min="13562" max="13562" width="12.35546875" style="2" customWidth="1"/>
    <col min="13563" max="13563" width="65.35546875" style="2" bestFit="1" customWidth="1"/>
    <col min="13564" max="13564" width="22.35546875" style="2" bestFit="1" customWidth="1"/>
    <col min="13565" max="13565" width="22.35546875" style="2" customWidth="1"/>
    <col min="13566" max="13566" width="35.140625" style="2" bestFit="1" customWidth="1"/>
    <col min="13567" max="13810" width="9.35546875" style="2"/>
    <col min="13811" max="13811" width="76.85546875" style="2" customWidth="1"/>
    <col min="13812" max="13812" width="16.140625" style="2" customWidth="1"/>
    <col min="13813" max="13813" width="12.85546875" style="2" customWidth="1"/>
    <col min="13814" max="13814" width="16.140625" style="2" customWidth="1"/>
    <col min="13815" max="13815" width="14.640625" style="2" customWidth="1"/>
    <col min="13816" max="13816" width="9.35546875" style="2"/>
    <col min="13817" max="13817" width="75" style="2" bestFit="1" customWidth="1"/>
    <col min="13818" max="13818" width="12.35546875" style="2" customWidth="1"/>
    <col min="13819" max="13819" width="65.35546875" style="2" bestFit="1" customWidth="1"/>
    <col min="13820" max="13820" width="22.35546875" style="2" bestFit="1" customWidth="1"/>
    <col min="13821" max="13821" width="22.35546875" style="2" customWidth="1"/>
    <col min="13822" max="13822" width="35.140625" style="2" bestFit="1" customWidth="1"/>
    <col min="13823" max="14066" width="9.35546875" style="2"/>
    <col min="14067" max="14067" width="76.85546875" style="2" customWidth="1"/>
    <col min="14068" max="14068" width="16.140625" style="2" customWidth="1"/>
    <col min="14069" max="14069" width="12.85546875" style="2" customWidth="1"/>
    <col min="14070" max="14070" width="16.140625" style="2" customWidth="1"/>
    <col min="14071" max="14071" width="14.640625" style="2" customWidth="1"/>
    <col min="14072" max="14072" width="9.35546875" style="2"/>
    <col min="14073" max="14073" width="75" style="2" bestFit="1" customWidth="1"/>
    <col min="14074" max="14074" width="12.35546875" style="2" customWidth="1"/>
    <col min="14075" max="14075" width="65.35546875" style="2" bestFit="1" customWidth="1"/>
    <col min="14076" max="14076" width="22.35546875" style="2" bestFit="1" customWidth="1"/>
    <col min="14077" max="14077" width="22.35546875" style="2" customWidth="1"/>
    <col min="14078" max="14078" width="35.140625" style="2" bestFit="1" customWidth="1"/>
    <col min="14079" max="14322" width="9.35546875" style="2"/>
    <col min="14323" max="14323" width="76.85546875" style="2" customWidth="1"/>
    <col min="14324" max="14324" width="16.140625" style="2" customWidth="1"/>
    <col min="14325" max="14325" width="12.85546875" style="2" customWidth="1"/>
    <col min="14326" max="14326" width="16.140625" style="2" customWidth="1"/>
    <col min="14327" max="14327" width="14.640625" style="2" customWidth="1"/>
    <col min="14328" max="14328" width="9.35546875" style="2"/>
    <col min="14329" max="14329" width="75" style="2" bestFit="1" customWidth="1"/>
    <col min="14330" max="14330" width="12.35546875" style="2" customWidth="1"/>
    <col min="14331" max="14331" width="65.35546875" style="2" bestFit="1" customWidth="1"/>
    <col min="14332" max="14332" width="22.35546875" style="2" bestFit="1" customWidth="1"/>
    <col min="14333" max="14333" width="22.35546875" style="2" customWidth="1"/>
    <col min="14334" max="14334" width="35.140625" style="2" bestFit="1" customWidth="1"/>
    <col min="14335" max="14578" width="9.35546875" style="2"/>
    <col min="14579" max="14579" width="76.85546875" style="2" customWidth="1"/>
    <col min="14580" max="14580" width="16.140625" style="2" customWidth="1"/>
    <col min="14581" max="14581" width="12.85546875" style="2" customWidth="1"/>
    <col min="14582" max="14582" width="16.140625" style="2" customWidth="1"/>
    <col min="14583" max="14583" width="14.640625" style="2" customWidth="1"/>
    <col min="14584" max="14584" width="9.35546875" style="2"/>
    <col min="14585" max="14585" width="75" style="2" bestFit="1" customWidth="1"/>
    <col min="14586" max="14586" width="12.35546875" style="2" customWidth="1"/>
    <col min="14587" max="14587" width="65.35546875" style="2" bestFit="1" customWidth="1"/>
    <col min="14588" max="14588" width="22.35546875" style="2" bestFit="1" customWidth="1"/>
    <col min="14589" max="14589" width="22.35546875" style="2" customWidth="1"/>
    <col min="14590" max="14590" width="35.140625" style="2" bestFit="1" customWidth="1"/>
    <col min="14591" max="14834" width="9.35546875" style="2"/>
    <col min="14835" max="14835" width="76.85546875" style="2" customWidth="1"/>
    <col min="14836" max="14836" width="16.140625" style="2" customWidth="1"/>
    <col min="14837" max="14837" width="12.85546875" style="2" customWidth="1"/>
    <col min="14838" max="14838" width="16.140625" style="2" customWidth="1"/>
    <col min="14839" max="14839" width="14.640625" style="2" customWidth="1"/>
    <col min="14840" max="14840" width="9.35546875" style="2"/>
    <col min="14841" max="14841" width="75" style="2" bestFit="1" customWidth="1"/>
    <col min="14842" max="14842" width="12.35546875" style="2" customWidth="1"/>
    <col min="14843" max="14843" width="65.35546875" style="2" bestFit="1" customWidth="1"/>
    <col min="14844" max="14844" width="22.35546875" style="2" bestFit="1" customWidth="1"/>
    <col min="14845" max="14845" width="22.35546875" style="2" customWidth="1"/>
    <col min="14846" max="14846" width="35.140625" style="2" bestFit="1" customWidth="1"/>
    <col min="14847" max="15090" width="9.35546875" style="2"/>
    <col min="15091" max="15091" width="76.85546875" style="2" customWidth="1"/>
    <col min="15092" max="15092" width="16.140625" style="2" customWidth="1"/>
    <col min="15093" max="15093" width="12.85546875" style="2" customWidth="1"/>
    <col min="15094" max="15094" width="16.140625" style="2" customWidth="1"/>
    <col min="15095" max="15095" width="14.640625" style="2" customWidth="1"/>
    <col min="15096" max="15096" width="9.35546875" style="2"/>
    <col min="15097" max="15097" width="75" style="2" bestFit="1" customWidth="1"/>
    <col min="15098" max="15098" width="12.35546875" style="2" customWidth="1"/>
    <col min="15099" max="15099" width="65.35546875" style="2" bestFit="1" customWidth="1"/>
    <col min="15100" max="15100" width="22.35546875" style="2" bestFit="1" customWidth="1"/>
    <col min="15101" max="15101" width="22.35546875" style="2" customWidth="1"/>
    <col min="15102" max="15102" width="35.140625" style="2" bestFit="1" customWidth="1"/>
    <col min="15103" max="15346" width="9.35546875" style="2"/>
    <col min="15347" max="15347" width="76.85546875" style="2" customWidth="1"/>
    <col min="15348" max="15348" width="16.140625" style="2" customWidth="1"/>
    <col min="15349" max="15349" width="12.85546875" style="2" customWidth="1"/>
    <col min="15350" max="15350" width="16.140625" style="2" customWidth="1"/>
    <col min="15351" max="15351" width="14.640625" style="2" customWidth="1"/>
    <col min="15352" max="15352" width="9.35546875" style="2"/>
    <col min="15353" max="15353" width="75" style="2" bestFit="1" customWidth="1"/>
    <col min="15354" max="15354" width="12.35546875" style="2" customWidth="1"/>
    <col min="15355" max="15355" width="65.35546875" style="2" bestFit="1" customWidth="1"/>
    <col min="15356" max="15356" width="22.35546875" style="2" bestFit="1" customWidth="1"/>
    <col min="15357" max="15357" width="22.35546875" style="2" customWidth="1"/>
    <col min="15358" max="15358" width="35.140625" style="2" bestFit="1" customWidth="1"/>
    <col min="15359" max="15602" width="9.35546875" style="2"/>
    <col min="15603" max="15603" width="76.85546875" style="2" customWidth="1"/>
    <col min="15604" max="15604" width="16.140625" style="2" customWidth="1"/>
    <col min="15605" max="15605" width="12.85546875" style="2" customWidth="1"/>
    <col min="15606" max="15606" width="16.140625" style="2" customWidth="1"/>
    <col min="15607" max="15607" width="14.640625" style="2" customWidth="1"/>
    <col min="15608" max="15608" width="9.35546875" style="2"/>
    <col min="15609" max="15609" width="75" style="2" bestFit="1" customWidth="1"/>
    <col min="15610" max="15610" width="12.35546875" style="2" customWidth="1"/>
    <col min="15611" max="15611" width="65.35546875" style="2" bestFit="1" customWidth="1"/>
    <col min="15612" max="15612" width="22.35546875" style="2" bestFit="1" customWidth="1"/>
    <col min="15613" max="15613" width="22.35546875" style="2" customWidth="1"/>
    <col min="15614" max="15614" width="35.140625" style="2" bestFit="1" customWidth="1"/>
    <col min="15615" max="15858" width="9.35546875" style="2"/>
    <col min="15859" max="15859" width="76.85546875" style="2" customWidth="1"/>
    <col min="15860" max="15860" width="16.140625" style="2" customWidth="1"/>
    <col min="15861" max="15861" width="12.85546875" style="2" customWidth="1"/>
    <col min="15862" max="15862" width="16.140625" style="2" customWidth="1"/>
    <col min="15863" max="15863" width="14.640625" style="2" customWidth="1"/>
    <col min="15864" max="15864" width="9.35546875" style="2"/>
    <col min="15865" max="15865" width="75" style="2" bestFit="1" customWidth="1"/>
    <col min="15866" max="15866" width="12.35546875" style="2" customWidth="1"/>
    <col min="15867" max="15867" width="65.35546875" style="2" bestFit="1" customWidth="1"/>
    <col min="15868" max="15868" width="22.35546875" style="2" bestFit="1" customWidth="1"/>
    <col min="15869" max="15869" width="22.35546875" style="2" customWidth="1"/>
    <col min="15870" max="15870" width="35.140625" style="2" bestFit="1" customWidth="1"/>
    <col min="15871" max="16114" width="9.35546875" style="2"/>
    <col min="16115" max="16115" width="76.85546875" style="2" customWidth="1"/>
    <col min="16116" max="16116" width="16.140625" style="2" customWidth="1"/>
    <col min="16117" max="16117" width="12.85546875" style="2" customWidth="1"/>
    <col min="16118" max="16118" width="16.140625" style="2" customWidth="1"/>
    <col min="16119" max="16119" width="14.640625" style="2" customWidth="1"/>
    <col min="16120" max="16120" width="9.35546875" style="2"/>
    <col min="16121" max="16121" width="75" style="2" bestFit="1" customWidth="1"/>
    <col min="16122" max="16122" width="12.35546875" style="2" customWidth="1"/>
    <col min="16123" max="16123" width="65.35546875" style="2" bestFit="1" customWidth="1"/>
    <col min="16124" max="16124" width="22.35546875" style="2" bestFit="1" customWidth="1"/>
    <col min="16125" max="16125" width="22.35546875" style="2" customWidth="1"/>
    <col min="16126" max="16126" width="35.140625" style="2" bestFit="1" customWidth="1"/>
    <col min="16127" max="16384" width="9.35546875" style="2"/>
  </cols>
  <sheetData>
    <row r="1" spans="1:7" ht="13.9" x14ac:dyDescent="0.4">
      <c r="A1" s="1" t="s">
        <v>757</v>
      </c>
    </row>
    <row r="2" spans="1:7" ht="13.9" x14ac:dyDescent="0.4">
      <c r="A2" s="1" t="s">
        <v>758</v>
      </c>
    </row>
    <row r="3" spans="1:7" x14ac:dyDescent="0.4">
      <c r="A3" s="21" t="s">
        <v>759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811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7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7" x14ac:dyDescent="0.4">
      <c r="A7" s="4" t="s">
        <v>767</v>
      </c>
      <c r="B7" s="24">
        <v>78600</v>
      </c>
      <c r="C7" s="25">
        <v>2455</v>
      </c>
      <c r="D7" s="25">
        <v>651</v>
      </c>
      <c r="E7" s="25">
        <v>0</v>
      </c>
      <c r="F7" s="25">
        <v>0</v>
      </c>
      <c r="G7" s="24">
        <v>81705</v>
      </c>
    </row>
    <row r="8" spans="1:7" x14ac:dyDescent="0.4">
      <c r="A8" s="7" t="s">
        <v>768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7" x14ac:dyDescent="0.4">
      <c r="A9" s="8" t="s">
        <v>769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7" x14ac:dyDescent="0.4">
      <c r="A10" s="8" t="s">
        <v>770</v>
      </c>
      <c r="B10" s="32">
        <v>0</v>
      </c>
      <c r="C10" s="33">
        <v>0</v>
      </c>
      <c r="D10" s="33">
        <v>0</v>
      </c>
      <c r="E10" s="33">
        <v>0</v>
      </c>
      <c r="F10" s="33">
        <v>0</v>
      </c>
      <c r="G10" s="32">
        <v>0</v>
      </c>
    </row>
    <row r="11" spans="1:7" x14ac:dyDescent="0.4">
      <c r="A11" s="8" t="s">
        <v>771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7" x14ac:dyDescent="0.4">
      <c r="A12" s="8" t="s">
        <v>772</v>
      </c>
      <c r="B12" s="32">
        <v>0</v>
      </c>
      <c r="C12" s="33">
        <v>0</v>
      </c>
      <c r="D12" s="33">
        <v>0</v>
      </c>
      <c r="E12" s="33">
        <v>0</v>
      </c>
      <c r="F12" s="33">
        <v>0</v>
      </c>
      <c r="G12" s="32">
        <v>0</v>
      </c>
    </row>
    <row r="13" spans="1:7" x14ac:dyDescent="0.4">
      <c r="A13" s="8" t="s">
        <v>773</v>
      </c>
      <c r="B13" s="32">
        <v>0</v>
      </c>
      <c r="C13" s="33">
        <v>0</v>
      </c>
      <c r="D13" s="33">
        <v>0</v>
      </c>
      <c r="E13" s="33">
        <v>0</v>
      </c>
      <c r="F13" s="33">
        <v>0</v>
      </c>
      <c r="G13" s="32">
        <v>0</v>
      </c>
    </row>
    <row r="14" spans="1:7" x14ac:dyDescent="0.4">
      <c r="A14" s="7" t="s">
        <v>774</v>
      </c>
      <c r="B14" s="26">
        <v>78600</v>
      </c>
      <c r="C14" s="27">
        <v>2455</v>
      </c>
      <c r="D14" s="27">
        <v>651</v>
      </c>
      <c r="E14" s="27">
        <v>0</v>
      </c>
      <c r="F14" s="27">
        <v>0</v>
      </c>
      <c r="G14" s="26">
        <v>81705</v>
      </c>
    </row>
    <row r="15" spans="1:7" x14ac:dyDescent="0.4">
      <c r="A15" s="8" t="s">
        <v>775</v>
      </c>
      <c r="B15" s="32">
        <v>0</v>
      </c>
      <c r="C15" s="33">
        <v>0</v>
      </c>
      <c r="D15" s="33">
        <v>0</v>
      </c>
      <c r="E15" s="33">
        <v>0</v>
      </c>
      <c r="F15" s="33">
        <v>0</v>
      </c>
      <c r="G15" s="32">
        <v>0</v>
      </c>
    </row>
    <row r="16" spans="1:7" x14ac:dyDescent="0.4">
      <c r="A16" s="8" t="s">
        <v>769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770</v>
      </c>
      <c r="B17" s="32">
        <v>42364</v>
      </c>
      <c r="C17" s="33">
        <v>-140</v>
      </c>
      <c r="D17" s="33">
        <v>140</v>
      </c>
      <c r="E17" s="33">
        <v>0</v>
      </c>
      <c r="F17" s="33">
        <v>0</v>
      </c>
      <c r="G17" s="32">
        <v>42364</v>
      </c>
    </row>
    <row r="18" spans="1:7" x14ac:dyDescent="0.4">
      <c r="A18" s="8" t="s">
        <v>771</v>
      </c>
      <c r="B18" s="32">
        <v>36236</v>
      </c>
      <c r="C18" s="33">
        <v>2595</v>
      </c>
      <c r="D18" s="33">
        <v>510</v>
      </c>
      <c r="E18" s="33">
        <v>0</v>
      </c>
      <c r="F18" s="33">
        <v>0</v>
      </c>
      <c r="G18" s="32">
        <v>39341</v>
      </c>
    </row>
    <row r="19" spans="1:7" x14ac:dyDescent="0.4">
      <c r="A19" s="8" t="s">
        <v>772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776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777</v>
      </c>
      <c r="B21" s="28">
        <v>3615</v>
      </c>
      <c r="C21" s="25">
        <v>-1</v>
      </c>
      <c r="D21" s="25">
        <v>121</v>
      </c>
      <c r="E21" s="25">
        <v>1</v>
      </c>
      <c r="F21" s="25">
        <v>0</v>
      </c>
      <c r="G21" s="28">
        <v>3735</v>
      </c>
    </row>
    <row r="22" spans="1:7" x14ac:dyDescent="0.4">
      <c r="A22" s="7" t="s">
        <v>768</v>
      </c>
      <c r="B22" s="26">
        <v>26</v>
      </c>
      <c r="C22" s="27">
        <v>-1</v>
      </c>
      <c r="D22" s="27">
        <v>0</v>
      </c>
      <c r="E22" s="27">
        <v>0</v>
      </c>
      <c r="F22" s="27">
        <v>0</v>
      </c>
      <c r="G22" s="26">
        <v>25</v>
      </c>
    </row>
    <row r="23" spans="1:7" x14ac:dyDescent="0.4">
      <c r="A23" s="8" t="s">
        <v>769</v>
      </c>
      <c r="B23" s="32">
        <v>0</v>
      </c>
      <c r="C23" s="33">
        <v>0</v>
      </c>
      <c r="D23" s="33">
        <v>0</v>
      </c>
      <c r="E23" s="33">
        <v>0</v>
      </c>
      <c r="F23" s="33">
        <v>0</v>
      </c>
      <c r="G23" s="32">
        <v>0</v>
      </c>
    </row>
    <row r="24" spans="1:7" x14ac:dyDescent="0.4">
      <c r="A24" s="8" t="s">
        <v>770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771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772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773</v>
      </c>
      <c r="B27" s="32">
        <v>26</v>
      </c>
      <c r="C27" s="33">
        <v>-1</v>
      </c>
      <c r="D27" s="33">
        <v>0</v>
      </c>
      <c r="E27" s="33">
        <v>0</v>
      </c>
      <c r="F27" s="33">
        <v>0</v>
      </c>
      <c r="G27" s="32">
        <v>25</v>
      </c>
    </row>
    <row r="28" spans="1:7" x14ac:dyDescent="0.4">
      <c r="A28" s="7" t="s">
        <v>774</v>
      </c>
      <c r="B28" s="26">
        <v>3589</v>
      </c>
      <c r="C28" s="27">
        <v>0</v>
      </c>
      <c r="D28" s="27">
        <v>121</v>
      </c>
      <c r="E28" s="27">
        <v>1</v>
      </c>
      <c r="F28" s="27">
        <v>0</v>
      </c>
      <c r="G28" s="26">
        <v>3710</v>
      </c>
    </row>
    <row r="29" spans="1:7" x14ac:dyDescent="0.4">
      <c r="A29" s="8" t="s">
        <v>775</v>
      </c>
      <c r="B29" s="32">
        <v>3585</v>
      </c>
      <c r="C29" s="33">
        <v>0</v>
      </c>
      <c r="D29" s="33">
        <v>121</v>
      </c>
      <c r="E29" s="33">
        <v>0</v>
      </c>
      <c r="F29" s="33">
        <v>0</v>
      </c>
      <c r="G29" s="32">
        <v>3706</v>
      </c>
    </row>
    <row r="30" spans="1:7" x14ac:dyDescent="0.4">
      <c r="A30" s="8" t="s">
        <v>769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770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771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772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776</v>
      </c>
      <c r="B34" s="32">
        <v>4</v>
      </c>
      <c r="C34" s="33">
        <v>0</v>
      </c>
      <c r="D34" s="33">
        <v>0</v>
      </c>
      <c r="E34" s="33">
        <v>1</v>
      </c>
      <c r="F34" s="33">
        <v>0</v>
      </c>
      <c r="G34" s="32">
        <v>5</v>
      </c>
    </row>
    <row r="35" spans="1:7" x14ac:dyDescent="0.4">
      <c r="A35" s="4" t="s">
        <v>778</v>
      </c>
      <c r="B35" s="28">
        <v>14405</v>
      </c>
      <c r="C35" s="25">
        <v>-1282</v>
      </c>
      <c r="D35" s="25">
        <v>23</v>
      </c>
      <c r="E35" s="25">
        <v>0</v>
      </c>
      <c r="F35" s="25">
        <v>0</v>
      </c>
      <c r="G35" s="28">
        <v>13146</v>
      </c>
    </row>
    <row r="36" spans="1:7" x14ac:dyDescent="0.4">
      <c r="A36" s="7" t="s">
        <v>768</v>
      </c>
      <c r="B36" s="26">
        <v>3646</v>
      </c>
      <c r="C36" s="27">
        <v>-256</v>
      </c>
      <c r="D36" s="27">
        <v>7</v>
      </c>
      <c r="E36" s="27">
        <v>0</v>
      </c>
      <c r="F36" s="27">
        <v>0</v>
      </c>
      <c r="G36" s="26">
        <v>3397</v>
      </c>
    </row>
    <row r="37" spans="1:7" x14ac:dyDescent="0.4">
      <c r="A37" s="8" t="s">
        <v>769</v>
      </c>
      <c r="B37" s="32">
        <v>556</v>
      </c>
      <c r="C37" s="33">
        <v>-159</v>
      </c>
      <c r="D37" s="33">
        <v>7</v>
      </c>
      <c r="E37" s="33">
        <v>0</v>
      </c>
      <c r="F37" s="33">
        <v>0</v>
      </c>
      <c r="G37" s="32">
        <v>403</v>
      </c>
    </row>
    <row r="38" spans="1:7" x14ac:dyDescent="0.4">
      <c r="A38" s="8" t="s">
        <v>770</v>
      </c>
      <c r="B38" s="32">
        <v>0</v>
      </c>
      <c r="C38" s="33">
        <v>0</v>
      </c>
      <c r="D38" s="33">
        <v>0</v>
      </c>
      <c r="E38" s="33">
        <v>0</v>
      </c>
      <c r="F38" s="33">
        <v>0</v>
      </c>
      <c r="G38" s="32">
        <v>0</v>
      </c>
    </row>
    <row r="39" spans="1:7" x14ac:dyDescent="0.4">
      <c r="A39" s="8" t="s">
        <v>771</v>
      </c>
      <c r="B39" s="32">
        <v>3090</v>
      </c>
      <c r="C39" s="33">
        <v>-97</v>
      </c>
      <c r="D39" s="33">
        <v>0</v>
      </c>
      <c r="E39" s="33">
        <v>0</v>
      </c>
      <c r="F39" s="33">
        <v>0</v>
      </c>
      <c r="G39" s="32">
        <v>2993</v>
      </c>
    </row>
    <row r="40" spans="1:7" x14ac:dyDescent="0.4">
      <c r="A40" s="8" t="s">
        <v>772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773</v>
      </c>
      <c r="B41" s="32">
        <v>0</v>
      </c>
      <c r="C41" s="33">
        <v>0</v>
      </c>
      <c r="D41" s="33">
        <v>0</v>
      </c>
      <c r="E41" s="33">
        <v>0</v>
      </c>
      <c r="F41" s="33">
        <v>0</v>
      </c>
      <c r="G41" s="32">
        <v>0</v>
      </c>
    </row>
    <row r="42" spans="1:7" x14ac:dyDescent="0.4">
      <c r="A42" s="7" t="s">
        <v>774</v>
      </c>
      <c r="B42" s="26">
        <v>10759</v>
      </c>
      <c r="C42" s="27">
        <v>-1026</v>
      </c>
      <c r="D42" s="27">
        <v>17</v>
      </c>
      <c r="E42" s="27">
        <v>0</v>
      </c>
      <c r="F42" s="27">
        <v>0</v>
      </c>
      <c r="G42" s="26">
        <v>9749</v>
      </c>
    </row>
    <row r="43" spans="1:7" x14ac:dyDescent="0.4">
      <c r="A43" s="8" t="s">
        <v>769</v>
      </c>
      <c r="B43" s="32">
        <v>0</v>
      </c>
      <c r="C43" s="33">
        <v>0</v>
      </c>
      <c r="D43" s="33">
        <v>0</v>
      </c>
      <c r="E43" s="33">
        <v>0</v>
      </c>
      <c r="F43" s="33">
        <v>0</v>
      </c>
      <c r="G43" s="32">
        <v>0</v>
      </c>
    </row>
    <row r="44" spans="1:7" x14ac:dyDescent="0.4">
      <c r="A44" s="8" t="s">
        <v>770</v>
      </c>
      <c r="B44" s="32">
        <v>4737</v>
      </c>
      <c r="C44" s="33">
        <v>-400</v>
      </c>
      <c r="D44" s="33">
        <v>0</v>
      </c>
      <c r="E44" s="33">
        <v>0</v>
      </c>
      <c r="F44" s="33">
        <v>0</v>
      </c>
      <c r="G44" s="32">
        <v>4337</v>
      </c>
    </row>
    <row r="45" spans="1:7" x14ac:dyDescent="0.4">
      <c r="A45" s="8" t="s">
        <v>771</v>
      </c>
      <c r="B45" s="32">
        <v>6022</v>
      </c>
      <c r="C45" s="33">
        <v>-626</v>
      </c>
      <c r="D45" s="33">
        <v>17</v>
      </c>
      <c r="E45" s="33">
        <v>0</v>
      </c>
      <c r="F45" s="33">
        <v>0</v>
      </c>
      <c r="G45" s="32">
        <v>5412</v>
      </c>
    </row>
    <row r="46" spans="1:7" x14ac:dyDescent="0.4">
      <c r="A46" s="8" t="s">
        <v>772</v>
      </c>
      <c r="B46" s="32">
        <v>0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776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0</v>
      </c>
    </row>
    <row r="48" spans="1:7" x14ac:dyDescent="0.4">
      <c r="A48" s="4" t="s">
        <v>779</v>
      </c>
      <c r="B48" s="28">
        <v>73086</v>
      </c>
      <c r="C48" s="25">
        <v>1130</v>
      </c>
      <c r="D48" s="25">
        <v>154</v>
      </c>
      <c r="E48" s="25">
        <v>0</v>
      </c>
      <c r="F48" s="25">
        <v>0</v>
      </c>
      <c r="G48" s="28">
        <v>74371</v>
      </c>
    </row>
    <row r="49" spans="1:7" x14ac:dyDescent="0.4">
      <c r="A49" s="7" t="s">
        <v>768</v>
      </c>
      <c r="B49" s="26">
        <v>16940</v>
      </c>
      <c r="C49" s="27">
        <v>-1468</v>
      </c>
      <c r="D49" s="27">
        <v>0</v>
      </c>
      <c r="E49" s="27">
        <v>0</v>
      </c>
      <c r="F49" s="27">
        <v>0</v>
      </c>
      <c r="G49" s="26">
        <v>15472</v>
      </c>
    </row>
    <row r="50" spans="1:7" x14ac:dyDescent="0.4">
      <c r="A50" s="8" t="s">
        <v>769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770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771</v>
      </c>
      <c r="B52" s="32">
        <v>10250</v>
      </c>
      <c r="C52" s="33">
        <v>-1616</v>
      </c>
      <c r="D52" s="33">
        <v>0</v>
      </c>
      <c r="E52" s="33">
        <v>0</v>
      </c>
      <c r="F52" s="33">
        <v>0</v>
      </c>
      <c r="G52" s="32">
        <v>8634</v>
      </c>
    </row>
    <row r="53" spans="1:7" x14ac:dyDescent="0.4">
      <c r="A53" s="8" t="s">
        <v>772</v>
      </c>
      <c r="B53" s="32">
        <v>5270</v>
      </c>
      <c r="C53" s="33">
        <v>133</v>
      </c>
      <c r="D53" s="33">
        <v>0</v>
      </c>
      <c r="E53" s="33">
        <v>0</v>
      </c>
      <c r="F53" s="33">
        <v>0</v>
      </c>
      <c r="G53" s="32">
        <v>5404</v>
      </c>
    </row>
    <row r="54" spans="1:7" x14ac:dyDescent="0.4">
      <c r="A54" s="8" t="s">
        <v>773</v>
      </c>
      <c r="B54" s="32">
        <v>1419</v>
      </c>
      <c r="C54" s="33">
        <v>15</v>
      </c>
      <c r="D54" s="33">
        <v>154</v>
      </c>
      <c r="E54" s="33">
        <v>0</v>
      </c>
      <c r="F54" s="33">
        <v>0</v>
      </c>
      <c r="G54" s="32">
        <v>1434</v>
      </c>
    </row>
    <row r="55" spans="1:7" x14ac:dyDescent="0.4">
      <c r="A55" s="7" t="s">
        <v>774</v>
      </c>
      <c r="B55" s="26">
        <v>56146</v>
      </c>
      <c r="C55" s="27">
        <v>2598</v>
      </c>
      <c r="D55" s="27">
        <v>0</v>
      </c>
      <c r="E55" s="27">
        <v>0</v>
      </c>
      <c r="F55" s="27">
        <v>0</v>
      </c>
      <c r="G55" s="26">
        <v>58898</v>
      </c>
    </row>
    <row r="56" spans="1:7" x14ac:dyDescent="0.4">
      <c r="A56" s="8" t="s">
        <v>769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770</v>
      </c>
      <c r="B57" s="32">
        <v>19927</v>
      </c>
      <c r="C57" s="33">
        <v>2291</v>
      </c>
      <c r="D57" s="33">
        <v>98</v>
      </c>
      <c r="E57" s="33">
        <v>0</v>
      </c>
      <c r="F57" s="33">
        <v>0</v>
      </c>
      <c r="G57" s="32">
        <v>22316</v>
      </c>
    </row>
    <row r="58" spans="1:7" x14ac:dyDescent="0.4">
      <c r="A58" s="8" t="s">
        <v>771</v>
      </c>
      <c r="B58" s="32">
        <v>35919</v>
      </c>
      <c r="C58" s="33">
        <v>307</v>
      </c>
      <c r="D58" s="33">
        <v>56</v>
      </c>
      <c r="E58" s="33">
        <v>0</v>
      </c>
      <c r="F58" s="33">
        <v>0</v>
      </c>
      <c r="G58" s="32">
        <v>36282</v>
      </c>
    </row>
    <row r="59" spans="1:7" x14ac:dyDescent="0.4">
      <c r="A59" s="8" t="s">
        <v>772</v>
      </c>
      <c r="B59" s="32">
        <v>300</v>
      </c>
      <c r="C59" s="33">
        <v>0</v>
      </c>
      <c r="D59" s="33">
        <v>0</v>
      </c>
      <c r="E59" s="33">
        <v>0</v>
      </c>
      <c r="F59" s="33">
        <v>0</v>
      </c>
      <c r="G59" s="32">
        <v>300</v>
      </c>
    </row>
    <row r="60" spans="1:7" x14ac:dyDescent="0.4">
      <c r="A60" s="8" t="s">
        <v>776</v>
      </c>
      <c r="B60" s="32">
        <v>0</v>
      </c>
      <c r="C60" s="33">
        <v>0</v>
      </c>
      <c r="D60" s="33">
        <v>0</v>
      </c>
      <c r="E60" s="33">
        <v>0</v>
      </c>
      <c r="F60" s="33">
        <v>0</v>
      </c>
      <c r="G60" s="32">
        <v>0</v>
      </c>
    </row>
    <row r="61" spans="1:7" x14ac:dyDescent="0.4">
      <c r="A61" s="4" t="s">
        <v>780</v>
      </c>
      <c r="B61" s="28">
        <v>33456</v>
      </c>
      <c r="C61" s="25">
        <v>623</v>
      </c>
      <c r="D61" s="25">
        <v>0</v>
      </c>
      <c r="E61" s="25">
        <v>0</v>
      </c>
      <c r="F61" s="25">
        <v>0</v>
      </c>
      <c r="G61" s="28">
        <v>34079</v>
      </c>
    </row>
    <row r="62" spans="1:7" x14ac:dyDescent="0.4">
      <c r="A62" s="9" t="s">
        <v>781</v>
      </c>
      <c r="B62" s="32">
        <v>0</v>
      </c>
      <c r="C62" s="33">
        <v>0</v>
      </c>
      <c r="D62" s="33">
        <v>0</v>
      </c>
      <c r="E62" s="33">
        <v>0</v>
      </c>
      <c r="F62" s="33">
        <v>0</v>
      </c>
      <c r="G62" s="32">
        <v>0</v>
      </c>
    </row>
    <row r="63" spans="1:7" x14ac:dyDescent="0.4">
      <c r="A63" s="9" t="s">
        <v>782</v>
      </c>
      <c r="B63" s="32">
        <v>33456</v>
      </c>
      <c r="C63" s="33">
        <v>623</v>
      </c>
      <c r="D63" s="33">
        <v>0</v>
      </c>
      <c r="E63" s="33">
        <v>0</v>
      </c>
      <c r="F63" s="33">
        <v>0</v>
      </c>
      <c r="G63" s="32">
        <v>34079</v>
      </c>
    </row>
    <row r="64" spans="1:7" x14ac:dyDescent="0.4">
      <c r="A64" s="9" t="s">
        <v>783</v>
      </c>
      <c r="B64" s="32">
        <v>0</v>
      </c>
      <c r="C64" s="33">
        <v>0</v>
      </c>
      <c r="D64" s="33">
        <v>0</v>
      </c>
      <c r="E64" s="33">
        <v>0</v>
      </c>
      <c r="F64" s="33">
        <v>0</v>
      </c>
      <c r="G64" s="32">
        <v>0</v>
      </c>
    </row>
    <row r="65" spans="1:7" x14ac:dyDescent="0.4">
      <c r="A65" s="29" t="s">
        <v>784</v>
      </c>
      <c r="B65" s="34">
        <v>203162</v>
      </c>
      <c r="C65" s="35">
        <v>2924</v>
      </c>
      <c r="D65" s="30">
        <v>949</v>
      </c>
      <c r="E65" s="30">
        <v>1</v>
      </c>
      <c r="F65" s="31">
        <v>0</v>
      </c>
      <c r="G65" s="34">
        <v>207036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5844B-3177-4AEB-97B0-0901AFD64CCF}">
  <dimension ref="A1:G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14062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14062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14062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14062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14062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14062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14062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14062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14062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14062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14062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14062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14062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14062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14062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14062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14062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14062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14062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14062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14062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14062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14062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14062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14062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14062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14062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14062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14062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14062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14062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14062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14062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14062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14062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14062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14062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14062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14062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14062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14062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14062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14062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14062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14062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14062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14062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14062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14062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14062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14062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14062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14062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14062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14062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14062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14062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14062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14062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14062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14062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14062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14062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14062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14062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14062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14062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14062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14062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14062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14062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14062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14062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14062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14062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14062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14062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14062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14062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14062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14062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14062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14062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14062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14062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14062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14062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14062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14062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14062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14062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14062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14062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14062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14062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14062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14062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14062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14062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14062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14062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14062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14062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14062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14062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14062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14062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14062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14062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14062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14062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14062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14062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14062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14062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14062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14062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14062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14062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14062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14062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14062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14062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14062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14062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14062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140625" style="2"/>
  </cols>
  <sheetData>
    <row r="1" spans="1:7" ht="13.9" x14ac:dyDescent="0.4">
      <c r="A1" s="1" t="s">
        <v>757</v>
      </c>
    </row>
    <row r="2" spans="1:7" ht="13.9" x14ac:dyDescent="0.4">
      <c r="A2" s="1" t="s">
        <v>758</v>
      </c>
    </row>
    <row r="3" spans="1:7" x14ac:dyDescent="0.4">
      <c r="A3" s="21" t="s">
        <v>759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810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7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7" x14ac:dyDescent="0.4">
      <c r="A7" s="4" t="s">
        <v>767</v>
      </c>
      <c r="B7" s="24">
        <v>14945</v>
      </c>
      <c r="C7" s="25">
        <v>-74</v>
      </c>
      <c r="D7" s="25">
        <v>0</v>
      </c>
      <c r="E7" s="25">
        <v>-107</v>
      </c>
      <c r="F7" s="25">
        <v>0</v>
      </c>
      <c r="G7" s="24">
        <v>14764</v>
      </c>
    </row>
    <row r="8" spans="1:7" x14ac:dyDescent="0.4">
      <c r="A8" s="7" t="s">
        <v>768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7" x14ac:dyDescent="0.4">
      <c r="A9" s="8" t="s">
        <v>769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7" x14ac:dyDescent="0.4">
      <c r="A10" s="8" t="s">
        <v>770</v>
      </c>
      <c r="B10" s="32">
        <v>0</v>
      </c>
      <c r="C10" s="33">
        <v>0</v>
      </c>
      <c r="D10" s="33">
        <v>0</v>
      </c>
      <c r="E10" s="33">
        <v>0</v>
      </c>
      <c r="F10" s="33">
        <v>0</v>
      </c>
      <c r="G10" s="32">
        <v>0</v>
      </c>
    </row>
    <row r="11" spans="1:7" x14ac:dyDescent="0.4">
      <c r="A11" s="8" t="s">
        <v>771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7" x14ac:dyDescent="0.4">
      <c r="A12" s="8" t="s">
        <v>772</v>
      </c>
      <c r="B12" s="32" t="s">
        <v>719</v>
      </c>
      <c r="C12" s="33">
        <v>0</v>
      </c>
      <c r="D12" s="33">
        <v>0</v>
      </c>
      <c r="E12" s="33">
        <v>0</v>
      </c>
      <c r="F12" s="33">
        <v>0</v>
      </c>
      <c r="G12" s="32" t="s">
        <v>719</v>
      </c>
    </row>
    <row r="13" spans="1:7" x14ac:dyDescent="0.4">
      <c r="A13" s="8" t="s">
        <v>773</v>
      </c>
      <c r="B13" s="32" t="s">
        <v>719</v>
      </c>
      <c r="C13" s="33">
        <v>0</v>
      </c>
      <c r="D13" s="33">
        <v>0</v>
      </c>
      <c r="E13" s="33">
        <v>0</v>
      </c>
      <c r="F13" s="33">
        <v>0</v>
      </c>
      <c r="G13" s="32" t="s">
        <v>719</v>
      </c>
    </row>
    <row r="14" spans="1:7" x14ac:dyDescent="0.4">
      <c r="A14" s="7" t="s">
        <v>774</v>
      </c>
      <c r="B14" s="26">
        <v>14944</v>
      </c>
      <c r="C14" s="27">
        <v>-74</v>
      </c>
      <c r="D14" s="27">
        <v>0</v>
      </c>
      <c r="E14" s="27">
        <v>-107</v>
      </c>
      <c r="F14" s="27">
        <v>0</v>
      </c>
      <c r="G14" s="26">
        <v>14764</v>
      </c>
    </row>
    <row r="15" spans="1:7" x14ac:dyDescent="0.4">
      <c r="A15" s="8" t="s">
        <v>775</v>
      </c>
      <c r="B15" s="32">
        <v>0</v>
      </c>
      <c r="C15" s="33">
        <v>0</v>
      </c>
      <c r="D15" s="33">
        <v>0</v>
      </c>
      <c r="E15" s="33">
        <v>0</v>
      </c>
      <c r="F15" s="33">
        <v>0</v>
      </c>
      <c r="G15" s="32">
        <v>0</v>
      </c>
    </row>
    <row r="16" spans="1:7" x14ac:dyDescent="0.4">
      <c r="A16" s="8" t="s">
        <v>769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770</v>
      </c>
      <c r="B17" s="32">
        <v>4722</v>
      </c>
      <c r="C17" s="33">
        <v>-61</v>
      </c>
      <c r="D17" s="33">
        <v>0</v>
      </c>
      <c r="E17" s="33">
        <v>-107</v>
      </c>
      <c r="F17" s="33">
        <v>0</v>
      </c>
      <c r="G17" s="32">
        <v>4553</v>
      </c>
    </row>
    <row r="18" spans="1:7" x14ac:dyDescent="0.4">
      <c r="A18" s="8" t="s">
        <v>771</v>
      </c>
      <c r="B18" s="32">
        <v>10223</v>
      </c>
      <c r="C18" s="33">
        <v>-13</v>
      </c>
      <c r="D18" s="33">
        <v>0</v>
      </c>
      <c r="E18" s="33">
        <v>0</v>
      </c>
      <c r="F18" s="33">
        <v>0</v>
      </c>
      <c r="G18" s="32">
        <v>10210</v>
      </c>
    </row>
    <row r="19" spans="1:7" x14ac:dyDescent="0.4">
      <c r="A19" s="8" t="s">
        <v>772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776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777</v>
      </c>
      <c r="B21" s="28">
        <v>4067</v>
      </c>
      <c r="C21" s="25">
        <v>179</v>
      </c>
      <c r="D21" s="25">
        <v>-13</v>
      </c>
      <c r="E21" s="25">
        <v>0</v>
      </c>
      <c r="F21" s="25">
        <v>0</v>
      </c>
      <c r="G21" s="28">
        <v>4284</v>
      </c>
    </row>
    <row r="22" spans="1:7" x14ac:dyDescent="0.4">
      <c r="A22" s="7" t="s">
        <v>768</v>
      </c>
      <c r="B22" s="26">
        <v>3444</v>
      </c>
      <c r="C22" s="27">
        <v>179</v>
      </c>
      <c r="D22" s="27">
        <v>0</v>
      </c>
      <c r="E22" s="27">
        <v>0</v>
      </c>
      <c r="F22" s="27">
        <v>51</v>
      </c>
      <c r="G22" s="26">
        <v>3674</v>
      </c>
    </row>
    <row r="23" spans="1:7" x14ac:dyDescent="0.4">
      <c r="A23" s="8" t="s">
        <v>769</v>
      </c>
      <c r="B23" s="32">
        <v>3390</v>
      </c>
      <c r="C23" s="33">
        <v>233</v>
      </c>
      <c r="D23" s="33">
        <v>0</v>
      </c>
      <c r="E23" s="33">
        <v>0</v>
      </c>
      <c r="F23" s="33">
        <v>51</v>
      </c>
      <c r="G23" s="32">
        <v>3674</v>
      </c>
    </row>
    <row r="24" spans="1:7" x14ac:dyDescent="0.4">
      <c r="A24" s="8" t="s">
        <v>770</v>
      </c>
      <c r="B24" s="32">
        <v>0</v>
      </c>
      <c r="C24" s="33">
        <v>0</v>
      </c>
      <c r="D24" s="33">
        <v>0</v>
      </c>
      <c r="E24" s="33">
        <v>0</v>
      </c>
      <c r="F24" s="33">
        <v>51</v>
      </c>
      <c r="G24" s="32">
        <v>0</v>
      </c>
    </row>
    <row r="25" spans="1:7" x14ac:dyDescent="0.4">
      <c r="A25" s="8" t="s">
        <v>771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772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773</v>
      </c>
      <c r="B27" s="32">
        <v>54</v>
      </c>
      <c r="C27" s="33">
        <v>-54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774</v>
      </c>
      <c r="B28" s="26">
        <v>624</v>
      </c>
      <c r="C28" s="27">
        <v>0</v>
      </c>
      <c r="D28" s="27">
        <v>-13</v>
      </c>
      <c r="E28" s="27">
        <v>0</v>
      </c>
      <c r="F28" s="27">
        <v>0</v>
      </c>
      <c r="G28" s="26">
        <v>610</v>
      </c>
    </row>
    <row r="29" spans="1:7" x14ac:dyDescent="0.4">
      <c r="A29" s="8" t="s">
        <v>775</v>
      </c>
      <c r="B29" s="32">
        <v>624</v>
      </c>
      <c r="C29" s="33">
        <v>0</v>
      </c>
      <c r="D29" s="33">
        <v>-13</v>
      </c>
      <c r="E29" s="33">
        <v>0</v>
      </c>
      <c r="F29" s="33">
        <v>0</v>
      </c>
      <c r="G29" s="32">
        <v>610</v>
      </c>
    </row>
    <row r="30" spans="1:7" x14ac:dyDescent="0.4">
      <c r="A30" s="8" t="s">
        <v>769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770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771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772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776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778</v>
      </c>
      <c r="B35" s="28">
        <v>12437</v>
      </c>
      <c r="C35" s="25">
        <v>129</v>
      </c>
      <c r="D35" s="25" t="s">
        <v>719</v>
      </c>
      <c r="E35" s="25" t="s">
        <v>719</v>
      </c>
      <c r="F35" s="25">
        <v>0</v>
      </c>
      <c r="G35" s="28">
        <v>12449</v>
      </c>
    </row>
    <row r="36" spans="1:7" x14ac:dyDescent="0.4">
      <c r="A36" s="7" t="s">
        <v>768</v>
      </c>
      <c r="B36" s="26">
        <v>9255</v>
      </c>
      <c r="C36" s="27">
        <v>159</v>
      </c>
      <c r="D36" s="27">
        <v>-127</v>
      </c>
      <c r="E36" s="27">
        <v>0</v>
      </c>
      <c r="F36" s="27">
        <v>-5</v>
      </c>
      <c r="G36" s="26">
        <v>9283</v>
      </c>
    </row>
    <row r="37" spans="1:7" x14ac:dyDescent="0.4">
      <c r="A37" s="8" t="s">
        <v>769</v>
      </c>
      <c r="B37" s="32">
        <v>9186</v>
      </c>
      <c r="C37" s="33">
        <v>162</v>
      </c>
      <c r="D37" s="33">
        <v>-127</v>
      </c>
      <c r="E37" s="33">
        <v>0</v>
      </c>
      <c r="F37" s="33">
        <v>-4</v>
      </c>
      <c r="G37" s="32">
        <v>9240</v>
      </c>
    </row>
    <row r="38" spans="1:7" x14ac:dyDescent="0.4">
      <c r="A38" s="8" t="s">
        <v>770</v>
      </c>
      <c r="B38" s="32">
        <v>0</v>
      </c>
      <c r="C38" s="33">
        <v>0</v>
      </c>
      <c r="D38" s="33">
        <v>0</v>
      </c>
      <c r="E38" s="33">
        <v>0</v>
      </c>
      <c r="F38" s="33">
        <v>19</v>
      </c>
      <c r="G38" s="32">
        <v>0</v>
      </c>
    </row>
    <row r="39" spans="1:7" x14ac:dyDescent="0.4">
      <c r="A39" s="8" t="s">
        <v>771</v>
      </c>
      <c r="B39" s="32" t="s">
        <v>719</v>
      </c>
      <c r="C39" s="33">
        <v>0</v>
      </c>
      <c r="D39" s="33">
        <v>0</v>
      </c>
      <c r="E39" s="33">
        <v>0</v>
      </c>
      <c r="F39" s="33">
        <v>0</v>
      </c>
      <c r="G39" s="32">
        <v>0</v>
      </c>
    </row>
    <row r="40" spans="1:7" x14ac:dyDescent="0.4">
      <c r="A40" s="8" t="s">
        <v>772</v>
      </c>
      <c r="B40" s="32">
        <v>42</v>
      </c>
      <c r="C40" s="33">
        <v>-4</v>
      </c>
      <c r="D40" s="33">
        <v>0</v>
      </c>
      <c r="E40" s="33">
        <v>0</v>
      </c>
      <c r="F40" s="33">
        <v>0</v>
      </c>
      <c r="G40" s="32">
        <v>38</v>
      </c>
    </row>
    <row r="41" spans="1:7" x14ac:dyDescent="0.4">
      <c r="A41" s="8" t="s">
        <v>773</v>
      </c>
      <c r="B41" s="32" t="s">
        <v>719</v>
      </c>
      <c r="C41" s="33">
        <v>1</v>
      </c>
      <c r="D41" s="33">
        <v>0</v>
      </c>
      <c r="E41" s="33">
        <v>0</v>
      </c>
      <c r="F41" s="33">
        <v>-23</v>
      </c>
      <c r="G41" s="32">
        <v>4</v>
      </c>
    </row>
    <row r="42" spans="1:7" x14ac:dyDescent="0.4">
      <c r="A42" s="7" t="s">
        <v>774</v>
      </c>
      <c r="B42" s="26">
        <v>3182</v>
      </c>
      <c r="C42" s="27" t="s">
        <v>719</v>
      </c>
      <c r="D42" s="27" t="s">
        <v>719</v>
      </c>
      <c r="E42" s="27" t="s">
        <v>719</v>
      </c>
      <c r="F42" s="27">
        <v>0</v>
      </c>
      <c r="G42" s="26">
        <v>3167</v>
      </c>
    </row>
    <row r="43" spans="1:7" x14ac:dyDescent="0.4">
      <c r="A43" s="8" t="s">
        <v>769</v>
      </c>
      <c r="B43" s="32">
        <v>1801</v>
      </c>
      <c r="C43" s="33">
        <v>-45</v>
      </c>
      <c r="D43" s="33">
        <v>-35</v>
      </c>
      <c r="E43" s="33">
        <v>0</v>
      </c>
      <c r="F43" s="33">
        <v>0</v>
      </c>
      <c r="G43" s="32">
        <v>1721</v>
      </c>
    </row>
    <row r="44" spans="1:7" x14ac:dyDescent="0.4">
      <c r="A44" s="8" t="s">
        <v>770</v>
      </c>
      <c r="B44" s="32" t="s">
        <v>719</v>
      </c>
      <c r="C44" s="33" t="s">
        <v>719</v>
      </c>
      <c r="D44" s="33" t="s">
        <v>719</v>
      </c>
      <c r="E44" s="33" t="s">
        <v>719</v>
      </c>
      <c r="F44" s="33">
        <v>0</v>
      </c>
      <c r="G44" s="32" t="s">
        <v>719</v>
      </c>
    </row>
    <row r="45" spans="1:7" x14ac:dyDescent="0.4">
      <c r="A45" s="8" t="s">
        <v>771</v>
      </c>
      <c r="B45" s="32">
        <v>0</v>
      </c>
      <c r="C45" s="33">
        <v>0</v>
      </c>
      <c r="D45" s="33">
        <v>0</v>
      </c>
      <c r="E45" s="33">
        <v>0</v>
      </c>
      <c r="F45" s="33">
        <v>0</v>
      </c>
      <c r="G45" s="32">
        <v>0</v>
      </c>
    </row>
    <row r="46" spans="1:7" x14ac:dyDescent="0.4">
      <c r="A46" s="8" t="s">
        <v>772</v>
      </c>
      <c r="B46" s="32" t="s">
        <v>719</v>
      </c>
      <c r="C46" s="33">
        <v>0</v>
      </c>
      <c r="D46" s="33">
        <v>0</v>
      </c>
      <c r="E46" s="33">
        <v>0</v>
      </c>
      <c r="F46" s="33">
        <v>0</v>
      </c>
      <c r="G46" s="32">
        <v>1</v>
      </c>
    </row>
    <row r="47" spans="1:7" x14ac:dyDescent="0.4">
      <c r="A47" s="8" t="s">
        <v>776</v>
      </c>
      <c r="B47" s="32">
        <v>2</v>
      </c>
      <c r="C47" s="33">
        <v>0</v>
      </c>
      <c r="D47" s="33">
        <v>0</v>
      </c>
      <c r="E47" s="33">
        <v>0</v>
      </c>
      <c r="F47" s="33">
        <v>-1</v>
      </c>
      <c r="G47" s="32" t="s">
        <v>719</v>
      </c>
    </row>
    <row r="48" spans="1:7" x14ac:dyDescent="0.4">
      <c r="A48" s="4" t="s">
        <v>779</v>
      </c>
      <c r="B48" s="28">
        <v>121302</v>
      </c>
      <c r="C48" s="25">
        <v>416</v>
      </c>
      <c r="D48" s="25" t="s">
        <v>719</v>
      </c>
      <c r="E48" s="25" t="s">
        <v>719</v>
      </c>
      <c r="F48" s="25">
        <v>74</v>
      </c>
      <c r="G48" s="28">
        <v>121314</v>
      </c>
    </row>
    <row r="49" spans="1:7" x14ac:dyDescent="0.4">
      <c r="A49" s="7" t="s">
        <v>768</v>
      </c>
      <c r="B49" s="26">
        <v>54694</v>
      </c>
      <c r="C49" s="27">
        <v>245</v>
      </c>
      <c r="D49" s="27">
        <v>-17</v>
      </c>
      <c r="E49" s="27">
        <v>0</v>
      </c>
      <c r="F49" s="27">
        <v>-33</v>
      </c>
      <c r="G49" s="26">
        <v>54889</v>
      </c>
    </row>
    <row r="50" spans="1:7" x14ac:dyDescent="0.4">
      <c r="A50" s="8" t="s">
        <v>769</v>
      </c>
      <c r="B50" s="32" t="s">
        <v>719</v>
      </c>
      <c r="C50" s="33">
        <v>0</v>
      </c>
      <c r="D50" s="33">
        <v>0</v>
      </c>
      <c r="E50" s="33">
        <v>0</v>
      </c>
      <c r="F50" s="33" t="s">
        <v>719</v>
      </c>
      <c r="G50" s="32">
        <v>0</v>
      </c>
    </row>
    <row r="51" spans="1:7" x14ac:dyDescent="0.4">
      <c r="A51" s="8" t="s">
        <v>770</v>
      </c>
      <c r="B51" s="32" t="s">
        <v>719</v>
      </c>
      <c r="C51" s="33">
        <v>0</v>
      </c>
      <c r="D51" s="33">
        <v>0</v>
      </c>
      <c r="E51" s="33">
        <v>0</v>
      </c>
      <c r="F51" s="33" t="s">
        <v>719</v>
      </c>
      <c r="G51" s="32" t="s">
        <v>719</v>
      </c>
    </row>
    <row r="52" spans="1:7" x14ac:dyDescent="0.4">
      <c r="A52" s="8" t="s">
        <v>771</v>
      </c>
      <c r="B52" s="32">
        <v>38953</v>
      </c>
      <c r="C52" s="33">
        <v>-18</v>
      </c>
      <c r="D52" s="33">
        <v>-9</v>
      </c>
      <c r="E52" s="33">
        <v>0</v>
      </c>
      <c r="F52" s="33">
        <v>146</v>
      </c>
      <c r="G52" s="32">
        <v>39072</v>
      </c>
    </row>
    <row r="53" spans="1:7" x14ac:dyDescent="0.4">
      <c r="A53" s="8" t="s">
        <v>772</v>
      </c>
      <c r="B53" s="32">
        <v>5511</v>
      </c>
      <c r="C53" s="33">
        <v>228</v>
      </c>
      <c r="D53" s="33">
        <v>-7</v>
      </c>
      <c r="E53" s="33">
        <v>0</v>
      </c>
      <c r="F53" s="33">
        <v>-195</v>
      </c>
      <c r="G53" s="32">
        <v>5537</v>
      </c>
    </row>
    <row r="54" spans="1:7" x14ac:dyDescent="0.4">
      <c r="A54" s="8" t="s">
        <v>773</v>
      </c>
      <c r="B54" s="32">
        <v>10226</v>
      </c>
      <c r="C54" s="33">
        <v>35</v>
      </c>
      <c r="D54" s="33" t="s">
        <v>719</v>
      </c>
      <c r="E54" s="33">
        <v>0</v>
      </c>
      <c r="F54" s="33">
        <v>18</v>
      </c>
      <c r="G54" s="32" t="s">
        <v>719</v>
      </c>
    </row>
    <row r="55" spans="1:7" x14ac:dyDescent="0.4">
      <c r="A55" s="7" t="s">
        <v>774</v>
      </c>
      <c r="B55" s="26">
        <v>66609</v>
      </c>
      <c r="C55" s="27">
        <v>171</v>
      </c>
      <c r="D55" s="27">
        <v>-1</v>
      </c>
      <c r="E55" s="27" t="s">
        <v>719</v>
      </c>
      <c r="F55" s="27">
        <v>107</v>
      </c>
      <c r="G55" s="26">
        <v>66426</v>
      </c>
    </row>
    <row r="56" spans="1:7" x14ac:dyDescent="0.4">
      <c r="A56" s="8" t="s">
        <v>769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770</v>
      </c>
      <c r="B57" s="32">
        <v>3292</v>
      </c>
      <c r="C57" s="33">
        <v>234</v>
      </c>
      <c r="D57" s="33" t="s">
        <v>719</v>
      </c>
      <c r="E57" s="33" t="s">
        <v>719</v>
      </c>
      <c r="F57" s="33">
        <v>-15</v>
      </c>
      <c r="G57" s="32">
        <v>3228</v>
      </c>
    </row>
    <row r="58" spans="1:7" x14ac:dyDescent="0.4">
      <c r="A58" s="8" t="s">
        <v>771</v>
      </c>
      <c r="B58" s="32">
        <v>51626</v>
      </c>
      <c r="C58" s="33">
        <v>-60</v>
      </c>
      <c r="D58" s="33">
        <v>-33</v>
      </c>
      <c r="E58" s="33">
        <v>0</v>
      </c>
      <c r="F58" s="33">
        <v>295</v>
      </c>
      <c r="G58" s="32">
        <v>51382</v>
      </c>
    </row>
    <row r="59" spans="1:7" x14ac:dyDescent="0.4">
      <c r="A59" s="8" t="s">
        <v>772</v>
      </c>
      <c r="B59" s="32">
        <v>1642</v>
      </c>
      <c r="C59" s="33">
        <v>-3</v>
      </c>
      <c r="D59" s="33" t="s">
        <v>719</v>
      </c>
      <c r="E59" s="33">
        <v>0</v>
      </c>
      <c r="F59" s="33">
        <v>-151</v>
      </c>
      <c r="G59" s="32">
        <v>1983</v>
      </c>
    </row>
    <row r="60" spans="1:7" x14ac:dyDescent="0.4">
      <c r="A60" s="8" t="s">
        <v>776</v>
      </c>
      <c r="B60" s="32">
        <v>10049</v>
      </c>
      <c r="C60" s="33">
        <v>1</v>
      </c>
      <c r="D60" s="33" t="s">
        <v>719</v>
      </c>
      <c r="E60" s="33">
        <v>0</v>
      </c>
      <c r="F60" s="33">
        <v>-21</v>
      </c>
      <c r="G60" s="32">
        <v>9833</v>
      </c>
    </row>
    <row r="61" spans="1:7" x14ac:dyDescent="0.4">
      <c r="A61" s="4" t="s">
        <v>780</v>
      </c>
      <c r="B61" s="28">
        <v>121980</v>
      </c>
      <c r="C61" s="25">
        <v>805</v>
      </c>
      <c r="D61" s="25">
        <v>-212</v>
      </c>
      <c r="E61" s="25">
        <v>0</v>
      </c>
      <c r="F61" s="25">
        <v>-1606</v>
      </c>
      <c r="G61" s="28">
        <v>120967</v>
      </c>
    </row>
    <row r="62" spans="1:7" x14ac:dyDescent="0.4">
      <c r="A62" s="9" t="s">
        <v>781</v>
      </c>
      <c r="B62" s="32">
        <v>1111</v>
      </c>
      <c r="C62" s="33">
        <v>90</v>
      </c>
      <c r="D62" s="33" t="s">
        <v>719</v>
      </c>
      <c r="E62" s="33">
        <v>0</v>
      </c>
      <c r="F62" s="33" t="s">
        <v>719</v>
      </c>
      <c r="G62" s="32">
        <v>1210</v>
      </c>
    </row>
    <row r="63" spans="1:7" x14ac:dyDescent="0.4">
      <c r="A63" s="9" t="s">
        <v>782</v>
      </c>
      <c r="B63" s="32">
        <v>65195</v>
      </c>
      <c r="C63" s="33">
        <v>86</v>
      </c>
      <c r="D63" s="33">
        <v>-17</v>
      </c>
      <c r="E63" s="33">
        <v>0</v>
      </c>
      <c r="F63" s="33">
        <v>-244</v>
      </c>
      <c r="G63" s="32">
        <v>65020</v>
      </c>
    </row>
    <row r="64" spans="1:7" x14ac:dyDescent="0.4">
      <c r="A64" s="9" t="s">
        <v>783</v>
      </c>
      <c r="B64" s="32">
        <v>55674</v>
      </c>
      <c r="C64" s="33">
        <v>630</v>
      </c>
      <c r="D64" s="33" t="s">
        <v>719</v>
      </c>
      <c r="E64" s="33">
        <v>0</v>
      </c>
      <c r="F64" s="33" t="s">
        <v>719</v>
      </c>
      <c r="G64" s="32">
        <v>54737</v>
      </c>
    </row>
    <row r="65" spans="1:7" x14ac:dyDescent="0.4">
      <c r="A65" s="29" t="s">
        <v>784</v>
      </c>
      <c r="B65" s="34">
        <v>274731</v>
      </c>
      <c r="C65" s="35">
        <v>1455</v>
      </c>
      <c r="D65" s="30">
        <v>-523</v>
      </c>
      <c r="E65" s="30">
        <v>-399</v>
      </c>
      <c r="F65" s="31">
        <v>-1485</v>
      </c>
      <c r="G65" s="34">
        <v>273779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9D8FD-E67B-4EC2-90CF-AB550EFCFE97}">
  <sheetPr codeName="Sheet9"/>
  <dimension ref="A1:G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3554687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3554687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3554687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3554687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3554687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3554687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3554687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3554687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3554687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3554687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3554687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3554687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3554687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3554687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3554687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3554687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3554687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3554687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3554687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3554687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3554687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3554687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3554687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3554687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3554687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3554687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3554687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3554687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3554687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3554687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3554687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3554687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3554687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3554687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3554687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3554687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3554687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3554687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3554687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3554687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3554687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3554687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3554687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3554687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3554687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3554687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3554687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3554687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3554687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3554687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3554687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3554687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3554687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3554687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3554687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3554687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3554687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3554687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3554687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3554687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3554687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3554687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3554687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3554687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3554687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3554687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3554687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3554687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3554687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3554687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3554687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3554687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3554687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3554687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3554687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3554687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3554687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3554687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3554687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3554687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3554687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3554687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3554687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3554687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3554687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3554687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3554687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3554687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3554687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3554687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3554687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3554687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3554687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3554687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3554687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3554687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3554687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3554687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3554687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3554687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3554687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3554687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3554687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3554687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3554687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3554687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3554687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3554687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3554687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3554687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3554687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3554687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3554687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3554687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3554687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3554687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3554687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3554687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3554687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3554687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3554687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3554687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3554687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3554687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3554687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3554687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35546875" style="2"/>
  </cols>
  <sheetData>
    <row r="1" spans="1:7" ht="13.9" x14ac:dyDescent="0.4">
      <c r="A1" s="1" t="s">
        <v>757</v>
      </c>
    </row>
    <row r="2" spans="1:7" ht="13.9" x14ac:dyDescent="0.4">
      <c r="A2" s="1" t="s">
        <v>758</v>
      </c>
    </row>
    <row r="3" spans="1:7" x14ac:dyDescent="0.4">
      <c r="A3" s="21" t="s">
        <v>759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809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7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7" x14ac:dyDescent="0.4">
      <c r="A7" s="4" t="s">
        <v>767</v>
      </c>
      <c r="B7" s="24">
        <v>21732</v>
      </c>
      <c r="C7" s="25">
        <v>-882</v>
      </c>
      <c r="D7" s="25">
        <v>-2</v>
      </c>
      <c r="E7" s="25">
        <v>0</v>
      </c>
      <c r="F7" s="25">
        <v>0</v>
      </c>
      <c r="G7" s="24">
        <v>20848</v>
      </c>
    </row>
    <row r="8" spans="1:7" x14ac:dyDescent="0.4">
      <c r="A8" s="7" t="s">
        <v>768</v>
      </c>
      <c r="B8" s="26">
        <v>3548</v>
      </c>
      <c r="C8" s="27">
        <v>-293</v>
      </c>
      <c r="D8" s="27">
        <v>0</v>
      </c>
      <c r="E8" s="27">
        <v>0</v>
      </c>
      <c r="F8" s="27">
        <v>0</v>
      </c>
      <c r="G8" s="26">
        <v>3255</v>
      </c>
    </row>
    <row r="9" spans="1:7" x14ac:dyDescent="0.4">
      <c r="A9" s="8" t="s">
        <v>769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7" x14ac:dyDescent="0.4">
      <c r="A10" s="8" t="s">
        <v>770</v>
      </c>
      <c r="B10" s="32">
        <v>108</v>
      </c>
      <c r="C10" s="33">
        <v>125</v>
      </c>
      <c r="D10" s="33">
        <v>0</v>
      </c>
      <c r="E10" s="33">
        <v>0</v>
      </c>
      <c r="F10" s="33">
        <v>0</v>
      </c>
      <c r="G10" s="32">
        <v>233</v>
      </c>
    </row>
    <row r="11" spans="1:7" x14ac:dyDescent="0.4">
      <c r="A11" s="8" t="s">
        <v>771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7" x14ac:dyDescent="0.4">
      <c r="A12" s="8" t="s">
        <v>772</v>
      </c>
      <c r="B12" s="32">
        <v>1</v>
      </c>
      <c r="C12" s="33">
        <v>0</v>
      </c>
      <c r="D12" s="33">
        <v>0</v>
      </c>
      <c r="E12" s="33">
        <v>0</v>
      </c>
      <c r="F12" s="33">
        <v>0</v>
      </c>
      <c r="G12" s="32">
        <v>1</v>
      </c>
    </row>
    <row r="13" spans="1:7" x14ac:dyDescent="0.4">
      <c r="A13" s="8" t="s">
        <v>773</v>
      </c>
      <c r="B13" s="32">
        <v>3439</v>
      </c>
      <c r="C13" s="33">
        <v>-418</v>
      </c>
      <c r="D13" s="33">
        <v>0</v>
      </c>
      <c r="E13" s="33">
        <v>0</v>
      </c>
      <c r="F13" s="33">
        <v>0</v>
      </c>
      <c r="G13" s="32">
        <v>3021</v>
      </c>
    </row>
    <row r="14" spans="1:7" x14ac:dyDescent="0.4">
      <c r="A14" s="7" t="s">
        <v>774</v>
      </c>
      <c r="B14" s="26">
        <v>18184</v>
      </c>
      <c r="C14" s="27">
        <v>-589</v>
      </c>
      <c r="D14" s="27">
        <v>-2</v>
      </c>
      <c r="E14" s="27">
        <v>0</v>
      </c>
      <c r="F14" s="27">
        <v>0</v>
      </c>
      <c r="G14" s="26">
        <v>17594</v>
      </c>
    </row>
    <row r="15" spans="1:7" x14ac:dyDescent="0.4">
      <c r="A15" s="8" t="s">
        <v>775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0</v>
      </c>
      <c r="G15" s="32">
        <v>0</v>
      </c>
    </row>
    <row r="16" spans="1:7" x14ac:dyDescent="0.4">
      <c r="A16" s="8" t="s">
        <v>769</v>
      </c>
      <c r="B16" s="32">
        <v>0</v>
      </c>
      <c r="C16" s="33">
        <v>0</v>
      </c>
      <c r="D16" s="33">
        <v>0</v>
      </c>
      <c r="E16" s="33">
        <v>0</v>
      </c>
      <c r="F16" s="33" t="s">
        <v>719</v>
      </c>
      <c r="G16" s="32">
        <v>0</v>
      </c>
    </row>
    <row r="17" spans="1:7" x14ac:dyDescent="0.4">
      <c r="A17" s="8" t="s">
        <v>770</v>
      </c>
      <c r="B17" s="32">
        <v>9318</v>
      </c>
      <c r="C17" s="33">
        <v>-262</v>
      </c>
      <c r="D17" s="33">
        <v>0</v>
      </c>
      <c r="E17" s="33">
        <v>0</v>
      </c>
      <c r="F17" s="33">
        <v>0</v>
      </c>
      <c r="G17" s="32">
        <v>9056</v>
      </c>
    </row>
    <row r="18" spans="1:7" x14ac:dyDescent="0.4">
      <c r="A18" s="8" t="s">
        <v>771</v>
      </c>
      <c r="B18" s="32">
        <v>8866</v>
      </c>
      <c r="C18" s="33">
        <v>-327</v>
      </c>
      <c r="D18" s="33">
        <v>-2</v>
      </c>
      <c r="E18" s="33">
        <v>0</v>
      </c>
      <c r="F18" s="33">
        <v>0</v>
      </c>
      <c r="G18" s="32">
        <v>8537</v>
      </c>
    </row>
    <row r="19" spans="1:7" x14ac:dyDescent="0.4">
      <c r="A19" s="8" t="s">
        <v>772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776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777</v>
      </c>
      <c r="B21" s="28">
        <v>9604</v>
      </c>
      <c r="C21" s="25">
        <v>2282</v>
      </c>
      <c r="D21" s="25">
        <v>-80</v>
      </c>
      <c r="E21" s="25">
        <v>0</v>
      </c>
      <c r="F21" s="25">
        <v>0</v>
      </c>
      <c r="G21" s="28">
        <v>11807</v>
      </c>
    </row>
    <row r="22" spans="1:7" x14ac:dyDescent="0.4">
      <c r="A22" s="7" t="s">
        <v>768</v>
      </c>
      <c r="B22" s="26">
        <v>8114</v>
      </c>
      <c r="C22" s="27">
        <v>2282</v>
      </c>
      <c r="D22" s="27">
        <v>-12</v>
      </c>
      <c r="E22" s="27">
        <v>0</v>
      </c>
      <c r="F22" s="27">
        <v>0</v>
      </c>
      <c r="G22" s="26">
        <v>10385</v>
      </c>
    </row>
    <row r="23" spans="1:7" x14ac:dyDescent="0.4">
      <c r="A23" s="8" t="s">
        <v>769</v>
      </c>
      <c r="B23" s="32">
        <v>6280</v>
      </c>
      <c r="C23" s="33">
        <v>3243</v>
      </c>
      <c r="D23" s="33">
        <v>0</v>
      </c>
      <c r="E23" s="33">
        <v>0</v>
      </c>
      <c r="F23" s="33">
        <v>0</v>
      </c>
      <c r="G23" s="32">
        <v>9523</v>
      </c>
    </row>
    <row r="24" spans="1:7" x14ac:dyDescent="0.4">
      <c r="A24" s="8" t="s">
        <v>770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771</v>
      </c>
      <c r="B25" s="32">
        <v>1835</v>
      </c>
      <c r="C25" s="33">
        <v>-960</v>
      </c>
      <c r="D25" s="33">
        <v>-12</v>
      </c>
      <c r="E25" s="33">
        <v>0</v>
      </c>
      <c r="F25" s="33">
        <v>0</v>
      </c>
      <c r="G25" s="32">
        <v>862</v>
      </c>
    </row>
    <row r="26" spans="1:7" x14ac:dyDescent="0.4">
      <c r="A26" s="8" t="s">
        <v>772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773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774</v>
      </c>
      <c r="B28" s="26">
        <v>1490</v>
      </c>
      <c r="C28" s="27">
        <v>0</v>
      </c>
      <c r="D28" s="27">
        <v>-68</v>
      </c>
      <c r="E28" s="27">
        <v>0</v>
      </c>
      <c r="F28" s="27">
        <v>0</v>
      </c>
      <c r="G28" s="26">
        <v>1422</v>
      </c>
    </row>
    <row r="29" spans="1:7" x14ac:dyDescent="0.4">
      <c r="A29" s="8" t="s">
        <v>775</v>
      </c>
      <c r="B29" s="32">
        <v>1490</v>
      </c>
      <c r="C29" s="33">
        <v>0</v>
      </c>
      <c r="D29" s="33">
        <v>-68</v>
      </c>
      <c r="E29" s="33">
        <v>0</v>
      </c>
      <c r="F29" s="33">
        <v>0</v>
      </c>
      <c r="G29" s="32">
        <v>1422</v>
      </c>
    </row>
    <row r="30" spans="1:7" x14ac:dyDescent="0.4">
      <c r="A30" s="8" t="s">
        <v>769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770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771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772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776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778</v>
      </c>
      <c r="B35" s="28">
        <v>7411</v>
      </c>
      <c r="C35" s="25">
        <v>1731</v>
      </c>
      <c r="D35" s="25">
        <v>-15</v>
      </c>
      <c r="E35" s="25">
        <v>0</v>
      </c>
      <c r="F35" s="25">
        <v>0</v>
      </c>
      <c r="G35" s="28">
        <v>9127</v>
      </c>
    </row>
    <row r="36" spans="1:7" x14ac:dyDescent="0.4">
      <c r="A36" s="7" t="s">
        <v>768</v>
      </c>
      <c r="B36" s="26">
        <v>2879</v>
      </c>
      <c r="C36" s="27">
        <v>659</v>
      </c>
      <c r="D36" s="27">
        <v>-14</v>
      </c>
      <c r="E36" s="27">
        <v>0</v>
      </c>
      <c r="F36" s="27">
        <v>0</v>
      </c>
      <c r="G36" s="26">
        <v>3524</v>
      </c>
    </row>
    <row r="37" spans="1:7" x14ac:dyDescent="0.4">
      <c r="A37" s="8" t="s">
        <v>769</v>
      </c>
      <c r="B37" s="32">
        <v>2389</v>
      </c>
      <c r="C37" s="33">
        <v>74</v>
      </c>
      <c r="D37" s="33">
        <v>-13</v>
      </c>
      <c r="E37" s="33">
        <v>0</v>
      </c>
      <c r="F37" s="33">
        <v>0</v>
      </c>
      <c r="G37" s="32">
        <v>2450</v>
      </c>
    </row>
    <row r="38" spans="1:7" x14ac:dyDescent="0.4">
      <c r="A38" s="8" t="s">
        <v>770</v>
      </c>
      <c r="B38" s="32">
        <v>0</v>
      </c>
      <c r="C38" s="33">
        <v>0</v>
      </c>
      <c r="D38" s="33">
        <v>0</v>
      </c>
      <c r="E38" s="33">
        <v>0</v>
      </c>
      <c r="F38" s="33">
        <v>0</v>
      </c>
      <c r="G38" s="32">
        <v>0</v>
      </c>
    </row>
    <row r="39" spans="1:7" x14ac:dyDescent="0.4">
      <c r="A39" s="8" t="s">
        <v>771</v>
      </c>
      <c r="B39" s="32">
        <v>138</v>
      </c>
      <c r="C39" s="33">
        <v>602</v>
      </c>
      <c r="D39" s="33">
        <v>-1</v>
      </c>
      <c r="E39" s="33">
        <v>0</v>
      </c>
      <c r="F39" s="33">
        <v>0</v>
      </c>
      <c r="G39" s="32">
        <v>740</v>
      </c>
    </row>
    <row r="40" spans="1:7" x14ac:dyDescent="0.4">
      <c r="A40" s="8" t="s">
        <v>772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773</v>
      </c>
      <c r="B41" s="32">
        <v>352</v>
      </c>
      <c r="C41" s="33">
        <v>-17</v>
      </c>
      <c r="D41" s="33">
        <v>-1</v>
      </c>
      <c r="E41" s="33">
        <v>0</v>
      </c>
      <c r="F41" s="33">
        <v>0</v>
      </c>
      <c r="G41" s="32">
        <v>334</v>
      </c>
    </row>
    <row r="42" spans="1:7" x14ac:dyDescent="0.4">
      <c r="A42" s="7" t="s">
        <v>774</v>
      </c>
      <c r="B42" s="26">
        <v>4532</v>
      </c>
      <c r="C42" s="27">
        <v>1072</v>
      </c>
      <c r="D42" s="27">
        <v>-1</v>
      </c>
      <c r="E42" s="27">
        <v>0</v>
      </c>
      <c r="F42" s="27">
        <v>0</v>
      </c>
      <c r="G42" s="26">
        <v>5603</v>
      </c>
    </row>
    <row r="43" spans="1:7" x14ac:dyDescent="0.4">
      <c r="A43" s="8" t="s">
        <v>769</v>
      </c>
      <c r="B43" s="32">
        <v>244</v>
      </c>
      <c r="C43" s="33">
        <v>-9</v>
      </c>
      <c r="D43" s="33">
        <v>-1</v>
      </c>
      <c r="E43" s="33">
        <v>0</v>
      </c>
      <c r="F43" s="33">
        <v>0</v>
      </c>
      <c r="G43" s="32">
        <v>234</v>
      </c>
    </row>
    <row r="44" spans="1:7" x14ac:dyDescent="0.4">
      <c r="A44" s="8" t="s">
        <v>770</v>
      </c>
      <c r="B44" s="32">
        <v>2548</v>
      </c>
      <c r="C44" s="33">
        <v>585</v>
      </c>
      <c r="D44" s="33">
        <v>0</v>
      </c>
      <c r="E44" s="33">
        <v>0</v>
      </c>
      <c r="F44" s="33">
        <v>0</v>
      </c>
      <c r="G44" s="32">
        <v>3133</v>
      </c>
    </row>
    <row r="45" spans="1:7" x14ac:dyDescent="0.4">
      <c r="A45" s="8" t="s">
        <v>771</v>
      </c>
      <c r="B45" s="32">
        <v>1736</v>
      </c>
      <c r="C45" s="33">
        <v>494</v>
      </c>
      <c r="D45" s="33">
        <v>0</v>
      </c>
      <c r="E45" s="33">
        <v>0</v>
      </c>
      <c r="F45" s="33">
        <v>0</v>
      </c>
      <c r="G45" s="32">
        <v>2230</v>
      </c>
    </row>
    <row r="46" spans="1:7" x14ac:dyDescent="0.4">
      <c r="A46" s="8" t="s">
        <v>772</v>
      </c>
      <c r="B46" s="32">
        <v>3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776</v>
      </c>
      <c r="B47" s="32">
        <v>0</v>
      </c>
      <c r="C47" s="33">
        <v>2</v>
      </c>
      <c r="D47" s="33">
        <v>0</v>
      </c>
      <c r="E47" s="33">
        <v>0</v>
      </c>
      <c r="F47" s="33">
        <v>0</v>
      </c>
      <c r="G47" s="32">
        <v>6</v>
      </c>
    </row>
    <row r="48" spans="1:7" x14ac:dyDescent="0.4">
      <c r="A48" s="4" t="s">
        <v>779</v>
      </c>
      <c r="B48" s="28">
        <v>17127</v>
      </c>
      <c r="C48" s="25">
        <v>681</v>
      </c>
      <c r="D48" s="25">
        <v>-4</v>
      </c>
      <c r="E48" s="25">
        <v>0</v>
      </c>
      <c r="F48" s="25">
        <v>3</v>
      </c>
      <c r="G48" s="28">
        <v>17806</v>
      </c>
    </row>
    <row r="49" spans="1:7" x14ac:dyDescent="0.4">
      <c r="A49" s="7" t="s">
        <v>768</v>
      </c>
      <c r="B49" s="26">
        <v>7822</v>
      </c>
      <c r="C49" s="27">
        <v>479</v>
      </c>
      <c r="D49" s="27">
        <v>0</v>
      </c>
      <c r="E49" s="27">
        <v>0</v>
      </c>
      <c r="F49" s="27">
        <v>6</v>
      </c>
      <c r="G49" s="26">
        <v>8306</v>
      </c>
    </row>
    <row r="50" spans="1:7" x14ac:dyDescent="0.4">
      <c r="A50" s="8" t="s">
        <v>769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770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771</v>
      </c>
      <c r="B52" s="32">
        <v>249</v>
      </c>
      <c r="C52" s="33">
        <v>21</v>
      </c>
      <c r="D52" s="33">
        <v>0</v>
      </c>
      <c r="E52" s="33">
        <v>0</v>
      </c>
      <c r="F52" s="33">
        <v>0</v>
      </c>
      <c r="G52" s="32">
        <v>270</v>
      </c>
    </row>
    <row r="53" spans="1:7" x14ac:dyDescent="0.4">
      <c r="A53" s="8" t="s">
        <v>772</v>
      </c>
      <c r="B53" s="32">
        <v>7252</v>
      </c>
      <c r="C53" s="33">
        <v>444</v>
      </c>
      <c r="D53" s="33">
        <v>0</v>
      </c>
      <c r="E53" s="33">
        <v>0</v>
      </c>
      <c r="F53" s="33">
        <v>-1</v>
      </c>
      <c r="G53" s="32">
        <v>7696</v>
      </c>
    </row>
    <row r="54" spans="1:7" x14ac:dyDescent="0.4">
      <c r="A54" s="8" t="s">
        <v>773</v>
      </c>
      <c r="B54" s="32">
        <v>320</v>
      </c>
      <c r="C54" s="33">
        <v>13</v>
      </c>
      <c r="D54" s="33">
        <v>-4</v>
      </c>
      <c r="E54" s="33">
        <v>0</v>
      </c>
      <c r="F54" s="33">
        <v>6</v>
      </c>
      <c r="G54" s="32">
        <v>340</v>
      </c>
    </row>
    <row r="55" spans="1:7" x14ac:dyDescent="0.4">
      <c r="A55" s="7" t="s">
        <v>774</v>
      </c>
      <c r="B55" s="26">
        <v>9305</v>
      </c>
      <c r="C55" s="27">
        <v>203</v>
      </c>
      <c r="D55" s="27">
        <v>0</v>
      </c>
      <c r="E55" s="27">
        <v>0</v>
      </c>
      <c r="F55" s="27">
        <v>-3</v>
      </c>
      <c r="G55" s="26">
        <v>9501</v>
      </c>
    </row>
    <row r="56" spans="1:7" x14ac:dyDescent="0.4">
      <c r="A56" s="8" t="s">
        <v>769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770</v>
      </c>
      <c r="B57" s="32">
        <v>1270</v>
      </c>
      <c r="C57" s="33">
        <v>-55</v>
      </c>
      <c r="D57" s="33">
        <v>0</v>
      </c>
      <c r="E57" s="33">
        <v>0</v>
      </c>
      <c r="F57" s="33">
        <v>0</v>
      </c>
      <c r="G57" s="32">
        <v>1216</v>
      </c>
    </row>
    <row r="58" spans="1:7" x14ac:dyDescent="0.4">
      <c r="A58" s="8" t="s">
        <v>771</v>
      </c>
      <c r="B58" s="32">
        <v>7995</v>
      </c>
      <c r="C58" s="33">
        <v>258</v>
      </c>
      <c r="D58" s="33">
        <v>-4</v>
      </c>
      <c r="E58" s="33">
        <v>0</v>
      </c>
      <c r="F58" s="33">
        <v>0</v>
      </c>
      <c r="G58" s="32">
        <v>8245</v>
      </c>
    </row>
    <row r="59" spans="1:7" x14ac:dyDescent="0.4">
      <c r="A59" s="8" t="s">
        <v>772</v>
      </c>
      <c r="B59" s="32">
        <v>9</v>
      </c>
      <c r="C59" s="33">
        <v>0</v>
      </c>
      <c r="D59" s="33">
        <v>0</v>
      </c>
      <c r="E59" s="33">
        <v>0</v>
      </c>
      <c r="F59" s="33">
        <v>-3</v>
      </c>
      <c r="G59" s="32">
        <v>9</v>
      </c>
    </row>
    <row r="60" spans="1:7" x14ac:dyDescent="0.4">
      <c r="A60" s="8" t="s">
        <v>776</v>
      </c>
      <c r="B60" s="32">
        <v>31</v>
      </c>
      <c r="C60" s="33">
        <v>-1</v>
      </c>
      <c r="D60" s="33">
        <v>0</v>
      </c>
      <c r="E60" s="33">
        <v>0</v>
      </c>
      <c r="F60" s="33">
        <v>0</v>
      </c>
      <c r="G60" s="32">
        <v>31</v>
      </c>
    </row>
    <row r="61" spans="1:7" x14ac:dyDescent="0.4">
      <c r="A61" s="4" t="s">
        <v>780</v>
      </c>
      <c r="B61" s="28">
        <v>13142</v>
      </c>
      <c r="C61" s="25">
        <v>138</v>
      </c>
      <c r="D61" s="25">
        <v>-9</v>
      </c>
      <c r="E61" s="25">
        <v>0</v>
      </c>
      <c r="F61" s="25">
        <v>56</v>
      </c>
      <c r="G61" s="28">
        <v>13327</v>
      </c>
    </row>
    <row r="62" spans="1:7" x14ac:dyDescent="0.4">
      <c r="A62" s="9" t="s">
        <v>781</v>
      </c>
      <c r="B62" s="32">
        <v>8863</v>
      </c>
      <c r="C62" s="33">
        <v>-66</v>
      </c>
      <c r="D62" s="33">
        <v>-5</v>
      </c>
      <c r="E62" s="33">
        <v>0</v>
      </c>
      <c r="F62" s="33">
        <v>49</v>
      </c>
      <c r="G62" s="32">
        <v>8842</v>
      </c>
    </row>
    <row r="63" spans="1:7" x14ac:dyDescent="0.4">
      <c r="A63" s="9" t="s">
        <v>782</v>
      </c>
      <c r="B63" s="32">
        <v>348</v>
      </c>
      <c r="C63" s="33">
        <v>60</v>
      </c>
      <c r="D63" s="33">
        <v>0</v>
      </c>
      <c r="E63" s="33">
        <v>0</v>
      </c>
      <c r="F63" s="33">
        <v>0</v>
      </c>
      <c r="G63" s="32">
        <v>407</v>
      </c>
    </row>
    <row r="64" spans="1:7" x14ac:dyDescent="0.4">
      <c r="A64" s="9" t="s">
        <v>783</v>
      </c>
      <c r="B64" s="32">
        <v>3932</v>
      </c>
      <c r="C64" s="33">
        <v>143</v>
      </c>
      <c r="D64" s="33">
        <v>-4</v>
      </c>
      <c r="E64" s="33">
        <v>0</v>
      </c>
      <c r="F64" s="33">
        <v>6</v>
      </c>
      <c r="G64" s="32">
        <v>4077</v>
      </c>
    </row>
    <row r="65" spans="1:7" x14ac:dyDescent="0.4">
      <c r="A65" s="29" t="s">
        <v>784</v>
      </c>
      <c r="B65" s="34">
        <v>69017</v>
      </c>
      <c r="C65" s="35">
        <v>3950</v>
      </c>
      <c r="D65" s="30">
        <v>-110</v>
      </c>
      <c r="E65" s="30">
        <v>0</v>
      </c>
      <c r="F65" s="31">
        <v>59</v>
      </c>
      <c r="G65" s="34">
        <v>72915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D863B-905E-4867-8FAA-4F9B37EDA786}">
  <dimension ref="A1:N709"/>
  <sheetViews>
    <sheetView workbookViewId="0">
      <selection activeCell="F2" sqref="F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751</v>
      </c>
    </row>
    <row r="2" spans="1:14" x14ac:dyDescent="0.4">
      <c r="A2" t="str">
        <f>+L1</f>
        <v>Belarus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Belarus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Belarus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Belarus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Belarus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Belarus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Belarus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Belarus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Belarus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Belarus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Belarus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Belarus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Belarus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Belarus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Belarus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Belarus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Belarus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Belarus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Belarus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Belarus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Belarus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Belarus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Belarus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Belarus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Belarus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Belarus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Belarus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Belarus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Belarus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Belarus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Belarus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Belarus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Belarus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Belarus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Belarus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Belarus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Belarus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Belarus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Belarus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Belarus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Belarus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Belarus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Belarus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Belarus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Belarus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Belarus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Belarus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Belarus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Belarus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Belarus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Belarus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Belarus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Belarus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Belarus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Belarus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Belarus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Belarus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Belarus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Belarus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Belarus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Belarus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Belarus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Belarus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Belarus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Belarus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Belarus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Belarus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Belarus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Belarus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Belarus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Belarus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Belarus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Belarus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Belarus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Belarus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Belarus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Belarus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Belarus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Belarus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Belarus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Belarus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Belarus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Belarus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Belarus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Belarus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Belarus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Belarus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Belarus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Belarus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Belarus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Belarus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Belarus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Belarus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Belarus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Belarus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Belarus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Belarus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Belarus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Belarus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Belarus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Belarus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Belarus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Belarus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Belarus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Belarus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Belarus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Belarus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Belarus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Belarus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Belarus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Belarus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Belarus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Belarus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Belarus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Belarus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Belarus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Belarus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Belarus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Belarus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Belarus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Belarus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Belarus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Belarus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Belarus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Belarus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Belarus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Belarus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Belarus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Belarus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Belarus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Belarus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Belarus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Belarus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Belarus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Belarus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Belarus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Belarus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Belarus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Belarus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Belarus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Belarus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Belarus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Belarus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Belarus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Belarus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Belarus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Belarus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Belarus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Belarus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Belarus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Belarus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Belarus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Belarus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Belarus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Belarus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Belarus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Belarus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Belarus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Belarus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Belarus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Belarus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Belarus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Belarus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Belarus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Belarus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Belarus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Belarus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Belarus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Belarus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Belarus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Belarus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Belarus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Belarus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Belarus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Belarus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Belarus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Belarus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Belarus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Belarus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Belarus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Belarus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Belarus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Belarus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Belarus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Belarus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Belarus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Belarus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Belarus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Belarus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Belarus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Belarus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Belarus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Belarus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Belarus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Belarus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Belarus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Belarus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Belarus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Belarus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Belarus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Belarus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Belarus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Belarus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Belarus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Belarus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Belarus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Belarus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Belarus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Belarus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Belarus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Belarus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Belarus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Belarus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Belarus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Belarus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Belarus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Belarus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Belarus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Belarus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Belarus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Belarus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Belarus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Belarus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Belarus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Belarus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Belarus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Belarus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Belarus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Belarus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Belarus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Belarus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Belarus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Belarus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Belarus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Belarus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Belarus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Belarus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Belarus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Belarus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Belarus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Belarus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Belarus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Belarus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Belarus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Belarus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Belarus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Belarus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Belarus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Belarus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Belarus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Belarus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Belarus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Belarus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Belarus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Belarus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Belarus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Belarus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Belarus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Belarus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Belarus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Belarus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Belarus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Belarus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Belarus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Belarus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Belarus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Belarus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Belarus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Belarus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Belarus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Belarus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Belarus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Belarus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Belarus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Belarus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Belarus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Belarus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Belarus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Belarus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Belarus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Belarus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Belarus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Belarus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Belarus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Belarus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Belarus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Belarus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Belarus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Belarus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Belarus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Belarus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Belarus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Belarus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Belarus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Belarus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Belarus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Belarus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Belarus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Belarus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Belarus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Belarus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Belarus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Belarus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Belarus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Belarus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Belarus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Belarus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Belarus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Belarus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Belarus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Belarus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Belarus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Belarus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Belarus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Belarus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Belarus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Belarus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Belarus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Belarus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Belarus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Belarus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Belarus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Belarus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Belarus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Belarus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Belarus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Belarus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Belarus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Belarus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Belarus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Belarus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Belarus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Belarus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Belarus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Belarus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Belarus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Belarus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Belarus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Belarus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Belarus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Belarus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Belarus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Belarus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Belarus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Belarus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Belarus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Belarus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Belarus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Belarus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Belarus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Belarus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Belarus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Belarus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Belarus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Belarus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Belarus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Belarus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Belarus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Belarus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Belarus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Belarus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Belarus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Belarus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Belarus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Belarus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Belarus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Belarus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Belarus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Belarus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Belarus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Belarus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Belarus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Belarus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Belarus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Belarus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Belarus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Belarus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Belarus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Belarus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Belarus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Belarus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Belarus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Belarus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Belarus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Belarus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Belarus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Belarus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Belarus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Belarus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Belarus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Belarus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Belarus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Belarus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Belarus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Belarus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Belarus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Belarus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Belarus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Belarus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Belarus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Belarus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Belarus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Belarus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Belarus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Belarus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Belarus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Belarus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Belarus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Belarus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Belarus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Belarus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Belarus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Belarus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Belarus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Belarus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Belarus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Belarus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Belarus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Belarus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Belarus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Belarus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Belarus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Belarus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Belarus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Belarus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Belarus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Belarus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Belarus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Belarus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Belarus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Belarus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Belarus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Belarus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Belarus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Belarus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Belarus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Belarus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Belarus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Belarus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Belarus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Belarus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Belarus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Belarus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Belarus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Belarus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Belarus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Belarus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Belarus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Belarus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Belarus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Belarus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Belarus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Belarus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Belarus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Belarus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Belarus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Belarus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Belarus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Belarus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Belarus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Belarus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Belarus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Belarus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Belarus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Belarus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Belarus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Belarus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Belarus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Belarus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Belarus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Belarus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Belarus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Belarus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Belarus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Belarus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Belarus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Belarus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Belarus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Belarus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Belarus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Belarus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Belarus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Belarus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Belarus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Belarus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Belarus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Belarus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Belarus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Belarus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Belarus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Belarus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Belarus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Belarus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Belarus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Belarus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Belarus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Belarus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Belarus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Belarus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Belarus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Belarus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Belarus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Belarus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Belarus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Belarus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Belarus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Belarus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Belarus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Belarus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Belarus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Belarus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Belarus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Belarus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Belarus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Belarus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Belarus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Belarus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Belarus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Belarus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Belarus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Belarus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Belarus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Belarus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Belarus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Belarus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Belarus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Belarus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Belarus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Belarus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Belarus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Belarus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Belarus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Belarus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Belarus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Belarus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Belarus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Belarus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Belarus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Belarus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Belarus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Belarus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Belarus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Belarus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Belarus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Belarus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Belarus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Belarus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Belarus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Belarus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Belarus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Belarus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Belarus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Belarus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Belarus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Belarus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Belarus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Belarus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Belarus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Belarus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Belarus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Belarus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Belarus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Belarus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Belarus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Belarus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Belarus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Belarus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Belarus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Belarus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Belarus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Belarus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Belarus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Belarus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Belarus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Belarus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Belarus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Belarus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Belarus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Belarus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Belarus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Belarus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Belarus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Belarus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Belarus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Belarus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Belarus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Belarus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Belarus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Belarus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Belarus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Belarus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Belarus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Belarus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Belarus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Belarus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Belarus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Belarus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Belarus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Belarus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Belarus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Belarus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Belarus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Belarus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Belarus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Belarus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Belarus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Belarus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Belarus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Belarus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Belarus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Belarus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Belarus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Belarus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Belarus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Belarus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Belarus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Belarus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Belarus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Belarus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Belarus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Belarus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Belarus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Belarus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Belarus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Belarus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Belarus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Belarus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Belarus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Belarus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Belarus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Belarus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Belarus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Belarus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Belarus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Belarus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Belarus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Belarus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Belarus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Belarus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Belarus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Belarus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Belarus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Belarus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Belarus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Belarus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Belarus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Belarus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Belarus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Belarus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Belarus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Belarus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Belarus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Belarus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Belarus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Belarus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Belarus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Belarus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Belarus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Belarus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Belarus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Belarus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Belarus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Belarus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Belarus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Belarus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Belarus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Belarus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Belarus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Belarus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Belarus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Belarus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Belarus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Belarus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Belarus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Belarus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Belarus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Belarus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Belarus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Belarus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Belarus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Belarus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Belarus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Belarus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Belarus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Belarus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Belarus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Belarus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Belarus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Belarus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Belarus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Belarus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Belarus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Belarus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Belarus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Belarus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Belarus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Belarus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Belarus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Belarus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Belarus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Belarus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Belarus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Belarus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Belarus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Belarus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Belarus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Belarus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Belarus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1D65F-627F-4C25-9980-BBC087D5BB98}">
  <sheetPr codeName="Sheet10"/>
  <dimension ref="A1:H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757</v>
      </c>
    </row>
    <row r="2" spans="1:8" ht="13.9" x14ac:dyDescent="0.4">
      <c r="A2" s="1" t="s">
        <v>758</v>
      </c>
    </row>
    <row r="3" spans="1:8" x14ac:dyDescent="0.4">
      <c r="A3" s="21" t="s">
        <v>759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808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8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8" x14ac:dyDescent="0.4">
      <c r="A7" s="4" t="s">
        <v>767</v>
      </c>
      <c r="B7" s="24">
        <v>39372</v>
      </c>
      <c r="C7" s="25">
        <v>-209</v>
      </c>
      <c r="D7" s="25">
        <v>-86</v>
      </c>
      <c r="E7" s="25">
        <v>92</v>
      </c>
      <c r="F7" s="25">
        <v>549</v>
      </c>
      <c r="G7" s="24">
        <v>39718</v>
      </c>
      <c r="H7" s="41"/>
    </row>
    <row r="8" spans="1:8" x14ac:dyDescent="0.4">
      <c r="A8" s="7" t="s">
        <v>768</v>
      </c>
      <c r="B8" s="26">
        <v>1827</v>
      </c>
      <c r="C8" s="27">
        <v>-83</v>
      </c>
      <c r="D8" s="27">
        <v>-12</v>
      </c>
      <c r="E8" s="27">
        <v>0</v>
      </c>
      <c r="F8" s="27">
        <v>9</v>
      </c>
      <c r="G8" s="26">
        <v>1741</v>
      </c>
    </row>
    <row r="9" spans="1:8" x14ac:dyDescent="0.4">
      <c r="A9" s="8" t="s">
        <v>769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8" x14ac:dyDescent="0.4">
      <c r="A10" s="8" t="s">
        <v>770</v>
      </c>
      <c r="B10" s="32">
        <v>1780</v>
      </c>
      <c r="C10" s="33">
        <v>-63</v>
      </c>
      <c r="D10" s="33">
        <v>-12</v>
      </c>
      <c r="E10" s="33">
        <v>0</v>
      </c>
      <c r="F10" s="33">
        <v>0</v>
      </c>
      <c r="G10" s="32">
        <v>1705</v>
      </c>
    </row>
    <row r="11" spans="1:8" x14ac:dyDescent="0.4">
      <c r="A11" s="8" t="s">
        <v>771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8" x14ac:dyDescent="0.4">
      <c r="A12" s="8" t="s">
        <v>772</v>
      </c>
      <c r="B12" s="32">
        <v>46</v>
      </c>
      <c r="C12" s="33">
        <v>-19</v>
      </c>
      <c r="D12" s="33">
        <v>0</v>
      </c>
      <c r="E12" s="33">
        <v>0</v>
      </c>
      <c r="F12" s="33">
        <v>9</v>
      </c>
      <c r="G12" s="32">
        <v>36</v>
      </c>
    </row>
    <row r="13" spans="1:8" x14ac:dyDescent="0.4">
      <c r="A13" s="8" t="s">
        <v>773</v>
      </c>
      <c r="B13" s="32">
        <v>0</v>
      </c>
      <c r="C13" s="33">
        <v>0</v>
      </c>
      <c r="D13" s="33">
        <v>0</v>
      </c>
      <c r="E13" s="33">
        <v>0</v>
      </c>
      <c r="F13" s="33">
        <v>0</v>
      </c>
      <c r="G13" s="32">
        <v>0</v>
      </c>
    </row>
    <row r="14" spans="1:8" x14ac:dyDescent="0.4">
      <c r="A14" s="7" t="s">
        <v>774</v>
      </c>
      <c r="B14" s="26">
        <v>37545</v>
      </c>
      <c r="C14" s="27">
        <v>-126</v>
      </c>
      <c r="D14" s="27">
        <v>-75</v>
      </c>
      <c r="E14" s="27">
        <v>92</v>
      </c>
      <c r="F14" s="27">
        <v>0</v>
      </c>
      <c r="G14" s="26">
        <v>37977</v>
      </c>
    </row>
    <row r="15" spans="1:8" x14ac:dyDescent="0.4">
      <c r="A15" s="8" t="s">
        <v>775</v>
      </c>
      <c r="B15" s="32">
        <v>0</v>
      </c>
      <c r="C15" s="33">
        <v>0</v>
      </c>
      <c r="D15" s="33">
        <v>0</v>
      </c>
      <c r="E15" s="33">
        <v>0</v>
      </c>
      <c r="F15" s="33">
        <v>541</v>
      </c>
      <c r="G15" s="32">
        <v>0</v>
      </c>
    </row>
    <row r="16" spans="1:8" x14ac:dyDescent="0.4">
      <c r="A16" s="8" t="s">
        <v>769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770</v>
      </c>
      <c r="B17" s="32">
        <v>28215</v>
      </c>
      <c r="C17" s="33">
        <v>-395</v>
      </c>
      <c r="D17" s="33">
        <v>-20</v>
      </c>
      <c r="E17" s="33">
        <v>92</v>
      </c>
      <c r="F17" s="33">
        <v>0</v>
      </c>
      <c r="G17" s="32">
        <v>28432</v>
      </c>
    </row>
    <row r="18" spans="1:7" x14ac:dyDescent="0.4">
      <c r="A18" s="8" t="s">
        <v>771</v>
      </c>
      <c r="B18" s="32">
        <v>9290</v>
      </c>
      <c r="C18" s="33">
        <v>264</v>
      </c>
      <c r="D18" s="33">
        <v>-54</v>
      </c>
      <c r="E18" s="33">
        <v>0</v>
      </c>
      <c r="F18" s="33">
        <v>541</v>
      </c>
      <c r="G18" s="32">
        <v>9500</v>
      </c>
    </row>
    <row r="19" spans="1:7" x14ac:dyDescent="0.4">
      <c r="A19" s="8" t="s">
        <v>772</v>
      </c>
      <c r="B19" s="32">
        <v>40</v>
      </c>
      <c r="C19" s="33">
        <v>5</v>
      </c>
      <c r="D19" s="33">
        <v>0</v>
      </c>
      <c r="E19" s="33">
        <v>0</v>
      </c>
      <c r="F19" s="33">
        <v>0</v>
      </c>
      <c r="G19" s="32">
        <v>45</v>
      </c>
    </row>
    <row r="20" spans="1:7" x14ac:dyDescent="0.4">
      <c r="A20" s="8" t="s">
        <v>776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777</v>
      </c>
      <c r="B21" s="28">
        <v>5824</v>
      </c>
      <c r="C21" s="25">
        <v>212</v>
      </c>
      <c r="D21" s="25">
        <v>-215</v>
      </c>
      <c r="E21" s="25">
        <v>0</v>
      </c>
      <c r="F21" s="25">
        <v>0</v>
      </c>
      <c r="G21" s="28">
        <v>5821</v>
      </c>
    </row>
    <row r="22" spans="1:7" x14ac:dyDescent="0.4">
      <c r="A22" s="7" t="s">
        <v>768</v>
      </c>
      <c r="B22" s="26">
        <v>1668</v>
      </c>
      <c r="C22" s="27">
        <v>212</v>
      </c>
      <c r="D22" s="27">
        <v>0</v>
      </c>
      <c r="E22" s="27">
        <v>0</v>
      </c>
      <c r="F22" s="27">
        <v>0</v>
      </c>
      <c r="G22" s="26">
        <v>1880</v>
      </c>
    </row>
    <row r="23" spans="1:7" x14ac:dyDescent="0.4">
      <c r="A23" s="8" t="s">
        <v>769</v>
      </c>
      <c r="B23" s="32">
        <v>1668</v>
      </c>
      <c r="C23" s="33">
        <v>212</v>
      </c>
      <c r="D23" s="33">
        <v>0</v>
      </c>
      <c r="E23" s="33">
        <v>0</v>
      </c>
      <c r="F23" s="33">
        <v>0</v>
      </c>
      <c r="G23" s="32">
        <v>1880</v>
      </c>
    </row>
    <row r="24" spans="1:7" x14ac:dyDescent="0.4">
      <c r="A24" s="8" t="s">
        <v>770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771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772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773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774</v>
      </c>
      <c r="B28" s="26">
        <v>4156</v>
      </c>
      <c r="C28" s="27">
        <v>0</v>
      </c>
      <c r="D28" s="27">
        <v>-215</v>
      </c>
      <c r="E28" s="27">
        <v>0</v>
      </c>
      <c r="F28" s="27">
        <v>0</v>
      </c>
      <c r="G28" s="26">
        <v>3941</v>
      </c>
    </row>
    <row r="29" spans="1:7" x14ac:dyDescent="0.4">
      <c r="A29" s="8" t="s">
        <v>775</v>
      </c>
      <c r="B29" s="32">
        <v>4156</v>
      </c>
      <c r="C29" s="33">
        <v>0</v>
      </c>
      <c r="D29" s="33">
        <v>-215</v>
      </c>
      <c r="E29" s="33">
        <v>0</v>
      </c>
      <c r="F29" s="33">
        <v>0</v>
      </c>
      <c r="G29" s="32">
        <v>3941</v>
      </c>
    </row>
    <row r="30" spans="1:7" x14ac:dyDescent="0.4">
      <c r="A30" s="8" t="s">
        <v>769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770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771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772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776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778</v>
      </c>
      <c r="B35" s="28">
        <v>88859</v>
      </c>
      <c r="C35" s="25">
        <v>5078</v>
      </c>
      <c r="D35" s="25">
        <v>-756</v>
      </c>
      <c r="E35" s="25">
        <v>0</v>
      </c>
      <c r="F35" s="25">
        <v>0</v>
      </c>
      <c r="G35" s="28">
        <v>93175</v>
      </c>
    </row>
    <row r="36" spans="1:7" x14ac:dyDescent="0.4">
      <c r="A36" s="7" t="s">
        <v>768</v>
      </c>
      <c r="B36" s="26">
        <v>65209</v>
      </c>
      <c r="C36" s="27">
        <v>4185</v>
      </c>
      <c r="D36" s="27">
        <v>-554</v>
      </c>
      <c r="E36" s="27">
        <v>0</v>
      </c>
      <c r="F36" s="27">
        <v>-7</v>
      </c>
      <c r="G36" s="26">
        <v>68834</v>
      </c>
    </row>
    <row r="37" spans="1:7" x14ac:dyDescent="0.4">
      <c r="A37" s="8" t="s">
        <v>769</v>
      </c>
      <c r="B37" s="32">
        <v>58653</v>
      </c>
      <c r="C37" s="33">
        <v>-2156</v>
      </c>
      <c r="D37" s="33">
        <v>-489</v>
      </c>
      <c r="E37" s="33">
        <v>0</v>
      </c>
      <c r="F37" s="33">
        <v>-6</v>
      </c>
      <c r="G37" s="32">
        <v>56008</v>
      </c>
    </row>
    <row r="38" spans="1:7" x14ac:dyDescent="0.4">
      <c r="A38" s="8" t="s">
        <v>770</v>
      </c>
      <c r="B38" s="32">
        <v>3396</v>
      </c>
      <c r="C38" s="33">
        <v>6476</v>
      </c>
      <c r="D38" s="33">
        <v>-38</v>
      </c>
      <c r="E38" s="33">
        <v>0</v>
      </c>
      <c r="F38" s="33">
        <v>0</v>
      </c>
      <c r="G38" s="32">
        <v>9828</v>
      </c>
    </row>
    <row r="39" spans="1:7" x14ac:dyDescent="0.4">
      <c r="A39" s="8" t="s">
        <v>771</v>
      </c>
      <c r="B39" s="32">
        <v>0</v>
      </c>
      <c r="C39" s="33">
        <v>0</v>
      </c>
      <c r="D39" s="33">
        <v>0</v>
      </c>
      <c r="E39" s="33">
        <v>0</v>
      </c>
      <c r="F39" s="33">
        <v>-6</v>
      </c>
      <c r="G39" s="32">
        <v>0</v>
      </c>
    </row>
    <row r="40" spans="1:7" x14ac:dyDescent="0.4">
      <c r="A40" s="8" t="s">
        <v>772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773</v>
      </c>
      <c r="B41" s="32">
        <v>3160</v>
      </c>
      <c r="C41" s="33">
        <v>-135</v>
      </c>
      <c r="D41" s="33">
        <v>-27</v>
      </c>
      <c r="E41" s="33">
        <v>0</v>
      </c>
      <c r="F41" s="33">
        <v>0</v>
      </c>
      <c r="G41" s="32">
        <v>2998</v>
      </c>
    </row>
    <row r="42" spans="1:7" x14ac:dyDescent="0.4">
      <c r="A42" s="7" t="s">
        <v>774</v>
      </c>
      <c r="B42" s="26">
        <v>23650</v>
      </c>
      <c r="C42" s="27">
        <v>893</v>
      </c>
      <c r="D42" s="27">
        <v>-202</v>
      </c>
      <c r="E42" s="27">
        <v>0</v>
      </c>
      <c r="F42" s="27">
        <v>0</v>
      </c>
      <c r="G42" s="26">
        <v>24341</v>
      </c>
    </row>
    <row r="43" spans="1:7" x14ac:dyDescent="0.4">
      <c r="A43" s="8" t="s">
        <v>769</v>
      </c>
      <c r="B43" s="32">
        <v>9846</v>
      </c>
      <c r="C43" s="33">
        <v>462</v>
      </c>
      <c r="D43" s="33">
        <v>-88</v>
      </c>
      <c r="E43" s="33">
        <v>0</v>
      </c>
      <c r="F43" s="33">
        <v>0</v>
      </c>
      <c r="G43" s="32">
        <v>10220</v>
      </c>
    </row>
    <row r="44" spans="1:7" x14ac:dyDescent="0.4">
      <c r="A44" s="8" t="s">
        <v>770</v>
      </c>
      <c r="B44" s="32">
        <v>13172</v>
      </c>
      <c r="C44" s="33">
        <v>448</v>
      </c>
      <c r="D44" s="33">
        <v>-114</v>
      </c>
      <c r="E44" s="33">
        <v>0</v>
      </c>
      <c r="F44" s="33">
        <v>0</v>
      </c>
      <c r="G44" s="32">
        <v>13506</v>
      </c>
    </row>
    <row r="45" spans="1:7" x14ac:dyDescent="0.4">
      <c r="A45" s="8" t="s">
        <v>771</v>
      </c>
      <c r="B45" s="32">
        <v>0</v>
      </c>
      <c r="C45" s="33">
        <v>0</v>
      </c>
      <c r="D45" s="33">
        <v>0</v>
      </c>
      <c r="E45" s="33">
        <v>0</v>
      </c>
      <c r="F45" s="33">
        <v>0</v>
      </c>
      <c r="G45" s="32">
        <v>0</v>
      </c>
    </row>
    <row r="46" spans="1:7" x14ac:dyDescent="0.4">
      <c r="A46" s="8" t="s">
        <v>772</v>
      </c>
      <c r="B46" s="32">
        <v>632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776</v>
      </c>
      <c r="B47" s="32">
        <v>0</v>
      </c>
      <c r="C47" s="33">
        <v>-17</v>
      </c>
      <c r="D47" s="33">
        <v>0</v>
      </c>
      <c r="E47" s="33">
        <v>0</v>
      </c>
      <c r="F47" s="33">
        <v>0</v>
      </c>
      <c r="G47" s="32">
        <v>615</v>
      </c>
    </row>
    <row r="48" spans="1:7" x14ac:dyDescent="0.4">
      <c r="A48" s="4" t="s">
        <v>779</v>
      </c>
      <c r="B48" s="28">
        <v>46521</v>
      </c>
      <c r="C48" s="25">
        <v>-2340</v>
      </c>
      <c r="D48" s="25">
        <v>-488</v>
      </c>
      <c r="E48" s="25">
        <v>125</v>
      </c>
      <c r="F48" s="25">
        <v>149</v>
      </c>
      <c r="G48" s="28">
        <v>43967</v>
      </c>
    </row>
    <row r="49" spans="1:7" x14ac:dyDescent="0.4">
      <c r="A49" s="7" t="s">
        <v>768</v>
      </c>
      <c r="B49" s="26">
        <v>20866</v>
      </c>
      <c r="C49" s="27">
        <v>-3162</v>
      </c>
      <c r="D49" s="27">
        <v>-141</v>
      </c>
      <c r="E49" s="27">
        <v>0</v>
      </c>
      <c r="F49" s="27">
        <v>16</v>
      </c>
      <c r="G49" s="26">
        <v>17579</v>
      </c>
    </row>
    <row r="50" spans="1:7" x14ac:dyDescent="0.4">
      <c r="A50" s="8" t="s">
        <v>769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770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771</v>
      </c>
      <c r="B52" s="32">
        <v>8971</v>
      </c>
      <c r="C52" s="33">
        <v>-2543</v>
      </c>
      <c r="D52" s="33">
        <v>-7</v>
      </c>
      <c r="E52" s="33">
        <v>0</v>
      </c>
      <c r="F52" s="33">
        <v>0</v>
      </c>
      <c r="G52" s="32">
        <v>6421</v>
      </c>
    </row>
    <row r="53" spans="1:7" x14ac:dyDescent="0.4">
      <c r="A53" s="8" t="s">
        <v>772</v>
      </c>
      <c r="B53" s="32">
        <v>11798</v>
      </c>
      <c r="C53" s="33">
        <v>-662</v>
      </c>
      <c r="D53" s="33">
        <v>-135</v>
      </c>
      <c r="E53" s="33">
        <v>0</v>
      </c>
      <c r="F53" s="33">
        <v>15</v>
      </c>
      <c r="G53" s="32">
        <v>11016</v>
      </c>
    </row>
    <row r="54" spans="1:7" x14ac:dyDescent="0.4">
      <c r="A54" s="8" t="s">
        <v>773</v>
      </c>
      <c r="B54" s="32">
        <v>97</v>
      </c>
      <c r="C54" s="33">
        <v>44</v>
      </c>
      <c r="D54" s="33">
        <v>-346</v>
      </c>
      <c r="E54" s="33">
        <v>0</v>
      </c>
      <c r="F54" s="33">
        <v>1</v>
      </c>
      <c r="G54" s="32">
        <v>142</v>
      </c>
    </row>
    <row r="55" spans="1:7" x14ac:dyDescent="0.4">
      <c r="A55" s="7" t="s">
        <v>774</v>
      </c>
      <c r="B55" s="26">
        <v>25655</v>
      </c>
      <c r="C55" s="27">
        <v>821</v>
      </c>
      <c r="D55" s="27">
        <v>0</v>
      </c>
      <c r="E55" s="27">
        <v>125</v>
      </c>
      <c r="F55" s="27">
        <v>133</v>
      </c>
      <c r="G55" s="26">
        <v>26387</v>
      </c>
    </row>
    <row r="56" spans="1:7" x14ac:dyDescent="0.4">
      <c r="A56" s="8" t="s">
        <v>769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770</v>
      </c>
      <c r="B57" s="32">
        <v>14133</v>
      </c>
      <c r="C57" s="33">
        <v>931</v>
      </c>
      <c r="D57" s="33">
        <v>-277</v>
      </c>
      <c r="E57" s="33">
        <v>125</v>
      </c>
      <c r="F57" s="33">
        <v>9</v>
      </c>
      <c r="G57" s="32">
        <v>14921</v>
      </c>
    </row>
    <row r="58" spans="1:7" x14ac:dyDescent="0.4">
      <c r="A58" s="8" t="s">
        <v>771</v>
      </c>
      <c r="B58" s="32">
        <v>9053</v>
      </c>
      <c r="C58" s="33">
        <v>56</v>
      </c>
      <c r="D58" s="33">
        <v>-75</v>
      </c>
      <c r="E58" s="33">
        <v>0</v>
      </c>
      <c r="F58" s="33">
        <v>0</v>
      </c>
      <c r="G58" s="32">
        <v>9088</v>
      </c>
    </row>
    <row r="59" spans="1:7" x14ac:dyDescent="0.4">
      <c r="A59" s="8" t="s">
        <v>772</v>
      </c>
      <c r="B59" s="32">
        <v>317</v>
      </c>
      <c r="C59" s="33">
        <v>-27</v>
      </c>
      <c r="D59" s="33">
        <v>-1</v>
      </c>
      <c r="E59" s="33">
        <v>0</v>
      </c>
      <c r="F59" s="33">
        <v>54</v>
      </c>
      <c r="G59" s="32">
        <v>288</v>
      </c>
    </row>
    <row r="60" spans="1:7" x14ac:dyDescent="0.4">
      <c r="A60" s="8" t="s">
        <v>776</v>
      </c>
      <c r="B60" s="32">
        <v>2152</v>
      </c>
      <c r="C60" s="33">
        <v>-139</v>
      </c>
      <c r="D60" s="33">
        <v>7</v>
      </c>
      <c r="E60" s="33">
        <v>0</v>
      </c>
      <c r="F60" s="33">
        <v>70</v>
      </c>
      <c r="G60" s="32">
        <v>2090</v>
      </c>
    </row>
    <row r="61" spans="1:7" x14ac:dyDescent="0.4">
      <c r="A61" s="4" t="s">
        <v>780</v>
      </c>
      <c r="B61" s="28">
        <v>69621</v>
      </c>
      <c r="C61" s="25">
        <v>1142</v>
      </c>
      <c r="D61" s="25">
        <v>-217</v>
      </c>
      <c r="E61" s="25">
        <v>0</v>
      </c>
      <c r="F61" s="25">
        <v>262</v>
      </c>
      <c r="G61" s="28">
        <v>70808</v>
      </c>
    </row>
    <row r="62" spans="1:7" x14ac:dyDescent="0.4">
      <c r="A62" s="9" t="s">
        <v>781</v>
      </c>
      <c r="B62" s="32">
        <v>42806</v>
      </c>
      <c r="C62" s="33">
        <v>443</v>
      </c>
      <c r="D62" s="33">
        <v>-116</v>
      </c>
      <c r="E62" s="33">
        <v>0</v>
      </c>
      <c r="F62" s="33">
        <v>251</v>
      </c>
      <c r="G62" s="32">
        <v>43384</v>
      </c>
    </row>
    <row r="63" spans="1:7" x14ac:dyDescent="0.4">
      <c r="A63" s="9" t="s">
        <v>782</v>
      </c>
      <c r="B63" s="32">
        <v>5326</v>
      </c>
      <c r="C63" s="33">
        <v>314</v>
      </c>
      <c r="D63" s="33">
        <v>-55</v>
      </c>
      <c r="E63" s="33">
        <v>0</v>
      </c>
      <c r="F63" s="33">
        <v>38</v>
      </c>
      <c r="G63" s="32">
        <v>5623</v>
      </c>
    </row>
    <row r="64" spans="1:7" x14ac:dyDescent="0.4">
      <c r="A64" s="9" t="s">
        <v>783</v>
      </c>
      <c r="B64" s="32">
        <v>21489</v>
      </c>
      <c r="C64" s="33">
        <v>384</v>
      </c>
      <c r="D64" s="33">
        <v>-45</v>
      </c>
      <c r="E64" s="33">
        <v>0</v>
      </c>
      <c r="F64" s="33">
        <v>-28</v>
      </c>
      <c r="G64" s="32">
        <v>21800</v>
      </c>
    </row>
    <row r="65" spans="1:7" x14ac:dyDescent="0.4">
      <c r="A65" s="29" t="s">
        <v>784</v>
      </c>
      <c r="B65" s="34">
        <v>250196</v>
      </c>
      <c r="C65" s="35">
        <v>3883</v>
      </c>
      <c r="D65" s="30">
        <v>-1762</v>
      </c>
      <c r="E65" s="30">
        <v>217</v>
      </c>
      <c r="F65" s="31">
        <v>954</v>
      </c>
      <c r="G65" s="34">
        <v>253489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A3791-57EC-47BD-919C-E340B4F7464B}">
  <sheetPr codeName="Sheet11"/>
  <dimension ref="A1:G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3554687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3554687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3554687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3554687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3554687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3554687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3554687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3554687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3554687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3554687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3554687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3554687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3554687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3554687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3554687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3554687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3554687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3554687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3554687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3554687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3554687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3554687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3554687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3554687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3554687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3554687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3554687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3554687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3554687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3554687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3554687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3554687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3554687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3554687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3554687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3554687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3554687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3554687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3554687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3554687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3554687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3554687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3554687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3554687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3554687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3554687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3554687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3554687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3554687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3554687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3554687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3554687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3554687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3554687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3554687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3554687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3554687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3554687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3554687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3554687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3554687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3554687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3554687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3554687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3554687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3554687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3554687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3554687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3554687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3554687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3554687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3554687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3554687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3554687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3554687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3554687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3554687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3554687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3554687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3554687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3554687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3554687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3554687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3554687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3554687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3554687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3554687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3554687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3554687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3554687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3554687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3554687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3554687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3554687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3554687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3554687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3554687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3554687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3554687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3554687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3554687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3554687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3554687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3554687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3554687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3554687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3554687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3554687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3554687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3554687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3554687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3554687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3554687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3554687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3554687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3554687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3554687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3554687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3554687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3554687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3554687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3554687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3554687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3554687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3554687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3554687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35546875" style="2"/>
  </cols>
  <sheetData>
    <row r="1" spans="1:7" ht="13.9" x14ac:dyDescent="0.4">
      <c r="A1" s="1" t="s">
        <v>757</v>
      </c>
    </row>
    <row r="2" spans="1:7" ht="13.9" x14ac:dyDescent="0.4">
      <c r="A2" s="1" t="s">
        <v>758</v>
      </c>
    </row>
    <row r="3" spans="1:7" x14ac:dyDescent="0.4">
      <c r="A3" s="21" t="s">
        <v>759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807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7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7" x14ac:dyDescent="0.4">
      <c r="A7" s="4" t="s">
        <v>767</v>
      </c>
      <c r="B7" s="24">
        <v>82040</v>
      </c>
      <c r="C7" s="25">
        <v>-1700</v>
      </c>
      <c r="D7" s="25">
        <v>1654</v>
      </c>
      <c r="E7" s="25">
        <v>0</v>
      </c>
      <c r="F7" s="25">
        <v>0</v>
      </c>
      <c r="G7" s="24">
        <v>81994</v>
      </c>
    </row>
    <row r="8" spans="1:7" x14ac:dyDescent="0.4">
      <c r="A8" s="7" t="s">
        <v>768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7" x14ac:dyDescent="0.4">
      <c r="A9" s="8" t="s">
        <v>769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7" x14ac:dyDescent="0.4">
      <c r="A10" s="8" t="s">
        <v>770</v>
      </c>
      <c r="B10" s="32">
        <v>0</v>
      </c>
      <c r="C10" s="33" t="s">
        <v>719</v>
      </c>
      <c r="D10" s="33" t="s">
        <v>719</v>
      </c>
      <c r="E10" s="33" t="s">
        <v>719</v>
      </c>
      <c r="F10" s="33" t="s">
        <v>719</v>
      </c>
      <c r="G10" s="32">
        <v>0</v>
      </c>
    </row>
    <row r="11" spans="1:7" x14ac:dyDescent="0.4">
      <c r="A11" s="8" t="s">
        <v>771</v>
      </c>
      <c r="B11" s="32">
        <v>0</v>
      </c>
      <c r="C11" s="33" t="s">
        <v>719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7" x14ac:dyDescent="0.4">
      <c r="A12" s="8" t="s">
        <v>772</v>
      </c>
      <c r="B12" s="32">
        <v>0</v>
      </c>
      <c r="C12" s="33" t="s">
        <v>719</v>
      </c>
      <c r="D12" s="33" t="s">
        <v>719</v>
      </c>
      <c r="E12" s="33" t="s">
        <v>719</v>
      </c>
      <c r="F12" s="33" t="s">
        <v>719</v>
      </c>
      <c r="G12" s="32">
        <v>0</v>
      </c>
    </row>
    <row r="13" spans="1:7" x14ac:dyDescent="0.4">
      <c r="A13" s="8" t="s">
        <v>773</v>
      </c>
      <c r="B13" s="32">
        <v>0</v>
      </c>
      <c r="C13" s="33" t="s">
        <v>719</v>
      </c>
      <c r="D13" s="33" t="s">
        <v>719</v>
      </c>
      <c r="E13" s="33" t="s">
        <v>719</v>
      </c>
      <c r="F13" s="33" t="s">
        <v>719</v>
      </c>
      <c r="G13" s="32">
        <v>0</v>
      </c>
    </row>
    <row r="14" spans="1:7" x14ac:dyDescent="0.4">
      <c r="A14" s="7" t="s">
        <v>774</v>
      </c>
      <c r="B14" s="26">
        <v>82040</v>
      </c>
      <c r="C14" s="27">
        <v>-1700</v>
      </c>
      <c r="D14" s="27">
        <v>1654</v>
      </c>
      <c r="E14" s="27">
        <v>0</v>
      </c>
      <c r="F14" s="27" t="s">
        <v>719</v>
      </c>
      <c r="G14" s="26">
        <v>81994</v>
      </c>
    </row>
    <row r="15" spans="1:7" x14ac:dyDescent="0.4">
      <c r="A15" s="8" t="s">
        <v>775</v>
      </c>
      <c r="B15" s="32">
        <v>2188</v>
      </c>
      <c r="C15" s="33">
        <v>0</v>
      </c>
      <c r="D15" s="33">
        <v>79</v>
      </c>
      <c r="E15" s="33" t="s">
        <v>719</v>
      </c>
      <c r="F15" s="33">
        <v>0</v>
      </c>
      <c r="G15" s="32">
        <v>2267</v>
      </c>
    </row>
    <row r="16" spans="1:7" x14ac:dyDescent="0.4">
      <c r="A16" s="8" t="s">
        <v>769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770</v>
      </c>
      <c r="B17" s="32">
        <v>29406</v>
      </c>
      <c r="C17" s="33">
        <v>-998</v>
      </c>
      <c r="D17" s="33">
        <v>332</v>
      </c>
      <c r="E17" s="33" t="s">
        <v>719</v>
      </c>
      <c r="F17" s="33" t="s">
        <v>719</v>
      </c>
      <c r="G17" s="32">
        <v>28740</v>
      </c>
    </row>
    <row r="18" spans="1:7" x14ac:dyDescent="0.4">
      <c r="A18" s="8" t="s">
        <v>771</v>
      </c>
      <c r="B18" s="32">
        <v>50445</v>
      </c>
      <c r="C18" s="33">
        <v>-701</v>
      </c>
      <c r="D18" s="33">
        <v>1243</v>
      </c>
      <c r="E18" s="33" t="s">
        <v>719</v>
      </c>
      <c r="F18" s="33" t="s">
        <v>719</v>
      </c>
      <c r="G18" s="32">
        <v>50987</v>
      </c>
    </row>
    <row r="19" spans="1:7" x14ac:dyDescent="0.4">
      <c r="A19" s="8" t="s">
        <v>772</v>
      </c>
      <c r="B19" s="32">
        <v>0</v>
      </c>
      <c r="C19" s="33" t="s">
        <v>719</v>
      </c>
      <c r="D19" s="33" t="s">
        <v>719</v>
      </c>
      <c r="E19" s="33" t="s">
        <v>719</v>
      </c>
      <c r="F19" s="33" t="s">
        <v>719</v>
      </c>
      <c r="G19" s="32">
        <v>0</v>
      </c>
    </row>
    <row r="20" spans="1:7" x14ac:dyDescent="0.4">
      <c r="A20" s="8" t="s">
        <v>776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777</v>
      </c>
      <c r="B21" s="28">
        <v>34033</v>
      </c>
      <c r="C21" s="25">
        <v>3149</v>
      </c>
      <c r="D21" s="25">
        <v>154</v>
      </c>
      <c r="E21" s="25">
        <v>0</v>
      </c>
      <c r="F21" s="25" t="s">
        <v>719</v>
      </c>
      <c r="G21" s="28">
        <v>37336</v>
      </c>
    </row>
    <row r="22" spans="1:7" x14ac:dyDescent="0.4">
      <c r="A22" s="7" t="s">
        <v>768</v>
      </c>
      <c r="B22" s="26">
        <v>15442</v>
      </c>
      <c r="C22" s="27">
        <v>0</v>
      </c>
      <c r="D22" s="27">
        <v>35</v>
      </c>
      <c r="E22" s="27">
        <v>0</v>
      </c>
      <c r="F22" s="27">
        <v>0</v>
      </c>
      <c r="G22" s="26">
        <v>15477</v>
      </c>
    </row>
    <row r="23" spans="1:7" x14ac:dyDescent="0.4">
      <c r="A23" s="8" t="s">
        <v>769</v>
      </c>
      <c r="B23" s="32">
        <v>15442</v>
      </c>
      <c r="C23" s="33">
        <v>0</v>
      </c>
      <c r="D23" s="33">
        <v>35</v>
      </c>
      <c r="E23" s="33" t="s">
        <v>719</v>
      </c>
      <c r="F23" s="33">
        <v>0</v>
      </c>
      <c r="G23" s="32">
        <v>15477</v>
      </c>
    </row>
    <row r="24" spans="1:7" x14ac:dyDescent="0.4">
      <c r="A24" s="8" t="s">
        <v>770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771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772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773</v>
      </c>
      <c r="B27" s="32">
        <v>0</v>
      </c>
      <c r="C27" s="33" t="s">
        <v>719</v>
      </c>
      <c r="D27" s="33" t="s">
        <v>719</v>
      </c>
      <c r="E27" s="33" t="s">
        <v>719</v>
      </c>
      <c r="F27" s="33" t="s">
        <v>719</v>
      </c>
      <c r="G27" s="32">
        <v>0</v>
      </c>
    </row>
    <row r="28" spans="1:7" x14ac:dyDescent="0.4">
      <c r="A28" s="7" t="s">
        <v>774</v>
      </c>
      <c r="B28" s="26">
        <v>18591</v>
      </c>
      <c r="C28" s="27">
        <v>3149</v>
      </c>
      <c r="D28" s="27">
        <v>119</v>
      </c>
      <c r="E28" s="27">
        <v>0</v>
      </c>
      <c r="F28" s="27" t="s">
        <v>719</v>
      </c>
      <c r="G28" s="26">
        <v>21859</v>
      </c>
    </row>
    <row r="29" spans="1:7" x14ac:dyDescent="0.4">
      <c r="A29" s="8" t="s">
        <v>775</v>
      </c>
      <c r="B29" s="32">
        <v>1593</v>
      </c>
      <c r="C29" s="33">
        <v>0</v>
      </c>
      <c r="D29" s="33">
        <v>58</v>
      </c>
      <c r="E29" s="33" t="s">
        <v>719</v>
      </c>
      <c r="F29" s="33">
        <v>0</v>
      </c>
      <c r="G29" s="32">
        <v>1650</v>
      </c>
    </row>
    <row r="30" spans="1:7" x14ac:dyDescent="0.4">
      <c r="A30" s="8" t="s">
        <v>769</v>
      </c>
      <c r="B30" s="32">
        <v>10650</v>
      </c>
      <c r="C30" s="33">
        <v>0</v>
      </c>
      <c r="D30" s="33">
        <v>0</v>
      </c>
      <c r="E30" s="33" t="s">
        <v>719</v>
      </c>
      <c r="F30" s="33" t="s">
        <v>719</v>
      </c>
      <c r="G30" s="32">
        <v>10650</v>
      </c>
    </row>
    <row r="31" spans="1:7" x14ac:dyDescent="0.4">
      <c r="A31" s="8" t="s">
        <v>770</v>
      </c>
      <c r="B31" s="32">
        <v>0</v>
      </c>
      <c r="C31" s="33" t="s">
        <v>719</v>
      </c>
      <c r="D31" s="33">
        <v>61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771</v>
      </c>
      <c r="B32" s="32">
        <v>6349</v>
      </c>
      <c r="C32" s="33">
        <v>3149</v>
      </c>
      <c r="D32" s="33" t="s">
        <v>719</v>
      </c>
      <c r="E32" s="33" t="s">
        <v>719</v>
      </c>
      <c r="F32" s="33" t="s">
        <v>719</v>
      </c>
      <c r="G32" s="32">
        <v>9559</v>
      </c>
    </row>
    <row r="33" spans="1:7" x14ac:dyDescent="0.4">
      <c r="A33" s="8" t="s">
        <v>772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776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778</v>
      </c>
      <c r="B35" s="28">
        <v>20894</v>
      </c>
      <c r="C35" s="25">
        <v>1319</v>
      </c>
      <c r="D35" s="25">
        <v>23</v>
      </c>
      <c r="E35" s="25">
        <v>0</v>
      </c>
      <c r="F35" s="25" t="s">
        <v>719</v>
      </c>
      <c r="G35" s="28">
        <v>22236</v>
      </c>
    </row>
    <row r="36" spans="1:7" x14ac:dyDescent="0.4">
      <c r="A36" s="7" t="s">
        <v>768</v>
      </c>
      <c r="B36" s="26">
        <v>7281</v>
      </c>
      <c r="C36" s="27">
        <v>1364</v>
      </c>
      <c r="D36" s="27">
        <v>5</v>
      </c>
      <c r="E36" s="27">
        <v>0</v>
      </c>
      <c r="F36" s="27">
        <v>0</v>
      </c>
      <c r="G36" s="26">
        <v>8650</v>
      </c>
    </row>
    <row r="37" spans="1:7" x14ac:dyDescent="0.4">
      <c r="A37" s="8" t="s">
        <v>769</v>
      </c>
      <c r="B37" s="32">
        <v>599</v>
      </c>
      <c r="C37" s="33">
        <v>49</v>
      </c>
      <c r="D37" s="33">
        <v>5</v>
      </c>
      <c r="E37" s="33" t="s">
        <v>719</v>
      </c>
      <c r="F37" s="33">
        <v>0</v>
      </c>
      <c r="G37" s="32">
        <v>652</v>
      </c>
    </row>
    <row r="38" spans="1:7" x14ac:dyDescent="0.4">
      <c r="A38" s="8" t="s">
        <v>770</v>
      </c>
      <c r="B38" s="32">
        <v>0</v>
      </c>
      <c r="C38" s="33" t="s">
        <v>719</v>
      </c>
      <c r="D38" s="33" t="s">
        <v>719</v>
      </c>
      <c r="E38" s="33" t="s">
        <v>719</v>
      </c>
      <c r="F38" s="33" t="s">
        <v>719</v>
      </c>
      <c r="G38" s="32">
        <v>0</v>
      </c>
    </row>
    <row r="39" spans="1:7" x14ac:dyDescent="0.4">
      <c r="A39" s="8" t="s">
        <v>771</v>
      </c>
      <c r="B39" s="32">
        <v>6683</v>
      </c>
      <c r="C39" s="33">
        <v>1315</v>
      </c>
      <c r="D39" s="33">
        <v>0</v>
      </c>
      <c r="E39" s="33" t="s">
        <v>719</v>
      </c>
      <c r="F39" s="33" t="s">
        <v>719</v>
      </c>
      <c r="G39" s="32">
        <v>7998</v>
      </c>
    </row>
    <row r="40" spans="1:7" x14ac:dyDescent="0.4">
      <c r="A40" s="8" t="s">
        <v>772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773</v>
      </c>
      <c r="B41" s="32">
        <v>0</v>
      </c>
      <c r="C41" s="33" t="s">
        <v>719</v>
      </c>
      <c r="D41" s="33" t="s">
        <v>719</v>
      </c>
      <c r="E41" s="33" t="s">
        <v>719</v>
      </c>
      <c r="F41" s="33" t="s">
        <v>719</v>
      </c>
      <c r="G41" s="32">
        <v>0</v>
      </c>
    </row>
    <row r="42" spans="1:7" x14ac:dyDescent="0.4">
      <c r="A42" s="7" t="s">
        <v>774</v>
      </c>
      <c r="B42" s="26">
        <v>13613</v>
      </c>
      <c r="C42" s="27">
        <v>-44</v>
      </c>
      <c r="D42" s="27">
        <v>18</v>
      </c>
      <c r="E42" s="27">
        <v>0</v>
      </c>
      <c r="F42" s="27">
        <v>0</v>
      </c>
      <c r="G42" s="26">
        <v>13587</v>
      </c>
    </row>
    <row r="43" spans="1:7" x14ac:dyDescent="0.4">
      <c r="A43" s="8" t="s">
        <v>769</v>
      </c>
      <c r="B43" s="32">
        <v>0</v>
      </c>
      <c r="C43" s="33" t="s">
        <v>719</v>
      </c>
      <c r="D43" s="33" t="s">
        <v>719</v>
      </c>
      <c r="E43" s="33" t="s">
        <v>719</v>
      </c>
      <c r="F43" s="33" t="s">
        <v>719</v>
      </c>
      <c r="G43" s="32">
        <v>0</v>
      </c>
    </row>
    <row r="44" spans="1:7" x14ac:dyDescent="0.4">
      <c r="A44" s="8" t="s">
        <v>770</v>
      </c>
      <c r="B44" s="32">
        <v>599</v>
      </c>
      <c r="C44" s="33">
        <v>0</v>
      </c>
      <c r="D44" s="33">
        <v>0</v>
      </c>
      <c r="E44" s="33" t="s">
        <v>719</v>
      </c>
      <c r="F44" s="33" t="s">
        <v>719</v>
      </c>
      <c r="G44" s="32">
        <v>599</v>
      </c>
    </row>
    <row r="45" spans="1:7" x14ac:dyDescent="0.4">
      <c r="A45" s="8" t="s">
        <v>771</v>
      </c>
      <c r="B45" s="32">
        <v>13014</v>
      </c>
      <c r="C45" s="33">
        <v>-44</v>
      </c>
      <c r="D45" s="33">
        <v>18</v>
      </c>
      <c r="E45" s="33" t="s">
        <v>719</v>
      </c>
      <c r="F45" s="33" t="s">
        <v>719</v>
      </c>
      <c r="G45" s="32">
        <v>12988</v>
      </c>
    </row>
    <row r="46" spans="1:7" x14ac:dyDescent="0.4">
      <c r="A46" s="8" t="s">
        <v>772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776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779</v>
      </c>
      <c r="B48" s="28">
        <v>19722</v>
      </c>
      <c r="C48" s="25">
        <v>-713</v>
      </c>
      <c r="D48" s="25">
        <v>655</v>
      </c>
      <c r="E48" s="25">
        <v>0</v>
      </c>
      <c r="F48" s="25">
        <v>0</v>
      </c>
      <c r="G48" s="28">
        <v>19664</v>
      </c>
    </row>
    <row r="49" spans="1:7" x14ac:dyDescent="0.4">
      <c r="A49" s="7" t="s">
        <v>768</v>
      </c>
      <c r="B49" s="26">
        <v>7312</v>
      </c>
      <c r="C49" s="27">
        <v>-544</v>
      </c>
      <c r="D49" s="27">
        <v>20</v>
      </c>
      <c r="E49" s="27">
        <v>0</v>
      </c>
      <c r="F49" s="27">
        <v>0</v>
      </c>
      <c r="G49" s="26">
        <v>6788</v>
      </c>
    </row>
    <row r="50" spans="1:7" x14ac:dyDescent="0.4">
      <c r="A50" s="8" t="s">
        <v>769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770</v>
      </c>
      <c r="B51" s="32">
        <v>0</v>
      </c>
      <c r="C51" s="33" t="s">
        <v>719</v>
      </c>
      <c r="D51" s="33" t="s">
        <v>719</v>
      </c>
      <c r="E51" s="33" t="s">
        <v>719</v>
      </c>
      <c r="F51" s="33" t="s">
        <v>719</v>
      </c>
      <c r="G51" s="32">
        <v>0</v>
      </c>
    </row>
    <row r="52" spans="1:7" x14ac:dyDescent="0.4">
      <c r="A52" s="8" t="s">
        <v>771</v>
      </c>
      <c r="B52" s="32">
        <v>0</v>
      </c>
      <c r="C52" s="33" t="s">
        <v>719</v>
      </c>
      <c r="D52" s="33" t="s">
        <v>719</v>
      </c>
      <c r="E52" s="33" t="s">
        <v>719</v>
      </c>
      <c r="F52" s="33" t="s">
        <v>719</v>
      </c>
      <c r="G52" s="32">
        <v>0</v>
      </c>
    </row>
    <row r="53" spans="1:7" x14ac:dyDescent="0.4">
      <c r="A53" s="8" t="s">
        <v>772</v>
      </c>
      <c r="B53" s="32">
        <v>7312</v>
      </c>
      <c r="C53" s="33">
        <v>-544</v>
      </c>
      <c r="D53" s="33">
        <v>20</v>
      </c>
      <c r="E53" s="33" t="s">
        <v>719</v>
      </c>
      <c r="F53" s="33" t="s">
        <v>719</v>
      </c>
      <c r="G53" s="32">
        <v>6788</v>
      </c>
    </row>
    <row r="54" spans="1:7" x14ac:dyDescent="0.4">
      <c r="A54" s="8" t="s">
        <v>773</v>
      </c>
      <c r="B54" s="32">
        <v>0</v>
      </c>
      <c r="C54" s="33" t="s">
        <v>719</v>
      </c>
      <c r="D54" s="33">
        <v>635</v>
      </c>
      <c r="E54" s="33" t="s">
        <v>719</v>
      </c>
      <c r="F54" s="33" t="s">
        <v>719</v>
      </c>
      <c r="G54" s="32">
        <v>0</v>
      </c>
    </row>
    <row r="55" spans="1:7" x14ac:dyDescent="0.4">
      <c r="A55" s="7" t="s">
        <v>774</v>
      </c>
      <c r="B55" s="26">
        <v>12410</v>
      </c>
      <c r="C55" s="27">
        <v>-169</v>
      </c>
      <c r="D55" s="27" t="s">
        <v>719</v>
      </c>
      <c r="E55" s="27">
        <v>0</v>
      </c>
      <c r="F55" s="27">
        <v>0</v>
      </c>
      <c r="G55" s="26">
        <v>12876</v>
      </c>
    </row>
    <row r="56" spans="1:7" x14ac:dyDescent="0.4">
      <c r="A56" s="8" t="s">
        <v>769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770</v>
      </c>
      <c r="B57" s="32">
        <v>0</v>
      </c>
      <c r="C57" s="33" t="s">
        <v>719</v>
      </c>
      <c r="D57" s="33" t="s">
        <v>719</v>
      </c>
      <c r="E57" s="33" t="s">
        <v>719</v>
      </c>
      <c r="F57" s="33" t="s">
        <v>719</v>
      </c>
      <c r="G57" s="32">
        <v>0</v>
      </c>
    </row>
    <row r="58" spans="1:7" x14ac:dyDescent="0.4">
      <c r="A58" s="8" t="s">
        <v>771</v>
      </c>
      <c r="B58" s="32">
        <v>12410</v>
      </c>
      <c r="C58" s="33">
        <v>-169</v>
      </c>
      <c r="D58" s="33">
        <v>635</v>
      </c>
      <c r="E58" s="33" t="s">
        <v>719</v>
      </c>
      <c r="F58" s="33" t="s">
        <v>719</v>
      </c>
      <c r="G58" s="32">
        <v>12876</v>
      </c>
    </row>
    <row r="59" spans="1:7" x14ac:dyDescent="0.4">
      <c r="A59" s="8" t="s">
        <v>772</v>
      </c>
      <c r="B59" s="32">
        <v>0</v>
      </c>
      <c r="C59" s="33" t="s">
        <v>719</v>
      </c>
      <c r="D59" s="33" t="s">
        <v>719</v>
      </c>
      <c r="E59" s="33" t="s">
        <v>719</v>
      </c>
      <c r="F59" s="33" t="s">
        <v>719</v>
      </c>
      <c r="G59" s="32">
        <v>0</v>
      </c>
    </row>
    <row r="60" spans="1:7" x14ac:dyDescent="0.4">
      <c r="A60" s="8" t="s">
        <v>776</v>
      </c>
      <c r="B60" s="32">
        <v>0</v>
      </c>
      <c r="C60" s="33" t="s">
        <v>719</v>
      </c>
      <c r="D60" s="33" t="s">
        <v>719</v>
      </c>
      <c r="E60" s="33" t="s">
        <v>719</v>
      </c>
      <c r="F60" s="33" t="s">
        <v>719</v>
      </c>
      <c r="G60" s="32">
        <v>0</v>
      </c>
    </row>
    <row r="61" spans="1:7" x14ac:dyDescent="0.4">
      <c r="A61" s="4" t="s">
        <v>780</v>
      </c>
      <c r="B61" s="28">
        <v>0</v>
      </c>
      <c r="C61" s="25">
        <v>0</v>
      </c>
      <c r="D61" s="25">
        <v>0</v>
      </c>
      <c r="E61" s="25">
        <v>0</v>
      </c>
      <c r="F61" s="25">
        <v>0</v>
      </c>
      <c r="G61" s="28">
        <v>0</v>
      </c>
    </row>
    <row r="62" spans="1:7" x14ac:dyDescent="0.4">
      <c r="A62" s="9" t="s">
        <v>781</v>
      </c>
      <c r="B62" s="32">
        <v>0</v>
      </c>
      <c r="C62" s="33" t="s">
        <v>719</v>
      </c>
      <c r="D62" s="33" t="s">
        <v>719</v>
      </c>
      <c r="E62" s="33" t="s">
        <v>719</v>
      </c>
      <c r="F62" s="33" t="s">
        <v>719</v>
      </c>
      <c r="G62" s="32">
        <v>0</v>
      </c>
    </row>
    <row r="63" spans="1:7" x14ac:dyDescent="0.4">
      <c r="A63" s="9" t="s">
        <v>782</v>
      </c>
      <c r="B63" s="32">
        <v>0</v>
      </c>
      <c r="C63" s="33" t="s">
        <v>719</v>
      </c>
      <c r="D63" s="33" t="s">
        <v>719</v>
      </c>
      <c r="E63" s="33" t="s">
        <v>719</v>
      </c>
      <c r="F63" s="33" t="s">
        <v>719</v>
      </c>
      <c r="G63" s="32">
        <v>0</v>
      </c>
    </row>
    <row r="64" spans="1:7" x14ac:dyDescent="0.4">
      <c r="A64" s="9" t="s">
        <v>783</v>
      </c>
      <c r="B64" s="32">
        <v>0</v>
      </c>
      <c r="C64" s="33" t="s">
        <v>719</v>
      </c>
      <c r="D64" s="33" t="s">
        <v>719</v>
      </c>
      <c r="E64" s="33" t="s">
        <v>719</v>
      </c>
      <c r="F64" s="33" t="s">
        <v>719</v>
      </c>
      <c r="G64" s="32">
        <v>0</v>
      </c>
    </row>
    <row r="65" spans="1:7" x14ac:dyDescent="0.4">
      <c r="A65" s="29" t="s">
        <v>784</v>
      </c>
      <c r="B65" s="34">
        <v>156689</v>
      </c>
      <c r="C65" s="35">
        <v>2055</v>
      </c>
      <c r="D65" s="30">
        <v>2486</v>
      </c>
      <c r="E65" s="30">
        <v>0</v>
      </c>
      <c r="F65" s="31">
        <v>0</v>
      </c>
      <c r="G65" s="34">
        <v>161230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14009-7BB6-4439-99BE-9B859EB0ACD3}">
  <dimension ref="A1:G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3554687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3554687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3554687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3554687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3554687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3554687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3554687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3554687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3554687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3554687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3554687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3554687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3554687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3554687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3554687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3554687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3554687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3554687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3554687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3554687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3554687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3554687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3554687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3554687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3554687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3554687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3554687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3554687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3554687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3554687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3554687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3554687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3554687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3554687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3554687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3554687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3554687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3554687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3554687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3554687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3554687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3554687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3554687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3554687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3554687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3554687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3554687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3554687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3554687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3554687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3554687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3554687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3554687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3554687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3554687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3554687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3554687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3554687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3554687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3554687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3554687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3554687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3554687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3554687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3554687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3554687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3554687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3554687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3554687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3554687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3554687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3554687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3554687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3554687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3554687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3554687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3554687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3554687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3554687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3554687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3554687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3554687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3554687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3554687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3554687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3554687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3554687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3554687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3554687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3554687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3554687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3554687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3554687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3554687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3554687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3554687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3554687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3554687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3554687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3554687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3554687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3554687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3554687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3554687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3554687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3554687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3554687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3554687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3554687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3554687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3554687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3554687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3554687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3554687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3554687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3554687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3554687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3554687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3554687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3554687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3554687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3554687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3554687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3554687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3554687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3554687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35546875" style="2"/>
  </cols>
  <sheetData>
    <row r="1" spans="1:7" ht="13.9" x14ac:dyDescent="0.4">
      <c r="A1" s="1" t="s">
        <v>757</v>
      </c>
    </row>
    <row r="2" spans="1:7" ht="13.9" x14ac:dyDescent="0.4">
      <c r="A2" s="1" t="s">
        <v>758</v>
      </c>
    </row>
    <row r="3" spans="1:7" x14ac:dyDescent="0.4">
      <c r="A3" s="21" t="s">
        <v>759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806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7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7" x14ac:dyDescent="0.4">
      <c r="A7" s="4" t="s">
        <v>767</v>
      </c>
      <c r="B7" s="24">
        <v>12595</v>
      </c>
      <c r="C7" s="25">
        <v>722</v>
      </c>
      <c r="D7" s="25">
        <v>0</v>
      </c>
      <c r="E7" s="25">
        <v>0</v>
      </c>
      <c r="F7" s="25">
        <v>0</v>
      </c>
      <c r="G7" s="24">
        <v>13317</v>
      </c>
    </row>
    <row r="8" spans="1:7" x14ac:dyDescent="0.4">
      <c r="A8" s="7" t="s">
        <v>768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7" x14ac:dyDescent="0.4">
      <c r="A9" s="8" t="s">
        <v>769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7" x14ac:dyDescent="0.4">
      <c r="A10" s="8" t="s">
        <v>770</v>
      </c>
      <c r="B10" s="32">
        <v>0</v>
      </c>
      <c r="C10" s="33" t="s">
        <v>719</v>
      </c>
      <c r="D10" s="33" t="s">
        <v>719</v>
      </c>
      <c r="E10" s="33" t="s">
        <v>719</v>
      </c>
      <c r="F10" s="33" t="s">
        <v>719</v>
      </c>
      <c r="G10" s="32">
        <v>0</v>
      </c>
    </row>
    <row r="11" spans="1:7" x14ac:dyDescent="0.4">
      <c r="A11" s="8" t="s">
        <v>771</v>
      </c>
      <c r="B11" s="32">
        <v>0</v>
      </c>
      <c r="C11" s="33" t="s">
        <v>719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7" x14ac:dyDescent="0.4">
      <c r="A12" s="8" t="s">
        <v>772</v>
      </c>
      <c r="B12" s="32">
        <v>0</v>
      </c>
      <c r="C12" s="33" t="s">
        <v>719</v>
      </c>
      <c r="D12" s="33" t="s">
        <v>719</v>
      </c>
      <c r="E12" s="33" t="s">
        <v>719</v>
      </c>
      <c r="F12" s="33" t="s">
        <v>719</v>
      </c>
      <c r="G12" s="32">
        <v>0</v>
      </c>
    </row>
    <row r="13" spans="1:7" x14ac:dyDescent="0.4">
      <c r="A13" s="8" t="s">
        <v>773</v>
      </c>
      <c r="B13" s="32">
        <v>0</v>
      </c>
      <c r="C13" s="33" t="s">
        <v>719</v>
      </c>
      <c r="D13" s="33" t="s">
        <v>719</v>
      </c>
      <c r="E13" s="33" t="s">
        <v>719</v>
      </c>
      <c r="F13" s="33" t="s">
        <v>719</v>
      </c>
      <c r="G13" s="32">
        <v>0</v>
      </c>
    </row>
    <row r="14" spans="1:7" x14ac:dyDescent="0.4">
      <c r="A14" s="7" t="s">
        <v>774</v>
      </c>
      <c r="B14" s="26">
        <v>12595</v>
      </c>
      <c r="C14" s="27">
        <v>722</v>
      </c>
      <c r="D14" s="27">
        <v>0</v>
      </c>
      <c r="E14" s="27">
        <v>0</v>
      </c>
      <c r="F14" s="27" t="s">
        <v>719</v>
      </c>
      <c r="G14" s="26">
        <v>13317</v>
      </c>
    </row>
    <row r="15" spans="1:7" x14ac:dyDescent="0.4">
      <c r="A15" s="8" t="s">
        <v>775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0</v>
      </c>
      <c r="G15" s="32">
        <v>0</v>
      </c>
    </row>
    <row r="16" spans="1:7" x14ac:dyDescent="0.4">
      <c r="A16" s="8" t="s">
        <v>769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770</v>
      </c>
      <c r="B17" s="32">
        <v>6236</v>
      </c>
      <c r="C17" s="33">
        <v>-52</v>
      </c>
      <c r="D17" s="33" t="s">
        <v>719</v>
      </c>
      <c r="E17" s="33" t="s">
        <v>719</v>
      </c>
      <c r="F17" s="33" t="s">
        <v>719</v>
      </c>
      <c r="G17" s="32">
        <v>6184</v>
      </c>
    </row>
    <row r="18" spans="1:7" x14ac:dyDescent="0.4">
      <c r="A18" s="8" t="s">
        <v>771</v>
      </c>
      <c r="B18" s="32">
        <v>6359</v>
      </c>
      <c r="C18" s="33">
        <v>774</v>
      </c>
      <c r="D18" s="33" t="s">
        <v>719</v>
      </c>
      <c r="E18" s="33" t="s">
        <v>719</v>
      </c>
      <c r="F18" s="33" t="s">
        <v>719</v>
      </c>
      <c r="G18" s="32">
        <v>7133</v>
      </c>
    </row>
    <row r="19" spans="1:7" x14ac:dyDescent="0.4">
      <c r="A19" s="8" t="s">
        <v>772</v>
      </c>
      <c r="B19" s="32">
        <v>0</v>
      </c>
      <c r="C19" s="33" t="s">
        <v>719</v>
      </c>
      <c r="D19" s="33" t="s">
        <v>719</v>
      </c>
      <c r="E19" s="33" t="s">
        <v>719</v>
      </c>
      <c r="F19" s="33" t="s">
        <v>719</v>
      </c>
      <c r="G19" s="32">
        <v>0</v>
      </c>
    </row>
    <row r="20" spans="1:7" x14ac:dyDescent="0.4">
      <c r="A20" s="8" t="s">
        <v>776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777</v>
      </c>
      <c r="B21" s="28">
        <v>936</v>
      </c>
      <c r="C21" s="25">
        <v>-141</v>
      </c>
      <c r="D21" s="25">
        <v>20</v>
      </c>
      <c r="E21" s="25">
        <v>0</v>
      </c>
      <c r="F21" s="25" t="s">
        <v>719</v>
      </c>
      <c r="G21" s="28">
        <v>815</v>
      </c>
    </row>
    <row r="22" spans="1:7" x14ac:dyDescent="0.4">
      <c r="A22" s="7" t="s">
        <v>768</v>
      </c>
      <c r="B22" s="26">
        <v>347</v>
      </c>
      <c r="C22" s="27">
        <v>-141</v>
      </c>
      <c r="D22" s="27">
        <v>0</v>
      </c>
      <c r="E22" s="27">
        <v>0</v>
      </c>
      <c r="F22" s="27">
        <v>0</v>
      </c>
      <c r="G22" s="26">
        <v>206</v>
      </c>
    </row>
    <row r="23" spans="1:7" x14ac:dyDescent="0.4">
      <c r="A23" s="8" t="s">
        <v>769</v>
      </c>
      <c r="B23" s="32">
        <v>1</v>
      </c>
      <c r="C23" s="33">
        <v>0</v>
      </c>
      <c r="D23" s="33" t="s">
        <v>719</v>
      </c>
      <c r="E23" s="33" t="s">
        <v>719</v>
      </c>
      <c r="F23" s="33">
        <v>0</v>
      </c>
      <c r="G23" s="32">
        <v>1</v>
      </c>
    </row>
    <row r="24" spans="1:7" x14ac:dyDescent="0.4">
      <c r="A24" s="8" t="s">
        <v>770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771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772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773</v>
      </c>
      <c r="B27" s="32">
        <v>346</v>
      </c>
      <c r="C27" s="33">
        <v>-141</v>
      </c>
      <c r="D27" s="33" t="s">
        <v>719</v>
      </c>
      <c r="E27" s="33" t="s">
        <v>719</v>
      </c>
      <c r="F27" s="33" t="s">
        <v>719</v>
      </c>
      <c r="G27" s="32">
        <v>205</v>
      </c>
    </row>
    <row r="28" spans="1:7" x14ac:dyDescent="0.4">
      <c r="A28" s="7" t="s">
        <v>774</v>
      </c>
      <c r="B28" s="26">
        <v>589</v>
      </c>
      <c r="C28" s="27">
        <v>0</v>
      </c>
      <c r="D28" s="27">
        <v>20</v>
      </c>
      <c r="E28" s="27">
        <v>0</v>
      </c>
      <c r="F28" s="27" t="s">
        <v>719</v>
      </c>
      <c r="G28" s="26">
        <v>609</v>
      </c>
    </row>
    <row r="29" spans="1:7" x14ac:dyDescent="0.4">
      <c r="A29" s="8" t="s">
        <v>775</v>
      </c>
      <c r="B29" s="32">
        <v>583</v>
      </c>
      <c r="C29" s="33" t="s">
        <v>719</v>
      </c>
      <c r="D29" s="33">
        <v>20</v>
      </c>
      <c r="E29" s="33" t="s">
        <v>719</v>
      </c>
      <c r="F29" s="33">
        <v>0</v>
      </c>
      <c r="G29" s="32">
        <v>603</v>
      </c>
    </row>
    <row r="30" spans="1:7" x14ac:dyDescent="0.4">
      <c r="A30" s="8" t="s">
        <v>769</v>
      </c>
      <c r="B30" s="32">
        <v>0</v>
      </c>
      <c r="C30" s="33" t="s">
        <v>719</v>
      </c>
      <c r="D30" s="33" t="s">
        <v>719</v>
      </c>
      <c r="E30" s="33" t="s">
        <v>719</v>
      </c>
      <c r="F30" s="33" t="s">
        <v>719</v>
      </c>
      <c r="G30" s="32">
        <v>0</v>
      </c>
    </row>
    <row r="31" spans="1:7" x14ac:dyDescent="0.4">
      <c r="A31" s="8" t="s">
        <v>770</v>
      </c>
      <c r="B31" s="32">
        <v>0</v>
      </c>
      <c r="C31" s="33" t="s">
        <v>719</v>
      </c>
      <c r="D31" s="33" t="s">
        <v>719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771</v>
      </c>
      <c r="B32" s="32">
        <v>6</v>
      </c>
      <c r="C32" s="33">
        <v>0</v>
      </c>
      <c r="D32" s="33" t="s">
        <v>719</v>
      </c>
      <c r="E32" s="33" t="s">
        <v>719</v>
      </c>
      <c r="F32" s="33" t="s">
        <v>719</v>
      </c>
      <c r="G32" s="32">
        <v>6</v>
      </c>
    </row>
    <row r="33" spans="1:7" x14ac:dyDescent="0.4">
      <c r="A33" s="8" t="s">
        <v>772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776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778</v>
      </c>
      <c r="B35" s="28">
        <v>1949</v>
      </c>
      <c r="C35" s="25">
        <v>-134</v>
      </c>
      <c r="D35" s="25">
        <v>0</v>
      </c>
      <c r="E35" s="25">
        <v>0</v>
      </c>
      <c r="F35" s="25" t="s">
        <v>719</v>
      </c>
      <c r="G35" s="28">
        <v>1815</v>
      </c>
    </row>
    <row r="36" spans="1:7" x14ac:dyDescent="0.4">
      <c r="A36" s="7" t="s">
        <v>768</v>
      </c>
      <c r="B36" s="26">
        <v>301</v>
      </c>
      <c r="C36" s="27">
        <v>28</v>
      </c>
      <c r="D36" s="27">
        <v>0</v>
      </c>
      <c r="E36" s="27">
        <v>0</v>
      </c>
      <c r="F36" s="27">
        <v>0</v>
      </c>
      <c r="G36" s="26">
        <v>329</v>
      </c>
    </row>
    <row r="37" spans="1:7" x14ac:dyDescent="0.4">
      <c r="A37" s="8" t="s">
        <v>769</v>
      </c>
      <c r="B37" s="32">
        <v>95</v>
      </c>
      <c r="C37" s="33">
        <v>6</v>
      </c>
      <c r="D37" s="33" t="s">
        <v>719</v>
      </c>
      <c r="E37" s="33" t="s">
        <v>719</v>
      </c>
      <c r="F37" s="33">
        <v>0</v>
      </c>
      <c r="G37" s="32">
        <v>100</v>
      </c>
    </row>
    <row r="38" spans="1:7" x14ac:dyDescent="0.4">
      <c r="A38" s="8" t="s">
        <v>770</v>
      </c>
      <c r="B38" s="32">
        <v>0</v>
      </c>
      <c r="C38" s="33" t="s">
        <v>719</v>
      </c>
      <c r="D38" s="33" t="s">
        <v>719</v>
      </c>
      <c r="E38" s="33" t="s">
        <v>719</v>
      </c>
      <c r="F38" s="33" t="s">
        <v>719</v>
      </c>
      <c r="G38" s="32">
        <v>0</v>
      </c>
    </row>
    <row r="39" spans="1:7" x14ac:dyDescent="0.4">
      <c r="A39" s="8" t="s">
        <v>771</v>
      </c>
      <c r="B39" s="32">
        <v>206</v>
      </c>
      <c r="C39" s="33">
        <v>23</v>
      </c>
      <c r="D39" s="33" t="s">
        <v>719</v>
      </c>
      <c r="E39" s="33" t="s">
        <v>719</v>
      </c>
      <c r="F39" s="33" t="s">
        <v>719</v>
      </c>
      <c r="G39" s="32">
        <v>229</v>
      </c>
    </row>
    <row r="40" spans="1:7" x14ac:dyDescent="0.4">
      <c r="A40" s="8" t="s">
        <v>772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773</v>
      </c>
      <c r="B41" s="32">
        <v>0</v>
      </c>
      <c r="C41" s="33" t="s">
        <v>719</v>
      </c>
      <c r="D41" s="33" t="s">
        <v>719</v>
      </c>
      <c r="E41" s="33" t="s">
        <v>719</v>
      </c>
      <c r="F41" s="33" t="s">
        <v>719</v>
      </c>
      <c r="G41" s="32">
        <v>0</v>
      </c>
    </row>
    <row r="42" spans="1:7" x14ac:dyDescent="0.4">
      <c r="A42" s="7" t="s">
        <v>774</v>
      </c>
      <c r="B42" s="26">
        <v>1648</v>
      </c>
      <c r="C42" s="27">
        <v>-162</v>
      </c>
      <c r="D42" s="27">
        <v>0</v>
      </c>
      <c r="E42" s="27">
        <v>0</v>
      </c>
      <c r="F42" s="27">
        <v>0</v>
      </c>
      <c r="G42" s="26">
        <v>1486</v>
      </c>
    </row>
    <row r="43" spans="1:7" x14ac:dyDescent="0.4">
      <c r="A43" s="8" t="s">
        <v>769</v>
      </c>
      <c r="B43" s="32">
        <v>0</v>
      </c>
      <c r="C43" s="33" t="s">
        <v>719</v>
      </c>
      <c r="D43" s="33" t="s">
        <v>719</v>
      </c>
      <c r="E43" s="33" t="s">
        <v>719</v>
      </c>
      <c r="F43" s="33" t="s">
        <v>719</v>
      </c>
      <c r="G43" s="32">
        <v>0</v>
      </c>
    </row>
    <row r="44" spans="1:7" x14ac:dyDescent="0.4">
      <c r="A44" s="8" t="s">
        <v>770</v>
      </c>
      <c r="B44" s="32">
        <v>11</v>
      </c>
      <c r="C44" s="33">
        <v>-1</v>
      </c>
      <c r="D44" s="33" t="s">
        <v>719</v>
      </c>
      <c r="E44" s="33" t="s">
        <v>719</v>
      </c>
      <c r="F44" s="33" t="s">
        <v>719</v>
      </c>
      <c r="G44" s="32">
        <v>9</v>
      </c>
    </row>
    <row r="45" spans="1:7" x14ac:dyDescent="0.4">
      <c r="A45" s="8" t="s">
        <v>771</v>
      </c>
      <c r="B45" s="32">
        <v>1636</v>
      </c>
      <c r="C45" s="33">
        <v>-161</v>
      </c>
      <c r="D45" s="33" t="s">
        <v>719</v>
      </c>
      <c r="E45" s="33" t="s">
        <v>719</v>
      </c>
      <c r="F45" s="33" t="s">
        <v>719</v>
      </c>
      <c r="G45" s="32">
        <v>1475</v>
      </c>
    </row>
    <row r="46" spans="1:7" x14ac:dyDescent="0.4">
      <c r="A46" s="8" t="s">
        <v>772</v>
      </c>
      <c r="B46" s="32">
        <v>1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776</v>
      </c>
      <c r="B47" s="32">
        <v>0</v>
      </c>
      <c r="C47" s="33">
        <v>0</v>
      </c>
      <c r="D47" s="33" t="s">
        <v>719</v>
      </c>
      <c r="E47" s="33" t="s">
        <v>719</v>
      </c>
      <c r="F47" s="33" t="s">
        <v>719</v>
      </c>
      <c r="G47" s="32">
        <v>1</v>
      </c>
    </row>
    <row r="48" spans="1:7" x14ac:dyDescent="0.4">
      <c r="A48" s="4" t="s">
        <v>779</v>
      </c>
      <c r="B48" s="28">
        <v>6306</v>
      </c>
      <c r="C48" s="25">
        <v>3</v>
      </c>
      <c r="D48" s="25">
        <v>0</v>
      </c>
      <c r="E48" s="25">
        <v>0</v>
      </c>
      <c r="F48" s="25">
        <v>0</v>
      </c>
      <c r="G48" s="28">
        <v>6309</v>
      </c>
    </row>
    <row r="49" spans="1:7" x14ac:dyDescent="0.4">
      <c r="A49" s="7" t="s">
        <v>768</v>
      </c>
      <c r="B49" s="26">
        <v>2020</v>
      </c>
      <c r="C49" s="27">
        <v>107</v>
      </c>
      <c r="D49" s="27">
        <v>0</v>
      </c>
      <c r="E49" s="27">
        <v>0</v>
      </c>
      <c r="F49" s="27">
        <v>0</v>
      </c>
      <c r="G49" s="26">
        <v>2126</v>
      </c>
    </row>
    <row r="50" spans="1:7" x14ac:dyDescent="0.4">
      <c r="A50" s="8" t="s">
        <v>769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770</v>
      </c>
      <c r="B51" s="32">
        <v>0</v>
      </c>
      <c r="C51" s="33" t="s">
        <v>719</v>
      </c>
      <c r="D51" s="33" t="s">
        <v>719</v>
      </c>
      <c r="E51" s="33" t="s">
        <v>719</v>
      </c>
      <c r="F51" s="33" t="s">
        <v>719</v>
      </c>
      <c r="G51" s="32">
        <v>0</v>
      </c>
    </row>
    <row r="52" spans="1:7" x14ac:dyDescent="0.4">
      <c r="A52" s="8" t="s">
        <v>771</v>
      </c>
      <c r="B52" s="32">
        <v>596</v>
      </c>
      <c r="C52" s="33">
        <v>69</v>
      </c>
      <c r="D52" s="33" t="s">
        <v>719</v>
      </c>
      <c r="E52" s="33" t="s">
        <v>719</v>
      </c>
      <c r="F52" s="33" t="s">
        <v>719</v>
      </c>
      <c r="G52" s="32">
        <v>666</v>
      </c>
    </row>
    <row r="53" spans="1:7" x14ac:dyDescent="0.4">
      <c r="A53" s="8" t="s">
        <v>772</v>
      </c>
      <c r="B53" s="32">
        <v>1413</v>
      </c>
      <c r="C53" s="33">
        <v>38</v>
      </c>
      <c r="D53" s="33" t="s">
        <v>719</v>
      </c>
      <c r="E53" s="33" t="s">
        <v>719</v>
      </c>
      <c r="F53" s="33" t="s">
        <v>719</v>
      </c>
      <c r="G53" s="32">
        <v>1450</v>
      </c>
    </row>
    <row r="54" spans="1:7" x14ac:dyDescent="0.4">
      <c r="A54" s="8" t="s">
        <v>773</v>
      </c>
      <c r="B54" s="32">
        <v>10</v>
      </c>
      <c r="C54" s="33">
        <v>0</v>
      </c>
      <c r="D54" s="33">
        <v>0</v>
      </c>
      <c r="E54" s="33" t="s">
        <v>719</v>
      </c>
      <c r="F54" s="33" t="s">
        <v>719</v>
      </c>
      <c r="G54" s="32">
        <v>10</v>
      </c>
    </row>
    <row r="55" spans="1:7" x14ac:dyDescent="0.4">
      <c r="A55" s="7" t="s">
        <v>774</v>
      </c>
      <c r="B55" s="26">
        <v>4286</v>
      </c>
      <c r="C55" s="27">
        <v>-104</v>
      </c>
      <c r="D55" s="27" t="s">
        <v>719</v>
      </c>
      <c r="E55" s="27">
        <v>0</v>
      </c>
      <c r="F55" s="27">
        <v>0</v>
      </c>
      <c r="G55" s="26">
        <v>4182</v>
      </c>
    </row>
    <row r="56" spans="1:7" x14ac:dyDescent="0.4">
      <c r="A56" s="8" t="s">
        <v>769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770</v>
      </c>
      <c r="B57" s="32">
        <v>0</v>
      </c>
      <c r="C57" s="33" t="s">
        <v>719</v>
      </c>
      <c r="D57" s="33" t="s">
        <v>719</v>
      </c>
      <c r="E57" s="33" t="s">
        <v>719</v>
      </c>
      <c r="F57" s="33" t="s">
        <v>719</v>
      </c>
      <c r="G57" s="32">
        <v>0</v>
      </c>
    </row>
    <row r="58" spans="1:7" x14ac:dyDescent="0.4">
      <c r="A58" s="8" t="s">
        <v>771</v>
      </c>
      <c r="B58" s="32">
        <v>3934</v>
      </c>
      <c r="C58" s="33">
        <v>-96</v>
      </c>
      <c r="D58" s="33" t="s">
        <v>719</v>
      </c>
      <c r="E58" s="33" t="s">
        <v>719</v>
      </c>
      <c r="F58" s="33" t="s">
        <v>719</v>
      </c>
      <c r="G58" s="32">
        <v>3838</v>
      </c>
    </row>
    <row r="59" spans="1:7" x14ac:dyDescent="0.4">
      <c r="A59" s="8" t="s">
        <v>772</v>
      </c>
      <c r="B59" s="32">
        <v>353</v>
      </c>
      <c r="C59" s="33">
        <v>-8</v>
      </c>
      <c r="D59" s="33" t="s">
        <v>719</v>
      </c>
      <c r="E59" s="33" t="s">
        <v>719</v>
      </c>
      <c r="F59" s="33" t="s">
        <v>719</v>
      </c>
      <c r="G59" s="32">
        <v>345</v>
      </c>
    </row>
    <row r="60" spans="1:7" x14ac:dyDescent="0.4">
      <c r="A60" s="8" t="s">
        <v>776</v>
      </c>
      <c r="B60" s="32">
        <v>0</v>
      </c>
      <c r="C60" s="33" t="s">
        <v>719</v>
      </c>
      <c r="D60" s="33" t="s">
        <v>719</v>
      </c>
      <c r="E60" s="33" t="s">
        <v>719</v>
      </c>
      <c r="F60" s="33" t="s">
        <v>719</v>
      </c>
      <c r="G60" s="32">
        <v>0</v>
      </c>
    </row>
    <row r="61" spans="1:7" x14ac:dyDescent="0.4">
      <c r="A61" s="4" t="s">
        <v>780</v>
      </c>
      <c r="B61" s="28">
        <v>3105</v>
      </c>
      <c r="C61" s="25">
        <v>-64</v>
      </c>
      <c r="D61" s="25">
        <v>0</v>
      </c>
      <c r="E61" s="25">
        <v>0</v>
      </c>
      <c r="F61" s="25">
        <v>0</v>
      </c>
      <c r="G61" s="28">
        <v>3041</v>
      </c>
    </row>
    <row r="62" spans="1:7" x14ac:dyDescent="0.4">
      <c r="A62" s="9" t="s">
        <v>781</v>
      </c>
      <c r="B62" s="32">
        <v>1836</v>
      </c>
      <c r="C62" s="33">
        <v>-19</v>
      </c>
      <c r="D62" s="33" t="s">
        <v>719</v>
      </c>
      <c r="E62" s="33" t="s">
        <v>719</v>
      </c>
      <c r="F62" s="33" t="s">
        <v>719</v>
      </c>
      <c r="G62" s="32">
        <v>1817</v>
      </c>
    </row>
    <row r="63" spans="1:7" x14ac:dyDescent="0.4">
      <c r="A63" s="9" t="s">
        <v>782</v>
      </c>
      <c r="B63" s="32">
        <v>49</v>
      </c>
      <c r="C63" s="33">
        <v>0</v>
      </c>
      <c r="D63" s="33" t="s">
        <v>719</v>
      </c>
      <c r="E63" s="33" t="s">
        <v>719</v>
      </c>
      <c r="F63" s="33" t="s">
        <v>719</v>
      </c>
      <c r="G63" s="32">
        <v>49</v>
      </c>
    </row>
    <row r="64" spans="1:7" x14ac:dyDescent="0.4">
      <c r="A64" s="9" t="s">
        <v>783</v>
      </c>
      <c r="B64" s="32">
        <v>1220</v>
      </c>
      <c r="C64" s="33">
        <v>-45</v>
      </c>
      <c r="D64" s="33" t="s">
        <v>719</v>
      </c>
      <c r="E64" s="33" t="s">
        <v>719</v>
      </c>
      <c r="F64" s="33" t="s">
        <v>719</v>
      </c>
      <c r="G64" s="32">
        <v>1175</v>
      </c>
    </row>
    <row r="65" spans="1:7" x14ac:dyDescent="0.4">
      <c r="A65" s="29" t="s">
        <v>784</v>
      </c>
      <c r="B65" s="34">
        <v>24891</v>
      </c>
      <c r="C65" s="35">
        <v>386</v>
      </c>
      <c r="D65" s="30">
        <v>20</v>
      </c>
      <c r="E65" s="30">
        <v>0</v>
      </c>
      <c r="F65" s="31">
        <v>0</v>
      </c>
      <c r="G65" s="34">
        <v>25297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A0208-1DE6-4B02-B9C1-710F25A847F8}">
  <sheetPr codeName="Sheet12"/>
  <dimension ref="A1:H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757</v>
      </c>
    </row>
    <row r="2" spans="1:8" ht="13.9" x14ac:dyDescent="0.4">
      <c r="A2" s="1" t="s">
        <v>758</v>
      </c>
    </row>
    <row r="3" spans="1:8" x14ac:dyDescent="0.4">
      <c r="A3" s="21" t="s">
        <v>759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805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8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8" x14ac:dyDescent="0.4">
      <c r="A7" s="4" t="s">
        <v>767</v>
      </c>
      <c r="B7" s="24">
        <v>11545</v>
      </c>
      <c r="C7" s="25">
        <v>-84</v>
      </c>
      <c r="D7" s="25">
        <v>0</v>
      </c>
      <c r="E7" s="25">
        <v>70</v>
      </c>
      <c r="F7" s="25">
        <v>0</v>
      </c>
      <c r="G7" s="24">
        <v>11531</v>
      </c>
      <c r="H7" s="41"/>
    </row>
    <row r="8" spans="1:8" x14ac:dyDescent="0.4">
      <c r="A8" s="7" t="s">
        <v>768</v>
      </c>
      <c r="B8" s="26">
        <v>1957</v>
      </c>
      <c r="C8" s="27">
        <v>-215</v>
      </c>
      <c r="D8" s="27">
        <v>0</v>
      </c>
      <c r="E8" s="27">
        <v>1</v>
      </c>
      <c r="F8" s="27">
        <v>0</v>
      </c>
      <c r="G8" s="26">
        <v>1743</v>
      </c>
    </row>
    <row r="9" spans="1:8" x14ac:dyDescent="0.4">
      <c r="A9" s="8" t="s">
        <v>769</v>
      </c>
      <c r="B9" s="32">
        <v>35</v>
      </c>
      <c r="C9" s="33">
        <v>17</v>
      </c>
      <c r="D9" s="33">
        <v>0</v>
      </c>
      <c r="E9" s="33">
        <v>0</v>
      </c>
      <c r="F9" s="33">
        <v>0</v>
      </c>
      <c r="G9" s="32">
        <v>51</v>
      </c>
    </row>
    <row r="10" spans="1:8" x14ac:dyDescent="0.4">
      <c r="A10" s="8" t="s">
        <v>770</v>
      </c>
      <c r="B10" s="32">
        <v>1325</v>
      </c>
      <c r="C10" s="33">
        <v>-154</v>
      </c>
      <c r="D10" s="33">
        <v>0</v>
      </c>
      <c r="E10" s="33">
        <v>1</v>
      </c>
      <c r="F10" s="33">
        <v>0</v>
      </c>
      <c r="G10" s="32">
        <v>1172</v>
      </c>
    </row>
    <row r="11" spans="1:8" x14ac:dyDescent="0.4">
      <c r="A11" s="8" t="s">
        <v>771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8" x14ac:dyDescent="0.4">
      <c r="A12" s="8" t="s">
        <v>772</v>
      </c>
      <c r="B12" s="32">
        <v>117</v>
      </c>
      <c r="C12" s="33">
        <v>-72</v>
      </c>
      <c r="D12" s="33">
        <v>0</v>
      </c>
      <c r="E12" s="33">
        <v>0</v>
      </c>
      <c r="F12" s="33">
        <v>0</v>
      </c>
      <c r="G12" s="32">
        <v>45</v>
      </c>
    </row>
    <row r="13" spans="1:8" x14ac:dyDescent="0.4">
      <c r="A13" s="8" t="s">
        <v>773</v>
      </c>
      <c r="B13" s="32">
        <v>481</v>
      </c>
      <c r="C13" s="33">
        <v>-6</v>
      </c>
      <c r="D13" s="33">
        <v>0</v>
      </c>
      <c r="E13" s="33">
        <v>0</v>
      </c>
      <c r="F13" s="33" t="s">
        <v>719</v>
      </c>
      <c r="G13" s="32">
        <v>475</v>
      </c>
    </row>
    <row r="14" spans="1:8" x14ac:dyDescent="0.4">
      <c r="A14" s="7" t="s">
        <v>774</v>
      </c>
      <c r="B14" s="26">
        <v>9588</v>
      </c>
      <c r="C14" s="27">
        <v>131</v>
      </c>
      <c r="D14" s="27">
        <v>0</v>
      </c>
      <c r="E14" s="27">
        <v>69</v>
      </c>
      <c r="F14" s="27">
        <v>0</v>
      </c>
      <c r="G14" s="26">
        <v>9788</v>
      </c>
    </row>
    <row r="15" spans="1:8" x14ac:dyDescent="0.4">
      <c r="A15" s="8" t="s">
        <v>775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0</v>
      </c>
      <c r="G15" s="32">
        <v>0</v>
      </c>
    </row>
    <row r="16" spans="1:8" x14ac:dyDescent="0.4">
      <c r="A16" s="8" t="s">
        <v>769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770</v>
      </c>
      <c r="B17" s="32">
        <v>4176</v>
      </c>
      <c r="C17" s="33">
        <v>37</v>
      </c>
      <c r="D17" s="33">
        <v>0</v>
      </c>
      <c r="E17" s="33">
        <v>69</v>
      </c>
      <c r="F17" s="33" t="s">
        <v>719</v>
      </c>
      <c r="G17" s="32">
        <v>4281</v>
      </c>
    </row>
    <row r="18" spans="1:7" x14ac:dyDescent="0.4">
      <c r="A18" s="8" t="s">
        <v>771</v>
      </c>
      <c r="B18" s="32">
        <v>3160</v>
      </c>
      <c r="C18" s="33">
        <v>-10</v>
      </c>
      <c r="D18" s="33">
        <v>0</v>
      </c>
      <c r="E18" s="33">
        <v>0</v>
      </c>
      <c r="F18" s="33">
        <v>0</v>
      </c>
      <c r="G18" s="32">
        <v>3150</v>
      </c>
    </row>
    <row r="19" spans="1:7" x14ac:dyDescent="0.4">
      <c r="A19" s="8" t="s">
        <v>772</v>
      </c>
      <c r="B19" s="32">
        <v>0</v>
      </c>
      <c r="C19" s="33" t="s">
        <v>719</v>
      </c>
      <c r="D19" s="33" t="s">
        <v>719</v>
      </c>
      <c r="E19" s="33" t="s">
        <v>719</v>
      </c>
      <c r="F19" s="33">
        <v>0</v>
      </c>
      <c r="G19" s="32">
        <v>0</v>
      </c>
    </row>
    <row r="20" spans="1:7" x14ac:dyDescent="0.4">
      <c r="A20" s="8" t="s">
        <v>776</v>
      </c>
      <c r="B20" s="32">
        <v>2252</v>
      </c>
      <c r="C20" s="33">
        <v>105</v>
      </c>
      <c r="D20" s="33">
        <v>0</v>
      </c>
      <c r="E20" s="33">
        <v>0</v>
      </c>
      <c r="F20" s="33" t="s">
        <v>719</v>
      </c>
      <c r="G20" s="32">
        <v>2357</v>
      </c>
    </row>
    <row r="21" spans="1:7" x14ac:dyDescent="0.4">
      <c r="A21" s="4" t="s">
        <v>777</v>
      </c>
      <c r="B21" s="28">
        <v>1693</v>
      </c>
      <c r="C21" s="25">
        <v>-101</v>
      </c>
      <c r="D21" s="25">
        <v>-19</v>
      </c>
      <c r="E21" s="25">
        <v>0</v>
      </c>
      <c r="F21" s="25">
        <v>0</v>
      </c>
      <c r="G21" s="28">
        <v>1574</v>
      </c>
    </row>
    <row r="22" spans="1:7" x14ac:dyDescent="0.4">
      <c r="A22" s="7" t="s">
        <v>768</v>
      </c>
      <c r="B22" s="26">
        <v>1265</v>
      </c>
      <c r="C22" s="27">
        <v>-99</v>
      </c>
      <c r="D22" s="27">
        <v>0</v>
      </c>
      <c r="E22" s="27">
        <v>0</v>
      </c>
      <c r="F22" s="27">
        <v>0</v>
      </c>
      <c r="G22" s="26">
        <v>1166</v>
      </c>
    </row>
    <row r="23" spans="1:7" x14ac:dyDescent="0.4">
      <c r="A23" s="8" t="s">
        <v>769</v>
      </c>
      <c r="B23" s="32">
        <v>1265</v>
      </c>
      <c r="C23" s="33">
        <v>-99</v>
      </c>
      <c r="D23" s="33">
        <v>0</v>
      </c>
      <c r="E23" s="33">
        <v>0</v>
      </c>
      <c r="F23" s="33">
        <v>0</v>
      </c>
      <c r="G23" s="32">
        <v>1166</v>
      </c>
    </row>
    <row r="24" spans="1:7" x14ac:dyDescent="0.4">
      <c r="A24" s="8" t="s">
        <v>770</v>
      </c>
      <c r="B24" s="32">
        <v>0</v>
      </c>
      <c r="C24" s="33" t="s">
        <v>719</v>
      </c>
      <c r="D24" s="33" t="s">
        <v>719</v>
      </c>
      <c r="E24" s="33" t="s">
        <v>719</v>
      </c>
      <c r="F24" s="33">
        <v>0</v>
      </c>
      <c r="G24" s="32">
        <v>0</v>
      </c>
    </row>
    <row r="25" spans="1:7" x14ac:dyDescent="0.4">
      <c r="A25" s="8" t="s">
        <v>771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772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773</v>
      </c>
      <c r="B27" s="32">
        <v>0</v>
      </c>
      <c r="C27" s="33">
        <v>0</v>
      </c>
      <c r="D27" s="33">
        <v>0</v>
      </c>
      <c r="E27" s="33">
        <v>0</v>
      </c>
      <c r="F27" s="33" t="s">
        <v>719</v>
      </c>
      <c r="G27" s="32">
        <v>0</v>
      </c>
    </row>
    <row r="28" spans="1:7" x14ac:dyDescent="0.4">
      <c r="A28" s="7" t="s">
        <v>774</v>
      </c>
      <c r="B28" s="26">
        <v>428</v>
      </c>
      <c r="C28" s="27">
        <v>-1</v>
      </c>
      <c r="D28" s="27">
        <v>-18</v>
      </c>
      <c r="E28" s="27">
        <v>0</v>
      </c>
      <c r="F28" s="27">
        <v>0</v>
      </c>
      <c r="G28" s="26">
        <v>408</v>
      </c>
    </row>
    <row r="29" spans="1:7" x14ac:dyDescent="0.4">
      <c r="A29" s="8" t="s">
        <v>775</v>
      </c>
      <c r="B29" s="32">
        <v>428</v>
      </c>
      <c r="C29" s="33">
        <v>-1</v>
      </c>
      <c r="D29" s="33">
        <v>-18</v>
      </c>
      <c r="E29" s="33">
        <v>0</v>
      </c>
      <c r="F29" s="33">
        <v>0</v>
      </c>
      <c r="G29" s="32">
        <v>408</v>
      </c>
    </row>
    <row r="30" spans="1:7" x14ac:dyDescent="0.4">
      <c r="A30" s="8" t="s">
        <v>769</v>
      </c>
      <c r="B30" s="32">
        <v>0</v>
      </c>
      <c r="C30" s="33" t="s">
        <v>719</v>
      </c>
      <c r="D30" s="33" t="s">
        <v>719</v>
      </c>
      <c r="E30" s="33" t="s">
        <v>719</v>
      </c>
      <c r="F30" s="33">
        <v>0</v>
      </c>
      <c r="G30" s="32">
        <v>0</v>
      </c>
    </row>
    <row r="31" spans="1:7" x14ac:dyDescent="0.4">
      <c r="A31" s="8" t="s">
        <v>770</v>
      </c>
      <c r="B31" s="32">
        <v>0</v>
      </c>
      <c r="C31" s="33" t="s">
        <v>719</v>
      </c>
      <c r="D31" s="33" t="s">
        <v>719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771</v>
      </c>
      <c r="B32" s="32">
        <v>0</v>
      </c>
      <c r="C32" s="33" t="s">
        <v>719</v>
      </c>
      <c r="D32" s="33" t="s">
        <v>719</v>
      </c>
      <c r="E32" s="33" t="s">
        <v>719</v>
      </c>
      <c r="F32" s="33" t="s">
        <v>719</v>
      </c>
      <c r="G32" s="32">
        <v>0</v>
      </c>
    </row>
    <row r="33" spans="1:7" x14ac:dyDescent="0.4">
      <c r="A33" s="8" t="s">
        <v>772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776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778</v>
      </c>
      <c r="B35" s="28">
        <v>13644</v>
      </c>
      <c r="C35" s="25">
        <v>193</v>
      </c>
      <c r="D35" s="25">
        <v>-6</v>
      </c>
      <c r="E35" s="25">
        <v>10</v>
      </c>
      <c r="F35" s="25" t="s">
        <v>719</v>
      </c>
      <c r="G35" s="28">
        <v>13839</v>
      </c>
    </row>
    <row r="36" spans="1:7" x14ac:dyDescent="0.4">
      <c r="A36" s="7" t="s">
        <v>768</v>
      </c>
      <c r="B36" s="26">
        <v>6774</v>
      </c>
      <c r="C36" s="27">
        <v>-28</v>
      </c>
      <c r="D36" s="27">
        <v>-5</v>
      </c>
      <c r="E36" s="27">
        <v>0</v>
      </c>
      <c r="F36" s="27">
        <v>-1</v>
      </c>
      <c r="G36" s="26">
        <v>6740</v>
      </c>
    </row>
    <row r="37" spans="1:7" x14ac:dyDescent="0.4">
      <c r="A37" s="8" t="s">
        <v>769</v>
      </c>
      <c r="B37" s="32">
        <v>6632</v>
      </c>
      <c r="C37" s="33">
        <v>19</v>
      </c>
      <c r="D37" s="33">
        <v>-5</v>
      </c>
      <c r="E37" s="33">
        <v>0</v>
      </c>
      <c r="F37" s="33">
        <v>-1</v>
      </c>
      <c r="G37" s="32">
        <v>6646</v>
      </c>
    </row>
    <row r="38" spans="1:7" x14ac:dyDescent="0.4">
      <c r="A38" s="8" t="s">
        <v>770</v>
      </c>
      <c r="B38" s="32">
        <v>0</v>
      </c>
      <c r="C38" s="33" t="s">
        <v>719</v>
      </c>
      <c r="D38" s="33" t="s">
        <v>719</v>
      </c>
      <c r="E38" s="33" t="s">
        <v>719</v>
      </c>
      <c r="F38" s="33">
        <v>-1</v>
      </c>
      <c r="G38" s="32">
        <v>0</v>
      </c>
    </row>
    <row r="39" spans="1:7" x14ac:dyDescent="0.4">
      <c r="A39" s="8" t="s">
        <v>771</v>
      </c>
      <c r="B39" s="32">
        <v>0</v>
      </c>
      <c r="C39" s="33" t="s">
        <v>719</v>
      </c>
      <c r="D39" s="33" t="s">
        <v>719</v>
      </c>
      <c r="E39" s="33" t="s">
        <v>719</v>
      </c>
      <c r="F39" s="33" t="s">
        <v>719</v>
      </c>
      <c r="G39" s="32">
        <v>0</v>
      </c>
    </row>
    <row r="40" spans="1:7" x14ac:dyDescent="0.4">
      <c r="A40" s="8" t="s">
        <v>772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773</v>
      </c>
      <c r="B41" s="32">
        <v>142</v>
      </c>
      <c r="C41" s="33">
        <v>-48</v>
      </c>
      <c r="D41" s="33">
        <v>0</v>
      </c>
      <c r="E41" s="33">
        <v>0</v>
      </c>
      <c r="F41" s="33">
        <v>0</v>
      </c>
      <c r="G41" s="32">
        <v>94</v>
      </c>
    </row>
    <row r="42" spans="1:7" x14ac:dyDescent="0.4">
      <c r="A42" s="7" t="s">
        <v>774</v>
      </c>
      <c r="B42" s="26">
        <v>6870</v>
      </c>
      <c r="C42" s="27">
        <v>221</v>
      </c>
      <c r="D42" s="27">
        <v>-1</v>
      </c>
      <c r="E42" s="27">
        <v>10</v>
      </c>
      <c r="F42" s="27">
        <v>0</v>
      </c>
      <c r="G42" s="26">
        <v>7099</v>
      </c>
    </row>
    <row r="43" spans="1:7" x14ac:dyDescent="0.4">
      <c r="A43" s="8" t="s">
        <v>769</v>
      </c>
      <c r="B43" s="32">
        <v>4548</v>
      </c>
      <c r="C43" s="33">
        <v>-249</v>
      </c>
      <c r="D43" s="33">
        <v>0</v>
      </c>
      <c r="E43" s="33">
        <v>0</v>
      </c>
      <c r="F43" s="33">
        <v>0</v>
      </c>
      <c r="G43" s="32">
        <v>4299</v>
      </c>
    </row>
    <row r="44" spans="1:7" x14ac:dyDescent="0.4">
      <c r="A44" s="8" t="s">
        <v>770</v>
      </c>
      <c r="B44" s="32">
        <v>2322</v>
      </c>
      <c r="C44" s="33">
        <v>470</v>
      </c>
      <c r="D44" s="33">
        <v>-1</v>
      </c>
      <c r="E44" s="33">
        <v>10</v>
      </c>
      <c r="F44" s="33">
        <v>0</v>
      </c>
      <c r="G44" s="32">
        <v>2800</v>
      </c>
    </row>
    <row r="45" spans="1:7" x14ac:dyDescent="0.4">
      <c r="A45" s="8" t="s">
        <v>771</v>
      </c>
      <c r="B45" s="32">
        <v>0</v>
      </c>
      <c r="C45" s="33" t="s">
        <v>719</v>
      </c>
      <c r="D45" s="33" t="s">
        <v>719</v>
      </c>
      <c r="E45" s="33" t="s">
        <v>719</v>
      </c>
      <c r="F45" s="33" t="s">
        <v>719</v>
      </c>
      <c r="G45" s="32">
        <v>0</v>
      </c>
    </row>
    <row r="46" spans="1:7" x14ac:dyDescent="0.4">
      <c r="A46" s="8" t="s">
        <v>772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776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779</v>
      </c>
      <c r="B48" s="28">
        <v>10476</v>
      </c>
      <c r="C48" s="25">
        <v>134</v>
      </c>
      <c r="D48" s="25">
        <v>-8</v>
      </c>
      <c r="E48" s="25">
        <v>-6</v>
      </c>
      <c r="F48" s="25">
        <v>46</v>
      </c>
      <c r="G48" s="28">
        <v>10643</v>
      </c>
    </row>
    <row r="49" spans="1:7" x14ac:dyDescent="0.4">
      <c r="A49" s="7" t="s">
        <v>768</v>
      </c>
      <c r="B49" s="26">
        <v>4433</v>
      </c>
      <c r="C49" s="27">
        <v>-103</v>
      </c>
      <c r="D49" s="27">
        <v>-2</v>
      </c>
      <c r="E49" s="27">
        <v>0</v>
      </c>
      <c r="F49" s="27">
        <v>36</v>
      </c>
      <c r="G49" s="26">
        <v>4363</v>
      </c>
    </row>
    <row r="50" spans="1:7" x14ac:dyDescent="0.4">
      <c r="A50" s="8" t="s">
        <v>769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770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771</v>
      </c>
      <c r="B52" s="32">
        <v>949</v>
      </c>
      <c r="C52" s="33">
        <v>-89</v>
      </c>
      <c r="D52" s="33">
        <v>-7</v>
      </c>
      <c r="E52" s="33">
        <v>0</v>
      </c>
      <c r="F52" s="33">
        <v>45</v>
      </c>
      <c r="G52" s="32">
        <v>897</v>
      </c>
    </row>
    <row r="53" spans="1:7" x14ac:dyDescent="0.4">
      <c r="A53" s="8" t="s">
        <v>772</v>
      </c>
      <c r="B53" s="32">
        <v>2679</v>
      </c>
      <c r="C53" s="33">
        <v>19</v>
      </c>
      <c r="D53" s="33">
        <v>5</v>
      </c>
      <c r="E53" s="33">
        <v>0</v>
      </c>
      <c r="F53" s="33">
        <v>-15</v>
      </c>
      <c r="G53" s="32">
        <v>2687</v>
      </c>
    </row>
    <row r="54" spans="1:7" x14ac:dyDescent="0.4">
      <c r="A54" s="8" t="s">
        <v>773</v>
      </c>
      <c r="B54" s="32">
        <v>805</v>
      </c>
      <c r="C54" s="33">
        <v>-33</v>
      </c>
      <c r="D54" s="33">
        <v>-5</v>
      </c>
      <c r="E54" s="33">
        <v>0</v>
      </c>
      <c r="F54" s="33">
        <v>7</v>
      </c>
      <c r="G54" s="32">
        <v>779</v>
      </c>
    </row>
    <row r="55" spans="1:7" x14ac:dyDescent="0.4">
      <c r="A55" s="7" t="s">
        <v>774</v>
      </c>
      <c r="B55" s="26">
        <v>6043</v>
      </c>
      <c r="C55" s="27">
        <v>238</v>
      </c>
      <c r="D55" s="27">
        <v>0</v>
      </c>
      <c r="E55" s="27">
        <v>-6</v>
      </c>
      <c r="F55" s="27">
        <v>10</v>
      </c>
      <c r="G55" s="26">
        <v>6279</v>
      </c>
    </row>
    <row r="56" spans="1:7" x14ac:dyDescent="0.4">
      <c r="A56" s="8" t="s">
        <v>769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770</v>
      </c>
      <c r="B57" s="32">
        <v>1756</v>
      </c>
      <c r="C57" s="33">
        <v>132</v>
      </c>
      <c r="D57" s="33">
        <v>0</v>
      </c>
      <c r="E57" s="33">
        <v>-6</v>
      </c>
      <c r="F57" s="33">
        <v>0</v>
      </c>
      <c r="G57" s="32">
        <v>1881</v>
      </c>
    </row>
    <row r="58" spans="1:7" x14ac:dyDescent="0.4">
      <c r="A58" s="8" t="s">
        <v>771</v>
      </c>
      <c r="B58" s="32">
        <v>4283</v>
      </c>
      <c r="C58" s="33">
        <v>106</v>
      </c>
      <c r="D58" s="33">
        <v>-5</v>
      </c>
      <c r="E58" s="33">
        <v>0</v>
      </c>
      <c r="F58" s="33" t="s">
        <v>719</v>
      </c>
      <c r="G58" s="32">
        <v>4394</v>
      </c>
    </row>
    <row r="59" spans="1:7" x14ac:dyDescent="0.4">
      <c r="A59" s="8" t="s">
        <v>772</v>
      </c>
      <c r="B59" s="32">
        <v>0</v>
      </c>
      <c r="C59" s="33" t="s">
        <v>719</v>
      </c>
      <c r="D59" s="33" t="s">
        <v>719</v>
      </c>
      <c r="E59" s="33" t="s">
        <v>719</v>
      </c>
      <c r="F59" s="33">
        <v>10</v>
      </c>
      <c r="G59" s="32">
        <v>0</v>
      </c>
    </row>
    <row r="60" spans="1:7" x14ac:dyDescent="0.4">
      <c r="A60" s="8" t="s">
        <v>776</v>
      </c>
      <c r="B60" s="32">
        <v>4</v>
      </c>
      <c r="C60" s="33">
        <v>0</v>
      </c>
      <c r="D60" s="33">
        <v>0</v>
      </c>
      <c r="E60" s="33">
        <v>0</v>
      </c>
      <c r="F60" s="33">
        <v>0</v>
      </c>
      <c r="G60" s="32">
        <v>4</v>
      </c>
    </row>
    <row r="61" spans="1:7" x14ac:dyDescent="0.4">
      <c r="A61" s="4" t="s">
        <v>780</v>
      </c>
      <c r="B61" s="28">
        <v>9582</v>
      </c>
      <c r="C61" s="25">
        <v>124</v>
      </c>
      <c r="D61" s="25">
        <v>-17</v>
      </c>
      <c r="E61" s="25">
        <v>0</v>
      </c>
      <c r="F61" s="25">
        <v>69</v>
      </c>
      <c r="G61" s="28">
        <v>9758</v>
      </c>
    </row>
    <row r="62" spans="1:7" x14ac:dyDescent="0.4">
      <c r="A62" s="9" t="s">
        <v>781</v>
      </c>
      <c r="B62" s="32">
        <v>5398</v>
      </c>
      <c r="C62" s="33">
        <v>-86</v>
      </c>
      <c r="D62" s="33">
        <v>-5</v>
      </c>
      <c r="E62" s="33">
        <v>0</v>
      </c>
      <c r="F62" s="33">
        <v>-31</v>
      </c>
      <c r="G62" s="32">
        <v>5276</v>
      </c>
    </row>
    <row r="63" spans="1:7" x14ac:dyDescent="0.4">
      <c r="A63" s="9" t="s">
        <v>782</v>
      </c>
      <c r="B63" s="32">
        <v>1052</v>
      </c>
      <c r="C63" s="33">
        <v>89</v>
      </c>
      <c r="D63" s="33">
        <v>0</v>
      </c>
      <c r="E63" s="33">
        <v>0</v>
      </c>
      <c r="F63" s="33">
        <v>100</v>
      </c>
      <c r="G63" s="32">
        <v>1240</v>
      </c>
    </row>
    <row r="64" spans="1:7" x14ac:dyDescent="0.4">
      <c r="A64" s="9" t="s">
        <v>783</v>
      </c>
      <c r="B64" s="32">
        <v>3132</v>
      </c>
      <c r="C64" s="33">
        <v>121</v>
      </c>
      <c r="D64" s="33">
        <v>-11</v>
      </c>
      <c r="E64" s="33">
        <v>0</v>
      </c>
      <c r="F64" s="33">
        <v>0</v>
      </c>
      <c r="G64" s="32">
        <v>3242</v>
      </c>
    </row>
    <row r="65" spans="1:7" x14ac:dyDescent="0.4">
      <c r="A65" s="29" t="s">
        <v>784</v>
      </c>
      <c r="B65" s="34">
        <v>46940</v>
      </c>
      <c r="C65" s="35">
        <v>266</v>
      </c>
      <c r="D65" s="30">
        <v>-49</v>
      </c>
      <c r="E65" s="30">
        <v>73</v>
      </c>
      <c r="F65" s="31">
        <v>114</v>
      </c>
      <c r="G65" s="34">
        <v>47344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91573-3BE9-481F-B33C-A281C3CC4219}">
  <sheetPr codeName="Sheet13"/>
  <dimension ref="A1:H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757</v>
      </c>
    </row>
    <row r="2" spans="1:8" ht="13.9" x14ac:dyDescent="0.4">
      <c r="A2" s="1" t="s">
        <v>758</v>
      </c>
    </row>
    <row r="3" spans="1:8" x14ac:dyDescent="0.4">
      <c r="A3" s="21" t="s">
        <v>759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804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8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8" x14ac:dyDescent="0.4">
      <c r="A7" s="4" t="s">
        <v>767</v>
      </c>
      <c r="B7" s="24">
        <v>8475</v>
      </c>
      <c r="C7" s="25">
        <v>-51</v>
      </c>
      <c r="D7" s="25">
        <v>501</v>
      </c>
      <c r="E7" s="25">
        <v>8</v>
      </c>
      <c r="F7" s="25">
        <v>0</v>
      </c>
      <c r="G7" s="24">
        <v>8934</v>
      </c>
      <c r="H7" s="41"/>
    </row>
    <row r="8" spans="1:8" x14ac:dyDescent="0.4">
      <c r="A8" s="7" t="s">
        <v>768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8" x14ac:dyDescent="0.4">
      <c r="A9" s="8" t="s">
        <v>769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8" x14ac:dyDescent="0.4">
      <c r="A10" s="8" t="s">
        <v>770</v>
      </c>
      <c r="B10" s="32">
        <v>0</v>
      </c>
      <c r="C10" s="33">
        <v>0</v>
      </c>
      <c r="D10" s="33">
        <v>0</v>
      </c>
      <c r="E10" s="33">
        <v>0</v>
      </c>
      <c r="F10" s="33">
        <v>0</v>
      </c>
      <c r="G10" s="32">
        <v>0</v>
      </c>
    </row>
    <row r="11" spans="1:8" x14ac:dyDescent="0.4">
      <c r="A11" s="8" t="s">
        <v>771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8" x14ac:dyDescent="0.4">
      <c r="A12" s="8" t="s">
        <v>772</v>
      </c>
      <c r="B12" s="32">
        <v>0</v>
      </c>
      <c r="C12" s="33">
        <v>0</v>
      </c>
      <c r="D12" s="33">
        <v>0</v>
      </c>
      <c r="E12" s="33">
        <v>0</v>
      </c>
      <c r="F12" s="33">
        <v>0</v>
      </c>
      <c r="G12" s="32">
        <v>0</v>
      </c>
    </row>
    <row r="13" spans="1:8" x14ac:dyDescent="0.4">
      <c r="A13" s="8" t="s">
        <v>773</v>
      </c>
      <c r="B13" s="32">
        <v>0</v>
      </c>
      <c r="C13" s="33">
        <v>0</v>
      </c>
      <c r="D13" s="33">
        <v>0</v>
      </c>
      <c r="E13" s="33">
        <v>0</v>
      </c>
      <c r="F13" s="33">
        <v>0</v>
      </c>
      <c r="G13" s="32">
        <v>0</v>
      </c>
    </row>
    <row r="14" spans="1:8" x14ac:dyDescent="0.4">
      <c r="A14" s="7" t="s">
        <v>774</v>
      </c>
      <c r="B14" s="26">
        <v>8475</v>
      </c>
      <c r="C14" s="27">
        <v>-51</v>
      </c>
      <c r="D14" s="27">
        <v>501</v>
      </c>
      <c r="E14" s="27">
        <v>8</v>
      </c>
      <c r="F14" s="27">
        <v>0</v>
      </c>
      <c r="G14" s="26">
        <v>8934</v>
      </c>
    </row>
    <row r="15" spans="1:8" x14ac:dyDescent="0.4">
      <c r="A15" s="8" t="s">
        <v>775</v>
      </c>
      <c r="B15" s="32">
        <v>0</v>
      </c>
      <c r="C15" s="33">
        <v>0</v>
      </c>
      <c r="D15" s="33">
        <v>0</v>
      </c>
      <c r="E15" s="33">
        <v>0</v>
      </c>
      <c r="F15" s="33">
        <v>0</v>
      </c>
      <c r="G15" s="32">
        <v>0</v>
      </c>
    </row>
    <row r="16" spans="1:8" x14ac:dyDescent="0.4">
      <c r="A16" s="8" t="s">
        <v>769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770</v>
      </c>
      <c r="B17" s="32">
        <v>525</v>
      </c>
      <c r="C17" s="33">
        <v>-2</v>
      </c>
      <c r="D17" s="33">
        <v>1</v>
      </c>
      <c r="E17" s="33">
        <v>8</v>
      </c>
      <c r="F17" s="33">
        <v>0</v>
      </c>
      <c r="G17" s="32">
        <v>532</v>
      </c>
    </row>
    <row r="18" spans="1:7" x14ac:dyDescent="0.4">
      <c r="A18" s="8" t="s">
        <v>771</v>
      </c>
      <c r="B18" s="32">
        <v>7950</v>
      </c>
      <c r="C18" s="33">
        <v>-49</v>
      </c>
      <c r="D18" s="33">
        <v>500</v>
      </c>
      <c r="E18" s="33">
        <v>0</v>
      </c>
      <c r="F18" s="33">
        <v>0</v>
      </c>
      <c r="G18" s="32">
        <v>8401</v>
      </c>
    </row>
    <row r="19" spans="1:7" x14ac:dyDescent="0.4">
      <c r="A19" s="8" t="s">
        <v>772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776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777</v>
      </c>
      <c r="B21" s="28">
        <v>823</v>
      </c>
      <c r="C21" s="25">
        <v>-29</v>
      </c>
      <c r="D21" s="25">
        <v>28</v>
      </c>
      <c r="E21" s="25">
        <v>0</v>
      </c>
      <c r="F21" s="25">
        <v>0</v>
      </c>
      <c r="G21" s="28">
        <v>821</v>
      </c>
    </row>
    <row r="22" spans="1:7" x14ac:dyDescent="0.4">
      <c r="A22" s="7" t="s">
        <v>768</v>
      </c>
      <c r="B22" s="26">
        <v>1</v>
      </c>
      <c r="C22" s="27">
        <v>0</v>
      </c>
      <c r="D22" s="27">
        <v>0</v>
      </c>
      <c r="E22" s="27">
        <v>0</v>
      </c>
      <c r="F22" s="27">
        <v>0</v>
      </c>
      <c r="G22" s="26">
        <v>1</v>
      </c>
    </row>
    <row r="23" spans="1:7" x14ac:dyDescent="0.4">
      <c r="A23" s="8" t="s">
        <v>769</v>
      </c>
      <c r="B23" s="32">
        <v>0</v>
      </c>
      <c r="C23" s="33">
        <v>0</v>
      </c>
      <c r="D23" s="33">
        <v>0</v>
      </c>
      <c r="E23" s="33">
        <v>0</v>
      </c>
      <c r="F23" s="33">
        <v>0</v>
      </c>
      <c r="G23" s="32">
        <v>0</v>
      </c>
    </row>
    <row r="24" spans="1:7" x14ac:dyDescent="0.4">
      <c r="A24" s="8" t="s">
        <v>770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771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772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773</v>
      </c>
      <c r="B27" s="32">
        <v>1</v>
      </c>
      <c r="C27" s="33">
        <v>0</v>
      </c>
      <c r="D27" s="33">
        <v>0</v>
      </c>
      <c r="E27" s="33">
        <v>0</v>
      </c>
      <c r="F27" s="33">
        <v>0</v>
      </c>
      <c r="G27" s="32">
        <v>1</v>
      </c>
    </row>
    <row r="28" spans="1:7" x14ac:dyDescent="0.4">
      <c r="A28" s="7" t="s">
        <v>774</v>
      </c>
      <c r="B28" s="26">
        <v>822</v>
      </c>
      <c r="C28" s="27">
        <v>-30</v>
      </c>
      <c r="D28" s="27">
        <v>28</v>
      </c>
      <c r="E28" s="27">
        <v>0</v>
      </c>
      <c r="F28" s="27">
        <v>0</v>
      </c>
      <c r="G28" s="26">
        <v>820</v>
      </c>
    </row>
    <row r="29" spans="1:7" x14ac:dyDescent="0.4">
      <c r="A29" s="8" t="s">
        <v>775</v>
      </c>
      <c r="B29" s="32">
        <v>462</v>
      </c>
      <c r="C29" s="33">
        <v>0</v>
      </c>
      <c r="D29" s="33">
        <v>16</v>
      </c>
      <c r="E29" s="33">
        <v>0</v>
      </c>
      <c r="F29" s="33">
        <v>0</v>
      </c>
      <c r="G29" s="32">
        <v>477</v>
      </c>
    </row>
    <row r="30" spans="1:7" x14ac:dyDescent="0.4">
      <c r="A30" s="8" t="s">
        <v>769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770</v>
      </c>
      <c r="B31" s="32">
        <v>0</v>
      </c>
      <c r="C31" s="33">
        <v>0</v>
      </c>
      <c r="D31" s="33">
        <v>12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771</v>
      </c>
      <c r="B32" s="32">
        <v>360</v>
      </c>
      <c r="C32" s="33">
        <v>-29</v>
      </c>
      <c r="D32" s="33">
        <v>0</v>
      </c>
      <c r="E32" s="33">
        <v>0</v>
      </c>
      <c r="F32" s="33">
        <v>0</v>
      </c>
      <c r="G32" s="32">
        <v>343</v>
      </c>
    </row>
    <row r="33" spans="1:7" x14ac:dyDescent="0.4">
      <c r="A33" s="8" t="s">
        <v>772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776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778</v>
      </c>
      <c r="B35" s="28">
        <v>8636</v>
      </c>
      <c r="C35" s="25">
        <v>165</v>
      </c>
      <c r="D35" s="25">
        <v>189</v>
      </c>
      <c r="E35" s="25">
        <v>-1</v>
      </c>
      <c r="F35" s="25">
        <v>0</v>
      </c>
      <c r="G35" s="28">
        <v>9122</v>
      </c>
    </row>
    <row r="36" spans="1:7" x14ac:dyDescent="0.4">
      <c r="A36" s="7" t="s">
        <v>768</v>
      </c>
      <c r="B36" s="26">
        <v>4050</v>
      </c>
      <c r="C36" s="27">
        <v>247</v>
      </c>
      <c r="D36" s="27">
        <v>89</v>
      </c>
      <c r="E36" s="27">
        <v>0</v>
      </c>
      <c r="F36" s="27">
        <v>132</v>
      </c>
      <c r="G36" s="26">
        <v>4386</v>
      </c>
    </row>
    <row r="37" spans="1:7" x14ac:dyDescent="0.4">
      <c r="A37" s="8" t="s">
        <v>769</v>
      </c>
      <c r="B37" s="32">
        <v>3682</v>
      </c>
      <c r="C37" s="33">
        <v>-74</v>
      </c>
      <c r="D37" s="33">
        <v>84</v>
      </c>
      <c r="E37" s="33">
        <v>0</v>
      </c>
      <c r="F37" s="33">
        <v>0</v>
      </c>
      <c r="G37" s="32">
        <v>3692</v>
      </c>
    </row>
    <row r="38" spans="1:7" x14ac:dyDescent="0.4">
      <c r="A38" s="8" t="s">
        <v>770</v>
      </c>
      <c r="B38" s="32">
        <v>10</v>
      </c>
      <c r="C38" s="33">
        <v>30</v>
      </c>
      <c r="D38" s="33">
        <v>0</v>
      </c>
      <c r="E38" s="33">
        <v>0</v>
      </c>
      <c r="F38" s="33">
        <v>0</v>
      </c>
      <c r="G38" s="32">
        <v>40</v>
      </c>
    </row>
    <row r="39" spans="1:7" x14ac:dyDescent="0.4">
      <c r="A39" s="8" t="s">
        <v>771</v>
      </c>
      <c r="B39" s="32">
        <v>209</v>
      </c>
      <c r="C39" s="33">
        <v>212</v>
      </c>
      <c r="D39" s="33">
        <v>1</v>
      </c>
      <c r="E39" s="33">
        <v>0</v>
      </c>
      <c r="F39" s="33">
        <v>0</v>
      </c>
      <c r="G39" s="32">
        <v>422</v>
      </c>
    </row>
    <row r="40" spans="1:7" x14ac:dyDescent="0.4">
      <c r="A40" s="8" t="s">
        <v>772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773</v>
      </c>
      <c r="B41" s="32">
        <v>149</v>
      </c>
      <c r="C41" s="33">
        <v>80</v>
      </c>
      <c r="D41" s="33">
        <v>4</v>
      </c>
      <c r="E41" s="33">
        <v>0</v>
      </c>
      <c r="F41" s="33">
        <v>0</v>
      </c>
      <c r="G41" s="32">
        <v>232</v>
      </c>
    </row>
    <row r="42" spans="1:7" x14ac:dyDescent="0.4">
      <c r="A42" s="7" t="s">
        <v>774</v>
      </c>
      <c r="B42" s="26">
        <v>4586</v>
      </c>
      <c r="C42" s="27">
        <v>-82</v>
      </c>
      <c r="D42" s="27">
        <v>100</v>
      </c>
      <c r="E42" s="27">
        <v>-1</v>
      </c>
      <c r="F42" s="27">
        <v>132</v>
      </c>
      <c r="G42" s="26">
        <v>4736</v>
      </c>
    </row>
    <row r="43" spans="1:7" x14ac:dyDescent="0.4">
      <c r="A43" s="8" t="s">
        <v>769</v>
      </c>
      <c r="B43" s="32">
        <v>302</v>
      </c>
      <c r="C43" s="33">
        <v>18</v>
      </c>
      <c r="D43" s="33">
        <v>3</v>
      </c>
      <c r="E43" s="33">
        <v>0</v>
      </c>
      <c r="F43" s="33">
        <v>0</v>
      </c>
      <c r="G43" s="32">
        <v>324</v>
      </c>
    </row>
    <row r="44" spans="1:7" x14ac:dyDescent="0.4">
      <c r="A44" s="8" t="s">
        <v>770</v>
      </c>
      <c r="B44" s="32">
        <v>813</v>
      </c>
      <c r="C44" s="33">
        <v>13</v>
      </c>
      <c r="D44" s="33">
        <v>1</v>
      </c>
      <c r="E44" s="33">
        <v>-1</v>
      </c>
      <c r="F44" s="33">
        <v>0</v>
      </c>
      <c r="G44" s="32">
        <v>826</v>
      </c>
    </row>
    <row r="45" spans="1:7" x14ac:dyDescent="0.4">
      <c r="A45" s="8" t="s">
        <v>771</v>
      </c>
      <c r="B45" s="32">
        <v>3470</v>
      </c>
      <c r="C45" s="33">
        <v>-113</v>
      </c>
      <c r="D45" s="33">
        <v>96</v>
      </c>
      <c r="E45" s="33">
        <v>0</v>
      </c>
      <c r="F45" s="33">
        <v>132</v>
      </c>
      <c r="G45" s="32">
        <v>3586</v>
      </c>
    </row>
    <row r="46" spans="1:7" x14ac:dyDescent="0.4">
      <c r="A46" s="8" t="s">
        <v>772</v>
      </c>
      <c r="B46" s="32">
        <v>0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776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0</v>
      </c>
    </row>
    <row r="48" spans="1:7" x14ac:dyDescent="0.4">
      <c r="A48" s="4" t="s">
        <v>779</v>
      </c>
      <c r="B48" s="28">
        <v>4849</v>
      </c>
      <c r="C48" s="25">
        <v>22</v>
      </c>
      <c r="D48" s="25">
        <v>43</v>
      </c>
      <c r="E48" s="25">
        <v>11</v>
      </c>
      <c r="F48" s="25">
        <v>5</v>
      </c>
      <c r="G48" s="28">
        <v>4931</v>
      </c>
    </row>
    <row r="49" spans="1:7" x14ac:dyDescent="0.4">
      <c r="A49" s="7" t="s">
        <v>768</v>
      </c>
      <c r="B49" s="26">
        <v>869</v>
      </c>
      <c r="C49" s="27">
        <v>18</v>
      </c>
      <c r="D49" s="27">
        <v>16</v>
      </c>
      <c r="E49" s="27">
        <v>0</v>
      </c>
      <c r="F49" s="27">
        <v>1</v>
      </c>
      <c r="G49" s="26">
        <v>904</v>
      </c>
    </row>
    <row r="50" spans="1:7" x14ac:dyDescent="0.4">
      <c r="A50" s="8" t="s">
        <v>769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770</v>
      </c>
      <c r="B51" s="32">
        <v>1</v>
      </c>
      <c r="C51" s="33">
        <v>0</v>
      </c>
      <c r="D51" s="33">
        <v>0</v>
      </c>
      <c r="E51" s="33">
        <v>0</v>
      </c>
      <c r="F51" s="33">
        <v>0</v>
      </c>
      <c r="G51" s="32">
        <v>1</v>
      </c>
    </row>
    <row r="52" spans="1:7" x14ac:dyDescent="0.4">
      <c r="A52" s="8" t="s">
        <v>771</v>
      </c>
      <c r="B52" s="32">
        <v>6</v>
      </c>
      <c r="C52" s="33">
        <v>1</v>
      </c>
      <c r="D52" s="33">
        <v>0</v>
      </c>
      <c r="E52" s="33">
        <v>0</v>
      </c>
      <c r="F52" s="33">
        <v>1</v>
      </c>
      <c r="G52" s="32">
        <v>8</v>
      </c>
    </row>
    <row r="53" spans="1:7" x14ac:dyDescent="0.4">
      <c r="A53" s="8" t="s">
        <v>772</v>
      </c>
      <c r="B53" s="32">
        <v>863</v>
      </c>
      <c r="C53" s="33">
        <v>17</v>
      </c>
      <c r="D53" s="33">
        <v>16</v>
      </c>
      <c r="E53" s="33">
        <v>0</v>
      </c>
      <c r="F53" s="33">
        <v>0</v>
      </c>
      <c r="G53" s="32">
        <v>895</v>
      </c>
    </row>
    <row r="54" spans="1:7" x14ac:dyDescent="0.4">
      <c r="A54" s="8" t="s">
        <v>773</v>
      </c>
      <c r="B54" s="32">
        <v>0</v>
      </c>
      <c r="C54" s="33">
        <v>0</v>
      </c>
      <c r="D54" s="33">
        <v>27</v>
      </c>
      <c r="E54" s="33">
        <v>0</v>
      </c>
      <c r="F54" s="33">
        <v>0</v>
      </c>
      <c r="G54" s="32">
        <v>0</v>
      </c>
    </row>
    <row r="55" spans="1:7" x14ac:dyDescent="0.4">
      <c r="A55" s="7" t="s">
        <v>774</v>
      </c>
      <c r="B55" s="26">
        <v>3980</v>
      </c>
      <c r="C55" s="27">
        <v>4</v>
      </c>
      <c r="D55" s="27">
        <v>0</v>
      </c>
      <c r="E55" s="27">
        <v>11</v>
      </c>
      <c r="F55" s="27">
        <v>4</v>
      </c>
      <c r="G55" s="26">
        <v>4027</v>
      </c>
    </row>
    <row r="56" spans="1:7" x14ac:dyDescent="0.4">
      <c r="A56" s="8" t="s">
        <v>769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770</v>
      </c>
      <c r="B57" s="32">
        <v>1055</v>
      </c>
      <c r="C57" s="33">
        <v>8</v>
      </c>
      <c r="D57" s="33">
        <v>0</v>
      </c>
      <c r="E57" s="33">
        <v>11</v>
      </c>
      <c r="F57" s="33">
        <v>0</v>
      </c>
      <c r="G57" s="32">
        <v>1074</v>
      </c>
    </row>
    <row r="58" spans="1:7" x14ac:dyDescent="0.4">
      <c r="A58" s="8" t="s">
        <v>771</v>
      </c>
      <c r="B58" s="32">
        <v>2925</v>
      </c>
      <c r="C58" s="33">
        <v>-3</v>
      </c>
      <c r="D58" s="33">
        <v>27</v>
      </c>
      <c r="E58" s="33">
        <v>0</v>
      </c>
      <c r="F58" s="33">
        <v>0</v>
      </c>
      <c r="G58" s="32">
        <v>2953</v>
      </c>
    </row>
    <row r="59" spans="1:7" x14ac:dyDescent="0.4">
      <c r="A59" s="8" t="s">
        <v>772</v>
      </c>
      <c r="B59" s="32">
        <v>0</v>
      </c>
      <c r="C59" s="33">
        <v>0</v>
      </c>
      <c r="D59" s="33">
        <v>0</v>
      </c>
      <c r="E59" s="33">
        <v>0</v>
      </c>
      <c r="F59" s="33">
        <v>4</v>
      </c>
      <c r="G59" s="32">
        <v>0</v>
      </c>
    </row>
    <row r="60" spans="1:7" x14ac:dyDescent="0.4">
      <c r="A60" s="8" t="s">
        <v>776</v>
      </c>
      <c r="B60" s="32">
        <v>0</v>
      </c>
      <c r="C60" s="33">
        <v>0</v>
      </c>
      <c r="D60" s="33">
        <v>0</v>
      </c>
      <c r="E60" s="33">
        <v>0</v>
      </c>
      <c r="F60" s="33">
        <v>0</v>
      </c>
      <c r="G60" s="32">
        <v>0</v>
      </c>
    </row>
    <row r="61" spans="1:7" x14ac:dyDescent="0.4">
      <c r="A61" s="4" t="s">
        <v>780</v>
      </c>
      <c r="B61" s="28">
        <v>2697</v>
      </c>
      <c r="C61" s="25">
        <v>-33</v>
      </c>
      <c r="D61" s="25">
        <v>54</v>
      </c>
      <c r="E61" s="25">
        <v>0</v>
      </c>
      <c r="F61" s="25">
        <v>7</v>
      </c>
      <c r="G61" s="28">
        <v>2725</v>
      </c>
    </row>
    <row r="62" spans="1:7" x14ac:dyDescent="0.4">
      <c r="A62" s="9" t="s">
        <v>781</v>
      </c>
      <c r="B62" s="32">
        <v>2697</v>
      </c>
      <c r="C62" s="33">
        <v>-33</v>
      </c>
      <c r="D62" s="33">
        <v>54</v>
      </c>
      <c r="E62" s="33">
        <v>0</v>
      </c>
      <c r="F62" s="33">
        <v>7</v>
      </c>
      <c r="G62" s="32">
        <v>2725</v>
      </c>
    </row>
    <row r="63" spans="1:7" x14ac:dyDescent="0.4">
      <c r="A63" s="9" t="s">
        <v>782</v>
      </c>
      <c r="B63" s="32">
        <v>0</v>
      </c>
      <c r="C63" s="33">
        <v>0</v>
      </c>
      <c r="D63" s="33">
        <v>0</v>
      </c>
      <c r="E63" s="33">
        <v>0</v>
      </c>
      <c r="F63" s="33">
        <v>0</v>
      </c>
      <c r="G63" s="32">
        <v>0</v>
      </c>
    </row>
    <row r="64" spans="1:7" x14ac:dyDescent="0.4">
      <c r="A64" s="9" t="s">
        <v>783</v>
      </c>
      <c r="B64" s="32">
        <v>0</v>
      </c>
      <c r="C64" s="33">
        <v>0</v>
      </c>
      <c r="D64" s="33">
        <v>0</v>
      </c>
      <c r="E64" s="33">
        <v>0</v>
      </c>
      <c r="F64" s="33">
        <v>0</v>
      </c>
      <c r="G64" s="32">
        <v>0</v>
      </c>
    </row>
    <row r="65" spans="1:7" x14ac:dyDescent="0.4">
      <c r="A65" s="29" t="s">
        <v>784</v>
      </c>
      <c r="B65" s="34">
        <v>25479</v>
      </c>
      <c r="C65" s="35">
        <v>75</v>
      </c>
      <c r="D65" s="30">
        <v>816</v>
      </c>
      <c r="E65" s="30">
        <v>19</v>
      </c>
      <c r="F65" s="31">
        <v>144</v>
      </c>
      <c r="G65" s="34">
        <v>26532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96E20-414D-4CCC-A823-3A20EFB1D349}">
  <sheetPr codeName="Sheet14"/>
  <dimension ref="A1:G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3554687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3554687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3554687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3554687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3554687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3554687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3554687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3554687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3554687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3554687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3554687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3554687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3554687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3554687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3554687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3554687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3554687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3554687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3554687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3554687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3554687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3554687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3554687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3554687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3554687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3554687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3554687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3554687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3554687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3554687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3554687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3554687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3554687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3554687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3554687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3554687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3554687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3554687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3554687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3554687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3554687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3554687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3554687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3554687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3554687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3554687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3554687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3554687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3554687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3554687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3554687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3554687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3554687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3554687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3554687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3554687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3554687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3554687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3554687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3554687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3554687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3554687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3554687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3554687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3554687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3554687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3554687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3554687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3554687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3554687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3554687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3554687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3554687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3554687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3554687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3554687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3554687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3554687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3554687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3554687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3554687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3554687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3554687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3554687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3554687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3554687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3554687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3554687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3554687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3554687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3554687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3554687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3554687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3554687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3554687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3554687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3554687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3554687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3554687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3554687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3554687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3554687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3554687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3554687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3554687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3554687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3554687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3554687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3554687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3554687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3554687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3554687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3554687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3554687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3554687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3554687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3554687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3554687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3554687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3554687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3554687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3554687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3554687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3554687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3554687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3554687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35546875" style="2"/>
  </cols>
  <sheetData>
    <row r="1" spans="1:7" ht="13.9" x14ac:dyDescent="0.4">
      <c r="A1" s="1" t="s">
        <v>757</v>
      </c>
    </row>
    <row r="2" spans="1:7" ht="13.9" x14ac:dyDescent="0.4">
      <c r="A2" s="1" t="s">
        <v>758</v>
      </c>
    </row>
    <row r="3" spans="1:7" x14ac:dyDescent="0.4">
      <c r="A3" s="21" t="s">
        <v>759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803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7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7" x14ac:dyDescent="0.4">
      <c r="A7" s="4" t="s">
        <v>767</v>
      </c>
      <c r="B7" s="24">
        <v>1456756</v>
      </c>
      <c r="C7" s="25">
        <v>30772</v>
      </c>
      <c r="D7" s="25">
        <v>-486</v>
      </c>
      <c r="E7" s="25">
        <v>10961</v>
      </c>
      <c r="F7" s="25">
        <v>-697</v>
      </c>
      <c r="G7" s="24">
        <v>1497305</v>
      </c>
    </row>
    <row r="8" spans="1:7" x14ac:dyDescent="0.4">
      <c r="A8" s="7" t="s">
        <v>768</v>
      </c>
      <c r="B8" s="26">
        <v>106842</v>
      </c>
      <c r="C8" s="27">
        <v>-5506</v>
      </c>
      <c r="D8" s="27">
        <v>-80</v>
      </c>
      <c r="E8" s="27">
        <v>68</v>
      </c>
      <c r="F8" s="27">
        <v>14</v>
      </c>
      <c r="G8" s="26">
        <v>101338</v>
      </c>
    </row>
    <row r="9" spans="1:7" x14ac:dyDescent="0.4">
      <c r="A9" s="8" t="s">
        <v>769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7" x14ac:dyDescent="0.4">
      <c r="A10" s="8" t="s">
        <v>770</v>
      </c>
      <c r="B10" s="32">
        <v>93090</v>
      </c>
      <c r="C10" s="33">
        <v>-10480</v>
      </c>
      <c r="D10" s="33">
        <v>-77</v>
      </c>
      <c r="E10" s="33">
        <v>68</v>
      </c>
      <c r="F10" s="33">
        <v>12</v>
      </c>
      <c r="G10" s="32">
        <v>82612</v>
      </c>
    </row>
    <row r="11" spans="1:7" x14ac:dyDescent="0.4">
      <c r="A11" s="8" t="s">
        <v>771</v>
      </c>
      <c r="B11" s="32">
        <v>5153</v>
      </c>
      <c r="C11" s="33">
        <v>2667</v>
      </c>
      <c r="D11" s="33">
        <v>0</v>
      </c>
      <c r="E11" s="33">
        <v>0</v>
      </c>
      <c r="F11" s="33">
        <v>2</v>
      </c>
      <c r="G11" s="32">
        <v>7823</v>
      </c>
    </row>
    <row r="12" spans="1:7" x14ac:dyDescent="0.4">
      <c r="A12" s="8" t="s">
        <v>772</v>
      </c>
      <c r="B12" s="32">
        <v>43</v>
      </c>
      <c r="C12" s="33">
        <v>8</v>
      </c>
      <c r="D12" s="33">
        <v>-2</v>
      </c>
      <c r="E12" s="33">
        <v>0</v>
      </c>
      <c r="F12" s="33">
        <v>1</v>
      </c>
      <c r="G12" s="32">
        <v>50</v>
      </c>
    </row>
    <row r="13" spans="1:7" x14ac:dyDescent="0.4">
      <c r="A13" s="8" t="s">
        <v>773</v>
      </c>
      <c r="B13" s="32">
        <v>8556</v>
      </c>
      <c r="C13" s="33">
        <v>2298</v>
      </c>
      <c r="D13" s="33">
        <v>0</v>
      </c>
      <c r="E13" s="33">
        <v>0</v>
      </c>
      <c r="F13" s="33">
        <v>0</v>
      </c>
      <c r="G13" s="32">
        <v>10852</v>
      </c>
    </row>
    <row r="14" spans="1:7" x14ac:dyDescent="0.4">
      <c r="A14" s="7" t="s">
        <v>774</v>
      </c>
      <c r="B14" s="26">
        <v>1349914</v>
      </c>
      <c r="C14" s="27">
        <v>36278</v>
      </c>
      <c r="D14" s="27">
        <v>-407</v>
      </c>
      <c r="E14" s="27">
        <v>10893</v>
      </c>
      <c r="F14" s="27">
        <v>-1</v>
      </c>
      <c r="G14" s="26">
        <v>1395967</v>
      </c>
    </row>
    <row r="15" spans="1:7" x14ac:dyDescent="0.4">
      <c r="A15" s="8" t="s">
        <v>775</v>
      </c>
      <c r="B15" s="32">
        <v>0</v>
      </c>
      <c r="C15" s="33">
        <v>0</v>
      </c>
      <c r="D15" s="33">
        <v>0</v>
      </c>
      <c r="E15" s="33">
        <v>0</v>
      </c>
      <c r="F15" s="33">
        <v>-711</v>
      </c>
      <c r="G15" s="32">
        <v>0</v>
      </c>
    </row>
    <row r="16" spans="1:7" x14ac:dyDescent="0.4">
      <c r="A16" s="8" t="s">
        <v>769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770</v>
      </c>
      <c r="B17" s="32">
        <v>1280688</v>
      </c>
      <c r="C17" s="33">
        <v>36616</v>
      </c>
      <c r="D17" s="33">
        <v>-408</v>
      </c>
      <c r="E17" s="33">
        <v>10893</v>
      </c>
      <c r="F17" s="33">
        <v>0</v>
      </c>
      <c r="G17" s="32">
        <v>1327104</v>
      </c>
    </row>
    <row r="18" spans="1:7" x14ac:dyDescent="0.4">
      <c r="A18" s="8" t="s">
        <v>771</v>
      </c>
      <c r="B18" s="32">
        <v>63749</v>
      </c>
      <c r="C18" s="33">
        <v>127</v>
      </c>
      <c r="D18" s="33">
        <v>0</v>
      </c>
      <c r="E18" s="33">
        <v>0</v>
      </c>
      <c r="F18" s="33">
        <v>-684</v>
      </c>
      <c r="G18" s="32">
        <v>63846</v>
      </c>
    </row>
    <row r="19" spans="1:7" x14ac:dyDescent="0.4">
      <c r="A19" s="8" t="s">
        <v>772</v>
      </c>
      <c r="B19" s="32">
        <v>175</v>
      </c>
      <c r="C19" s="33">
        <v>26</v>
      </c>
      <c r="D19" s="33">
        <v>0</v>
      </c>
      <c r="E19" s="33">
        <v>0</v>
      </c>
      <c r="F19" s="33">
        <v>-30</v>
      </c>
      <c r="G19" s="32">
        <v>201</v>
      </c>
    </row>
    <row r="20" spans="1:7" x14ac:dyDescent="0.4">
      <c r="A20" s="8" t="s">
        <v>776</v>
      </c>
      <c r="B20" s="32">
        <v>5303</v>
      </c>
      <c r="C20" s="33">
        <v>-492</v>
      </c>
      <c r="D20" s="33">
        <v>1</v>
      </c>
      <c r="E20" s="33">
        <v>0</v>
      </c>
      <c r="F20" s="33">
        <v>0</v>
      </c>
      <c r="G20" s="32">
        <v>4816</v>
      </c>
    </row>
    <row r="21" spans="1:7" x14ac:dyDescent="0.4">
      <c r="A21" s="4" t="s">
        <v>777</v>
      </c>
      <c r="B21" s="28">
        <v>779436</v>
      </c>
      <c r="C21" s="25">
        <v>21672</v>
      </c>
      <c r="D21" s="25">
        <v>-2492</v>
      </c>
      <c r="E21" s="25">
        <v>0</v>
      </c>
      <c r="F21" s="25">
        <v>4</v>
      </c>
      <c r="G21" s="28">
        <v>798616</v>
      </c>
    </row>
    <row r="22" spans="1:7" x14ac:dyDescent="0.4">
      <c r="A22" s="7" t="s">
        <v>768</v>
      </c>
      <c r="B22" s="26">
        <v>725323</v>
      </c>
      <c r="C22" s="27">
        <v>21672</v>
      </c>
      <c r="D22" s="27">
        <v>-12</v>
      </c>
      <c r="E22" s="27">
        <v>0</v>
      </c>
      <c r="F22" s="27">
        <v>0</v>
      </c>
      <c r="G22" s="26">
        <v>746983</v>
      </c>
    </row>
    <row r="23" spans="1:7" x14ac:dyDescent="0.4">
      <c r="A23" s="8" t="s">
        <v>769</v>
      </c>
      <c r="B23" s="32">
        <v>725323</v>
      </c>
      <c r="C23" s="33">
        <v>21672</v>
      </c>
      <c r="D23" s="33">
        <v>-12</v>
      </c>
      <c r="E23" s="33">
        <v>0</v>
      </c>
      <c r="F23" s="33">
        <v>0</v>
      </c>
      <c r="G23" s="32">
        <v>746983</v>
      </c>
    </row>
    <row r="24" spans="1:7" x14ac:dyDescent="0.4">
      <c r="A24" s="8" t="s">
        <v>770</v>
      </c>
      <c r="B24" s="32">
        <v>0</v>
      </c>
      <c r="C24" s="33">
        <v>0</v>
      </c>
      <c r="D24" s="33">
        <v>0</v>
      </c>
      <c r="E24" s="33">
        <v>0</v>
      </c>
      <c r="F24" s="33">
        <v>0</v>
      </c>
      <c r="G24" s="32">
        <v>0</v>
      </c>
    </row>
    <row r="25" spans="1:7" x14ac:dyDescent="0.4">
      <c r="A25" s="8" t="s">
        <v>771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772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773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774</v>
      </c>
      <c r="B28" s="26">
        <v>54114</v>
      </c>
      <c r="C28" s="27">
        <v>0</v>
      </c>
      <c r="D28" s="27">
        <v>-2480</v>
      </c>
      <c r="E28" s="27">
        <v>0</v>
      </c>
      <c r="F28" s="27">
        <v>0</v>
      </c>
      <c r="G28" s="26">
        <v>51634</v>
      </c>
    </row>
    <row r="29" spans="1:7" x14ac:dyDescent="0.4">
      <c r="A29" s="8" t="s">
        <v>775</v>
      </c>
      <c r="B29" s="32">
        <v>54114</v>
      </c>
      <c r="C29" s="33">
        <v>0</v>
      </c>
      <c r="D29" s="33">
        <v>-2480</v>
      </c>
      <c r="E29" s="33">
        <v>0</v>
      </c>
      <c r="F29" s="33">
        <v>0</v>
      </c>
      <c r="G29" s="32">
        <v>51634</v>
      </c>
    </row>
    <row r="30" spans="1:7" x14ac:dyDescent="0.4">
      <c r="A30" s="8" t="s">
        <v>769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770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771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772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776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778</v>
      </c>
      <c r="B35" s="28">
        <v>2694993</v>
      </c>
      <c r="C35" s="25">
        <v>12242</v>
      </c>
      <c r="D35" s="25">
        <v>-45385</v>
      </c>
      <c r="E35" s="25">
        <v>16799</v>
      </c>
      <c r="F35" s="25">
        <v>0</v>
      </c>
      <c r="G35" s="28">
        <v>2653202</v>
      </c>
    </row>
    <row r="36" spans="1:7" x14ac:dyDescent="0.4">
      <c r="A36" s="7" t="s">
        <v>768</v>
      </c>
      <c r="B36" s="26">
        <v>1626997</v>
      </c>
      <c r="C36" s="27">
        <v>6132</v>
      </c>
      <c r="D36" s="27">
        <v>-34360</v>
      </c>
      <c r="E36" s="27">
        <v>4382</v>
      </c>
      <c r="F36" s="27">
        <v>-25448</v>
      </c>
      <c r="G36" s="26">
        <v>1594830</v>
      </c>
    </row>
    <row r="37" spans="1:7" x14ac:dyDescent="0.4">
      <c r="A37" s="8" t="s">
        <v>769</v>
      </c>
      <c r="B37" s="32">
        <v>1484077</v>
      </c>
      <c r="C37" s="33">
        <v>7184</v>
      </c>
      <c r="D37" s="33">
        <v>-30304</v>
      </c>
      <c r="E37" s="33">
        <v>0</v>
      </c>
      <c r="F37" s="33">
        <v>-8322</v>
      </c>
      <c r="G37" s="32">
        <v>1458279</v>
      </c>
    </row>
    <row r="38" spans="1:7" x14ac:dyDescent="0.4">
      <c r="A38" s="8" t="s">
        <v>770</v>
      </c>
      <c r="B38" s="32">
        <v>142921</v>
      </c>
      <c r="C38" s="33">
        <v>-1052</v>
      </c>
      <c r="D38" s="33">
        <v>-4055</v>
      </c>
      <c r="E38" s="33">
        <v>4382</v>
      </c>
      <c r="F38" s="33">
        <v>-2677</v>
      </c>
      <c r="G38" s="32">
        <v>136551</v>
      </c>
    </row>
    <row r="39" spans="1:7" x14ac:dyDescent="0.4">
      <c r="A39" s="8" t="s">
        <v>771</v>
      </c>
      <c r="B39" s="32">
        <v>0</v>
      </c>
      <c r="C39" s="33">
        <v>0</v>
      </c>
      <c r="D39" s="33">
        <v>0</v>
      </c>
      <c r="E39" s="33">
        <v>0</v>
      </c>
      <c r="F39" s="33">
        <v>-5646</v>
      </c>
      <c r="G39" s="32">
        <v>0</v>
      </c>
    </row>
    <row r="40" spans="1:7" x14ac:dyDescent="0.4">
      <c r="A40" s="8" t="s">
        <v>772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773</v>
      </c>
      <c r="B41" s="32">
        <v>0</v>
      </c>
      <c r="C41" s="33">
        <v>0</v>
      </c>
      <c r="D41" s="33">
        <v>0</v>
      </c>
      <c r="E41" s="33">
        <v>0</v>
      </c>
      <c r="F41" s="33">
        <v>0</v>
      </c>
      <c r="G41" s="32">
        <v>0</v>
      </c>
    </row>
    <row r="42" spans="1:7" x14ac:dyDescent="0.4">
      <c r="A42" s="7" t="s">
        <v>774</v>
      </c>
      <c r="B42" s="26">
        <v>1067996</v>
      </c>
      <c r="C42" s="27">
        <v>6109</v>
      </c>
      <c r="D42" s="27">
        <v>-11025</v>
      </c>
      <c r="E42" s="27">
        <v>12417</v>
      </c>
      <c r="F42" s="27">
        <v>-17125</v>
      </c>
      <c r="G42" s="26">
        <v>1058372</v>
      </c>
    </row>
    <row r="43" spans="1:7" x14ac:dyDescent="0.4">
      <c r="A43" s="8" t="s">
        <v>769</v>
      </c>
      <c r="B43" s="32">
        <v>347274</v>
      </c>
      <c r="C43" s="33">
        <v>1491</v>
      </c>
      <c r="D43" s="33">
        <v>-4161</v>
      </c>
      <c r="E43" s="33">
        <v>0</v>
      </c>
      <c r="F43" s="33">
        <v>1657</v>
      </c>
      <c r="G43" s="32">
        <v>346262</v>
      </c>
    </row>
    <row r="44" spans="1:7" x14ac:dyDescent="0.4">
      <c r="A44" s="8" t="s">
        <v>770</v>
      </c>
      <c r="B44" s="32">
        <v>717633</v>
      </c>
      <c r="C44" s="33">
        <v>4618</v>
      </c>
      <c r="D44" s="33">
        <v>-6864</v>
      </c>
      <c r="E44" s="33">
        <v>12417</v>
      </c>
      <c r="F44" s="33">
        <v>-18782</v>
      </c>
      <c r="G44" s="32">
        <v>709021</v>
      </c>
    </row>
    <row r="45" spans="1:7" x14ac:dyDescent="0.4">
      <c r="A45" s="8" t="s">
        <v>771</v>
      </c>
      <c r="B45" s="32">
        <v>0</v>
      </c>
      <c r="C45" s="33">
        <v>0</v>
      </c>
      <c r="D45" s="33">
        <v>0</v>
      </c>
      <c r="E45" s="33">
        <v>0</v>
      </c>
      <c r="F45" s="33">
        <v>0</v>
      </c>
      <c r="G45" s="32">
        <v>0</v>
      </c>
    </row>
    <row r="46" spans="1:7" x14ac:dyDescent="0.4">
      <c r="A46" s="8" t="s">
        <v>772</v>
      </c>
      <c r="B46" s="32">
        <v>3088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776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3088</v>
      </c>
    </row>
    <row r="48" spans="1:7" x14ac:dyDescent="0.4">
      <c r="A48" s="4" t="s">
        <v>779</v>
      </c>
      <c r="B48" s="28">
        <v>1343902</v>
      </c>
      <c r="C48" s="25">
        <v>63233</v>
      </c>
      <c r="D48" s="25">
        <v>-6404</v>
      </c>
      <c r="E48" s="25">
        <v>4768</v>
      </c>
      <c r="F48" s="25">
        <v>53024</v>
      </c>
      <c r="G48" s="28">
        <v>1458522</v>
      </c>
    </row>
    <row r="49" spans="1:7" x14ac:dyDescent="0.4">
      <c r="A49" s="7" t="s">
        <v>768</v>
      </c>
      <c r="B49" s="26">
        <v>365022</v>
      </c>
      <c r="C49" s="27">
        <v>41829</v>
      </c>
      <c r="D49" s="27">
        <v>-2528</v>
      </c>
      <c r="E49" s="27">
        <v>247</v>
      </c>
      <c r="F49" s="27">
        <v>-9058</v>
      </c>
      <c r="G49" s="26">
        <v>395511</v>
      </c>
    </row>
    <row r="50" spans="1:7" x14ac:dyDescent="0.4">
      <c r="A50" s="8" t="s">
        <v>769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770</v>
      </c>
      <c r="B51" s="32">
        <v>11638</v>
      </c>
      <c r="C51" s="33">
        <v>6690</v>
      </c>
      <c r="D51" s="33">
        <v>-82</v>
      </c>
      <c r="E51" s="33">
        <v>247</v>
      </c>
      <c r="F51" s="33">
        <v>-7809</v>
      </c>
      <c r="G51" s="32">
        <v>10684</v>
      </c>
    </row>
    <row r="52" spans="1:7" x14ac:dyDescent="0.4">
      <c r="A52" s="8" t="s">
        <v>771</v>
      </c>
      <c r="B52" s="32">
        <v>265844</v>
      </c>
      <c r="C52" s="33">
        <v>38920</v>
      </c>
      <c r="D52" s="33">
        <v>-879</v>
      </c>
      <c r="E52" s="33">
        <v>0</v>
      </c>
      <c r="F52" s="33">
        <v>776</v>
      </c>
      <c r="G52" s="32">
        <v>304661</v>
      </c>
    </row>
    <row r="53" spans="1:7" x14ac:dyDescent="0.4">
      <c r="A53" s="8" t="s">
        <v>772</v>
      </c>
      <c r="B53" s="32">
        <v>87540</v>
      </c>
      <c r="C53" s="33">
        <v>-3781</v>
      </c>
      <c r="D53" s="33">
        <v>-1567</v>
      </c>
      <c r="E53" s="33">
        <v>0</v>
      </c>
      <c r="F53" s="33">
        <v>-2025</v>
      </c>
      <c r="G53" s="32">
        <v>80167</v>
      </c>
    </row>
    <row r="54" spans="1:7" x14ac:dyDescent="0.4">
      <c r="A54" s="8" t="s">
        <v>773</v>
      </c>
      <c r="B54" s="32">
        <v>0</v>
      </c>
      <c r="C54" s="33">
        <v>0</v>
      </c>
      <c r="D54" s="33">
        <v>-3876</v>
      </c>
      <c r="E54" s="33">
        <v>0</v>
      </c>
      <c r="F54" s="33">
        <v>0</v>
      </c>
      <c r="G54" s="32">
        <v>0</v>
      </c>
    </row>
    <row r="55" spans="1:7" x14ac:dyDescent="0.4">
      <c r="A55" s="7" t="s">
        <v>774</v>
      </c>
      <c r="B55" s="26">
        <v>978880</v>
      </c>
      <c r="C55" s="27">
        <v>21404</v>
      </c>
      <c r="D55" s="27">
        <v>0</v>
      </c>
      <c r="E55" s="27">
        <v>4520</v>
      </c>
      <c r="F55" s="27">
        <v>62082</v>
      </c>
      <c r="G55" s="26">
        <v>1063011</v>
      </c>
    </row>
    <row r="56" spans="1:7" x14ac:dyDescent="0.4">
      <c r="A56" s="8" t="s">
        <v>769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770</v>
      </c>
      <c r="B57" s="32">
        <v>359727</v>
      </c>
      <c r="C57" s="33">
        <v>10263</v>
      </c>
      <c r="D57" s="33">
        <v>-1980</v>
      </c>
      <c r="E57" s="33">
        <v>4520</v>
      </c>
      <c r="F57" s="33">
        <v>56414</v>
      </c>
      <c r="G57" s="32">
        <v>428945</v>
      </c>
    </row>
    <row r="58" spans="1:7" x14ac:dyDescent="0.4">
      <c r="A58" s="8" t="s">
        <v>771</v>
      </c>
      <c r="B58" s="32">
        <v>248091</v>
      </c>
      <c r="C58" s="33">
        <v>3328</v>
      </c>
      <c r="D58" s="33">
        <v>-1127</v>
      </c>
      <c r="E58" s="33">
        <v>0</v>
      </c>
      <c r="F58" s="33">
        <v>1</v>
      </c>
      <c r="G58" s="32">
        <v>255953</v>
      </c>
    </row>
    <row r="59" spans="1:7" x14ac:dyDescent="0.4">
      <c r="A59" s="8" t="s">
        <v>772</v>
      </c>
      <c r="B59" s="32">
        <v>109998</v>
      </c>
      <c r="C59" s="33">
        <v>2763</v>
      </c>
      <c r="D59" s="33">
        <v>-769</v>
      </c>
      <c r="E59" s="33">
        <v>0</v>
      </c>
      <c r="F59" s="33">
        <v>5661</v>
      </c>
      <c r="G59" s="32">
        <v>111994</v>
      </c>
    </row>
    <row r="60" spans="1:7" x14ac:dyDescent="0.4">
      <c r="A60" s="8" t="s">
        <v>776</v>
      </c>
      <c r="B60" s="32">
        <v>261064</v>
      </c>
      <c r="C60" s="33">
        <v>5050</v>
      </c>
      <c r="D60" s="33">
        <v>0</v>
      </c>
      <c r="E60" s="33">
        <v>0</v>
      </c>
      <c r="F60" s="33">
        <v>6</v>
      </c>
      <c r="G60" s="32">
        <v>266120</v>
      </c>
    </row>
    <row r="61" spans="1:7" x14ac:dyDescent="0.4">
      <c r="A61" s="4" t="s">
        <v>780</v>
      </c>
      <c r="B61" s="28">
        <v>1430960</v>
      </c>
      <c r="C61" s="25">
        <v>23024</v>
      </c>
      <c r="D61" s="25">
        <v>-13692</v>
      </c>
      <c r="E61" s="25">
        <v>0</v>
      </c>
      <c r="F61" s="25">
        <v>79</v>
      </c>
      <c r="G61" s="28">
        <v>1440370</v>
      </c>
    </row>
    <row r="62" spans="1:7" x14ac:dyDescent="0.4">
      <c r="A62" s="9" t="s">
        <v>781</v>
      </c>
      <c r="B62" s="32">
        <v>341413</v>
      </c>
      <c r="C62" s="33">
        <v>-6556</v>
      </c>
      <c r="D62" s="33">
        <v>-8757</v>
      </c>
      <c r="E62" s="33">
        <v>0</v>
      </c>
      <c r="F62" s="33">
        <v>8628</v>
      </c>
      <c r="G62" s="32">
        <v>334728</v>
      </c>
    </row>
    <row r="63" spans="1:7" x14ac:dyDescent="0.4">
      <c r="A63" s="9" t="s">
        <v>782</v>
      </c>
      <c r="B63" s="32">
        <v>645349</v>
      </c>
      <c r="C63" s="33">
        <v>25427</v>
      </c>
      <c r="D63" s="33">
        <v>-1083</v>
      </c>
      <c r="E63" s="33">
        <v>0</v>
      </c>
      <c r="F63" s="33">
        <v>-10895</v>
      </c>
      <c r="G63" s="32">
        <v>658798</v>
      </c>
    </row>
    <row r="64" spans="1:7" x14ac:dyDescent="0.4">
      <c r="A64" s="9" t="s">
        <v>783</v>
      </c>
      <c r="B64" s="32">
        <v>444199</v>
      </c>
      <c r="C64" s="33">
        <v>4153</v>
      </c>
      <c r="D64" s="33">
        <v>-3852</v>
      </c>
      <c r="E64" s="33">
        <v>0</v>
      </c>
      <c r="F64" s="33">
        <v>2345</v>
      </c>
      <c r="G64" s="32">
        <v>446844</v>
      </c>
    </row>
    <row r="65" spans="1:7" x14ac:dyDescent="0.4">
      <c r="A65" s="29" t="s">
        <v>784</v>
      </c>
      <c r="B65" s="34">
        <v>7706048</v>
      </c>
      <c r="C65" s="35">
        <v>150942</v>
      </c>
      <c r="D65" s="30">
        <v>-68459</v>
      </c>
      <c r="E65" s="30">
        <v>32528</v>
      </c>
      <c r="F65" s="31">
        <v>26957</v>
      </c>
      <c r="G65" s="34">
        <v>7848016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E15F0-5D1B-40C2-9CA8-2729D86C2C4D}">
  <sheetPr codeName="Sheet15"/>
  <dimension ref="A1:G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3554687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3554687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3554687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3554687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3554687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3554687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3554687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3554687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3554687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3554687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3554687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3554687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3554687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3554687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3554687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3554687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3554687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3554687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3554687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3554687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3554687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3554687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3554687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3554687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3554687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3554687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3554687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3554687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3554687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3554687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3554687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3554687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3554687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3554687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3554687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3554687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3554687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3554687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3554687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3554687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3554687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3554687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3554687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3554687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3554687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3554687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3554687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3554687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3554687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3554687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3554687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3554687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3554687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3554687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3554687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3554687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3554687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3554687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3554687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3554687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3554687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3554687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3554687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3554687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3554687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3554687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3554687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3554687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3554687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3554687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3554687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3554687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3554687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3554687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3554687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3554687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3554687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3554687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3554687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3554687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3554687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3554687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3554687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3554687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3554687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3554687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3554687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3554687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3554687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3554687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3554687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3554687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3554687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3554687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3554687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3554687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3554687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3554687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3554687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3554687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3554687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3554687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3554687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3554687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3554687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3554687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3554687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3554687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3554687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3554687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3554687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3554687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3554687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3554687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3554687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3554687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3554687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3554687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3554687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3554687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3554687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3554687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3554687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3554687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3554687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3554687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35546875" style="2"/>
  </cols>
  <sheetData>
    <row r="1" spans="1:7" ht="13.9" x14ac:dyDescent="0.4">
      <c r="A1" s="1" t="s">
        <v>757</v>
      </c>
    </row>
    <row r="2" spans="1:7" ht="13.9" x14ac:dyDescent="0.4">
      <c r="A2" s="1" t="s">
        <v>758</v>
      </c>
    </row>
    <row r="3" spans="1:7" x14ac:dyDescent="0.4">
      <c r="A3" s="21" t="s">
        <v>759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802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7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7" x14ac:dyDescent="0.4">
      <c r="A7" s="4" t="s">
        <v>767</v>
      </c>
      <c r="B7" s="24">
        <v>65254</v>
      </c>
      <c r="C7" s="25">
        <v>5726</v>
      </c>
      <c r="D7" s="25">
        <v>-1976</v>
      </c>
      <c r="E7" s="25">
        <v>525</v>
      </c>
      <c r="F7" s="25">
        <v>0</v>
      </c>
      <c r="G7" s="24">
        <v>69529</v>
      </c>
    </row>
    <row r="8" spans="1:7" x14ac:dyDescent="0.4">
      <c r="A8" s="7" t="s">
        <v>768</v>
      </c>
      <c r="B8" s="26">
        <v>1394</v>
      </c>
      <c r="C8" s="27">
        <v>-120</v>
      </c>
      <c r="D8" s="27">
        <v>-45</v>
      </c>
      <c r="E8" s="27">
        <v>0</v>
      </c>
      <c r="F8" s="27">
        <v>0</v>
      </c>
      <c r="G8" s="26">
        <v>1229</v>
      </c>
    </row>
    <row r="9" spans="1:7" x14ac:dyDescent="0.4">
      <c r="A9" s="8" t="s">
        <v>769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7" x14ac:dyDescent="0.4">
      <c r="A10" s="8" t="s">
        <v>770</v>
      </c>
      <c r="B10" s="32">
        <v>277</v>
      </c>
      <c r="C10" s="33">
        <v>560</v>
      </c>
      <c r="D10" s="33">
        <v>-33</v>
      </c>
      <c r="E10" s="33">
        <v>0</v>
      </c>
      <c r="F10" s="33">
        <v>0</v>
      </c>
      <c r="G10" s="32">
        <v>804</v>
      </c>
    </row>
    <row r="11" spans="1:7" x14ac:dyDescent="0.4">
      <c r="A11" s="8" t="s">
        <v>771</v>
      </c>
      <c r="B11" s="32">
        <v>928</v>
      </c>
      <c r="C11" s="33">
        <v>-723</v>
      </c>
      <c r="D11" s="33">
        <v>-7</v>
      </c>
      <c r="E11" s="33">
        <v>0</v>
      </c>
      <c r="F11" s="33">
        <v>0</v>
      </c>
      <c r="G11" s="32">
        <v>198</v>
      </c>
    </row>
    <row r="12" spans="1:7" x14ac:dyDescent="0.4">
      <c r="A12" s="8" t="s">
        <v>772</v>
      </c>
      <c r="B12" s="32">
        <v>9</v>
      </c>
      <c r="C12" s="33">
        <v>11</v>
      </c>
      <c r="D12" s="33">
        <v>0</v>
      </c>
      <c r="E12" s="33">
        <v>0</v>
      </c>
      <c r="F12" s="33">
        <v>0</v>
      </c>
      <c r="G12" s="32">
        <v>20</v>
      </c>
    </row>
    <row r="13" spans="1:7" x14ac:dyDescent="0.4">
      <c r="A13" s="8" t="s">
        <v>773</v>
      </c>
      <c r="B13" s="32">
        <v>179</v>
      </c>
      <c r="C13" s="33">
        <v>32</v>
      </c>
      <c r="D13" s="33">
        <v>-4</v>
      </c>
      <c r="E13" s="33">
        <v>0</v>
      </c>
      <c r="F13" s="33">
        <v>0</v>
      </c>
      <c r="G13" s="32">
        <v>208</v>
      </c>
    </row>
    <row r="14" spans="1:7" x14ac:dyDescent="0.4">
      <c r="A14" s="7" t="s">
        <v>774</v>
      </c>
      <c r="B14" s="26">
        <v>63860</v>
      </c>
      <c r="C14" s="27">
        <v>5846</v>
      </c>
      <c r="D14" s="27">
        <v>-1931</v>
      </c>
      <c r="E14" s="27">
        <v>525</v>
      </c>
      <c r="F14" s="27">
        <v>0</v>
      </c>
      <c r="G14" s="26">
        <v>68299</v>
      </c>
    </row>
    <row r="15" spans="1:7" x14ac:dyDescent="0.4">
      <c r="A15" s="8" t="s">
        <v>775</v>
      </c>
      <c r="B15" s="32">
        <v>0</v>
      </c>
      <c r="C15" s="33">
        <v>0</v>
      </c>
      <c r="D15" s="33">
        <v>0</v>
      </c>
      <c r="E15" s="33">
        <v>0</v>
      </c>
      <c r="F15" s="33">
        <v>0</v>
      </c>
      <c r="G15" s="32">
        <v>0</v>
      </c>
    </row>
    <row r="16" spans="1:7" x14ac:dyDescent="0.4">
      <c r="A16" s="8" t="s">
        <v>769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770</v>
      </c>
      <c r="B17" s="32">
        <v>46453</v>
      </c>
      <c r="C17" s="33">
        <v>5638</v>
      </c>
      <c r="D17" s="33">
        <v>-1752</v>
      </c>
      <c r="E17" s="33">
        <v>525</v>
      </c>
      <c r="F17" s="33">
        <v>0</v>
      </c>
      <c r="G17" s="32">
        <v>50864</v>
      </c>
    </row>
    <row r="18" spans="1:7" x14ac:dyDescent="0.4">
      <c r="A18" s="8" t="s">
        <v>771</v>
      </c>
      <c r="B18" s="32">
        <v>14444</v>
      </c>
      <c r="C18" s="33">
        <v>70</v>
      </c>
      <c r="D18" s="33">
        <v>-180</v>
      </c>
      <c r="E18" s="33">
        <v>0</v>
      </c>
      <c r="F18" s="33">
        <v>0</v>
      </c>
      <c r="G18" s="32">
        <v>14334</v>
      </c>
    </row>
    <row r="19" spans="1:7" x14ac:dyDescent="0.4">
      <c r="A19" s="8" t="s">
        <v>772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776</v>
      </c>
      <c r="B20" s="32">
        <v>2963</v>
      </c>
      <c r="C20" s="33">
        <v>138</v>
      </c>
      <c r="D20" s="33">
        <v>0</v>
      </c>
      <c r="E20" s="33">
        <v>0</v>
      </c>
      <c r="F20" s="33">
        <v>0</v>
      </c>
      <c r="G20" s="32">
        <v>3101</v>
      </c>
    </row>
    <row r="21" spans="1:7" x14ac:dyDescent="0.4">
      <c r="A21" s="4" t="s">
        <v>777</v>
      </c>
      <c r="B21" s="28">
        <v>19175</v>
      </c>
      <c r="C21" s="25">
        <v>110</v>
      </c>
      <c r="D21" s="25">
        <v>-252</v>
      </c>
      <c r="E21" s="25">
        <v>0</v>
      </c>
      <c r="F21" s="25">
        <v>0</v>
      </c>
      <c r="G21" s="28">
        <v>19033</v>
      </c>
    </row>
    <row r="22" spans="1:7" x14ac:dyDescent="0.4">
      <c r="A22" s="7" t="s">
        <v>768</v>
      </c>
      <c r="B22" s="26">
        <v>8575</v>
      </c>
      <c r="C22" s="27">
        <v>435</v>
      </c>
      <c r="D22" s="27">
        <v>-45</v>
      </c>
      <c r="E22" s="27">
        <v>0</v>
      </c>
      <c r="F22" s="27">
        <v>0</v>
      </c>
      <c r="G22" s="26">
        <v>8964</v>
      </c>
    </row>
    <row r="23" spans="1:7" x14ac:dyDescent="0.4">
      <c r="A23" s="8" t="s">
        <v>769</v>
      </c>
      <c r="B23" s="32">
        <v>642</v>
      </c>
      <c r="C23" s="33">
        <v>-22</v>
      </c>
      <c r="D23" s="33">
        <v>-8</v>
      </c>
      <c r="E23" s="33">
        <v>0</v>
      </c>
      <c r="F23" s="33">
        <v>0</v>
      </c>
      <c r="G23" s="32">
        <v>613</v>
      </c>
    </row>
    <row r="24" spans="1:7" x14ac:dyDescent="0.4">
      <c r="A24" s="8" t="s">
        <v>770</v>
      </c>
      <c r="B24" s="32">
        <v>5960</v>
      </c>
      <c r="C24" s="33">
        <v>-3119</v>
      </c>
      <c r="D24" s="33">
        <v>0</v>
      </c>
      <c r="E24" s="33">
        <v>0</v>
      </c>
      <c r="F24" s="33">
        <v>0</v>
      </c>
      <c r="G24" s="32">
        <v>2842</v>
      </c>
    </row>
    <row r="25" spans="1:7" x14ac:dyDescent="0.4">
      <c r="A25" s="8" t="s">
        <v>771</v>
      </c>
      <c r="B25" s="32">
        <v>1973</v>
      </c>
      <c r="C25" s="33">
        <v>3575</v>
      </c>
      <c r="D25" s="33">
        <v>-38</v>
      </c>
      <c r="E25" s="33">
        <v>0</v>
      </c>
      <c r="F25" s="33">
        <v>0</v>
      </c>
      <c r="G25" s="32">
        <v>5510</v>
      </c>
    </row>
    <row r="26" spans="1:7" x14ac:dyDescent="0.4">
      <c r="A26" s="8" t="s">
        <v>772</v>
      </c>
      <c r="B26" s="32">
        <v>0</v>
      </c>
      <c r="C26" s="33">
        <v>0</v>
      </c>
      <c r="D26" s="33">
        <v>0</v>
      </c>
      <c r="E26" s="33">
        <v>0</v>
      </c>
      <c r="F26" s="33">
        <v>0</v>
      </c>
      <c r="G26" s="32">
        <v>0</v>
      </c>
    </row>
    <row r="27" spans="1:7" x14ac:dyDescent="0.4">
      <c r="A27" s="8" t="s">
        <v>773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774</v>
      </c>
      <c r="B28" s="26">
        <v>10601</v>
      </c>
      <c r="C28" s="27">
        <v>-325</v>
      </c>
      <c r="D28" s="27">
        <v>-206</v>
      </c>
      <c r="E28" s="27">
        <v>0</v>
      </c>
      <c r="F28" s="27">
        <v>0</v>
      </c>
      <c r="G28" s="26">
        <v>10069</v>
      </c>
    </row>
    <row r="29" spans="1:7" x14ac:dyDescent="0.4">
      <c r="A29" s="8" t="s">
        <v>775</v>
      </c>
      <c r="B29" s="32">
        <v>4141</v>
      </c>
      <c r="C29" s="33">
        <v>0</v>
      </c>
      <c r="D29" s="33">
        <v>-206</v>
      </c>
      <c r="E29" s="33">
        <v>0</v>
      </c>
      <c r="F29" s="33">
        <v>0</v>
      </c>
      <c r="G29" s="32">
        <v>3934</v>
      </c>
    </row>
    <row r="30" spans="1:7" x14ac:dyDescent="0.4">
      <c r="A30" s="8" t="s">
        <v>769</v>
      </c>
      <c r="B30" s="32">
        <v>6460</v>
      </c>
      <c r="C30" s="33">
        <v>-325</v>
      </c>
      <c r="D30" s="33">
        <v>0</v>
      </c>
      <c r="E30" s="33">
        <v>0</v>
      </c>
      <c r="F30" s="33">
        <v>0</v>
      </c>
      <c r="G30" s="32">
        <v>6135</v>
      </c>
    </row>
    <row r="31" spans="1:7" x14ac:dyDescent="0.4">
      <c r="A31" s="8" t="s">
        <v>770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771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772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776</v>
      </c>
      <c r="B34" s="32">
        <v>0</v>
      </c>
      <c r="C34" s="33">
        <v>0</v>
      </c>
      <c r="D34" s="33">
        <v>0</v>
      </c>
      <c r="E34" s="33">
        <v>0</v>
      </c>
      <c r="F34" s="33">
        <v>0</v>
      </c>
      <c r="G34" s="32">
        <v>0</v>
      </c>
    </row>
    <row r="35" spans="1:7" x14ac:dyDescent="0.4">
      <c r="A35" s="4" t="s">
        <v>778</v>
      </c>
      <c r="B35" s="28">
        <v>36105</v>
      </c>
      <c r="C35" s="25">
        <v>-888</v>
      </c>
      <c r="D35" s="25">
        <v>-694</v>
      </c>
      <c r="E35" s="25">
        <v>53</v>
      </c>
      <c r="F35" s="25">
        <v>0</v>
      </c>
      <c r="G35" s="28">
        <v>34576</v>
      </c>
    </row>
    <row r="36" spans="1:7" x14ac:dyDescent="0.4">
      <c r="A36" s="7" t="s">
        <v>768</v>
      </c>
      <c r="B36" s="26">
        <v>11139</v>
      </c>
      <c r="C36" s="27">
        <v>-1503</v>
      </c>
      <c r="D36" s="27">
        <v>-123</v>
      </c>
      <c r="E36" s="27">
        <v>0</v>
      </c>
      <c r="F36" s="27">
        <v>1</v>
      </c>
      <c r="G36" s="26">
        <v>9515</v>
      </c>
    </row>
    <row r="37" spans="1:7" x14ac:dyDescent="0.4">
      <c r="A37" s="8" t="s">
        <v>769</v>
      </c>
      <c r="B37" s="32">
        <v>7540</v>
      </c>
      <c r="C37" s="33">
        <v>-609</v>
      </c>
      <c r="D37" s="33">
        <v>-113</v>
      </c>
      <c r="E37" s="33">
        <v>0</v>
      </c>
      <c r="F37" s="33">
        <v>1</v>
      </c>
      <c r="G37" s="32">
        <v>6819</v>
      </c>
    </row>
    <row r="38" spans="1:7" x14ac:dyDescent="0.4">
      <c r="A38" s="8" t="s">
        <v>770</v>
      </c>
      <c r="B38" s="32">
        <v>1</v>
      </c>
      <c r="C38" s="33">
        <v>0</v>
      </c>
      <c r="D38" s="33">
        <v>0</v>
      </c>
      <c r="E38" s="33">
        <v>0</v>
      </c>
      <c r="F38" s="33">
        <v>1</v>
      </c>
      <c r="G38" s="32">
        <v>2</v>
      </c>
    </row>
    <row r="39" spans="1:7" x14ac:dyDescent="0.4">
      <c r="A39" s="8" t="s">
        <v>771</v>
      </c>
      <c r="B39" s="32">
        <v>3501</v>
      </c>
      <c r="C39" s="33">
        <v>-953</v>
      </c>
      <c r="D39" s="33">
        <v>-9</v>
      </c>
      <c r="E39" s="33">
        <v>0</v>
      </c>
      <c r="F39" s="33">
        <v>0</v>
      </c>
      <c r="G39" s="32">
        <v>2539</v>
      </c>
    </row>
    <row r="40" spans="1:7" x14ac:dyDescent="0.4">
      <c r="A40" s="8" t="s">
        <v>772</v>
      </c>
      <c r="B40" s="32">
        <v>10</v>
      </c>
      <c r="C40" s="33">
        <v>1</v>
      </c>
      <c r="D40" s="33">
        <v>0</v>
      </c>
      <c r="E40" s="33">
        <v>0</v>
      </c>
      <c r="F40" s="33">
        <v>0</v>
      </c>
      <c r="G40" s="32">
        <v>10</v>
      </c>
    </row>
    <row r="41" spans="1:7" x14ac:dyDescent="0.4">
      <c r="A41" s="8" t="s">
        <v>773</v>
      </c>
      <c r="B41" s="32">
        <v>88</v>
      </c>
      <c r="C41" s="33">
        <v>58</v>
      </c>
      <c r="D41" s="33">
        <v>-2</v>
      </c>
      <c r="E41" s="33">
        <v>0</v>
      </c>
      <c r="F41" s="33">
        <v>0</v>
      </c>
      <c r="G41" s="32">
        <v>144</v>
      </c>
    </row>
    <row r="42" spans="1:7" x14ac:dyDescent="0.4">
      <c r="A42" s="7" t="s">
        <v>774</v>
      </c>
      <c r="B42" s="26">
        <v>24966</v>
      </c>
      <c r="C42" s="27">
        <v>614</v>
      </c>
      <c r="D42" s="27">
        <v>-571</v>
      </c>
      <c r="E42" s="27">
        <v>53</v>
      </c>
      <c r="F42" s="27">
        <v>-1</v>
      </c>
      <c r="G42" s="26">
        <v>25061</v>
      </c>
    </row>
    <row r="43" spans="1:7" x14ac:dyDescent="0.4">
      <c r="A43" s="8" t="s">
        <v>769</v>
      </c>
      <c r="B43" s="32">
        <v>8222</v>
      </c>
      <c r="C43" s="33">
        <v>-1262</v>
      </c>
      <c r="D43" s="33">
        <v>-155</v>
      </c>
      <c r="E43" s="33">
        <v>0</v>
      </c>
      <c r="F43" s="33">
        <v>0</v>
      </c>
      <c r="G43" s="32">
        <v>6805</v>
      </c>
    </row>
    <row r="44" spans="1:7" x14ac:dyDescent="0.4">
      <c r="A44" s="8" t="s">
        <v>770</v>
      </c>
      <c r="B44" s="32">
        <v>11598</v>
      </c>
      <c r="C44" s="33">
        <v>1328</v>
      </c>
      <c r="D44" s="33">
        <v>-360</v>
      </c>
      <c r="E44" s="33">
        <v>53</v>
      </c>
      <c r="F44" s="33">
        <v>0</v>
      </c>
      <c r="G44" s="32">
        <v>12618</v>
      </c>
    </row>
    <row r="45" spans="1:7" x14ac:dyDescent="0.4">
      <c r="A45" s="8" t="s">
        <v>771</v>
      </c>
      <c r="B45" s="32">
        <v>5146</v>
      </c>
      <c r="C45" s="33">
        <v>548</v>
      </c>
      <c r="D45" s="33">
        <v>-56</v>
      </c>
      <c r="E45" s="33">
        <v>0</v>
      </c>
      <c r="F45" s="33">
        <v>-1</v>
      </c>
      <c r="G45" s="32">
        <v>5638</v>
      </c>
    </row>
    <row r="46" spans="1:7" x14ac:dyDescent="0.4">
      <c r="A46" s="8" t="s">
        <v>772</v>
      </c>
      <c r="B46" s="32">
        <v>0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776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0</v>
      </c>
    </row>
    <row r="48" spans="1:7" x14ac:dyDescent="0.4">
      <c r="A48" s="4" t="s">
        <v>779</v>
      </c>
      <c r="B48" s="28">
        <v>34448</v>
      </c>
      <c r="C48" s="25">
        <v>316</v>
      </c>
      <c r="D48" s="25">
        <v>-1065</v>
      </c>
      <c r="E48" s="25">
        <v>-21</v>
      </c>
      <c r="F48" s="25">
        <v>22</v>
      </c>
      <c r="G48" s="28">
        <v>33700</v>
      </c>
    </row>
    <row r="49" spans="1:7" x14ac:dyDescent="0.4">
      <c r="A49" s="7" t="s">
        <v>768</v>
      </c>
      <c r="B49" s="26">
        <v>13371</v>
      </c>
      <c r="C49" s="27">
        <v>306</v>
      </c>
      <c r="D49" s="27">
        <v>-381</v>
      </c>
      <c r="E49" s="27">
        <v>0</v>
      </c>
      <c r="F49" s="27">
        <v>22</v>
      </c>
      <c r="G49" s="26">
        <v>13318</v>
      </c>
    </row>
    <row r="50" spans="1:7" x14ac:dyDescent="0.4">
      <c r="A50" s="8" t="s">
        <v>769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770</v>
      </c>
      <c r="B51" s="32">
        <v>0</v>
      </c>
      <c r="C51" s="33">
        <v>24</v>
      </c>
      <c r="D51" s="33">
        <v>0</v>
      </c>
      <c r="E51" s="33">
        <v>0</v>
      </c>
      <c r="F51" s="33">
        <v>0</v>
      </c>
      <c r="G51" s="32">
        <v>24</v>
      </c>
    </row>
    <row r="52" spans="1:7" x14ac:dyDescent="0.4">
      <c r="A52" s="8" t="s">
        <v>771</v>
      </c>
      <c r="B52" s="32">
        <v>3393</v>
      </c>
      <c r="C52" s="33">
        <v>350</v>
      </c>
      <c r="D52" s="33">
        <v>-108</v>
      </c>
      <c r="E52" s="33">
        <v>0</v>
      </c>
      <c r="F52" s="33">
        <v>0</v>
      </c>
      <c r="G52" s="32">
        <v>3635</v>
      </c>
    </row>
    <row r="53" spans="1:7" x14ac:dyDescent="0.4">
      <c r="A53" s="8" t="s">
        <v>772</v>
      </c>
      <c r="B53" s="32">
        <v>9666</v>
      </c>
      <c r="C53" s="33">
        <v>-105</v>
      </c>
      <c r="D53" s="33">
        <v>-268</v>
      </c>
      <c r="E53" s="33">
        <v>0</v>
      </c>
      <c r="F53" s="33">
        <v>9</v>
      </c>
      <c r="G53" s="32">
        <v>9302</v>
      </c>
    </row>
    <row r="54" spans="1:7" x14ac:dyDescent="0.4">
      <c r="A54" s="8" t="s">
        <v>773</v>
      </c>
      <c r="B54" s="32">
        <v>312</v>
      </c>
      <c r="C54" s="33">
        <v>36</v>
      </c>
      <c r="D54" s="33">
        <v>-684</v>
      </c>
      <c r="E54" s="33">
        <v>0</v>
      </c>
      <c r="F54" s="33">
        <v>13</v>
      </c>
      <c r="G54" s="32">
        <v>357</v>
      </c>
    </row>
    <row r="55" spans="1:7" x14ac:dyDescent="0.4">
      <c r="A55" s="7" t="s">
        <v>774</v>
      </c>
      <c r="B55" s="26">
        <v>21077</v>
      </c>
      <c r="C55" s="27">
        <v>10</v>
      </c>
      <c r="D55" s="27">
        <v>-4</v>
      </c>
      <c r="E55" s="27">
        <v>-21</v>
      </c>
      <c r="F55" s="27">
        <v>0</v>
      </c>
      <c r="G55" s="26">
        <v>20382</v>
      </c>
    </row>
    <row r="56" spans="1:7" x14ac:dyDescent="0.4">
      <c r="A56" s="8" t="s">
        <v>769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770</v>
      </c>
      <c r="B57" s="32">
        <v>2834</v>
      </c>
      <c r="C57" s="33">
        <v>24</v>
      </c>
      <c r="D57" s="33">
        <v>-139</v>
      </c>
      <c r="E57" s="33">
        <v>-21</v>
      </c>
      <c r="F57" s="33">
        <v>0</v>
      </c>
      <c r="G57" s="32">
        <v>2698</v>
      </c>
    </row>
    <row r="58" spans="1:7" x14ac:dyDescent="0.4">
      <c r="A58" s="8" t="s">
        <v>771</v>
      </c>
      <c r="B58" s="32">
        <v>18134</v>
      </c>
      <c r="C58" s="33">
        <v>-2</v>
      </c>
      <c r="D58" s="33">
        <v>-543</v>
      </c>
      <c r="E58" s="33">
        <v>0</v>
      </c>
      <c r="F58" s="33">
        <v>0</v>
      </c>
      <c r="G58" s="32">
        <v>17589</v>
      </c>
    </row>
    <row r="59" spans="1:7" x14ac:dyDescent="0.4">
      <c r="A59" s="8" t="s">
        <v>772</v>
      </c>
      <c r="B59" s="32">
        <v>0</v>
      </c>
      <c r="C59" s="33">
        <v>0</v>
      </c>
      <c r="D59" s="33">
        <v>0</v>
      </c>
      <c r="E59" s="33">
        <v>0</v>
      </c>
      <c r="F59" s="33">
        <v>0</v>
      </c>
      <c r="G59" s="32">
        <v>0</v>
      </c>
    </row>
    <row r="60" spans="1:7" x14ac:dyDescent="0.4">
      <c r="A60" s="8" t="s">
        <v>776</v>
      </c>
      <c r="B60" s="32">
        <v>109</v>
      </c>
      <c r="C60" s="33">
        <v>-11</v>
      </c>
      <c r="D60" s="33">
        <v>-2</v>
      </c>
      <c r="E60" s="33">
        <v>0</v>
      </c>
      <c r="F60" s="33">
        <v>0</v>
      </c>
      <c r="G60" s="32">
        <v>96</v>
      </c>
    </row>
    <row r="61" spans="1:7" x14ac:dyDescent="0.4">
      <c r="A61" s="4" t="s">
        <v>780</v>
      </c>
      <c r="B61" s="28">
        <v>181024</v>
      </c>
      <c r="C61" s="25">
        <v>-26323</v>
      </c>
      <c r="D61" s="25">
        <v>-4637</v>
      </c>
      <c r="E61" s="25">
        <v>0</v>
      </c>
      <c r="F61" s="25">
        <v>-249</v>
      </c>
      <c r="G61" s="28">
        <v>149814</v>
      </c>
    </row>
    <row r="62" spans="1:7" x14ac:dyDescent="0.4">
      <c r="A62" s="9" t="s">
        <v>781</v>
      </c>
      <c r="B62" s="32">
        <v>52352</v>
      </c>
      <c r="C62" s="33">
        <v>2875</v>
      </c>
      <c r="D62" s="33">
        <v>-1712</v>
      </c>
      <c r="E62" s="33">
        <v>0</v>
      </c>
      <c r="F62" s="33">
        <v>-242</v>
      </c>
      <c r="G62" s="32">
        <v>53273</v>
      </c>
    </row>
    <row r="63" spans="1:7" x14ac:dyDescent="0.4">
      <c r="A63" s="9" t="s">
        <v>782</v>
      </c>
      <c r="B63" s="32">
        <v>2815</v>
      </c>
      <c r="C63" s="33">
        <v>-39</v>
      </c>
      <c r="D63" s="33">
        <v>-128</v>
      </c>
      <c r="E63" s="33">
        <v>0</v>
      </c>
      <c r="F63" s="33">
        <v>-2</v>
      </c>
      <c r="G63" s="32">
        <v>2646</v>
      </c>
    </row>
    <row r="64" spans="1:7" x14ac:dyDescent="0.4">
      <c r="A64" s="9" t="s">
        <v>783</v>
      </c>
      <c r="B64" s="32">
        <v>125857</v>
      </c>
      <c r="C64" s="33">
        <v>-29160</v>
      </c>
      <c r="D64" s="33">
        <v>-2797</v>
      </c>
      <c r="E64" s="33">
        <v>0</v>
      </c>
      <c r="F64" s="33">
        <v>-6</v>
      </c>
      <c r="G64" s="32">
        <v>93894</v>
      </c>
    </row>
    <row r="65" spans="1:7" x14ac:dyDescent="0.4">
      <c r="A65" s="29" t="s">
        <v>784</v>
      </c>
      <c r="B65" s="34">
        <v>336006</v>
      </c>
      <c r="C65" s="35">
        <v>-21060</v>
      </c>
      <c r="D65" s="30">
        <v>-8625</v>
      </c>
      <c r="E65" s="30">
        <v>557</v>
      </c>
      <c r="F65" s="31">
        <v>-227</v>
      </c>
      <c r="G65" s="34">
        <v>306651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4ACFA-4FE8-40A0-80B0-1687A16D336E}">
  <sheetPr codeName="Sheet16"/>
  <dimension ref="A1:H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757</v>
      </c>
    </row>
    <row r="2" spans="1:8" ht="13.9" x14ac:dyDescent="0.4">
      <c r="A2" s="1" t="s">
        <v>758</v>
      </c>
    </row>
    <row r="3" spans="1:8" x14ac:dyDescent="0.4">
      <c r="A3" s="21" t="s">
        <v>759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801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8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8" x14ac:dyDescent="0.4">
      <c r="A7" s="4" t="s">
        <v>767</v>
      </c>
      <c r="B7" s="24">
        <v>12527</v>
      </c>
      <c r="C7" s="25">
        <v>-500</v>
      </c>
      <c r="D7" s="25">
        <v>0</v>
      </c>
      <c r="E7" s="25">
        <v>469</v>
      </c>
      <c r="F7" s="25">
        <v>-20</v>
      </c>
      <c r="G7" s="24">
        <v>12476</v>
      </c>
      <c r="H7" s="41"/>
    </row>
    <row r="8" spans="1:8" x14ac:dyDescent="0.4">
      <c r="A8" s="7" t="s">
        <v>768</v>
      </c>
      <c r="B8" s="26">
        <v>186</v>
      </c>
      <c r="C8" s="27">
        <v>-12</v>
      </c>
      <c r="D8" s="27">
        <v>0</v>
      </c>
      <c r="E8" s="27">
        <v>0</v>
      </c>
      <c r="F8" s="27">
        <v>-16</v>
      </c>
      <c r="G8" s="26">
        <v>158</v>
      </c>
    </row>
    <row r="9" spans="1:8" x14ac:dyDescent="0.4">
      <c r="A9" s="8" t="s">
        <v>769</v>
      </c>
      <c r="B9" s="32">
        <v>0</v>
      </c>
      <c r="C9" s="33">
        <v>0</v>
      </c>
      <c r="D9" s="33">
        <v>0</v>
      </c>
      <c r="E9" s="33">
        <v>0</v>
      </c>
      <c r="F9" s="33">
        <v>0</v>
      </c>
      <c r="G9" s="32">
        <v>0</v>
      </c>
    </row>
    <row r="10" spans="1:8" x14ac:dyDescent="0.4">
      <c r="A10" s="8" t="s">
        <v>770</v>
      </c>
      <c r="B10" s="32">
        <v>0</v>
      </c>
      <c r="C10" s="33">
        <v>0</v>
      </c>
      <c r="D10" s="33">
        <v>0</v>
      </c>
      <c r="E10" s="33" t="s">
        <v>719</v>
      </c>
      <c r="F10" s="33">
        <v>0</v>
      </c>
      <c r="G10" s="32">
        <v>0</v>
      </c>
    </row>
    <row r="11" spans="1:8" x14ac:dyDescent="0.4">
      <c r="A11" s="8" t="s">
        <v>771</v>
      </c>
      <c r="B11" s="32">
        <v>0</v>
      </c>
      <c r="C11" s="33">
        <v>0</v>
      </c>
      <c r="D11" s="33">
        <v>0</v>
      </c>
      <c r="E11" s="33">
        <v>0</v>
      </c>
      <c r="F11" s="33">
        <v>0</v>
      </c>
      <c r="G11" s="32">
        <v>0</v>
      </c>
    </row>
    <row r="12" spans="1:8" x14ac:dyDescent="0.4">
      <c r="A12" s="8" t="s">
        <v>772</v>
      </c>
      <c r="B12" s="32">
        <v>72</v>
      </c>
      <c r="C12" s="33">
        <v>-12</v>
      </c>
      <c r="D12" s="33">
        <v>0</v>
      </c>
      <c r="E12" s="33">
        <v>0</v>
      </c>
      <c r="F12" s="33">
        <v>-16</v>
      </c>
      <c r="G12" s="32">
        <v>44</v>
      </c>
    </row>
    <row r="13" spans="1:8" x14ac:dyDescent="0.4">
      <c r="A13" s="8" t="s">
        <v>773</v>
      </c>
      <c r="B13" s="32">
        <v>114</v>
      </c>
      <c r="C13" s="33">
        <v>0</v>
      </c>
      <c r="D13" s="33">
        <v>0</v>
      </c>
      <c r="E13" s="33">
        <v>0</v>
      </c>
      <c r="F13" s="33">
        <v>0</v>
      </c>
      <c r="G13" s="32">
        <v>114</v>
      </c>
    </row>
    <row r="14" spans="1:8" x14ac:dyDescent="0.4">
      <c r="A14" s="7" t="s">
        <v>774</v>
      </c>
      <c r="B14" s="26">
        <v>12341</v>
      </c>
      <c r="C14" s="27">
        <v>-488</v>
      </c>
      <c r="D14" s="27">
        <v>0</v>
      </c>
      <c r="E14" s="27">
        <v>469</v>
      </c>
      <c r="F14" s="27">
        <v>0</v>
      </c>
      <c r="G14" s="26">
        <v>12319</v>
      </c>
    </row>
    <row r="15" spans="1:8" x14ac:dyDescent="0.4">
      <c r="A15" s="8" t="s">
        <v>775</v>
      </c>
      <c r="B15" s="32">
        <v>0</v>
      </c>
      <c r="C15" s="33">
        <v>0</v>
      </c>
      <c r="D15" s="33">
        <v>0</v>
      </c>
      <c r="E15" s="33">
        <v>0</v>
      </c>
      <c r="F15" s="33">
        <v>-3</v>
      </c>
      <c r="G15" s="32">
        <v>0</v>
      </c>
    </row>
    <row r="16" spans="1:8" x14ac:dyDescent="0.4">
      <c r="A16" s="8" t="s">
        <v>769</v>
      </c>
      <c r="B16" s="32">
        <v>0</v>
      </c>
      <c r="C16" s="33">
        <v>0</v>
      </c>
      <c r="D16" s="33">
        <v>0</v>
      </c>
      <c r="E16" s="33">
        <v>0</v>
      </c>
      <c r="F16" s="33">
        <v>0</v>
      </c>
      <c r="G16" s="32">
        <v>0</v>
      </c>
    </row>
    <row r="17" spans="1:7" x14ac:dyDescent="0.4">
      <c r="A17" s="8" t="s">
        <v>770</v>
      </c>
      <c r="B17" s="32">
        <v>5458</v>
      </c>
      <c r="C17" s="33">
        <v>-344</v>
      </c>
      <c r="D17" s="33">
        <v>0</v>
      </c>
      <c r="E17" s="33">
        <v>297</v>
      </c>
      <c r="F17" s="33">
        <v>0</v>
      </c>
      <c r="G17" s="32">
        <v>5408</v>
      </c>
    </row>
    <row r="18" spans="1:7" x14ac:dyDescent="0.4">
      <c r="A18" s="8" t="s">
        <v>771</v>
      </c>
      <c r="B18" s="32">
        <v>6883</v>
      </c>
      <c r="C18" s="33">
        <v>-144</v>
      </c>
      <c r="D18" s="33">
        <v>0</v>
      </c>
      <c r="E18" s="33">
        <v>172</v>
      </c>
      <c r="F18" s="33">
        <v>-3</v>
      </c>
      <c r="G18" s="32">
        <v>6911</v>
      </c>
    </row>
    <row r="19" spans="1:7" x14ac:dyDescent="0.4">
      <c r="A19" s="8" t="s">
        <v>772</v>
      </c>
      <c r="B19" s="32">
        <v>0</v>
      </c>
      <c r="C19" s="33">
        <v>0</v>
      </c>
      <c r="D19" s="33">
        <v>0</v>
      </c>
      <c r="E19" s="33">
        <v>0</v>
      </c>
      <c r="F19" s="33">
        <v>0</v>
      </c>
      <c r="G19" s="32">
        <v>0</v>
      </c>
    </row>
    <row r="20" spans="1:7" x14ac:dyDescent="0.4">
      <c r="A20" s="8" t="s">
        <v>776</v>
      </c>
      <c r="B20" s="32">
        <v>0</v>
      </c>
      <c r="C20" s="33">
        <v>0</v>
      </c>
      <c r="D20" s="33">
        <v>0</v>
      </c>
      <c r="E20" s="33">
        <v>0</v>
      </c>
      <c r="F20" s="33">
        <v>0</v>
      </c>
      <c r="G20" s="32">
        <v>0</v>
      </c>
    </row>
    <row r="21" spans="1:7" x14ac:dyDescent="0.4">
      <c r="A21" s="4" t="s">
        <v>777</v>
      </c>
      <c r="B21" s="28">
        <v>2213</v>
      </c>
      <c r="C21" s="25">
        <v>-119</v>
      </c>
      <c r="D21" s="25">
        <v>0</v>
      </c>
      <c r="E21" s="25">
        <v>112</v>
      </c>
      <c r="F21" s="25">
        <v>0</v>
      </c>
      <c r="G21" s="28">
        <v>2206</v>
      </c>
    </row>
    <row r="22" spans="1:7" x14ac:dyDescent="0.4">
      <c r="A22" s="7" t="s">
        <v>768</v>
      </c>
      <c r="B22" s="26">
        <v>279</v>
      </c>
      <c r="C22" s="27">
        <v>-121</v>
      </c>
      <c r="D22" s="27">
        <v>0</v>
      </c>
      <c r="E22" s="27">
        <v>45</v>
      </c>
      <c r="F22" s="27">
        <v>0</v>
      </c>
      <c r="G22" s="26">
        <v>203</v>
      </c>
    </row>
    <row r="23" spans="1:7" x14ac:dyDescent="0.4">
      <c r="A23" s="8" t="s">
        <v>769</v>
      </c>
      <c r="B23" s="32">
        <v>97</v>
      </c>
      <c r="C23" s="33">
        <v>93</v>
      </c>
      <c r="D23" s="33">
        <v>0</v>
      </c>
      <c r="E23" s="33">
        <v>1</v>
      </c>
      <c r="F23" s="33">
        <v>0</v>
      </c>
      <c r="G23" s="32">
        <v>192</v>
      </c>
    </row>
    <row r="24" spans="1:7" x14ac:dyDescent="0.4">
      <c r="A24" s="8" t="s">
        <v>770</v>
      </c>
      <c r="B24" s="32">
        <v>178</v>
      </c>
      <c r="C24" s="33">
        <v>-215</v>
      </c>
      <c r="D24" s="33">
        <v>0</v>
      </c>
      <c r="E24" s="33">
        <v>44</v>
      </c>
      <c r="F24" s="33">
        <v>0</v>
      </c>
      <c r="G24" s="32">
        <v>6</v>
      </c>
    </row>
    <row r="25" spans="1:7" x14ac:dyDescent="0.4">
      <c r="A25" s="8" t="s">
        <v>771</v>
      </c>
      <c r="B25" s="32">
        <v>0</v>
      </c>
      <c r="C25" s="33">
        <v>0</v>
      </c>
      <c r="D25" s="33">
        <v>0</v>
      </c>
      <c r="E25" s="33">
        <v>0</v>
      </c>
      <c r="F25" s="33">
        <v>0</v>
      </c>
      <c r="G25" s="32">
        <v>0</v>
      </c>
    </row>
    <row r="26" spans="1:7" x14ac:dyDescent="0.4">
      <c r="A26" s="8" t="s">
        <v>772</v>
      </c>
      <c r="B26" s="32">
        <v>4</v>
      </c>
      <c r="C26" s="33">
        <v>1</v>
      </c>
      <c r="D26" s="33">
        <v>0</v>
      </c>
      <c r="E26" s="33">
        <v>0</v>
      </c>
      <c r="F26" s="33">
        <v>0</v>
      </c>
      <c r="G26" s="32">
        <v>5</v>
      </c>
    </row>
    <row r="27" spans="1:7" x14ac:dyDescent="0.4">
      <c r="A27" s="8" t="s">
        <v>773</v>
      </c>
      <c r="B27" s="32">
        <v>0</v>
      </c>
      <c r="C27" s="33">
        <v>0</v>
      </c>
      <c r="D27" s="33">
        <v>0</v>
      </c>
      <c r="E27" s="33">
        <v>0</v>
      </c>
      <c r="F27" s="33">
        <v>0</v>
      </c>
      <c r="G27" s="32">
        <v>0</v>
      </c>
    </row>
    <row r="28" spans="1:7" x14ac:dyDescent="0.4">
      <c r="A28" s="7" t="s">
        <v>774</v>
      </c>
      <c r="B28" s="26">
        <v>1933</v>
      </c>
      <c r="C28" s="27">
        <v>2</v>
      </c>
      <c r="D28" s="27">
        <v>0</v>
      </c>
      <c r="E28" s="27">
        <v>67</v>
      </c>
      <c r="F28" s="27">
        <v>0</v>
      </c>
      <c r="G28" s="26">
        <v>2003</v>
      </c>
    </row>
    <row r="29" spans="1:7" x14ac:dyDescent="0.4">
      <c r="A29" s="8" t="s">
        <v>775</v>
      </c>
      <c r="B29" s="32">
        <v>1932</v>
      </c>
      <c r="C29" s="33">
        <v>2</v>
      </c>
      <c r="D29" s="33">
        <v>0</v>
      </c>
      <c r="E29" s="33">
        <v>67</v>
      </c>
      <c r="F29" s="33">
        <v>0</v>
      </c>
      <c r="G29" s="32">
        <v>2002</v>
      </c>
    </row>
    <row r="30" spans="1:7" x14ac:dyDescent="0.4">
      <c r="A30" s="8" t="s">
        <v>769</v>
      </c>
      <c r="B30" s="32">
        <v>0</v>
      </c>
      <c r="C30" s="33">
        <v>0</v>
      </c>
      <c r="D30" s="33">
        <v>0</v>
      </c>
      <c r="E30" s="33">
        <v>0</v>
      </c>
      <c r="F30" s="33">
        <v>0</v>
      </c>
      <c r="G30" s="32">
        <v>0</v>
      </c>
    </row>
    <row r="31" spans="1:7" x14ac:dyDescent="0.4">
      <c r="A31" s="8" t="s">
        <v>770</v>
      </c>
      <c r="B31" s="32">
        <v>0</v>
      </c>
      <c r="C31" s="33">
        <v>0</v>
      </c>
      <c r="D31" s="33">
        <v>0</v>
      </c>
      <c r="E31" s="33">
        <v>0</v>
      </c>
      <c r="F31" s="33">
        <v>0</v>
      </c>
      <c r="G31" s="32">
        <v>0</v>
      </c>
    </row>
    <row r="32" spans="1:7" x14ac:dyDescent="0.4">
      <c r="A32" s="8" t="s">
        <v>771</v>
      </c>
      <c r="B32" s="32">
        <v>0</v>
      </c>
      <c r="C32" s="33">
        <v>0</v>
      </c>
      <c r="D32" s="33">
        <v>0</v>
      </c>
      <c r="E32" s="33">
        <v>0</v>
      </c>
      <c r="F32" s="33">
        <v>0</v>
      </c>
      <c r="G32" s="32">
        <v>0</v>
      </c>
    </row>
    <row r="33" spans="1:7" x14ac:dyDescent="0.4">
      <c r="A33" s="8" t="s">
        <v>772</v>
      </c>
      <c r="B33" s="32">
        <v>0</v>
      </c>
      <c r="C33" s="33">
        <v>0</v>
      </c>
      <c r="D33" s="33">
        <v>0</v>
      </c>
      <c r="E33" s="33">
        <v>0</v>
      </c>
      <c r="F33" s="33">
        <v>0</v>
      </c>
      <c r="G33" s="32">
        <v>0</v>
      </c>
    </row>
    <row r="34" spans="1:7" x14ac:dyDescent="0.4">
      <c r="A34" s="8" t="s">
        <v>776</v>
      </c>
      <c r="B34" s="32">
        <v>1</v>
      </c>
      <c r="C34" s="33">
        <v>0</v>
      </c>
      <c r="D34" s="33">
        <v>0</v>
      </c>
      <c r="E34" s="33">
        <v>0</v>
      </c>
      <c r="F34" s="33">
        <v>0</v>
      </c>
      <c r="G34" s="32">
        <v>1</v>
      </c>
    </row>
    <row r="35" spans="1:7" x14ac:dyDescent="0.4">
      <c r="A35" s="4" t="s">
        <v>778</v>
      </c>
      <c r="B35" s="28">
        <v>14570</v>
      </c>
      <c r="C35" s="25">
        <v>875</v>
      </c>
      <c r="D35" s="25">
        <v>0</v>
      </c>
      <c r="E35" s="25">
        <v>200</v>
      </c>
      <c r="F35" s="25">
        <v>0</v>
      </c>
      <c r="G35" s="28">
        <v>15634</v>
      </c>
    </row>
    <row r="36" spans="1:7" x14ac:dyDescent="0.4">
      <c r="A36" s="7" t="s">
        <v>768</v>
      </c>
      <c r="B36" s="26">
        <v>7830</v>
      </c>
      <c r="C36" s="27">
        <v>725</v>
      </c>
      <c r="D36" s="27">
        <v>0</v>
      </c>
      <c r="E36" s="27">
        <v>-628</v>
      </c>
      <c r="F36" s="27">
        <v>-11</v>
      </c>
      <c r="G36" s="26">
        <v>7922</v>
      </c>
    </row>
    <row r="37" spans="1:7" x14ac:dyDescent="0.4">
      <c r="A37" s="8" t="s">
        <v>769</v>
      </c>
      <c r="B37" s="32">
        <v>6302</v>
      </c>
      <c r="C37" s="33">
        <v>-51</v>
      </c>
      <c r="D37" s="33">
        <v>0</v>
      </c>
      <c r="E37" s="33">
        <v>40</v>
      </c>
      <c r="F37" s="33">
        <v>-4</v>
      </c>
      <c r="G37" s="32">
        <v>6286</v>
      </c>
    </row>
    <row r="38" spans="1:7" x14ac:dyDescent="0.4">
      <c r="A38" s="8" t="s">
        <v>770</v>
      </c>
      <c r="B38" s="32">
        <v>4</v>
      </c>
      <c r="C38" s="33">
        <v>4</v>
      </c>
      <c r="D38" s="33">
        <v>0</v>
      </c>
      <c r="E38" s="33">
        <v>1</v>
      </c>
      <c r="F38" s="33">
        <v>-5</v>
      </c>
      <c r="G38" s="32">
        <v>9</v>
      </c>
    </row>
    <row r="39" spans="1:7" x14ac:dyDescent="0.4">
      <c r="A39" s="8" t="s">
        <v>771</v>
      </c>
      <c r="B39" s="32">
        <v>1040</v>
      </c>
      <c r="C39" s="33">
        <v>439</v>
      </c>
      <c r="D39" s="33">
        <v>0</v>
      </c>
      <c r="E39" s="33">
        <v>-637</v>
      </c>
      <c r="F39" s="33">
        <v>0</v>
      </c>
      <c r="G39" s="32">
        <v>842</v>
      </c>
    </row>
    <row r="40" spans="1:7" x14ac:dyDescent="0.4">
      <c r="A40" s="8" t="s">
        <v>772</v>
      </c>
      <c r="B40" s="32">
        <v>0</v>
      </c>
      <c r="C40" s="33">
        <v>0</v>
      </c>
      <c r="D40" s="33">
        <v>0</v>
      </c>
      <c r="E40" s="33">
        <v>0</v>
      </c>
      <c r="F40" s="33">
        <v>0</v>
      </c>
      <c r="G40" s="32">
        <v>0</v>
      </c>
    </row>
    <row r="41" spans="1:7" x14ac:dyDescent="0.4">
      <c r="A41" s="8" t="s">
        <v>773</v>
      </c>
      <c r="B41" s="32">
        <v>484</v>
      </c>
      <c r="C41" s="33">
        <v>333</v>
      </c>
      <c r="D41" s="33">
        <v>0</v>
      </c>
      <c r="E41" s="33">
        <v>-32</v>
      </c>
      <c r="F41" s="33">
        <v>0</v>
      </c>
      <c r="G41" s="32">
        <v>785</v>
      </c>
    </row>
    <row r="42" spans="1:7" x14ac:dyDescent="0.4">
      <c r="A42" s="7" t="s">
        <v>774</v>
      </c>
      <c r="B42" s="26">
        <v>6740</v>
      </c>
      <c r="C42" s="27">
        <v>151</v>
      </c>
      <c r="D42" s="27">
        <v>0</v>
      </c>
      <c r="E42" s="27">
        <v>829</v>
      </c>
      <c r="F42" s="27">
        <v>-7</v>
      </c>
      <c r="G42" s="26">
        <v>7712</v>
      </c>
    </row>
    <row r="43" spans="1:7" x14ac:dyDescent="0.4">
      <c r="A43" s="8" t="s">
        <v>769</v>
      </c>
      <c r="B43" s="32">
        <v>3078</v>
      </c>
      <c r="C43" s="33">
        <v>-282</v>
      </c>
      <c r="D43" s="33">
        <v>0</v>
      </c>
      <c r="E43" s="33">
        <v>-31</v>
      </c>
      <c r="F43" s="33">
        <v>-7</v>
      </c>
      <c r="G43" s="32">
        <v>2758</v>
      </c>
    </row>
    <row r="44" spans="1:7" x14ac:dyDescent="0.4">
      <c r="A44" s="8" t="s">
        <v>770</v>
      </c>
      <c r="B44" s="32">
        <v>1809</v>
      </c>
      <c r="C44" s="33">
        <v>194</v>
      </c>
      <c r="D44" s="33">
        <v>0</v>
      </c>
      <c r="E44" s="33">
        <v>-52</v>
      </c>
      <c r="F44" s="33">
        <v>0</v>
      </c>
      <c r="G44" s="32">
        <v>1951</v>
      </c>
    </row>
    <row r="45" spans="1:7" x14ac:dyDescent="0.4">
      <c r="A45" s="8" t="s">
        <v>771</v>
      </c>
      <c r="B45" s="32">
        <v>1853</v>
      </c>
      <c r="C45" s="33">
        <v>238</v>
      </c>
      <c r="D45" s="33">
        <v>0</v>
      </c>
      <c r="E45" s="33">
        <v>912</v>
      </c>
      <c r="F45" s="33">
        <v>0</v>
      </c>
      <c r="G45" s="32">
        <v>3003</v>
      </c>
    </row>
    <row r="46" spans="1:7" x14ac:dyDescent="0.4">
      <c r="A46" s="8" t="s">
        <v>772</v>
      </c>
      <c r="B46" s="32">
        <v>0</v>
      </c>
      <c r="C46" s="33">
        <v>0</v>
      </c>
      <c r="D46" s="33">
        <v>0</v>
      </c>
      <c r="E46" s="33">
        <v>0</v>
      </c>
      <c r="F46" s="33">
        <v>0</v>
      </c>
      <c r="G46" s="32">
        <v>0</v>
      </c>
    </row>
    <row r="47" spans="1:7" x14ac:dyDescent="0.4">
      <c r="A47" s="8" t="s">
        <v>776</v>
      </c>
      <c r="B47" s="32">
        <v>0</v>
      </c>
      <c r="C47" s="33">
        <v>0</v>
      </c>
      <c r="D47" s="33">
        <v>0</v>
      </c>
      <c r="E47" s="33">
        <v>0</v>
      </c>
      <c r="F47" s="33">
        <v>0</v>
      </c>
      <c r="G47" s="32">
        <v>0</v>
      </c>
    </row>
    <row r="48" spans="1:7" x14ac:dyDescent="0.4">
      <c r="A48" s="4" t="s">
        <v>779</v>
      </c>
      <c r="B48" s="28">
        <v>48126</v>
      </c>
      <c r="C48" s="25">
        <v>1393</v>
      </c>
      <c r="D48" s="25">
        <v>0</v>
      </c>
      <c r="E48" s="25">
        <v>653</v>
      </c>
      <c r="F48" s="25">
        <v>-282</v>
      </c>
      <c r="G48" s="28">
        <v>49890</v>
      </c>
    </row>
    <row r="49" spans="1:7" x14ac:dyDescent="0.4">
      <c r="A49" s="7" t="s">
        <v>768</v>
      </c>
      <c r="B49" s="26">
        <v>13695</v>
      </c>
      <c r="C49" s="27">
        <v>901</v>
      </c>
      <c r="D49" s="27">
        <v>0</v>
      </c>
      <c r="E49" s="27">
        <v>84</v>
      </c>
      <c r="F49" s="27">
        <v>-154</v>
      </c>
      <c r="G49" s="26">
        <v>14525</v>
      </c>
    </row>
    <row r="50" spans="1:7" x14ac:dyDescent="0.4">
      <c r="A50" s="8" t="s">
        <v>769</v>
      </c>
      <c r="B50" s="32">
        <v>0</v>
      </c>
      <c r="C50" s="33">
        <v>0</v>
      </c>
      <c r="D50" s="33">
        <v>0</v>
      </c>
      <c r="E50" s="33">
        <v>0</v>
      </c>
      <c r="F50" s="33">
        <v>0</v>
      </c>
      <c r="G50" s="32">
        <v>0</v>
      </c>
    </row>
    <row r="51" spans="1:7" x14ac:dyDescent="0.4">
      <c r="A51" s="8" t="s">
        <v>770</v>
      </c>
      <c r="B51" s="32">
        <v>0</v>
      </c>
      <c r="C51" s="33">
        <v>0</v>
      </c>
      <c r="D51" s="33">
        <v>0</v>
      </c>
      <c r="E51" s="33">
        <v>0</v>
      </c>
      <c r="F51" s="33">
        <v>0</v>
      </c>
      <c r="G51" s="32">
        <v>0</v>
      </c>
    </row>
    <row r="52" spans="1:7" x14ac:dyDescent="0.4">
      <c r="A52" s="8" t="s">
        <v>771</v>
      </c>
      <c r="B52" s="32">
        <v>1714</v>
      </c>
      <c r="C52" s="33">
        <v>73</v>
      </c>
      <c r="D52" s="33">
        <v>0</v>
      </c>
      <c r="E52" s="33">
        <v>30</v>
      </c>
      <c r="F52" s="33">
        <v>-67</v>
      </c>
      <c r="G52" s="32">
        <v>1750</v>
      </c>
    </row>
    <row r="53" spans="1:7" x14ac:dyDescent="0.4">
      <c r="A53" s="8" t="s">
        <v>772</v>
      </c>
      <c r="B53" s="32">
        <v>10728</v>
      </c>
      <c r="C53" s="33">
        <v>890</v>
      </c>
      <c r="D53" s="33">
        <v>0</v>
      </c>
      <c r="E53" s="33">
        <v>52</v>
      </c>
      <c r="F53" s="33">
        <v>-90</v>
      </c>
      <c r="G53" s="32">
        <v>11580</v>
      </c>
    </row>
    <row r="54" spans="1:7" x14ac:dyDescent="0.4">
      <c r="A54" s="8" t="s">
        <v>773</v>
      </c>
      <c r="B54" s="32">
        <v>1254</v>
      </c>
      <c r="C54" s="33">
        <v>-62</v>
      </c>
      <c r="D54" s="33">
        <v>0</v>
      </c>
      <c r="E54" s="33">
        <v>1</v>
      </c>
      <c r="F54" s="33">
        <v>3</v>
      </c>
      <c r="G54" s="32">
        <v>1196</v>
      </c>
    </row>
    <row r="55" spans="1:7" x14ac:dyDescent="0.4">
      <c r="A55" s="7" t="s">
        <v>774</v>
      </c>
      <c r="B55" s="26">
        <v>34430</v>
      </c>
      <c r="C55" s="27">
        <v>492</v>
      </c>
      <c r="D55" s="27">
        <v>0</v>
      </c>
      <c r="E55" s="27">
        <v>569</v>
      </c>
      <c r="F55" s="27">
        <v>-128</v>
      </c>
      <c r="G55" s="26">
        <v>35364</v>
      </c>
    </row>
    <row r="56" spans="1:7" x14ac:dyDescent="0.4">
      <c r="A56" s="8" t="s">
        <v>769</v>
      </c>
      <c r="B56" s="32">
        <v>0</v>
      </c>
      <c r="C56" s="33">
        <v>0</v>
      </c>
      <c r="D56" s="33">
        <v>0</v>
      </c>
      <c r="E56" s="33">
        <v>0</v>
      </c>
      <c r="F56" s="33">
        <v>0</v>
      </c>
      <c r="G56" s="32">
        <v>0</v>
      </c>
    </row>
    <row r="57" spans="1:7" x14ac:dyDescent="0.4">
      <c r="A57" s="8" t="s">
        <v>770</v>
      </c>
      <c r="B57" s="32">
        <v>7395</v>
      </c>
      <c r="C57" s="33">
        <v>498</v>
      </c>
      <c r="D57" s="33">
        <v>0</v>
      </c>
      <c r="E57" s="33">
        <v>149</v>
      </c>
      <c r="F57" s="33">
        <v>-165</v>
      </c>
      <c r="G57" s="32">
        <v>7877</v>
      </c>
    </row>
    <row r="58" spans="1:7" x14ac:dyDescent="0.4">
      <c r="A58" s="8" t="s">
        <v>771</v>
      </c>
      <c r="B58" s="32">
        <v>24886</v>
      </c>
      <c r="C58" s="33">
        <v>-114</v>
      </c>
      <c r="D58" s="33">
        <v>0</v>
      </c>
      <c r="E58" s="33">
        <v>410</v>
      </c>
      <c r="F58" s="33">
        <v>-7</v>
      </c>
      <c r="G58" s="32">
        <v>25252</v>
      </c>
    </row>
    <row r="59" spans="1:7" x14ac:dyDescent="0.4">
      <c r="A59" s="8" t="s">
        <v>772</v>
      </c>
      <c r="B59" s="32">
        <v>1468</v>
      </c>
      <c r="C59" s="33">
        <v>72</v>
      </c>
      <c r="D59" s="33">
        <v>0</v>
      </c>
      <c r="E59" s="33">
        <v>10</v>
      </c>
      <c r="F59" s="33">
        <v>71</v>
      </c>
      <c r="G59" s="32">
        <v>1544</v>
      </c>
    </row>
    <row r="60" spans="1:7" x14ac:dyDescent="0.4">
      <c r="A60" s="8" t="s">
        <v>776</v>
      </c>
      <c r="B60" s="32">
        <v>682</v>
      </c>
      <c r="C60" s="33">
        <v>37</v>
      </c>
      <c r="D60" s="33">
        <v>0</v>
      </c>
      <c r="E60" s="33">
        <v>0</v>
      </c>
      <c r="F60" s="33">
        <v>-27</v>
      </c>
      <c r="G60" s="32">
        <v>692</v>
      </c>
    </row>
    <row r="61" spans="1:7" x14ac:dyDescent="0.4">
      <c r="A61" s="4" t="s">
        <v>780</v>
      </c>
      <c r="B61" s="28">
        <v>93064</v>
      </c>
      <c r="C61" s="25">
        <v>-676</v>
      </c>
      <c r="D61" s="25">
        <v>0</v>
      </c>
      <c r="E61" s="25">
        <v>209</v>
      </c>
      <c r="F61" s="25">
        <v>-30</v>
      </c>
      <c r="G61" s="28">
        <v>92567</v>
      </c>
    </row>
    <row r="62" spans="1:7" x14ac:dyDescent="0.4">
      <c r="A62" s="9" t="s">
        <v>781</v>
      </c>
      <c r="B62" s="32">
        <v>79243</v>
      </c>
      <c r="C62" s="33">
        <v>-856</v>
      </c>
      <c r="D62" s="33">
        <v>0</v>
      </c>
      <c r="E62" s="33">
        <v>152</v>
      </c>
      <c r="F62" s="33">
        <v>-74</v>
      </c>
      <c r="G62" s="32">
        <v>78465</v>
      </c>
    </row>
    <row r="63" spans="1:7" x14ac:dyDescent="0.4">
      <c r="A63" s="9" t="s">
        <v>782</v>
      </c>
      <c r="B63" s="32">
        <v>10216</v>
      </c>
      <c r="C63" s="33">
        <v>88</v>
      </c>
      <c r="D63" s="33">
        <v>0</v>
      </c>
      <c r="E63" s="33">
        <v>2</v>
      </c>
      <c r="F63" s="33">
        <v>45</v>
      </c>
      <c r="G63" s="32">
        <v>10351</v>
      </c>
    </row>
    <row r="64" spans="1:7" x14ac:dyDescent="0.4">
      <c r="A64" s="9" t="s">
        <v>783</v>
      </c>
      <c r="B64" s="32">
        <v>3605</v>
      </c>
      <c r="C64" s="33">
        <v>92</v>
      </c>
      <c r="D64" s="33">
        <v>0</v>
      </c>
      <c r="E64" s="33">
        <v>55</v>
      </c>
      <c r="F64" s="33">
        <v>-1</v>
      </c>
      <c r="G64" s="32">
        <v>3750</v>
      </c>
    </row>
    <row r="65" spans="1:7" x14ac:dyDescent="0.4">
      <c r="A65" s="29" t="s">
        <v>784</v>
      </c>
      <c r="B65" s="34">
        <v>170499</v>
      </c>
      <c r="C65" s="35">
        <v>973</v>
      </c>
      <c r="D65" s="30">
        <v>0</v>
      </c>
      <c r="E65" s="30">
        <v>1644</v>
      </c>
      <c r="F65" s="31">
        <v>-343</v>
      </c>
      <c r="G65" s="34">
        <v>172773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5106F-522D-4152-AC5B-44BAD376F421}">
  <sheetPr codeName="Sheet17"/>
  <dimension ref="A1:H81"/>
  <sheetViews>
    <sheetView zoomScale="90" zoomScaleNormal="90" workbookViewId="0">
      <pane xSplit="1" ySplit="6" topLeftCell="B40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757</v>
      </c>
    </row>
    <row r="2" spans="1:8" ht="13.9" x14ac:dyDescent="0.4">
      <c r="A2" s="1" t="s">
        <v>758</v>
      </c>
    </row>
    <row r="3" spans="1:8" x14ac:dyDescent="0.4">
      <c r="A3" s="21" t="s">
        <v>759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800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8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8" x14ac:dyDescent="0.4">
      <c r="A7" s="4" t="s">
        <v>767</v>
      </c>
      <c r="B7" s="24">
        <v>4278</v>
      </c>
      <c r="C7" s="25">
        <v>184</v>
      </c>
      <c r="D7" s="25">
        <v>266</v>
      </c>
      <c r="E7" s="25">
        <v>0</v>
      </c>
      <c r="F7" s="25">
        <v>0</v>
      </c>
      <c r="G7" s="24">
        <v>4727</v>
      </c>
      <c r="H7" s="41"/>
    </row>
    <row r="8" spans="1:8" x14ac:dyDescent="0.4">
      <c r="A8" s="7" t="s">
        <v>768</v>
      </c>
      <c r="B8" s="26">
        <v>2</v>
      </c>
      <c r="C8" s="27">
        <v>0</v>
      </c>
      <c r="D8" s="27">
        <v>0</v>
      </c>
      <c r="E8" s="27">
        <v>0</v>
      </c>
      <c r="F8" s="27">
        <v>0</v>
      </c>
      <c r="G8" s="26">
        <v>3</v>
      </c>
    </row>
    <row r="9" spans="1:8" x14ac:dyDescent="0.4">
      <c r="A9" s="8" t="s">
        <v>769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8" x14ac:dyDescent="0.4">
      <c r="A10" s="8" t="s">
        <v>770</v>
      </c>
      <c r="B10" s="32">
        <v>0</v>
      </c>
      <c r="C10" s="33">
        <v>0</v>
      </c>
      <c r="D10" s="33">
        <v>0</v>
      </c>
      <c r="E10" s="33">
        <v>0</v>
      </c>
      <c r="F10" s="33">
        <v>0</v>
      </c>
      <c r="G10" s="32">
        <v>0</v>
      </c>
    </row>
    <row r="11" spans="1:8" x14ac:dyDescent="0.4">
      <c r="A11" s="8" t="s">
        <v>771</v>
      </c>
      <c r="B11" s="32">
        <v>0</v>
      </c>
      <c r="C11" s="33" t="s">
        <v>719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8" x14ac:dyDescent="0.4">
      <c r="A12" s="8" t="s">
        <v>772</v>
      </c>
      <c r="B12" s="32">
        <v>0</v>
      </c>
      <c r="C12" s="33" t="s">
        <v>719</v>
      </c>
      <c r="D12" s="33" t="s">
        <v>719</v>
      </c>
      <c r="E12" s="33" t="s">
        <v>719</v>
      </c>
      <c r="F12" s="33" t="s">
        <v>719</v>
      </c>
      <c r="G12" s="32">
        <v>0</v>
      </c>
    </row>
    <row r="13" spans="1:8" x14ac:dyDescent="0.4">
      <c r="A13" s="8" t="s">
        <v>773</v>
      </c>
      <c r="B13" s="32">
        <v>2</v>
      </c>
      <c r="C13" s="33">
        <v>0</v>
      </c>
      <c r="D13" s="33" t="s">
        <v>719</v>
      </c>
      <c r="E13" s="33" t="s">
        <v>719</v>
      </c>
      <c r="F13" s="33" t="s">
        <v>719</v>
      </c>
      <c r="G13" s="32">
        <v>2</v>
      </c>
    </row>
    <row r="14" spans="1:8" x14ac:dyDescent="0.4">
      <c r="A14" s="7" t="s">
        <v>774</v>
      </c>
      <c r="B14" s="26">
        <v>4276</v>
      </c>
      <c r="C14" s="27">
        <v>184</v>
      </c>
      <c r="D14" s="27">
        <v>266</v>
      </c>
      <c r="E14" s="27">
        <v>0</v>
      </c>
      <c r="F14" s="27" t="s">
        <v>719</v>
      </c>
      <c r="G14" s="26">
        <v>4725</v>
      </c>
    </row>
    <row r="15" spans="1:8" x14ac:dyDescent="0.4">
      <c r="A15" s="8" t="s">
        <v>775</v>
      </c>
      <c r="B15" s="32">
        <v>375</v>
      </c>
      <c r="C15" s="33" t="s">
        <v>719</v>
      </c>
      <c r="D15" s="33">
        <v>14</v>
      </c>
      <c r="E15" s="33" t="s">
        <v>719</v>
      </c>
      <c r="F15" s="33">
        <v>0</v>
      </c>
      <c r="G15" s="32">
        <v>389</v>
      </c>
    </row>
    <row r="16" spans="1:8" x14ac:dyDescent="0.4">
      <c r="A16" s="8" t="s">
        <v>769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770</v>
      </c>
      <c r="B17" s="32">
        <v>0</v>
      </c>
      <c r="C17" s="33" t="s">
        <v>719</v>
      </c>
      <c r="D17" s="33" t="s">
        <v>719</v>
      </c>
      <c r="E17" s="33" t="s">
        <v>719</v>
      </c>
      <c r="F17" s="33" t="s">
        <v>719</v>
      </c>
      <c r="G17" s="32">
        <v>0</v>
      </c>
    </row>
    <row r="18" spans="1:7" x14ac:dyDescent="0.4">
      <c r="A18" s="8" t="s">
        <v>771</v>
      </c>
      <c r="B18" s="32">
        <v>3900</v>
      </c>
      <c r="C18" s="33">
        <v>184</v>
      </c>
      <c r="D18" s="33">
        <v>252</v>
      </c>
      <c r="E18" s="33" t="s">
        <v>719</v>
      </c>
      <c r="F18" s="33" t="s">
        <v>719</v>
      </c>
      <c r="G18" s="32">
        <v>4336</v>
      </c>
    </row>
    <row r="19" spans="1:7" x14ac:dyDescent="0.4">
      <c r="A19" s="8" t="s">
        <v>772</v>
      </c>
      <c r="B19" s="32">
        <v>0</v>
      </c>
      <c r="C19" s="33" t="s">
        <v>719</v>
      </c>
      <c r="D19" s="33" t="s">
        <v>719</v>
      </c>
      <c r="E19" s="33" t="s">
        <v>719</v>
      </c>
      <c r="F19" s="33" t="s">
        <v>719</v>
      </c>
      <c r="G19" s="32">
        <v>0</v>
      </c>
    </row>
    <row r="20" spans="1:7" x14ac:dyDescent="0.4">
      <c r="A20" s="8" t="s">
        <v>776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777</v>
      </c>
      <c r="B21" s="28">
        <v>44</v>
      </c>
      <c r="C21" s="25">
        <v>-4</v>
      </c>
      <c r="D21" s="25">
        <v>2</v>
      </c>
      <c r="E21" s="25">
        <v>0</v>
      </c>
      <c r="F21" s="25" t="s">
        <v>719</v>
      </c>
      <c r="G21" s="28">
        <v>41</v>
      </c>
    </row>
    <row r="22" spans="1:7" x14ac:dyDescent="0.4">
      <c r="A22" s="7" t="s">
        <v>768</v>
      </c>
      <c r="B22" s="26">
        <v>0</v>
      </c>
      <c r="C22" s="27">
        <v>0</v>
      </c>
      <c r="D22" s="27">
        <v>0</v>
      </c>
      <c r="E22" s="27">
        <v>0</v>
      </c>
      <c r="F22" s="27">
        <v>0</v>
      </c>
      <c r="G22" s="26">
        <v>0</v>
      </c>
    </row>
    <row r="23" spans="1:7" x14ac:dyDescent="0.4">
      <c r="A23" s="8" t="s">
        <v>769</v>
      </c>
      <c r="B23" s="32">
        <v>0</v>
      </c>
      <c r="C23" s="33" t="s">
        <v>719</v>
      </c>
      <c r="D23" s="33" t="s">
        <v>719</v>
      </c>
      <c r="E23" s="33" t="s">
        <v>719</v>
      </c>
      <c r="F23" s="33">
        <v>0</v>
      </c>
      <c r="G23" s="32">
        <v>0</v>
      </c>
    </row>
    <row r="24" spans="1:7" x14ac:dyDescent="0.4">
      <c r="A24" s="8" t="s">
        <v>770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771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772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773</v>
      </c>
      <c r="B27" s="32">
        <v>0</v>
      </c>
      <c r="C27" s="33" t="s">
        <v>719</v>
      </c>
      <c r="D27" s="33" t="s">
        <v>719</v>
      </c>
      <c r="E27" s="33" t="s">
        <v>719</v>
      </c>
      <c r="F27" s="33" t="s">
        <v>719</v>
      </c>
      <c r="G27" s="32">
        <v>0</v>
      </c>
    </row>
    <row r="28" spans="1:7" x14ac:dyDescent="0.4">
      <c r="A28" s="7" t="s">
        <v>774</v>
      </c>
      <c r="B28" s="26">
        <v>44</v>
      </c>
      <c r="C28" s="27">
        <v>-4</v>
      </c>
      <c r="D28" s="27">
        <v>2</v>
      </c>
      <c r="E28" s="27">
        <v>0</v>
      </c>
      <c r="F28" s="27" t="s">
        <v>719</v>
      </c>
      <c r="G28" s="26">
        <v>41</v>
      </c>
    </row>
    <row r="29" spans="1:7" x14ac:dyDescent="0.4">
      <c r="A29" s="8" t="s">
        <v>775</v>
      </c>
      <c r="B29" s="32">
        <v>0</v>
      </c>
      <c r="C29" s="33" t="s">
        <v>719</v>
      </c>
      <c r="D29" s="33" t="s">
        <v>719</v>
      </c>
      <c r="E29" s="33" t="s">
        <v>719</v>
      </c>
      <c r="F29" s="33">
        <v>0</v>
      </c>
      <c r="G29" s="32">
        <v>0</v>
      </c>
    </row>
    <row r="30" spans="1:7" x14ac:dyDescent="0.4">
      <c r="A30" s="8" t="s">
        <v>769</v>
      </c>
      <c r="B30" s="32">
        <v>0</v>
      </c>
      <c r="C30" s="33" t="s">
        <v>719</v>
      </c>
      <c r="D30" s="33" t="s">
        <v>719</v>
      </c>
      <c r="E30" s="33" t="s">
        <v>719</v>
      </c>
      <c r="F30" s="33" t="s">
        <v>719</v>
      </c>
      <c r="G30" s="32">
        <v>0</v>
      </c>
    </row>
    <row r="31" spans="1:7" x14ac:dyDescent="0.4">
      <c r="A31" s="8" t="s">
        <v>770</v>
      </c>
      <c r="B31" s="32">
        <v>0</v>
      </c>
      <c r="C31" s="33" t="s">
        <v>719</v>
      </c>
      <c r="D31" s="33">
        <v>2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771</v>
      </c>
      <c r="B32" s="32">
        <v>44</v>
      </c>
      <c r="C32" s="33">
        <v>-4</v>
      </c>
      <c r="D32" s="33" t="s">
        <v>719</v>
      </c>
      <c r="E32" s="33" t="s">
        <v>719</v>
      </c>
      <c r="F32" s="33" t="s">
        <v>719</v>
      </c>
      <c r="G32" s="32">
        <v>41</v>
      </c>
    </row>
    <row r="33" spans="1:7" x14ac:dyDescent="0.4">
      <c r="A33" s="8" t="s">
        <v>772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776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778</v>
      </c>
      <c r="B35" s="28">
        <v>457</v>
      </c>
      <c r="C35" s="25">
        <v>-5</v>
      </c>
      <c r="D35" s="25">
        <v>28</v>
      </c>
      <c r="E35" s="25">
        <v>0</v>
      </c>
      <c r="F35" s="25" t="s">
        <v>719</v>
      </c>
      <c r="G35" s="28">
        <v>480</v>
      </c>
    </row>
    <row r="36" spans="1:7" x14ac:dyDescent="0.4">
      <c r="A36" s="7" t="s">
        <v>768</v>
      </c>
      <c r="B36" s="26">
        <v>197</v>
      </c>
      <c r="C36" s="27">
        <v>3</v>
      </c>
      <c r="D36" s="27">
        <v>9</v>
      </c>
      <c r="E36" s="27">
        <v>0</v>
      </c>
      <c r="F36" s="27">
        <v>0</v>
      </c>
      <c r="G36" s="26">
        <v>209</v>
      </c>
    </row>
    <row r="37" spans="1:7" x14ac:dyDescent="0.4">
      <c r="A37" s="8" t="s">
        <v>769</v>
      </c>
      <c r="B37" s="32">
        <v>197</v>
      </c>
      <c r="C37" s="33">
        <v>3</v>
      </c>
      <c r="D37" s="33">
        <v>9</v>
      </c>
      <c r="E37" s="33" t="s">
        <v>719</v>
      </c>
      <c r="F37" s="33">
        <v>0</v>
      </c>
      <c r="G37" s="32">
        <v>209</v>
      </c>
    </row>
    <row r="38" spans="1:7" x14ac:dyDescent="0.4">
      <c r="A38" s="8" t="s">
        <v>770</v>
      </c>
      <c r="B38" s="32">
        <v>0</v>
      </c>
      <c r="C38" s="33" t="s">
        <v>719</v>
      </c>
      <c r="D38" s="33" t="s">
        <v>719</v>
      </c>
      <c r="E38" s="33" t="s">
        <v>719</v>
      </c>
      <c r="F38" s="33" t="s">
        <v>719</v>
      </c>
      <c r="G38" s="32">
        <v>0</v>
      </c>
    </row>
    <row r="39" spans="1:7" x14ac:dyDescent="0.4">
      <c r="A39" s="8" t="s">
        <v>771</v>
      </c>
      <c r="B39" s="32">
        <v>0</v>
      </c>
      <c r="C39" s="33" t="s">
        <v>719</v>
      </c>
      <c r="D39" s="33" t="s">
        <v>719</v>
      </c>
      <c r="E39" s="33" t="s">
        <v>719</v>
      </c>
      <c r="F39" s="33" t="s">
        <v>719</v>
      </c>
      <c r="G39" s="32">
        <v>0</v>
      </c>
    </row>
    <row r="40" spans="1:7" x14ac:dyDescent="0.4">
      <c r="A40" s="8" t="s">
        <v>772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773</v>
      </c>
      <c r="B41" s="32">
        <v>0</v>
      </c>
      <c r="C41" s="33" t="s">
        <v>719</v>
      </c>
      <c r="D41" s="33" t="s">
        <v>719</v>
      </c>
      <c r="E41" s="33" t="s">
        <v>719</v>
      </c>
      <c r="F41" s="33" t="s">
        <v>719</v>
      </c>
      <c r="G41" s="32">
        <v>0</v>
      </c>
    </row>
    <row r="42" spans="1:7" x14ac:dyDescent="0.4">
      <c r="A42" s="7" t="s">
        <v>774</v>
      </c>
      <c r="B42" s="26">
        <v>260</v>
      </c>
      <c r="C42" s="27">
        <v>-8</v>
      </c>
      <c r="D42" s="27">
        <v>18</v>
      </c>
      <c r="E42" s="27">
        <v>0</v>
      </c>
      <c r="F42" s="27">
        <v>0</v>
      </c>
      <c r="G42" s="26">
        <v>271</v>
      </c>
    </row>
    <row r="43" spans="1:7" x14ac:dyDescent="0.4">
      <c r="A43" s="8" t="s">
        <v>769</v>
      </c>
      <c r="B43" s="32">
        <v>0</v>
      </c>
      <c r="C43" s="33" t="s">
        <v>719</v>
      </c>
      <c r="D43" s="33" t="s">
        <v>719</v>
      </c>
      <c r="E43" s="33" t="s">
        <v>719</v>
      </c>
      <c r="F43" s="33" t="s">
        <v>719</v>
      </c>
      <c r="G43" s="32">
        <v>0</v>
      </c>
    </row>
    <row r="44" spans="1:7" x14ac:dyDescent="0.4">
      <c r="A44" s="8" t="s">
        <v>770</v>
      </c>
      <c r="B44" s="32">
        <v>0</v>
      </c>
      <c r="C44" s="33" t="s">
        <v>719</v>
      </c>
      <c r="D44" s="33" t="s">
        <v>719</v>
      </c>
      <c r="E44" s="33" t="s">
        <v>719</v>
      </c>
      <c r="F44" s="33" t="s">
        <v>719</v>
      </c>
      <c r="G44" s="32">
        <v>0</v>
      </c>
    </row>
    <row r="45" spans="1:7" x14ac:dyDescent="0.4">
      <c r="A45" s="8" t="s">
        <v>771</v>
      </c>
      <c r="B45" s="32">
        <v>260</v>
      </c>
      <c r="C45" s="33">
        <v>-8</v>
      </c>
      <c r="D45" s="33">
        <v>18</v>
      </c>
      <c r="E45" s="33" t="s">
        <v>719</v>
      </c>
      <c r="F45" s="33" t="s">
        <v>719</v>
      </c>
      <c r="G45" s="32">
        <v>271</v>
      </c>
    </row>
    <row r="46" spans="1:7" x14ac:dyDescent="0.4">
      <c r="A46" s="8" t="s">
        <v>772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776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779</v>
      </c>
      <c r="B48" s="28">
        <v>3956</v>
      </c>
      <c r="C48" s="25">
        <v>62</v>
      </c>
      <c r="D48" s="25">
        <v>195</v>
      </c>
      <c r="E48" s="25">
        <v>0</v>
      </c>
      <c r="F48" s="25">
        <v>0</v>
      </c>
      <c r="G48" s="28">
        <v>4212</v>
      </c>
    </row>
    <row r="49" spans="1:7" x14ac:dyDescent="0.4">
      <c r="A49" s="7" t="s">
        <v>768</v>
      </c>
      <c r="B49" s="26">
        <v>2171</v>
      </c>
      <c r="C49" s="27">
        <v>13</v>
      </c>
      <c r="D49" s="27">
        <v>108</v>
      </c>
      <c r="E49" s="27">
        <v>0</v>
      </c>
      <c r="F49" s="27">
        <v>0</v>
      </c>
      <c r="G49" s="26">
        <v>2292</v>
      </c>
    </row>
    <row r="50" spans="1:7" x14ac:dyDescent="0.4">
      <c r="A50" s="8" t="s">
        <v>769</v>
      </c>
      <c r="B50" s="32">
        <v>1</v>
      </c>
      <c r="C50" s="33">
        <v>0</v>
      </c>
      <c r="D50" s="33">
        <v>0</v>
      </c>
      <c r="E50" s="33" t="s">
        <v>719</v>
      </c>
      <c r="F50" s="33" t="s">
        <v>719</v>
      </c>
      <c r="G50" s="32">
        <v>1</v>
      </c>
    </row>
    <row r="51" spans="1:7" x14ac:dyDescent="0.4">
      <c r="A51" s="8" t="s">
        <v>770</v>
      </c>
      <c r="B51" s="32">
        <v>0</v>
      </c>
      <c r="C51" s="33" t="s">
        <v>719</v>
      </c>
      <c r="D51" s="33" t="s">
        <v>719</v>
      </c>
      <c r="E51" s="33" t="s">
        <v>719</v>
      </c>
      <c r="F51" s="33" t="s">
        <v>719</v>
      </c>
      <c r="G51" s="32">
        <v>0</v>
      </c>
    </row>
    <row r="52" spans="1:7" x14ac:dyDescent="0.4">
      <c r="A52" s="8" t="s">
        <v>771</v>
      </c>
      <c r="B52" s="32">
        <v>66</v>
      </c>
      <c r="C52" s="33">
        <v>1</v>
      </c>
      <c r="D52" s="33">
        <v>2</v>
      </c>
      <c r="E52" s="33" t="s">
        <v>719</v>
      </c>
      <c r="F52" s="33" t="s">
        <v>719</v>
      </c>
      <c r="G52" s="32">
        <v>69</v>
      </c>
    </row>
    <row r="53" spans="1:7" x14ac:dyDescent="0.4">
      <c r="A53" s="8" t="s">
        <v>772</v>
      </c>
      <c r="B53" s="32">
        <v>2058</v>
      </c>
      <c r="C53" s="33">
        <v>12</v>
      </c>
      <c r="D53" s="33">
        <v>106</v>
      </c>
      <c r="E53" s="33" t="s">
        <v>719</v>
      </c>
      <c r="F53" s="33" t="s">
        <v>719</v>
      </c>
      <c r="G53" s="32">
        <v>2176</v>
      </c>
    </row>
    <row r="54" spans="1:7" x14ac:dyDescent="0.4">
      <c r="A54" s="8" t="s">
        <v>773</v>
      </c>
      <c r="B54" s="32">
        <v>47</v>
      </c>
      <c r="C54" s="33">
        <v>-1</v>
      </c>
      <c r="D54" s="33">
        <v>86</v>
      </c>
      <c r="E54" s="33" t="s">
        <v>719</v>
      </c>
      <c r="F54" s="33" t="s">
        <v>719</v>
      </c>
      <c r="G54" s="32">
        <v>46</v>
      </c>
    </row>
    <row r="55" spans="1:7" x14ac:dyDescent="0.4">
      <c r="A55" s="7" t="s">
        <v>774</v>
      </c>
      <c r="B55" s="26">
        <v>1785</v>
      </c>
      <c r="C55" s="27">
        <v>49</v>
      </c>
      <c r="D55" s="27">
        <v>0</v>
      </c>
      <c r="E55" s="27">
        <v>0</v>
      </c>
      <c r="F55" s="27">
        <v>0</v>
      </c>
      <c r="G55" s="26">
        <v>1920</v>
      </c>
    </row>
    <row r="56" spans="1:7" x14ac:dyDescent="0.4">
      <c r="A56" s="8" t="s">
        <v>769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770</v>
      </c>
      <c r="B57" s="32">
        <v>0</v>
      </c>
      <c r="C57" s="33" t="s">
        <v>719</v>
      </c>
      <c r="D57" s="33" t="s">
        <v>719</v>
      </c>
      <c r="E57" s="33" t="s">
        <v>719</v>
      </c>
      <c r="F57" s="33" t="s">
        <v>719</v>
      </c>
      <c r="G57" s="32">
        <v>0</v>
      </c>
    </row>
    <row r="58" spans="1:7" x14ac:dyDescent="0.4">
      <c r="A58" s="8" t="s">
        <v>771</v>
      </c>
      <c r="B58" s="32">
        <v>1698</v>
      </c>
      <c r="C58" s="33">
        <v>45</v>
      </c>
      <c r="D58" s="33">
        <v>82</v>
      </c>
      <c r="E58" s="33" t="s">
        <v>719</v>
      </c>
      <c r="F58" s="33" t="s">
        <v>719</v>
      </c>
      <c r="G58" s="32">
        <v>1826</v>
      </c>
    </row>
    <row r="59" spans="1:7" x14ac:dyDescent="0.4">
      <c r="A59" s="8" t="s">
        <v>772</v>
      </c>
      <c r="B59" s="32">
        <v>87</v>
      </c>
      <c r="C59" s="33">
        <v>4</v>
      </c>
      <c r="D59" s="33">
        <v>4</v>
      </c>
      <c r="E59" s="33" t="s">
        <v>719</v>
      </c>
      <c r="F59" s="33" t="s">
        <v>719</v>
      </c>
      <c r="G59" s="32">
        <v>94</v>
      </c>
    </row>
    <row r="60" spans="1:7" x14ac:dyDescent="0.4">
      <c r="A60" s="8" t="s">
        <v>776</v>
      </c>
      <c r="B60" s="32">
        <v>0</v>
      </c>
      <c r="C60" s="33" t="s">
        <v>719</v>
      </c>
      <c r="D60" s="33" t="s">
        <v>719</v>
      </c>
      <c r="E60" s="33" t="s">
        <v>719</v>
      </c>
      <c r="F60" s="33" t="s">
        <v>719</v>
      </c>
      <c r="G60" s="32">
        <v>0</v>
      </c>
    </row>
    <row r="61" spans="1:7" x14ac:dyDescent="0.4">
      <c r="A61" s="4" t="s">
        <v>780</v>
      </c>
      <c r="B61" s="28">
        <v>1904</v>
      </c>
      <c r="C61" s="25">
        <v>-5</v>
      </c>
      <c r="D61" s="25">
        <v>49</v>
      </c>
      <c r="E61" s="25">
        <v>0</v>
      </c>
      <c r="F61" s="25">
        <v>0</v>
      </c>
      <c r="G61" s="28">
        <v>1948</v>
      </c>
    </row>
    <row r="62" spans="1:7" x14ac:dyDescent="0.4">
      <c r="A62" s="9" t="s">
        <v>781</v>
      </c>
      <c r="B62" s="32">
        <v>1904</v>
      </c>
      <c r="C62" s="33">
        <v>-5</v>
      </c>
      <c r="D62" s="33">
        <v>49</v>
      </c>
      <c r="E62" s="33" t="s">
        <v>719</v>
      </c>
      <c r="F62" s="33" t="s">
        <v>719</v>
      </c>
      <c r="G62" s="32">
        <v>1948</v>
      </c>
    </row>
    <row r="63" spans="1:7" x14ac:dyDescent="0.4">
      <c r="A63" s="9" t="s">
        <v>782</v>
      </c>
      <c r="B63" s="32">
        <v>0</v>
      </c>
      <c r="C63" s="33" t="s">
        <v>719</v>
      </c>
      <c r="D63" s="33" t="s">
        <v>719</v>
      </c>
      <c r="E63" s="33" t="s">
        <v>719</v>
      </c>
      <c r="F63" s="33" t="s">
        <v>719</v>
      </c>
      <c r="G63" s="32">
        <v>0</v>
      </c>
    </row>
    <row r="64" spans="1:7" x14ac:dyDescent="0.4">
      <c r="A64" s="9" t="s">
        <v>783</v>
      </c>
      <c r="B64" s="32">
        <v>0</v>
      </c>
      <c r="C64" s="33" t="s">
        <v>719</v>
      </c>
      <c r="D64" s="33" t="s">
        <v>719</v>
      </c>
      <c r="E64" s="33" t="s">
        <v>719</v>
      </c>
      <c r="F64" s="33" t="s">
        <v>719</v>
      </c>
      <c r="G64" s="32">
        <v>0</v>
      </c>
    </row>
    <row r="65" spans="1:7" x14ac:dyDescent="0.4">
      <c r="A65" s="29" t="s">
        <v>784</v>
      </c>
      <c r="B65" s="34">
        <v>10638</v>
      </c>
      <c r="C65" s="35">
        <v>232</v>
      </c>
      <c r="D65" s="30">
        <v>539</v>
      </c>
      <c r="E65" s="30">
        <v>0</v>
      </c>
      <c r="F65" s="31">
        <v>0</v>
      </c>
      <c r="G65" s="34">
        <v>11409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5B4A4-CBFA-42CF-8D34-5E7445F788F2}">
  <dimension ref="A1:G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42" width="9.35546875" style="2"/>
    <col min="243" max="243" width="76.85546875" style="2" customWidth="1"/>
    <col min="244" max="244" width="16.140625" style="2" customWidth="1"/>
    <col min="245" max="245" width="12.85546875" style="2" customWidth="1"/>
    <col min="246" max="246" width="16.140625" style="2" customWidth="1"/>
    <col min="247" max="247" width="14.640625" style="2" customWidth="1"/>
    <col min="248" max="248" width="9.35546875" style="2"/>
    <col min="249" max="249" width="75" style="2" bestFit="1" customWidth="1"/>
    <col min="250" max="250" width="12.35546875" style="2" customWidth="1"/>
    <col min="251" max="251" width="65.35546875" style="2" bestFit="1" customWidth="1"/>
    <col min="252" max="252" width="22.35546875" style="2" bestFit="1" customWidth="1"/>
    <col min="253" max="253" width="22.35546875" style="2" customWidth="1"/>
    <col min="254" max="254" width="35.140625" style="2" bestFit="1" customWidth="1"/>
    <col min="255" max="498" width="9.35546875" style="2"/>
    <col min="499" max="499" width="76.85546875" style="2" customWidth="1"/>
    <col min="500" max="500" width="16.140625" style="2" customWidth="1"/>
    <col min="501" max="501" width="12.85546875" style="2" customWidth="1"/>
    <col min="502" max="502" width="16.140625" style="2" customWidth="1"/>
    <col min="503" max="503" width="14.640625" style="2" customWidth="1"/>
    <col min="504" max="504" width="9.35546875" style="2"/>
    <col min="505" max="505" width="75" style="2" bestFit="1" customWidth="1"/>
    <col min="506" max="506" width="12.35546875" style="2" customWidth="1"/>
    <col min="507" max="507" width="65.35546875" style="2" bestFit="1" customWidth="1"/>
    <col min="508" max="508" width="22.35546875" style="2" bestFit="1" customWidth="1"/>
    <col min="509" max="509" width="22.35546875" style="2" customWidth="1"/>
    <col min="510" max="510" width="35.140625" style="2" bestFit="1" customWidth="1"/>
    <col min="511" max="754" width="9.35546875" style="2"/>
    <col min="755" max="755" width="76.85546875" style="2" customWidth="1"/>
    <col min="756" max="756" width="16.140625" style="2" customWidth="1"/>
    <col min="757" max="757" width="12.85546875" style="2" customWidth="1"/>
    <col min="758" max="758" width="16.140625" style="2" customWidth="1"/>
    <col min="759" max="759" width="14.640625" style="2" customWidth="1"/>
    <col min="760" max="760" width="9.35546875" style="2"/>
    <col min="761" max="761" width="75" style="2" bestFit="1" customWidth="1"/>
    <col min="762" max="762" width="12.35546875" style="2" customWidth="1"/>
    <col min="763" max="763" width="65.35546875" style="2" bestFit="1" customWidth="1"/>
    <col min="764" max="764" width="22.35546875" style="2" bestFit="1" customWidth="1"/>
    <col min="765" max="765" width="22.35546875" style="2" customWidth="1"/>
    <col min="766" max="766" width="35.140625" style="2" bestFit="1" customWidth="1"/>
    <col min="767" max="1010" width="9.35546875" style="2"/>
    <col min="1011" max="1011" width="76.85546875" style="2" customWidth="1"/>
    <col min="1012" max="1012" width="16.140625" style="2" customWidth="1"/>
    <col min="1013" max="1013" width="12.85546875" style="2" customWidth="1"/>
    <col min="1014" max="1014" width="16.140625" style="2" customWidth="1"/>
    <col min="1015" max="1015" width="14.640625" style="2" customWidth="1"/>
    <col min="1016" max="1016" width="9.35546875" style="2"/>
    <col min="1017" max="1017" width="75" style="2" bestFit="1" customWidth="1"/>
    <col min="1018" max="1018" width="12.35546875" style="2" customWidth="1"/>
    <col min="1019" max="1019" width="65.35546875" style="2" bestFit="1" customWidth="1"/>
    <col min="1020" max="1020" width="22.35546875" style="2" bestFit="1" customWidth="1"/>
    <col min="1021" max="1021" width="22.35546875" style="2" customWidth="1"/>
    <col min="1022" max="1022" width="35.140625" style="2" bestFit="1" customWidth="1"/>
    <col min="1023" max="1266" width="9.35546875" style="2"/>
    <col min="1267" max="1267" width="76.85546875" style="2" customWidth="1"/>
    <col min="1268" max="1268" width="16.140625" style="2" customWidth="1"/>
    <col min="1269" max="1269" width="12.85546875" style="2" customWidth="1"/>
    <col min="1270" max="1270" width="16.140625" style="2" customWidth="1"/>
    <col min="1271" max="1271" width="14.640625" style="2" customWidth="1"/>
    <col min="1272" max="1272" width="9.35546875" style="2"/>
    <col min="1273" max="1273" width="75" style="2" bestFit="1" customWidth="1"/>
    <col min="1274" max="1274" width="12.35546875" style="2" customWidth="1"/>
    <col min="1275" max="1275" width="65.35546875" style="2" bestFit="1" customWidth="1"/>
    <col min="1276" max="1276" width="22.35546875" style="2" bestFit="1" customWidth="1"/>
    <col min="1277" max="1277" width="22.35546875" style="2" customWidth="1"/>
    <col min="1278" max="1278" width="35.140625" style="2" bestFit="1" customWidth="1"/>
    <col min="1279" max="1522" width="9.35546875" style="2"/>
    <col min="1523" max="1523" width="76.85546875" style="2" customWidth="1"/>
    <col min="1524" max="1524" width="16.140625" style="2" customWidth="1"/>
    <col min="1525" max="1525" width="12.85546875" style="2" customWidth="1"/>
    <col min="1526" max="1526" width="16.140625" style="2" customWidth="1"/>
    <col min="1527" max="1527" width="14.640625" style="2" customWidth="1"/>
    <col min="1528" max="1528" width="9.35546875" style="2"/>
    <col min="1529" max="1529" width="75" style="2" bestFit="1" customWidth="1"/>
    <col min="1530" max="1530" width="12.35546875" style="2" customWidth="1"/>
    <col min="1531" max="1531" width="65.35546875" style="2" bestFit="1" customWidth="1"/>
    <col min="1532" max="1532" width="22.35546875" style="2" bestFit="1" customWidth="1"/>
    <col min="1533" max="1533" width="22.35546875" style="2" customWidth="1"/>
    <col min="1534" max="1534" width="35.140625" style="2" bestFit="1" customWidth="1"/>
    <col min="1535" max="1778" width="9.35546875" style="2"/>
    <col min="1779" max="1779" width="76.85546875" style="2" customWidth="1"/>
    <col min="1780" max="1780" width="16.140625" style="2" customWidth="1"/>
    <col min="1781" max="1781" width="12.85546875" style="2" customWidth="1"/>
    <col min="1782" max="1782" width="16.140625" style="2" customWidth="1"/>
    <col min="1783" max="1783" width="14.640625" style="2" customWidth="1"/>
    <col min="1784" max="1784" width="9.35546875" style="2"/>
    <col min="1785" max="1785" width="75" style="2" bestFit="1" customWidth="1"/>
    <col min="1786" max="1786" width="12.35546875" style="2" customWidth="1"/>
    <col min="1787" max="1787" width="65.35546875" style="2" bestFit="1" customWidth="1"/>
    <col min="1788" max="1788" width="22.35546875" style="2" bestFit="1" customWidth="1"/>
    <col min="1789" max="1789" width="22.35546875" style="2" customWidth="1"/>
    <col min="1790" max="1790" width="35.140625" style="2" bestFit="1" customWidth="1"/>
    <col min="1791" max="2034" width="9.35546875" style="2"/>
    <col min="2035" max="2035" width="76.85546875" style="2" customWidth="1"/>
    <col min="2036" max="2036" width="16.140625" style="2" customWidth="1"/>
    <col min="2037" max="2037" width="12.85546875" style="2" customWidth="1"/>
    <col min="2038" max="2038" width="16.140625" style="2" customWidth="1"/>
    <col min="2039" max="2039" width="14.640625" style="2" customWidth="1"/>
    <col min="2040" max="2040" width="9.35546875" style="2"/>
    <col min="2041" max="2041" width="75" style="2" bestFit="1" customWidth="1"/>
    <col min="2042" max="2042" width="12.35546875" style="2" customWidth="1"/>
    <col min="2043" max="2043" width="65.35546875" style="2" bestFit="1" customWidth="1"/>
    <col min="2044" max="2044" width="22.35546875" style="2" bestFit="1" customWidth="1"/>
    <col min="2045" max="2045" width="22.35546875" style="2" customWidth="1"/>
    <col min="2046" max="2046" width="35.140625" style="2" bestFit="1" customWidth="1"/>
    <col min="2047" max="2290" width="9.35546875" style="2"/>
    <col min="2291" max="2291" width="76.85546875" style="2" customWidth="1"/>
    <col min="2292" max="2292" width="16.140625" style="2" customWidth="1"/>
    <col min="2293" max="2293" width="12.85546875" style="2" customWidth="1"/>
    <col min="2294" max="2294" width="16.140625" style="2" customWidth="1"/>
    <col min="2295" max="2295" width="14.640625" style="2" customWidth="1"/>
    <col min="2296" max="2296" width="9.35546875" style="2"/>
    <col min="2297" max="2297" width="75" style="2" bestFit="1" customWidth="1"/>
    <col min="2298" max="2298" width="12.35546875" style="2" customWidth="1"/>
    <col min="2299" max="2299" width="65.35546875" style="2" bestFit="1" customWidth="1"/>
    <col min="2300" max="2300" width="22.35546875" style="2" bestFit="1" customWidth="1"/>
    <col min="2301" max="2301" width="22.35546875" style="2" customWidth="1"/>
    <col min="2302" max="2302" width="35.140625" style="2" bestFit="1" customWidth="1"/>
    <col min="2303" max="2546" width="9.35546875" style="2"/>
    <col min="2547" max="2547" width="76.85546875" style="2" customWidth="1"/>
    <col min="2548" max="2548" width="16.140625" style="2" customWidth="1"/>
    <col min="2549" max="2549" width="12.85546875" style="2" customWidth="1"/>
    <col min="2550" max="2550" width="16.140625" style="2" customWidth="1"/>
    <col min="2551" max="2551" width="14.640625" style="2" customWidth="1"/>
    <col min="2552" max="2552" width="9.35546875" style="2"/>
    <col min="2553" max="2553" width="75" style="2" bestFit="1" customWidth="1"/>
    <col min="2554" max="2554" width="12.35546875" style="2" customWidth="1"/>
    <col min="2555" max="2555" width="65.35546875" style="2" bestFit="1" customWidth="1"/>
    <col min="2556" max="2556" width="22.35546875" style="2" bestFit="1" customWidth="1"/>
    <col min="2557" max="2557" width="22.35546875" style="2" customWidth="1"/>
    <col min="2558" max="2558" width="35.140625" style="2" bestFit="1" customWidth="1"/>
    <col min="2559" max="2802" width="9.35546875" style="2"/>
    <col min="2803" max="2803" width="76.85546875" style="2" customWidth="1"/>
    <col min="2804" max="2804" width="16.140625" style="2" customWidth="1"/>
    <col min="2805" max="2805" width="12.85546875" style="2" customWidth="1"/>
    <col min="2806" max="2806" width="16.140625" style="2" customWidth="1"/>
    <col min="2807" max="2807" width="14.640625" style="2" customWidth="1"/>
    <col min="2808" max="2808" width="9.35546875" style="2"/>
    <col min="2809" max="2809" width="75" style="2" bestFit="1" customWidth="1"/>
    <col min="2810" max="2810" width="12.35546875" style="2" customWidth="1"/>
    <col min="2811" max="2811" width="65.35546875" style="2" bestFit="1" customWidth="1"/>
    <col min="2812" max="2812" width="22.35546875" style="2" bestFit="1" customWidth="1"/>
    <col min="2813" max="2813" width="22.35546875" style="2" customWidth="1"/>
    <col min="2814" max="2814" width="35.140625" style="2" bestFit="1" customWidth="1"/>
    <col min="2815" max="3058" width="9.35546875" style="2"/>
    <col min="3059" max="3059" width="76.85546875" style="2" customWidth="1"/>
    <col min="3060" max="3060" width="16.140625" style="2" customWidth="1"/>
    <col min="3061" max="3061" width="12.85546875" style="2" customWidth="1"/>
    <col min="3062" max="3062" width="16.140625" style="2" customWidth="1"/>
    <col min="3063" max="3063" width="14.640625" style="2" customWidth="1"/>
    <col min="3064" max="3064" width="9.35546875" style="2"/>
    <col min="3065" max="3065" width="75" style="2" bestFit="1" customWidth="1"/>
    <col min="3066" max="3066" width="12.35546875" style="2" customWidth="1"/>
    <col min="3067" max="3067" width="65.35546875" style="2" bestFit="1" customWidth="1"/>
    <col min="3068" max="3068" width="22.35546875" style="2" bestFit="1" customWidth="1"/>
    <col min="3069" max="3069" width="22.35546875" style="2" customWidth="1"/>
    <col min="3070" max="3070" width="35.140625" style="2" bestFit="1" customWidth="1"/>
    <col min="3071" max="3314" width="9.35546875" style="2"/>
    <col min="3315" max="3315" width="76.85546875" style="2" customWidth="1"/>
    <col min="3316" max="3316" width="16.140625" style="2" customWidth="1"/>
    <col min="3317" max="3317" width="12.85546875" style="2" customWidth="1"/>
    <col min="3318" max="3318" width="16.140625" style="2" customWidth="1"/>
    <col min="3319" max="3319" width="14.640625" style="2" customWidth="1"/>
    <col min="3320" max="3320" width="9.35546875" style="2"/>
    <col min="3321" max="3321" width="75" style="2" bestFit="1" customWidth="1"/>
    <col min="3322" max="3322" width="12.35546875" style="2" customWidth="1"/>
    <col min="3323" max="3323" width="65.35546875" style="2" bestFit="1" customWidth="1"/>
    <col min="3324" max="3324" width="22.35546875" style="2" bestFit="1" customWidth="1"/>
    <col min="3325" max="3325" width="22.35546875" style="2" customWidth="1"/>
    <col min="3326" max="3326" width="35.140625" style="2" bestFit="1" customWidth="1"/>
    <col min="3327" max="3570" width="9.35546875" style="2"/>
    <col min="3571" max="3571" width="76.85546875" style="2" customWidth="1"/>
    <col min="3572" max="3572" width="16.140625" style="2" customWidth="1"/>
    <col min="3573" max="3573" width="12.85546875" style="2" customWidth="1"/>
    <col min="3574" max="3574" width="16.140625" style="2" customWidth="1"/>
    <col min="3575" max="3575" width="14.640625" style="2" customWidth="1"/>
    <col min="3576" max="3576" width="9.35546875" style="2"/>
    <col min="3577" max="3577" width="75" style="2" bestFit="1" customWidth="1"/>
    <col min="3578" max="3578" width="12.35546875" style="2" customWidth="1"/>
    <col min="3579" max="3579" width="65.35546875" style="2" bestFit="1" customWidth="1"/>
    <col min="3580" max="3580" width="22.35546875" style="2" bestFit="1" customWidth="1"/>
    <col min="3581" max="3581" width="22.35546875" style="2" customWidth="1"/>
    <col min="3582" max="3582" width="35.140625" style="2" bestFit="1" customWidth="1"/>
    <col min="3583" max="3826" width="9.35546875" style="2"/>
    <col min="3827" max="3827" width="76.85546875" style="2" customWidth="1"/>
    <col min="3828" max="3828" width="16.140625" style="2" customWidth="1"/>
    <col min="3829" max="3829" width="12.85546875" style="2" customWidth="1"/>
    <col min="3830" max="3830" width="16.140625" style="2" customWidth="1"/>
    <col min="3831" max="3831" width="14.640625" style="2" customWidth="1"/>
    <col min="3832" max="3832" width="9.35546875" style="2"/>
    <col min="3833" max="3833" width="75" style="2" bestFit="1" customWidth="1"/>
    <col min="3834" max="3834" width="12.35546875" style="2" customWidth="1"/>
    <col min="3835" max="3835" width="65.35546875" style="2" bestFit="1" customWidth="1"/>
    <col min="3836" max="3836" width="22.35546875" style="2" bestFit="1" customWidth="1"/>
    <col min="3837" max="3837" width="22.35546875" style="2" customWidth="1"/>
    <col min="3838" max="3838" width="35.140625" style="2" bestFit="1" customWidth="1"/>
    <col min="3839" max="4082" width="9.35546875" style="2"/>
    <col min="4083" max="4083" width="76.85546875" style="2" customWidth="1"/>
    <col min="4084" max="4084" width="16.140625" style="2" customWidth="1"/>
    <col min="4085" max="4085" width="12.85546875" style="2" customWidth="1"/>
    <col min="4086" max="4086" width="16.140625" style="2" customWidth="1"/>
    <col min="4087" max="4087" width="14.640625" style="2" customWidth="1"/>
    <col min="4088" max="4088" width="9.35546875" style="2"/>
    <col min="4089" max="4089" width="75" style="2" bestFit="1" customWidth="1"/>
    <col min="4090" max="4090" width="12.35546875" style="2" customWidth="1"/>
    <col min="4091" max="4091" width="65.35546875" style="2" bestFit="1" customWidth="1"/>
    <col min="4092" max="4092" width="22.35546875" style="2" bestFit="1" customWidth="1"/>
    <col min="4093" max="4093" width="22.35546875" style="2" customWidth="1"/>
    <col min="4094" max="4094" width="35.140625" style="2" bestFit="1" customWidth="1"/>
    <col min="4095" max="4338" width="9.35546875" style="2"/>
    <col min="4339" max="4339" width="76.85546875" style="2" customWidth="1"/>
    <col min="4340" max="4340" width="16.140625" style="2" customWidth="1"/>
    <col min="4341" max="4341" width="12.85546875" style="2" customWidth="1"/>
    <col min="4342" max="4342" width="16.140625" style="2" customWidth="1"/>
    <col min="4343" max="4343" width="14.640625" style="2" customWidth="1"/>
    <col min="4344" max="4344" width="9.35546875" style="2"/>
    <col min="4345" max="4345" width="75" style="2" bestFit="1" customWidth="1"/>
    <col min="4346" max="4346" width="12.35546875" style="2" customWidth="1"/>
    <col min="4347" max="4347" width="65.35546875" style="2" bestFit="1" customWidth="1"/>
    <col min="4348" max="4348" width="22.35546875" style="2" bestFit="1" customWidth="1"/>
    <col min="4349" max="4349" width="22.35546875" style="2" customWidth="1"/>
    <col min="4350" max="4350" width="35.140625" style="2" bestFit="1" customWidth="1"/>
    <col min="4351" max="4594" width="9.35546875" style="2"/>
    <col min="4595" max="4595" width="76.85546875" style="2" customWidth="1"/>
    <col min="4596" max="4596" width="16.140625" style="2" customWidth="1"/>
    <col min="4597" max="4597" width="12.85546875" style="2" customWidth="1"/>
    <col min="4598" max="4598" width="16.140625" style="2" customWidth="1"/>
    <col min="4599" max="4599" width="14.640625" style="2" customWidth="1"/>
    <col min="4600" max="4600" width="9.35546875" style="2"/>
    <col min="4601" max="4601" width="75" style="2" bestFit="1" customWidth="1"/>
    <col min="4602" max="4602" width="12.35546875" style="2" customWidth="1"/>
    <col min="4603" max="4603" width="65.35546875" style="2" bestFit="1" customWidth="1"/>
    <col min="4604" max="4604" width="22.35546875" style="2" bestFit="1" customWidth="1"/>
    <col min="4605" max="4605" width="22.35546875" style="2" customWidth="1"/>
    <col min="4606" max="4606" width="35.140625" style="2" bestFit="1" customWidth="1"/>
    <col min="4607" max="4850" width="9.35546875" style="2"/>
    <col min="4851" max="4851" width="76.85546875" style="2" customWidth="1"/>
    <col min="4852" max="4852" width="16.140625" style="2" customWidth="1"/>
    <col min="4853" max="4853" width="12.85546875" style="2" customWidth="1"/>
    <col min="4854" max="4854" width="16.140625" style="2" customWidth="1"/>
    <col min="4855" max="4855" width="14.640625" style="2" customWidth="1"/>
    <col min="4856" max="4856" width="9.35546875" style="2"/>
    <col min="4857" max="4857" width="75" style="2" bestFit="1" customWidth="1"/>
    <col min="4858" max="4858" width="12.35546875" style="2" customWidth="1"/>
    <col min="4859" max="4859" width="65.35546875" style="2" bestFit="1" customWidth="1"/>
    <col min="4860" max="4860" width="22.35546875" style="2" bestFit="1" customWidth="1"/>
    <col min="4861" max="4861" width="22.35546875" style="2" customWidth="1"/>
    <col min="4862" max="4862" width="35.140625" style="2" bestFit="1" customWidth="1"/>
    <col min="4863" max="5106" width="9.35546875" style="2"/>
    <col min="5107" max="5107" width="76.85546875" style="2" customWidth="1"/>
    <col min="5108" max="5108" width="16.140625" style="2" customWidth="1"/>
    <col min="5109" max="5109" width="12.85546875" style="2" customWidth="1"/>
    <col min="5110" max="5110" width="16.140625" style="2" customWidth="1"/>
    <col min="5111" max="5111" width="14.640625" style="2" customWidth="1"/>
    <col min="5112" max="5112" width="9.35546875" style="2"/>
    <col min="5113" max="5113" width="75" style="2" bestFit="1" customWidth="1"/>
    <col min="5114" max="5114" width="12.35546875" style="2" customWidth="1"/>
    <col min="5115" max="5115" width="65.35546875" style="2" bestFit="1" customWidth="1"/>
    <col min="5116" max="5116" width="22.35546875" style="2" bestFit="1" customWidth="1"/>
    <col min="5117" max="5117" width="22.35546875" style="2" customWidth="1"/>
    <col min="5118" max="5118" width="35.140625" style="2" bestFit="1" customWidth="1"/>
    <col min="5119" max="5362" width="9.35546875" style="2"/>
    <col min="5363" max="5363" width="76.85546875" style="2" customWidth="1"/>
    <col min="5364" max="5364" width="16.140625" style="2" customWidth="1"/>
    <col min="5365" max="5365" width="12.85546875" style="2" customWidth="1"/>
    <col min="5366" max="5366" width="16.140625" style="2" customWidth="1"/>
    <col min="5367" max="5367" width="14.640625" style="2" customWidth="1"/>
    <col min="5368" max="5368" width="9.35546875" style="2"/>
    <col min="5369" max="5369" width="75" style="2" bestFit="1" customWidth="1"/>
    <col min="5370" max="5370" width="12.35546875" style="2" customWidth="1"/>
    <col min="5371" max="5371" width="65.35546875" style="2" bestFit="1" customWidth="1"/>
    <col min="5372" max="5372" width="22.35546875" style="2" bestFit="1" customWidth="1"/>
    <col min="5373" max="5373" width="22.35546875" style="2" customWidth="1"/>
    <col min="5374" max="5374" width="35.140625" style="2" bestFit="1" customWidth="1"/>
    <col min="5375" max="5618" width="9.35546875" style="2"/>
    <col min="5619" max="5619" width="76.85546875" style="2" customWidth="1"/>
    <col min="5620" max="5620" width="16.140625" style="2" customWidth="1"/>
    <col min="5621" max="5621" width="12.85546875" style="2" customWidth="1"/>
    <col min="5622" max="5622" width="16.140625" style="2" customWidth="1"/>
    <col min="5623" max="5623" width="14.640625" style="2" customWidth="1"/>
    <col min="5624" max="5624" width="9.35546875" style="2"/>
    <col min="5625" max="5625" width="75" style="2" bestFit="1" customWidth="1"/>
    <col min="5626" max="5626" width="12.35546875" style="2" customWidth="1"/>
    <col min="5627" max="5627" width="65.35546875" style="2" bestFit="1" customWidth="1"/>
    <col min="5628" max="5628" width="22.35546875" style="2" bestFit="1" customWidth="1"/>
    <col min="5629" max="5629" width="22.35546875" style="2" customWidth="1"/>
    <col min="5630" max="5630" width="35.140625" style="2" bestFit="1" customWidth="1"/>
    <col min="5631" max="5874" width="9.35546875" style="2"/>
    <col min="5875" max="5875" width="76.85546875" style="2" customWidth="1"/>
    <col min="5876" max="5876" width="16.140625" style="2" customWidth="1"/>
    <col min="5877" max="5877" width="12.85546875" style="2" customWidth="1"/>
    <col min="5878" max="5878" width="16.140625" style="2" customWidth="1"/>
    <col min="5879" max="5879" width="14.640625" style="2" customWidth="1"/>
    <col min="5880" max="5880" width="9.35546875" style="2"/>
    <col min="5881" max="5881" width="75" style="2" bestFit="1" customWidth="1"/>
    <col min="5882" max="5882" width="12.35546875" style="2" customWidth="1"/>
    <col min="5883" max="5883" width="65.35546875" style="2" bestFit="1" customWidth="1"/>
    <col min="5884" max="5884" width="22.35546875" style="2" bestFit="1" customWidth="1"/>
    <col min="5885" max="5885" width="22.35546875" style="2" customWidth="1"/>
    <col min="5886" max="5886" width="35.140625" style="2" bestFit="1" customWidth="1"/>
    <col min="5887" max="6130" width="9.35546875" style="2"/>
    <col min="6131" max="6131" width="76.85546875" style="2" customWidth="1"/>
    <col min="6132" max="6132" width="16.140625" style="2" customWidth="1"/>
    <col min="6133" max="6133" width="12.85546875" style="2" customWidth="1"/>
    <col min="6134" max="6134" width="16.140625" style="2" customWidth="1"/>
    <col min="6135" max="6135" width="14.640625" style="2" customWidth="1"/>
    <col min="6136" max="6136" width="9.35546875" style="2"/>
    <col min="6137" max="6137" width="75" style="2" bestFit="1" customWidth="1"/>
    <col min="6138" max="6138" width="12.35546875" style="2" customWidth="1"/>
    <col min="6139" max="6139" width="65.35546875" style="2" bestFit="1" customWidth="1"/>
    <col min="6140" max="6140" width="22.35546875" style="2" bestFit="1" customWidth="1"/>
    <col min="6141" max="6141" width="22.35546875" style="2" customWidth="1"/>
    <col min="6142" max="6142" width="35.140625" style="2" bestFit="1" customWidth="1"/>
    <col min="6143" max="6386" width="9.35546875" style="2"/>
    <col min="6387" max="6387" width="76.85546875" style="2" customWidth="1"/>
    <col min="6388" max="6388" width="16.140625" style="2" customWidth="1"/>
    <col min="6389" max="6389" width="12.85546875" style="2" customWidth="1"/>
    <col min="6390" max="6390" width="16.140625" style="2" customWidth="1"/>
    <col min="6391" max="6391" width="14.640625" style="2" customWidth="1"/>
    <col min="6392" max="6392" width="9.35546875" style="2"/>
    <col min="6393" max="6393" width="75" style="2" bestFit="1" customWidth="1"/>
    <col min="6394" max="6394" width="12.35546875" style="2" customWidth="1"/>
    <col min="6395" max="6395" width="65.35546875" style="2" bestFit="1" customWidth="1"/>
    <col min="6396" max="6396" width="22.35546875" style="2" bestFit="1" customWidth="1"/>
    <col min="6397" max="6397" width="22.35546875" style="2" customWidth="1"/>
    <col min="6398" max="6398" width="35.140625" style="2" bestFit="1" customWidth="1"/>
    <col min="6399" max="6642" width="9.35546875" style="2"/>
    <col min="6643" max="6643" width="76.85546875" style="2" customWidth="1"/>
    <col min="6644" max="6644" width="16.140625" style="2" customWidth="1"/>
    <col min="6645" max="6645" width="12.85546875" style="2" customWidth="1"/>
    <col min="6646" max="6646" width="16.140625" style="2" customWidth="1"/>
    <col min="6647" max="6647" width="14.640625" style="2" customWidth="1"/>
    <col min="6648" max="6648" width="9.35546875" style="2"/>
    <col min="6649" max="6649" width="75" style="2" bestFit="1" customWidth="1"/>
    <col min="6650" max="6650" width="12.35546875" style="2" customWidth="1"/>
    <col min="6651" max="6651" width="65.35546875" style="2" bestFit="1" customWidth="1"/>
    <col min="6652" max="6652" width="22.35546875" style="2" bestFit="1" customWidth="1"/>
    <col min="6653" max="6653" width="22.35546875" style="2" customWidth="1"/>
    <col min="6654" max="6654" width="35.140625" style="2" bestFit="1" customWidth="1"/>
    <col min="6655" max="6898" width="9.35546875" style="2"/>
    <col min="6899" max="6899" width="76.85546875" style="2" customWidth="1"/>
    <col min="6900" max="6900" width="16.140625" style="2" customWidth="1"/>
    <col min="6901" max="6901" width="12.85546875" style="2" customWidth="1"/>
    <col min="6902" max="6902" width="16.140625" style="2" customWidth="1"/>
    <col min="6903" max="6903" width="14.640625" style="2" customWidth="1"/>
    <col min="6904" max="6904" width="9.35546875" style="2"/>
    <col min="6905" max="6905" width="75" style="2" bestFit="1" customWidth="1"/>
    <col min="6906" max="6906" width="12.35546875" style="2" customWidth="1"/>
    <col min="6907" max="6907" width="65.35546875" style="2" bestFit="1" customWidth="1"/>
    <col min="6908" max="6908" width="22.35546875" style="2" bestFit="1" customWidth="1"/>
    <col min="6909" max="6909" width="22.35546875" style="2" customWidth="1"/>
    <col min="6910" max="6910" width="35.140625" style="2" bestFit="1" customWidth="1"/>
    <col min="6911" max="7154" width="9.35546875" style="2"/>
    <col min="7155" max="7155" width="76.85546875" style="2" customWidth="1"/>
    <col min="7156" max="7156" width="16.140625" style="2" customWidth="1"/>
    <col min="7157" max="7157" width="12.85546875" style="2" customWidth="1"/>
    <col min="7158" max="7158" width="16.140625" style="2" customWidth="1"/>
    <col min="7159" max="7159" width="14.640625" style="2" customWidth="1"/>
    <col min="7160" max="7160" width="9.35546875" style="2"/>
    <col min="7161" max="7161" width="75" style="2" bestFit="1" customWidth="1"/>
    <col min="7162" max="7162" width="12.35546875" style="2" customWidth="1"/>
    <col min="7163" max="7163" width="65.35546875" style="2" bestFit="1" customWidth="1"/>
    <col min="7164" max="7164" width="22.35546875" style="2" bestFit="1" customWidth="1"/>
    <col min="7165" max="7165" width="22.35546875" style="2" customWidth="1"/>
    <col min="7166" max="7166" width="35.140625" style="2" bestFit="1" customWidth="1"/>
    <col min="7167" max="7410" width="9.35546875" style="2"/>
    <col min="7411" max="7411" width="76.85546875" style="2" customWidth="1"/>
    <col min="7412" max="7412" width="16.140625" style="2" customWidth="1"/>
    <col min="7413" max="7413" width="12.85546875" style="2" customWidth="1"/>
    <col min="7414" max="7414" width="16.140625" style="2" customWidth="1"/>
    <col min="7415" max="7415" width="14.640625" style="2" customWidth="1"/>
    <col min="7416" max="7416" width="9.35546875" style="2"/>
    <col min="7417" max="7417" width="75" style="2" bestFit="1" customWidth="1"/>
    <col min="7418" max="7418" width="12.35546875" style="2" customWidth="1"/>
    <col min="7419" max="7419" width="65.35546875" style="2" bestFit="1" customWidth="1"/>
    <col min="7420" max="7420" width="22.35546875" style="2" bestFit="1" customWidth="1"/>
    <col min="7421" max="7421" width="22.35546875" style="2" customWidth="1"/>
    <col min="7422" max="7422" width="35.140625" style="2" bestFit="1" customWidth="1"/>
    <col min="7423" max="7666" width="9.35546875" style="2"/>
    <col min="7667" max="7667" width="76.85546875" style="2" customWidth="1"/>
    <col min="7668" max="7668" width="16.140625" style="2" customWidth="1"/>
    <col min="7669" max="7669" width="12.85546875" style="2" customWidth="1"/>
    <col min="7670" max="7670" width="16.140625" style="2" customWidth="1"/>
    <col min="7671" max="7671" width="14.640625" style="2" customWidth="1"/>
    <col min="7672" max="7672" width="9.35546875" style="2"/>
    <col min="7673" max="7673" width="75" style="2" bestFit="1" customWidth="1"/>
    <col min="7674" max="7674" width="12.35546875" style="2" customWidth="1"/>
    <col min="7675" max="7675" width="65.35546875" style="2" bestFit="1" customWidth="1"/>
    <col min="7676" max="7676" width="22.35546875" style="2" bestFit="1" customWidth="1"/>
    <col min="7677" max="7677" width="22.35546875" style="2" customWidth="1"/>
    <col min="7678" max="7678" width="35.140625" style="2" bestFit="1" customWidth="1"/>
    <col min="7679" max="7922" width="9.35546875" style="2"/>
    <col min="7923" max="7923" width="76.85546875" style="2" customWidth="1"/>
    <col min="7924" max="7924" width="16.140625" style="2" customWidth="1"/>
    <col min="7925" max="7925" width="12.85546875" style="2" customWidth="1"/>
    <col min="7926" max="7926" width="16.140625" style="2" customWidth="1"/>
    <col min="7927" max="7927" width="14.640625" style="2" customWidth="1"/>
    <col min="7928" max="7928" width="9.35546875" style="2"/>
    <col min="7929" max="7929" width="75" style="2" bestFit="1" customWidth="1"/>
    <col min="7930" max="7930" width="12.35546875" style="2" customWidth="1"/>
    <col min="7931" max="7931" width="65.35546875" style="2" bestFit="1" customWidth="1"/>
    <col min="7932" max="7932" width="22.35546875" style="2" bestFit="1" customWidth="1"/>
    <col min="7933" max="7933" width="22.35546875" style="2" customWidth="1"/>
    <col min="7934" max="7934" width="35.140625" style="2" bestFit="1" customWidth="1"/>
    <col min="7935" max="8178" width="9.35546875" style="2"/>
    <col min="8179" max="8179" width="76.85546875" style="2" customWidth="1"/>
    <col min="8180" max="8180" width="16.140625" style="2" customWidth="1"/>
    <col min="8181" max="8181" width="12.85546875" style="2" customWidth="1"/>
    <col min="8182" max="8182" width="16.140625" style="2" customWidth="1"/>
    <col min="8183" max="8183" width="14.640625" style="2" customWidth="1"/>
    <col min="8184" max="8184" width="9.35546875" style="2"/>
    <col min="8185" max="8185" width="75" style="2" bestFit="1" customWidth="1"/>
    <col min="8186" max="8186" width="12.35546875" style="2" customWidth="1"/>
    <col min="8187" max="8187" width="65.35546875" style="2" bestFit="1" customWidth="1"/>
    <col min="8188" max="8188" width="22.35546875" style="2" bestFit="1" customWidth="1"/>
    <col min="8189" max="8189" width="22.35546875" style="2" customWidth="1"/>
    <col min="8190" max="8190" width="35.140625" style="2" bestFit="1" customWidth="1"/>
    <col min="8191" max="8434" width="9.35546875" style="2"/>
    <col min="8435" max="8435" width="76.85546875" style="2" customWidth="1"/>
    <col min="8436" max="8436" width="16.140625" style="2" customWidth="1"/>
    <col min="8437" max="8437" width="12.85546875" style="2" customWidth="1"/>
    <col min="8438" max="8438" width="16.140625" style="2" customWidth="1"/>
    <col min="8439" max="8439" width="14.640625" style="2" customWidth="1"/>
    <col min="8440" max="8440" width="9.35546875" style="2"/>
    <col min="8441" max="8441" width="75" style="2" bestFit="1" customWidth="1"/>
    <col min="8442" max="8442" width="12.35546875" style="2" customWidth="1"/>
    <col min="8443" max="8443" width="65.35546875" style="2" bestFit="1" customWidth="1"/>
    <col min="8444" max="8444" width="22.35546875" style="2" bestFit="1" customWidth="1"/>
    <col min="8445" max="8445" width="22.35546875" style="2" customWidth="1"/>
    <col min="8446" max="8446" width="35.140625" style="2" bestFit="1" customWidth="1"/>
    <col min="8447" max="8690" width="9.35546875" style="2"/>
    <col min="8691" max="8691" width="76.85546875" style="2" customWidth="1"/>
    <col min="8692" max="8692" width="16.140625" style="2" customWidth="1"/>
    <col min="8693" max="8693" width="12.85546875" style="2" customWidth="1"/>
    <col min="8694" max="8694" width="16.140625" style="2" customWidth="1"/>
    <col min="8695" max="8695" width="14.640625" style="2" customWidth="1"/>
    <col min="8696" max="8696" width="9.35546875" style="2"/>
    <col min="8697" max="8697" width="75" style="2" bestFit="1" customWidth="1"/>
    <col min="8698" max="8698" width="12.35546875" style="2" customWidth="1"/>
    <col min="8699" max="8699" width="65.35546875" style="2" bestFit="1" customWidth="1"/>
    <col min="8700" max="8700" width="22.35546875" style="2" bestFit="1" customWidth="1"/>
    <col min="8701" max="8701" width="22.35546875" style="2" customWidth="1"/>
    <col min="8702" max="8702" width="35.140625" style="2" bestFit="1" customWidth="1"/>
    <col min="8703" max="8946" width="9.35546875" style="2"/>
    <col min="8947" max="8947" width="76.85546875" style="2" customWidth="1"/>
    <col min="8948" max="8948" width="16.140625" style="2" customWidth="1"/>
    <col min="8949" max="8949" width="12.85546875" style="2" customWidth="1"/>
    <col min="8950" max="8950" width="16.140625" style="2" customWidth="1"/>
    <col min="8951" max="8951" width="14.640625" style="2" customWidth="1"/>
    <col min="8952" max="8952" width="9.35546875" style="2"/>
    <col min="8953" max="8953" width="75" style="2" bestFit="1" customWidth="1"/>
    <col min="8954" max="8954" width="12.35546875" style="2" customWidth="1"/>
    <col min="8955" max="8955" width="65.35546875" style="2" bestFit="1" customWidth="1"/>
    <col min="8956" max="8956" width="22.35546875" style="2" bestFit="1" customWidth="1"/>
    <col min="8957" max="8957" width="22.35546875" style="2" customWidth="1"/>
    <col min="8958" max="8958" width="35.140625" style="2" bestFit="1" customWidth="1"/>
    <col min="8959" max="9202" width="9.35546875" style="2"/>
    <col min="9203" max="9203" width="76.85546875" style="2" customWidth="1"/>
    <col min="9204" max="9204" width="16.140625" style="2" customWidth="1"/>
    <col min="9205" max="9205" width="12.85546875" style="2" customWidth="1"/>
    <col min="9206" max="9206" width="16.140625" style="2" customWidth="1"/>
    <col min="9207" max="9207" width="14.640625" style="2" customWidth="1"/>
    <col min="9208" max="9208" width="9.35546875" style="2"/>
    <col min="9209" max="9209" width="75" style="2" bestFit="1" customWidth="1"/>
    <col min="9210" max="9210" width="12.35546875" style="2" customWidth="1"/>
    <col min="9211" max="9211" width="65.35546875" style="2" bestFit="1" customWidth="1"/>
    <col min="9212" max="9212" width="22.35546875" style="2" bestFit="1" customWidth="1"/>
    <col min="9213" max="9213" width="22.35546875" style="2" customWidth="1"/>
    <col min="9214" max="9214" width="35.140625" style="2" bestFit="1" customWidth="1"/>
    <col min="9215" max="9458" width="9.35546875" style="2"/>
    <col min="9459" max="9459" width="76.85546875" style="2" customWidth="1"/>
    <col min="9460" max="9460" width="16.140625" style="2" customWidth="1"/>
    <col min="9461" max="9461" width="12.85546875" style="2" customWidth="1"/>
    <col min="9462" max="9462" width="16.140625" style="2" customWidth="1"/>
    <col min="9463" max="9463" width="14.640625" style="2" customWidth="1"/>
    <col min="9464" max="9464" width="9.35546875" style="2"/>
    <col min="9465" max="9465" width="75" style="2" bestFit="1" customWidth="1"/>
    <col min="9466" max="9466" width="12.35546875" style="2" customWidth="1"/>
    <col min="9467" max="9467" width="65.35546875" style="2" bestFit="1" customWidth="1"/>
    <col min="9468" max="9468" width="22.35546875" style="2" bestFit="1" customWidth="1"/>
    <col min="9469" max="9469" width="22.35546875" style="2" customWidth="1"/>
    <col min="9470" max="9470" width="35.140625" style="2" bestFit="1" customWidth="1"/>
    <col min="9471" max="9714" width="9.35546875" style="2"/>
    <col min="9715" max="9715" width="76.85546875" style="2" customWidth="1"/>
    <col min="9716" max="9716" width="16.140625" style="2" customWidth="1"/>
    <col min="9717" max="9717" width="12.85546875" style="2" customWidth="1"/>
    <col min="9718" max="9718" width="16.140625" style="2" customWidth="1"/>
    <col min="9719" max="9719" width="14.640625" style="2" customWidth="1"/>
    <col min="9720" max="9720" width="9.35546875" style="2"/>
    <col min="9721" max="9721" width="75" style="2" bestFit="1" customWidth="1"/>
    <col min="9722" max="9722" width="12.35546875" style="2" customWidth="1"/>
    <col min="9723" max="9723" width="65.35546875" style="2" bestFit="1" customWidth="1"/>
    <col min="9724" max="9724" width="22.35546875" style="2" bestFit="1" customWidth="1"/>
    <col min="9725" max="9725" width="22.35546875" style="2" customWidth="1"/>
    <col min="9726" max="9726" width="35.140625" style="2" bestFit="1" customWidth="1"/>
    <col min="9727" max="9970" width="9.35546875" style="2"/>
    <col min="9971" max="9971" width="76.85546875" style="2" customWidth="1"/>
    <col min="9972" max="9972" width="16.140625" style="2" customWidth="1"/>
    <col min="9973" max="9973" width="12.85546875" style="2" customWidth="1"/>
    <col min="9974" max="9974" width="16.140625" style="2" customWidth="1"/>
    <col min="9975" max="9975" width="14.640625" style="2" customWidth="1"/>
    <col min="9976" max="9976" width="9.35546875" style="2"/>
    <col min="9977" max="9977" width="75" style="2" bestFit="1" customWidth="1"/>
    <col min="9978" max="9978" width="12.35546875" style="2" customWidth="1"/>
    <col min="9979" max="9979" width="65.35546875" style="2" bestFit="1" customWidth="1"/>
    <col min="9980" max="9980" width="22.35546875" style="2" bestFit="1" customWidth="1"/>
    <col min="9981" max="9981" width="22.35546875" style="2" customWidth="1"/>
    <col min="9982" max="9982" width="35.140625" style="2" bestFit="1" customWidth="1"/>
    <col min="9983" max="10226" width="9.35546875" style="2"/>
    <col min="10227" max="10227" width="76.85546875" style="2" customWidth="1"/>
    <col min="10228" max="10228" width="16.140625" style="2" customWidth="1"/>
    <col min="10229" max="10229" width="12.85546875" style="2" customWidth="1"/>
    <col min="10230" max="10230" width="16.140625" style="2" customWidth="1"/>
    <col min="10231" max="10231" width="14.640625" style="2" customWidth="1"/>
    <col min="10232" max="10232" width="9.35546875" style="2"/>
    <col min="10233" max="10233" width="75" style="2" bestFit="1" customWidth="1"/>
    <col min="10234" max="10234" width="12.35546875" style="2" customWidth="1"/>
    <col min="10235" max="10235" width="65.35546875" style="2" bestFit="1" customWidth="1"/>
    <col min="10236" max="10236" width="22.35546875" style="2" bestFit="1" customWidth="1"/>
    <col min="10237" max="10237" width="22.35546875" style="2" customWidth="1"/>
    <col min="10238" max="10238" width="35.140625" style="2" bestFit="1" customWidth="1"/>
    <col min="10239" max="10482" width="9.35546875" style="2"/>
    <col min="10483" max="10483" width="76.85546875" style="2" customWidth="1"/>
    <col min="10484" max="10484" width="16.140625" style="2" customWidth="1"/>
    <col min="10485" max="10485" width="12.85546875" style="2" customWidth="1"/>
    <col min="10486" max="10486" width="16.140625" style="2" customWidth="1"/>
    <col min="10487" max="10487" width="14.640625" style="2" customWidth="1"/>
    <col min="10488" max="10488" width="9.35546875" style="2"/>
    <col min="10489" max="10489" width="75" style="2" bestFit="1" customWidth="1"/>
    <col min="10490" max="10490" width="12.35546875" style="2" customWidth="1"/>
    <col min="10491" max="10491" width="65.35546875" style="2" bestFit="1" customWidth="1"/>
    <col min="10492" max="10492" width="22.35546875" style="2" bestFit="1" customWidth="1"/>
    <col min="10493" max="10493" width="22.35546875" style="2" customWidth="1"/>
    <col min="10494" max="10494" width="35.140625" style="2" bestFit="1" customWidth="1"/>
    <col min="10495" max="10738" width="9.35546875" style="2"/>
    <col min="10739" max="10739" width="76.85546875" style="2" customWidth="1"/>
    <col min="10740" max="10740" width="16.140625" style="2" customWidth="1"/>
    <col min="10741" max="10741" width="12.85546875" style="2" customWidth="1"/>
    <col min="10742" max="10742" width="16.140625" style="2" customWidth="1"/>
    <col min="10743" max="10743" width="14.640625" style="2" customWidth="1"/>
    <col min="10744" max="10744" width="9.35546875" style="2"/>
    <col min="10745" max="10745" width="75" style="2" bestFit="1" customWidth="1"/>
    <col min="10746" max="10746" width="12.35546875" style="2" customWidth="1"/>
    <col min="10747" max="10747" width="65.35546875" style="2" bestFit="1" customWidth="1"/>
    <col min="10748" max="10748" width="22.35546875" style="2" bestFit="1" customWidth="1"/>
    <col min="10749" max="10749" width="22.35546875" style="2" customWidth="1"/>
    <col min="10750" max="10750" width="35.140625" style="2" bestFit="1" customWidth="1"/>
    <col min="10751" max="10994" width="9.35546875" style="2"/>
    <col min="10995" max="10995" width="76.85546875" style="2" customWidth="1"/>
    <col min="10996" max="10996" width="16.140625" style="2" customWidth="1"/>
    <col min="10997" max="10997" width="12.85546875" style="2" customWidth="1"/>
    <col min="10998" max="10998" width="16.140625" style="2" customWidth="1"/>
    <col min="10999" max="10999" width="14.640625" style="2" customWidth="1"/>
    <col min="11000" max="11000" width="9.35546875" style="2"/>
    <col min="11001" max="11001" width="75" style="2" bestFit="1" customWidth="1"/>
    <col min="11002" max="11002" width="12.35546875" style="2" customWidth="1"/>
    <col min="11003" max="11003" width="65.35546875" style="2" bestFit="1" customWidth="1"/>
    <col min="11004" max="11004" width="22.35546875" style="2" bestFit="1" customWidth="1"/>
    <col min="11005" max="11005" width="22.35546875" style="2" customWidth="1"/>
    <col min="11006" max="11006" width="35.140625" style="2" bestFit="1" customWidth="1"/>
    <col min="11007" max="11250" width="9.35546875" style="2"/>
    <col min="11251" max="11251" width="76.85546875" style="2" customWidth="1"/>
    <col min="11252" max="11252" width="16.140625" style="2" customWidth="1"/>
    <col min="11253" max="11253" width="12.85546875" style="2" customWidth="1"/>
    <col min="11254" max="11254" width="16.140625" style="2" customWidth="1"/>
    <col min="11255" max="11255" width="14.640625" style="2" customWidth="1"/>
    <col min="11256" max="11256" width="9.35546875" style="2"/>
    <col min="11257" max="11257" width="75" style="2" bestFit="1" customWidth="1"/>
    <col min="11258" max="11258" width="12.35546875" style="2" customWidth="1"/>
    <col min="11259" max="11259" width="65.35546875" style="2" bestFit="1" customWidth="1"/>
    <col min="11260" max="11260" width="22.35546875" style="2" bestFit="1" customWidth="1"/>
    <col min="11261" max="11261" width="22.35546875" style="2" customWidth="1"/>
    <col min="11262" max="11262" width="35.140625" style="2" bestFit="1" customWidth="1"/>
    <col min="11263" max="11506" width="9.35546875" style="2"/>
    <col min="11507" max="11507" width="76.85546875" style="2" customWidth="1"/>
    <col min="11508" max="11508" width="16.140625" style="2" customWidth="1"/>
    <col min="11509" max="11509" width="12.85546875" style="2" customWidth="1"/>
    <col min="11510" max="11510" width="16.140625" style="2" customWidth="1"/>
    <col min="11511" max="11511" width="14.640625" style="2" customWidth="1"/>
    <col min="11512" max="11512" width="9.35546875" style="2"/>
    <col min="11513" max="11513" width="75" style="2" bestFit="1" customWidth="1"/>
    <col min="11514" max="11514" width="12.35546875" style="2" customWidth="1"/>
    <col min="11515" max="11515" width="65.35546875" style="2" bestFit="1" customWidth="1"/>
    <col min="11516" max="11516" width="22.35546875" style="2" bestFit="1" customWidth="1"/>
    <col min="11517" max="11517" width="22.35546875" style="2" customWidth="1"/>
    <col min="11518" max="11518" width="35.140625" style="2" bestFit="1" customWidth="1"/>
    <col min="11519" max="11762" width="9.35546875" style="2"/>
    <col min="11763" max="11763" width="76.85546875" style="2" customWidth="1"/>
    <col min="11764" max="11764" width="16.140625" style="2" customWidth="1"/>
    <col min="11765" max="11765" width="12.85546875" style="2" customWidth="1"/>
    <col min="11766" max="11766" width="16.140625" style="2" customWidth="1"/>
    <col min="11767" max="11767" width="14.640625" style="2" customWidth="1"/>
    <col min="11768" max="11768" width="9.35546875" style="2"/>
    <col min="11769" max="11769" width="75" style="2" bestFit="1" customWidth="1"/>
    <col min="11770" max="11770" width="12.35546875" style="2" customWidth="1"/>
    <col min="11771" max="11771" width="65.35546875" style="2" bestFit="1" customWidth="1"/>
    <col min="11772" max="11772" width="22.35546875" style="2" bestFit="1" customWidth="1"/>
    <col min="11773" max="11773" width="22.35546875" style="2" customWidth="1"/>
    <col min="11774" max="11774" width="35.140625" style="2" bestFit="1" customWidth="1"/>
    <col min="11775" max="12018" width="9.35546875" style="2"/>
    <col min="12019" max="12019" width="76.85546875" style="2" customWidth="1"/>
    <col min="12020" max="12020" width="16.140625" style="2" customWidth="1"/>
    <col min="12021" max="12021" width="12.85546875" style="2" customWidth="1"/>
    <col min="12022" max="12022" width="16.140625" style="2" customWidth="1"/>
    <col min="12023" max="12023" width="14.640625" style="2" customWidth="1"/>
    <col min="12024" max="12024" width="9.35546875" style="2"/>
    <col min="12025" max="12025" width="75" style="2" bestFit="1" customWidth="1"/>
    <col min="12026" max="12026" width="12.35546875" style="2" customWidth="1"/>
    <col min="12027" max="12027" width="65.35546875" style="2" bestFit="1" customWidth="1"/>
    <col min="12028" max="12028" width="22.35546875" style="2" bestFit="1" customWidth="1"/>
    <col min="12029" max="12029" width="22.35546875" style="2" customWidth="1"/>
    <col min="12030" max="12030" width="35.140625" style="2" bestFit="1" customWidth="1"/>
    <col min="12031" max="12274" width="9.35546875" style="2"/>
    <col min="12275" max="12275" width="76.85546875" style="2" customWidth="1"/>
    <col min="12276" max="12276" width="16.140625" style="2" customWidth="1"/>
    <col min="12277" max="12277" width="12.85546875" style="2" customWidth="1"/>
    <col min="12278" max="12278" width="16.140625" style="2" customWidth="1"/>
    <col min="12279" max="12279" width="14.640625" style="2" customWidth="1"/>
    <col min="12280" max="12280" width="9.35546875" style="2"/>
    <col min="12281" max="12281" width="75" style="2" bestFit="1" customWidth="1"/>
    <col min="12282" max="12282" width="12.35546875" style="2" customWidth="1"/>
    <col min="12283" max="12283" width="65.35546875" style="2" bestFit="1" customWidth="1"/>
    <col min="12284" max="12284" width="22.35546875" style="2" bestFit="1" customWidth="1"/>
    <col min="12285" max="12285" width="22.35546875" style="2" customWidth="1"/>
    <col min="12286" max="12286" width="35.140625" style="2" bestFit="1" customWidth="1"/>
    <col min="12287" max="12530" width="9.35546875" style="2"/>
    <col min="12531" max="12531" width="76.85546875" style="2" customWidth="1"/>
    <col min="12532" max="12532" width="16.140625" style="2" customWidth="1"/>
    <col min="12533" max="12533" width="12.85546875" style="2" customWidth="1"/>
    <col min="12534" max="12534" width="16.140625" style="2" customWidth="1"/>
    <col min="12535" max="12535" width="14.640625" style="2" customWidth="1"/>
    <col min="12536" max="12536" width="9.35546875" style="2"/>
    <col min="12537" max="12537" width="75" style="2" bestFit="1" customWidth="1"/>
    <col min="12538" max="12538" width="12.35546875" style="2" customWidth="1"/>
    <col min="12539" max="12539" width="65.35546875" style="2" bestFit="1" customWidth="1"/>
    <col min="12540" max="12540" width="22.35546875" style="2" bestFit="1" customWidth="1"/>
    <col min="12541" max="12541" width="22.35546875" style="2" customWidth="1"/>
    <col min="12542" max="12542" width="35.140625" style="2" bestFit="1" customWidth="1"/>
    <col min="12543" max="12786" width="9.35546875" style="2"/>
    <col min="12787" max="12787" width="76.85546875" style="2" customWidth="1"/>
    <col min="12788" max="12788" width="16.140625" style="2" customWidth="1"/>
    <col min="12789" max="12789" width="12.85546875" style="2" customWidth="1"/>
    <col min="12790" max="12790" width="16.140625" style="2" customWidth="1"/>
    <col min="12791" max="12791" width="14.640625" style="2" customWidth="1"/>
    <col min="12792" max="12792" width="9.35546875" style="2"/>
    <col min="12793" max="12793" width="75" style="2" bestFit="1" customWidth="1"/>
    <col min="12794" max="12794" width="12.35546875" style="2" customWidth="1"/>
    <col min="12795" max="12795" width="65.35546875" style="2" bestFit="1" customWidth="1"/>
    <col min="12796" max="12796" width="22.35546875" style="2" bestFit="1" customWidth="1"/>
    <col min="12797" max="12797" width="22.35546875" style="2" customWidth="1"/>
    <col min="12798" max="12798" width="35.140625" style="2" bestFit="1" customWidth="1"/>
    <col min="12799" max="13042" width="9.35546875" style="2"/>
    <col min="13043" max="13043" width="76.85546875" style="2" customWidth="1"/>
    <col min="13044" max="13044" width="16.140625" style="2" customWidth="1"/>
    <col min="13045" max="13045" width="12.85546875" style="2" customWidth="1"/>
    <col min="13046" max="13046" width="16.140625" style="2" customWidth="1"/>
    <col min="13047" max="13047" width="14.640625" style="2" customWidth="1"/>
    <col min="13048" max="13048" width="9.35546875" style="2"/>
    <col min="13049" max="13049" width="75" style="2" bestFit="1" customWidth="1"/>
    <col min="13050" max="13050" width="12.35546875" style="2" customWidth="1"/>
    <col min="13051" max="13051" width="65.35546875" style="2" bestFit="1" customWidth="1"/>
    <col min="13052" max="13052" width="22.35546875" style="2" bestFit="1" customWidth="1"/>
    <col min="13053" max="13053" width="22.35546875" style="2" customWidth="1"/>
    <col min="13054" max="13054" width="35.140625" style="2" bestFit="1" customWidth="1"/>
    <col min="13055" max="13298" width="9.35546875" style="2"/>
    <col min="13299" max="13299" width="76.85546875" style="2" customWidth="1"/>
    <col min="13300" max="13300" width="16.140625" style="2" customWidth="1"/>
    <col min="13301" max="13301" width="12.85546875" style="2" customWidth="1"/>
    <col min="13302" max="13302" width="16.140625" style="2" customWidth="1"/>
    <col min="13303" max="13303" width="14.640625" style="2" customWidth="1"/>
    <col min="13304" max="13304" width="9.35546875" style="2"/>
    <col min="13305" max="13305" width="75" style="2" bestFit="1" customWidth="1"/>
    <col min="13306" max="13306" width="12.35546875" style="2" customWidth="1"/>
    <col min="13307" max="13307" width="65.35546875" style="2" bestFit="1" customWidth="1"/>
    <col min="13308" max="13308" width="22.35546875" style="2" bestFit="1" customWidth="1"/>
    <col min="13309" max="13309" width="22.35546875" style="2" customWidth="1"/>
    <col min="13310" max="13310" width="35.140625" style="2" bestFit="1" customWidth="1"/>
    <col min="13311" max="13554" width="9.35546875" style="2"/>
    <col min="13555" max="13555" width="76.85546875" style="2" customWidth="1"/>
    <col min="13556" max="13556" width="16.140625" style="2" customWidth="1"/>
    <col min="13557" max="13557" width="12.85546875" style="2" customWidth="1"/>
    <col min="13558" max="13558" width="16.140625" style="2" customWidth="1"/>
    <col min="13559" max="13559" width="14.640625" style="2" customWidth="1"/>
    <col min="13560" max="13560" width="9.35546875" style="2"/>
    <col min="13561" max="13561" width="75" style="2" bestFit="1" customWidth="1"/>
    <col min="13562" max="13562" width="12.35546875" style="2" customWidth="1"/>
    <col min="13563" max="13563" width="65.35546875" style="2" bestFit="1" customWidth="1"/>
    <col min="13564" max="13564" width="22.35546875" style="2" bestFit="1" customWidth="1"/>
    <col min="13565" max="13565" width="22.35546875" style="2" customWidth="1"/>
    <col min="13566" max="13566" width="35.140625" style="2" bestFit="1" customWidth="1"/>
    <col min="13567" max="13810" width="9.35546875" style="2"/>
    <col min="13811" max="13811" width="76.85546875" style="2" customWidth="1"/>
    <col min="13812" max="13812" width="16.140625" style="2" customWidth="1"/>
    <col min="13813" max="13813" width="12.85546875" style="2" customWidth="1"/>
    <col min="13814" max="13814" width="16.140625" style="2" customWidth="1"/>
    <col min="13815" max="13815" width="14.640625" style="2" customWidth="1"/>
    <col min="13816" max="13816" width="9.35546875" style="2"/>
    <col min="13817" max="13817" width="75" style="2" bestFit="1" customWidth="1"/>
    <col min="13818" max="13818" width="12.35546875" style="2" customWidth="1"/>
    <col min="13819" max="13819" width="65.35546875" style="2" bestFit="1" customWidth="1"/>
    <col min="13820" max="13820" width="22.35546875" style="2" bestFit="1" customWidth="1"/>
    <col min="13821" max="13821" width="22.35546875" style="2" customWidth="1"/>
    <col min="13822" max="13822" width="35.140625" style="2" bestFit="1" customWidth="1"/>
    <col min="13823" max="14066" width="9.35546875" style="2"/>
    <col min="14067" max="14067" width="76.85546875" style="2" customWidth="1"/>
    <col min="14068" max="14068" width="16.140625" style="2" customWidth="1"/>
    <col min="14069" max="14069" width="12.85546875" style="2" customWidth="1"/>
    <col min="14070" max="14070" width="16.140625" style="2" customWidth="1"/>
    <col min="14071" max="14071" width="14.640625" style="2" customWidth="1"/>
    <col min="14072" max="14072" width="9.35546875" style="2"/>
    <col min="14073" max="14073" width="75" style="2" bestFit="1" customWidth="1"/>
    <col min="14074" max="14074" width="12.35546875" style="2" customWidth="1"/>
    <col min="14075" max="14075" width="65.35546875" style="2" bestFit="1" customWidth="1"/>
    <col min="14076" max="14076" width="22.35546875" style="2" bestFit="1" customWidth="1"/>
    <col min="14077" max="14077" width="22.35546875" style="2" customWidth="1"/>
    <col min="14078" max="14078" width="35.140625" style="2" bestFit="1" customWidth="1"/>
    <col min="14079" max="14322" width="9.35546875" style="2"/>
    <col min="14323" max="14323" width="76.85546875" style="2" customWidth="1"/>
    <col min="14324" max="14324" width="16.140625" style="2" customWidth="1"/>
    <col min="14325" max="14325" width="12.85546875" style="2" customWidth="1"/>
    <col min="14326" max="14326" width="16.140625" style="2" customWidth="1"/>
    <col min="14327" max="14327" width="14.640625" style="2" customWidth="1"/>
    <col min="14328" max="14328" width="9.35546875" style="2"/>
    <col min="14329" max="14329" width="75" style="2" bestFit="1" customWidth="1"/>
    <col min="14330" max="14330" width="12.35546875" style="2" customWidth="1"/>
    <col min="14331" max="14331" width="65.35546875" style="2" bestFit="1" customWidth="1"/>
    <col min="14332" max="14332" width="22.35546875" style="2" bestFit="1" customWidth="1"/>
    <col min="14333" max="14333" width="22.35546875" style="2" customWidth="1"/>
    <col min="14334" max="14334" width="35.140625" style="2" bestFit="1" customWidth="1"/>
    <col min="14335" max="14578" width="9.35546875" style="2"/>
    <col min="14579" max="14579" width="76.85546875" style="2" customWidth="1"/>
    <col min="14580" max="14580" width="16.140625" style="2" customWidth="1"/>
    <col min="14581" max="14581" width="12.85546875" style="2" customWidth="1"/>
    <col min="14582" max="14582" width="16.140625" style="2" customWidth="1"/>
    <col min="14583" max="14583" width="14.640625" style="2" customWidth="1"/>
    <col min="14584" max="14584" width="9.35546875" style="2"/>
    <col min="14585" max="14585" width="75" style="2" bestFit="1" customWidth="1"/>
    <col min="14586" max="14586" width="12.35546875" style="2" customWidth="1"/>
    <col min="14587" max="14587" width="65.35546875" style="2" bestFit="1" customWidth="1"/>
    <col min="14588" max="14588" width="22.35546875" style="2" bestFit="1" customWidth="1"/>
    <col min="14589" max="14589" width="22.35546875" style="2" customWidth="1"/>
    <col min="14590" max="14590" width="35.140625" style="2" bestFit="1" customWidth="1"/>
    <col min="14591" max="14834" width="9.35546875" style="2"/>
    <col min="14835" max="14835" width="76.85546875" style="2" customWidth="1"/>
    <col min="14836" max="14836" width="16.140625" style="2" customWidth="1"/>
    <col min="14837" max="14837" width="12.85546875" style="2" customWidth="1"/>
    <col min="14838" max="14838" width="16.140625" style="2" customWidth="1"/>
    <col min="14839" max="14839" width="14.640625" style="2" customWidth="1"/>
    <col min="14840" max="14840" width="9.35546875" style="2"/>
    <col min="14841" max="14841" width="75" style="2" bestFit="1" customWidth="1"/>
    <col min="14842" max="14842" width="12.35546875" style="2" customWidth="1"/>
    <col min="14843" max="14843" width="65.35546875" style="2" bestFit="1" customWidth="1"/>
    <col min="14844" max="14844" width="22.35546875" style="2" bestFit="1" customWidth="1"/>
    <col min="14845" max="14845" width="22.35546875" style="2" customWidth="1"/>
    <col min="14846" max="14846" width="35.140625" style="2" bestFit="1" customWidth="1"/>
    <col min="14847" max="15090" width="9.35546875" style="2"/>
    <col min="15091" max="15091" width="76.85546875" style="2" customWidth="1"/>
    <col min="15092" max="15092" width="16.140625" style="2" customWidth="1"/>
    <col min="15093" max="15093" width="12.85546875" style="2" customWidth="1"/>
    <col min="15094" max="15094" width="16.140625" style="2" customWidth="1"/>
    <col min="15095" max="15095" width="14.640625" style="2" customWidth="1"/>
    <col min="15096" max="15096" width="9.35546875" style="2"/>
    <col min="15097" max="15097" width="75" style="2" bestFit="1" customWidth="1"/>
    <col min="15098" max="15098" width="12.35546875" style="2" customWidth="1"/>
    <col min="15099" max="15099" width="65.35546875" style="2" bestFit="1" customWidth="1"/>
    <col min="15100" max="15100" width="22.35546875" style="2" bestFit="1" customWidth="1"/>
    <col min="15101" max="15101" width="22.35546875" style="2" customWidth="1"/>
    <col min="15102" max="15102" width="35.140625" style="2" bestFit="1" customWidth="1"/>
    <col min="15103" max="15346" width="9.35546875" style="2"/>
    <col min="15347" max="15347" width="76.85546875" style="2" customWidth="1"/>
    <col min="15348" max="15348" width="16.140625" style="2" customWidth="1"/>
    <col min="15349" max="15349" width="12.85546875" style="2" customWidth="1"/>
    <col min="15350" max="15350" width="16.140625" style="2" customWidth="1"/>
    <col min="15351" max="15351" width="14.640625" style="2" customWidth="1"/>
    <col min="15352" max="15352" width="9.35546875" style="2"/>
    <col min="15353" max="15353" width="75" style="2" bestFit="1" customWidth="1"/>
    <col min="15354" max="15354" width="12.35546875" style="2" customWidth="1"/>
    <col min="15355" max="15355" width="65.35546875" style="2" bestFit="1" customWidth="1"/>
    <col min="15356" max="15356" width="22.35546875" style="2" bestFit="1" customWidth="1"/>
    <col min="15357" max="15357" width="22.35546875" style="2" customWidth="1"/>
    <col min="15358" max="15358" width="35.140625" style="2" bestFit="1" customWidth="1"/>
    <col min="15359" max="15602" width="9.35546875" style="2"/>
    <col min="15603" max="15603" width="76.85546875" style="2" customWidth="1"/>
    <col min="15604" max="15604" width="16.140625" style="2" customWidth="1"/>
    <col min="15605" max="15605" width="12.85546875" style="2" customWidth="1"/>
    <col min="15606" max="15606" width="16.140625" style="2" customWidth="1"/>
    <col min="15607" max="15607" width="14.640625" style="2" customWidth="1"/>
    <col min="15608" max="15608" width="9.35546875" style="2"/>
    <col min="15609" max="15609" width="75" style="2" bestFit="1" customWidth="1"/>
    <col min="15610" max="15610" width="12.35546875" style="2" customWidth="1"/>
    <col min="15611" max="15611" width="65.35546875" style="2" bestFit="1" customWidth="1"/>
    <col min="15612" max="15612" width="22.35546875" style="2" bestFit="1" customWidth="1"/>
    <col min="15613" max="15613" width="22.35546875" style="2" customWidth="1"/>
    <col min="15614" max="15614" width="35.140625" style="2" bestFit="1" customWidth="1"/>
    <col min="15615" max="15858" width="9.35546875" style="2"/>
    <col min="15859" max="15859" width="76.85546875" style="2" customWidth="1"/>
    <col min="15860" max="15860" width="16.140625" style="2" customWidth="1"/>
    <col min="15861" max="15861" width="12.85546875" style="2" customWidth="1"/>
    <col min="15862" max="15862" width="16.140625" style="2" customWidth="1"/>
    <col min="15863" max="15863" width="14.640625" style="2" customWidth="1"/>
    <col min="15864" max="15864" width="9.35546875" style="2"/>
    <col min="15865" max="15865" width="75" style="2" bestFit="1" customWidth="1"/>
    <col min="15866" max="15866" width="12.35546875" style="2" customWidth="1"/>
    <col min="15867" max="15867" width="65.35546875" style="2" bestFit="1" customWidth="1"/>
    <col min="15868" max="15868" width="22.35546875" style="2" bestFit="1" customWidth="1"/>
    <col min="15869" max="15869" width="22.35546875" style="2" customWidth="1"/>
    <col min="15870" max="15870" width="35.140625" style="2" bestFit="1" customWidth="1"/>
    <col min="15871" max="16114" width="9.35546875" style="2"/>
    <col min="16115" max="16115" width="76.85546875" style="2" customWidth="1"/>
    <col min="16116" max="16116" width="16.140625" style="2" customWidth="1"/>
    <col min="16117" max="16117" width="12.85546875" style="2" customWidth="1"/>
    <col min="16118" max="16118" width="16.140625" style="2" customWidth="1"/>
    <col min="16119" max="16119" width="14.640625" style="2" customWidth="1"/>
    <col min="16120" max="16120" width="9.35546875" style="2"/>
    <col min="16121" max="16121" width="75" style="2" bestFit="1" customWidth="1"/>
    <col min="16122" max="16122" width="12.35546875" style="2" customWidth="1"/>
    <col min="16123" max="16123" width="65.35546875" style="2" bestFit="1" customWidth="1"/>
    <col min="16124" max="16124" width="22.35546875" style="2" bestFit="1" customWidth="1"/>
    <col min="16125" max="16125" width="22.35546875" style="2" customWidth="1"/>
    <col min="16126" max="16126" width="35.140625" style="2" bestFit="1" customWidth="1"/>
    <col min="16127" max="16384" width="9.35546875" style="2"/>
  </cols>
  <sheetData>
    <row r="1" spans="1:7" ht="13.9" x14ac:dyDescent="0.4">
      <c r="A1" s="1" t="s">
        <v>757</v>
      </c>
    </row>
    <row r="2" spans="1:7" ht="13.9" x14ac:dyDescent="0.4">
      <c r="A2" s="1" t="s">
        <v>758</v>
      </c>
    </row>
    <row r="3" spans="1:7" x14ac:dyDescent="0.4">
      <c r="A3" s="21" t="s">
        <v>759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799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7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7" x14ac:dyDescent="0.4">
      <c r="A7" s="4" t="s">
        <v>767</v>
      </c>
      <c r="B7" s="24">
        <v>2608</v>
      </c>
      <c r="C7" s="25">
        <v>-25</v>
      </c>
      <c r="D7" s="25">
        <v>-30</v>
      </c>
      <c r="E7" s="25">
        <v>0</v>
      </c>
      <c r="F7" s="25">
        <v>0</v>
      </c>
      <c r="G7" s="24">
        <v>2553</v>
      </c>
    </row>
    <row r="8" spans="1:7" x14ac:dyDescent="0.4">
      <c r="A8" s="7" t="s">
        <v>768</v>
      </c>
      <c r="B8" s="26">
        <v>33</v>
      </c>
      <c r="C8" s="27">
        <v>11</v>
      </c>
      <c r="D8" s="27">
        <v>0</v>
      </c>
      <c r="E8" s="27">
        <v>0</v>
      </c>
      <c r="F8" s="27">
        <v>0</v>
      </c>
      <c r="G8" s="26">
        <v>44</v>
      </c>
    </row>
    <row r="9" spans="1:7" x14ac:dyDescent="0.4">
      <c r="A9" s="8" t="s">
        <v>769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7" x14ac:dyDescent="0.4">
      <c r="A10" s="8" t="s">
        <v>770</v>
      </c>
      <c r="B10" s="32">
        <v>0</v>
      </c>
      <c r="C10" s="33" t="s">
        <v>719</v>
      </c>
      <c r="D10" s="33" t="s">
        <v>719</v>
      </c>
      <c r="E10" s="33" t="s">
        <v>719</v>
      </c>
      <c r="F10" s="33" t="s">
        <v>719</v>
      </c>
      <c r="G10" s="32">
        <v>0</v>
      </c>
    </row>
    <row r="11" spans="1:7" x14ac:dyDescent="0.4">
      <c r="A11" s="8" t="s">
        <v>771</v>
      </c>
      <c r="B11" s="32">
        <v>0</v>
      </c>
      <c r="C11" s="33" t="s">
        <v>719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7" x14ac:dyDescent="0.4">
      <c r="A12" s="8" t="s">
        <v>772</v>
      </c>
      <c r="B12" s="32">
        <v>33</v>
      </c>
      <c r="C12" s="33">
        <v>11</v>
      </c>
      <c r="D12" s="33" t="s">
        <v>719</v>
      </c>
      <c r="E12" s="33" t="s">
        <v>719</v>
      </c>
      <c r="F12" s="33" t="s">
        <v>719</v>
      </c>
      <c r="G12" s="32">
        <v>44</v>
      </c>
    </row>
    <row r="13" spans="1:7" x14ac:dyDescent="0.4">
      <c r="A13" s="8" t="s">
        <v>773</v>
      </c>
      <c r="B13" s="32">
        <v>0</v>
      </c>
      <c r="C13" s="33" t="s">
        <v>719</v>
      </c>
      <c r="D13" s="33" t="s">
        <v>719</v>
      </c>
      <c r="E13" s="33" t="s">
        <v>719</v>
      </c>
      <c r="F13" s="33" t="s">
        <v>719</v>
      </c>
      <c r="G13" s="32">
        <v>0</v>
      </c>
    </row>
    <row r="14" spans="1:7" x14ac:dyDescent="0.4">
      <c r="A14" s="7" t="s">
        <v>774</v>
      </c>
      <c r="B14" s="26">
        <v>2575</v>
      </c>
      <c r="C14" s="27">
        <v>-36</v>
      </c>
      <c r="D14" s="27">
        <v>-30</v>
      </c>
      <c r="E14" s="27">
        <v>0</v>
      </c>
      <c r="F14" s="27" t="s">
        <v>719</v>
      </c>
      <c r="G14" s="26">
        <v>2509</v>
      </c>
    </row>
    <row r="15" spans="1:7" x14ac:dyDescent="0.4">
      <c r="A15" s="8" t="s">
        <v>775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0</v>
      </c>
      <c r="G15" s="32">
        <v>0</v>
      </c>
    </row>
    <row r="16" spans="1:7" x14ac:dyDescent="0.4">
      <c r="A16" s="8" t="s">
        <v>769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770</v>
      </c>
      <c r="B17" s="32">
        <v>797</v>
      </c>
      <c r="C17" s="33" t="s">
        <v>719</v>
      </c>
      <c r="D17" s="33">
        <v>-28</v>
      </c>
      <c r="E17" s="33" t="s">
        <v>719</v>
      </c>
      <c r="F17" s="33" t="s">
        <v>719</v>
      </c>
      <c r="G17" s="32">
        <v>769</v>
      </c>
    </row>
    <row r="18" spans="1:7" x14ac:dyDescent="0.4">
      <c r="A18" s="8" t="s">
        <v>771</v>
      </c>
      <c r="B18" s="32">
        <v>1777</v>
      </c>
      <c r="C18" s="33">
        <v>-36</v>
      </c>
      <c r="D18" s="33">
        <v>-1</v>
      </c>
      <c r="E18" s="33" t="s">
        <v>719</v>
      </c>
      <c r="F18" s="33" t="s">
        <v>719</v>
      </c>
      <c r="G18" s="32">
        <v>1740</v>
      </c>
    </row>
    <row r="19" spans="1:7" x14ac:dyDescent="0.4">
      <c r="A19" s="8" t="s">
        <v>772</v>
      </c>
      <c r="B19" s="32">
        <v>0</v>
      </c>
      <c r="C19" s="33" t="s">
        <v>719</v>
      </c>
      <c r="D19" s="33" t="s">
        <v>719</v>
      </c>
      <c r="E19" s="33" t="s">
        <v>719</v>
      </c>
      <c r="F19" s="33" t="s">
        <v>719</v>
      </c>
      <c r="G19" s="32">
        <v>0</v>
      </c>
    </row>
    <row r="20" spans="1:7" x14ac:dyDescent="0.4">
      <c r="A20" s="8" t="s">
        <v>776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777</v>
      </c>
      <c r="B21" s="28">
        <v>433</v>
      </c>
      <c r="C21" s="25">
        <v>0</v>
      </c>
      <c r="D21" s="25">
        <v>1</v>
      </c>
      <c r="E21" s="25">
        <v>0</v>
      </c>
      <c r="F21" s="25" t="s">
        <v>719</v>
      </c>
      <c r="G21" s="28">
        <v>434</v>
      </c>
    </row>
    <row r="22" spans="1:7" x14ac:dyDescent="0.4">
      <c r="A22" s="7" t="s">
        <v>768</v>
      </c>
      <c r="B22" s="26">
        <v>0</v>
      </c>
      <c r="C22" s="27">
        <v>0</v>
      </c>
      <c r="D22" s="27">
        <v>0</v>
      </c>
      <c r="E22" s="27">
        <v>0</v>
      </c>
      <c r="F22" s="27">
        <v>0</v>
      </c>
      <c r="G22" s="26">
        <v>0</v>
      </c>
    </row>
    <row r="23" spans="1:7" x14ac:dyDescent="0.4">
      <c r="A23" s="8" t="s">
        <v>769</v>
      </c>
      <c r="B23" s="32">
        <v>0</v>
      </c>
      <c r="C23" s="33" t="s">
        <v>719</v>
      </c>
      <c r="D23" s="33" t="s">
        <v>719</v>
      </c>
      <c r="E23" s="33" t="s">
        <v>719</v>
      </c>
      <c r="F23" s="33">
        <v>0</v>
      </c>
      <c r="G23" s="32">
        <v>0</v>
      </c>
    </row>
    <row r="24" spans="1:7" x14ac:dyDescent="0.4">
      <c r="A24" s="8" t="s">
        <v>770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771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772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773</v>
      </c>
      <c r="B27" s="32">
        <v>0</v>
      </c>
      <c r="C27" s="33" t="s">
        <v>719</v>
      </c>
      <c r="D27" s="33" t="s">
        <v>719</v>
      </c>
      <c r="E27" s="33" t="s">
        <v>719</v>
      </c>
      <c r="F27" s="33" t="s">
        <v>719</v>
      </c>
      <c r="G27" s="32">
        <v>0</v>
      </c>
    </row>
    <row r="28" spans="1:7" x14ac:dyDescent="0.4">
      <c r="A28" s="7" t="s">
        <v>774</v>
      </c>
      <c r="B28" s="26">
        <v>433</v>
      </c>
      <c r="C28" s="27">
        <v>0</v>
      </c>
      <c r="D28" s="27">
        <v>1</v>
      </c>
      <c r="E28" s="27">
        <v>0</v>
      </c>
      <c r="F28" s="27" t="s">
        <v>719</v>
      </c>
      <c r="G28" s="26">
        <v>434</v>
      </c>
    </row>
    <row r="29" spans="1:7" x14ac:dyDescent="0.4">
      <c r="A29" s="8" t="s">
        <v>775</v>
      </c>
      <c r="B29" s="32">
        <v>433</v>
      </c>
      <c r="C29" s="33" t="s">
        <v>719</v>
      </c>
      <c r="D29" s="33">
        <v>1</v>
      </c>
      <c r="E29" s="33" t="s">
        <v>719</v>
      </c>
      <c r="F29" s="33">
        <v>0</v>
      </c>
      <c r="G29" s="32">
        <v>434</v>
      </c>
    </row>
    <row r="30" spans="1:7" x14ac:dyDescent="0.4">
      <c r="A30" s="8" t="s">
        <v>769</v>
      </c>
      <c r="B30" s="32">
        <v>0</v>
      </c>
      <c r="C30" s="33" t="s">
        <v>719</v>
      </c>
      <c r="D30" s="33" t="s">
        <v>719</v>
      </c>
      <c r="E30" s="33" t="s">
        <v>719</v>
      </c>
      <c r="F30" s="33" t="s">
        <v>719</v>
      </c>
      <c r="G30" s="32">
        <v>0</v>
      </c>
    </row>
    <row r="31" spans="1:7" x14ac:dyDescent="0.4">
      <c r="A31" s="8" t="s">
        <v>770</v>
      </c>
      <c r="B31" s="32">
        <v>0</v>
      </c>
      <c r="C31" s="33" t="s">
        <v>719</v>
      </c>
      <c r="D31" s="33" t="s">
        <v>719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771</v>
      </c>
      <c r="B32" s="32">
        <v>0</v>
      </c>
      <c r="C32" s="33" t="s">
        <v>719</v>
      </c>
      <c r="D32" s="33" t="s">
        <v>719</v>
      </c>
      <c r="E32" s="33" t="s">
        <v>719</v>
      </c>
      <c r="F32" s="33" t="s">
        <v>719</v>
      </c>
      <c r="G32" s="32">
        <v>0</v>
      </c>
    </row>
    <row r="33" spans="1:7" x14ac:dyDescent="0.4">
      <c r="A33" s="8" t="s">
        <v>772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776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778</v>
      </c>
      <c r="B35" s="28">
        <v>611</v>
      </c>
      <c r="C35" s="25">
        <v>-119</v>
      </c>
      <c r="D35" s="25">
        <v>0</v>
      </c>
      <c r="E35" s="25">
        <v>0</v>
      </c>
      <c r="F35" s="25" t="s">
        <v>719</v>
      </c>
      <c r="G35" s="28">
        <v>491</v>
      </c>
    </row>
    <row r="36" spans="1:7" x14ac:dyDescent="0.4">
      <c r="A36" s="7" t="s">
        <v>768</v>
      </c>
      <c r="B36" s="26">
        <v>456</v>
      </c>
      <c r="C36" s="27">
        <v>-119</v>
      </c>
      <c r="D36" s="27">
        <v>0</v>
      </c>
      <c r="E36" s="27">
        <v>0</v>
      </c>
      <c r="F36" s="27">
        <v>0</v>
      </c>
      <c r="G36" s="26">
        <v>337</v>
      </c>
    </row>
    <row r="37" spans="1:7" x14ac:dyDescent="0.4">
      <c r="A37" s="8" t="s">
        <v>769</v>
      </c>
      <c r="B37" s="32">
        <v>429</v>
      </c>
      <c r="C37" s="33">
        <v>-122</v>
      </c>
      <c r="D37" s="33" t="s">
        <v>719</v>
      </c>
      <c r="E37" s="33" t="s">
        <v>719</v>
      </c>
      <c r="F37" s="33">
        <v>0</v>
      </c>
      <c r="G37" s="32">
        <v>307</v>
      </c>
    </row>
    <row r="38" spans="1:7" x14ac:dyDescent="0.4">
      <c r="A38" s="8" t="s">
        <v>770</v>
      </c>
      <c r="B38" s="32">
        <v>0</v>
      </c>
      <c r="C38" s="33" t="s">
        <v>719</v>
      </c>
      <c r="D38" s="33" t="s">
        <v>719</v>
      </c>
      <c r="E38" s="33" t="s">
        <v>719</v>
      </c>
      <c r="F38" s="33" t="s">
        <v>719</v>
      </c>
      <c r="G38" s="32">
        <v>0</v>
      </c>
    </row>
    <row r="39" spans="1:7" x14ac:dyDescent="0.4">
      <c r="A39" s="8" t="s">
        <v>771</v>
      </c>
      <c r="B39" s="32">
        <v>0</v>
      </c>
      <c r="C39" s="33" t="s">
        <v>719</v>
      </c>
      <c r="D39" s="33" t="s">
        <v>719</v>
      </c>
      <c r="E39" s="33" t="s">
        <v>719</v>
      </c>
      <c r="F39" s="33" t="s">
        <v>719</v>
      </c>
      <c r="G39" s="32">
        <v>0</v>
      </c>
    </row>
    <row r="40" spans="1:7" x14ac:dyDescent="0.4">
      <c r="A40" s="8" t="s">
        <v>772</v>
      </c>
      <c r="B40" s="32">
        <v>0</v>
      </c>
      <c r="C40" s="33">
        <v>0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773</v>
      </c>
      <c r="B41" s="32">
        <v>27</v>
      </c>
      <c r="C41" s="33">
        <v>3</v>
      </c>
      <c r="D41" s="33" t="s">
        <v>719</v>
      </c>
      <c r="E41" s="33" t="s">
        <v>719</v>
      </c>
      <c r="F41" s="33" t="s">
        <v>719</v>
      </c>
      <c r="G41" s="32">
        <v>30</v>
      </c>
    </row>
    <row r="42" spans="1:7" x14ac:dyDescent="0.4">
      <c r="A42" s="7" t="s">
        <v>774</v>
      </c>
      <c r="B42" s="26">
        <v>154</v>
      </c>
      <c r="C42" s="27">
        <v>0</v>
      </c>
      <c r="D42" s="27">
        <v>0</v>
      </c>
      <c r="E42" s="27">
        <v>0</v>
      </c>
      <c r="F42" s="27">
        <v>0</v>
      </c>
      <c r="G42" s="26">
        <v>154</v>
      </c>
    </row>
    <row r="43" spans="1:7" x14ac:dyDescent="0.4">
      <c r="A43" s="8" t="s">
        <v>769</v>
      </c>
      <c r="B43" s="32">
        <v>0</v>
      </c>
      <c r="C43" s="33" t="s">
        <v>719</v>
      </c>
      <c r="D43" s="33" t="s">
        <v>719</v>
      </c>
      <c r="E43" s="33" t="s">
        <v>719</v>
      </c>
      <c r="F43" s="33" t="s">
        <v>719</v>
      </c>
      <c r="G43" s="32">
        <v>0</v>
      </c>
    </row>
    <row r="44" spans="1:7" x14ac:dyDescent="0.4">
      <c r="A44" s="8" t="s">
        <v>770</v>
      </c>
      <c r="B44" s="32">
        <v>75</v>
      </c>
      <c r="C44" s="33">
        <v>-3</v>
      </c>
      <c r="D44" s="33" t="s">
        <v>719</v>
      </c>
      <c r="E44" s="33" t="s">
        <v>719</v>
      </c>
      <c r="F44" s="33" t="s">
        <v>719</v>
      </c>
      <c r="G44" s="32">
        <v>72</v>
      </c>
    </row>
    <row r="45" spans="1:7" x14ac:dyDescent="0.4">
      <c r="A45" s="8" t="s">
        <v>771</v>
      </c>
      <c r="B45" s="32">
        <v>33</v>
      </c>
      <c r="C45" s="33">
        <v>-2</v>
      </c>
      <c r="D45" s="33" t="s">
        <v>719</v>
      </c>
      <c r="E45" s="33" t="s">
        <v>719</v>
      </c>
      <c r="F45" s="33" t="s">
        <v>719</v>
      </c>
      <c r="G45" s="32">
        <v>31</v>
      </c>
    </row>
    <row r="46" spans="1:7" x14ac:dyDescent="0.4">
      <c r="A46" s="8" t="s">
        <v>772</v>
      </c>
      <c r="B46" s="32">
        <v>46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776</v>
      </c>
      <c r="B47" s="32">
        <v>0</v>
      </c>
      <c r="C47" s="33">
        <v>5</v>
      </c>
      <c r="D47" s="33" t="s">
        <v>719</v>
      </c>
      <c r="E47" s="33" t="s">
        <v>719</v>
      </c>
      <c r="F47" s="33" t="s">
        <v>719</v>
      </c>
      <c r="G47" s="32">
        <v>52</v>
      </c>
    </row>
    <row r="48" spans="1:7" x14ac:dyDescent="0.4">
      <c r="A48" s="4" t="s">
        <v>779</v>
      </c>
      <c r="B48" s="28">
        <v>1242</v>
      </c>
      <c r="C48" s="25">
        <v>55</v>
      </c>
      <c r="D48" s="25">
        <v>-2</v>
      </c>
      <c r="E48" s="25">
        <v>0</v>
      </c>
      <c r="F48" s="25">
        <v>0</v>
      </c>
      <c r="G48" s="28">
        <v>1295</v>
      </c>
    </row>
    <row r="49" spans="1:7" x14ac:dyDescent="0.4">
      <c r="A49" s="7" t="s">
        <v>768</v>
      </c>
      <c r="B49" s="26">
        <v>704</v>
      </c>
      <c r="C49" s="27">
        <v>94</v>
      </c>
      <c r="D49" s="27">
        <v>0</v>
      </c>
      <c r="E49" s="27">
        <v>0</v>
      </c>
      <c r="F49" s="27">
        <v>0</v>
      </c>
      <c r="G49" s="26">
        <v>798</v>
      </c>
    </row>
    <row r="50" spans="1:7" x14ac:dyDescent="0.4">
      <c r="A50" s="8" t="s">
        <v>769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770</v>
      </c>
      <c r="B51" s="32">
        <v>0</v>
      </c>
      <c r="C51" s="33" t="s">
        <v>719</v>
      </c>
      <c r="D51" s="33" t="s">
        <v>719</v>
      </c>
      <c r="E51" s="33" t="s">
        <v>719</v>
      </c>
      <c r="F51" s="33" t="s">
        <v>719</v>
      </c>
      <c r="G51" s="32">
        <v>0</v>
      </c>
    </row>
    <row r="52" spans="1:7" x14ac:dyDescent="0.4">
      <c r="A52" s="8" t="s">
        <v>771</v>
      </c>
      <c r="B52" s="32">
        <v>10</v>
      </c>
      <c r="C52" s="33">
        <v>5</v>
      </c>
      <c r="D52" s="33" t="s">
        <v>719</v>
      </c>
      <c r="E52" s="33" t="s">
        <v>719</v>
      </c>
      <c r="F52" s="33" t="s">
        <v>719</v>
      </c>
      <c r="G52" s="32">
        <v>15</v>
      </c>
    </row>
    <row r="53" spans="1:7" x14ac:dyDescent="0.4">
      <c r="A53" s="8" t="s">
        <v>772</v>
      </c>
      <c r="B53" s="32">
        <v>694</v>
      </c>
      <c r="C53" s="33">
        <v>89</v>
      </c>
      <c r="D53" s="33">
        <v>0</v>
      </c>
      <c r="E53" s="33" t="s">
        <v>719</v>
      </c>
      <c r="F53" s="33" t="s">
        <v>719</v>
      </c>
      <c r="G53" s="32">
        <v>783</v>
      </c>
    </row>
    <row r="54" spans="1:7" x14ac:dyDescent="0.4">
      <c r="A54" s="8" t="s">
        <v>773</v>
      </c>
      <c r="B54" s="32">
        <v>0</v>
      </c>
      <c r="C54" s="33" t="s">
        <v>719</v>
      </c>
      <c r="D54" s="33">
        <v>-2</v>
      </c>
      <c r="E54" s="33" t="s">
        <v>719</v>
      </c>
      <c r="F54" s="33" t="s">
        <v>719</v>
      </c>
      <c r="G54" s="32">
        <v>0</v>
      </c>
    </row>
    <row r="55" spans="1:7" x14ac:dyDescent="0.4">
      <c r="A55" s="7" t="s">
        <v>774</v>
      </c>
      <c r="B55" s="26">
        <v>537</v>
      </c>
      <c r="C55" s="27">
        <v>-39</v>
      </c>
      <c r="D55" s="27" t="s">
        <v>719</v>
      </c>
      <c r="E55" s="27">
        <v>0</v>
      </c>
      <c r="F55" s="27">
        <v>0</v>
      </c>
      <c r="G55" s="26">
        <v>497</v>
      </c>
    </row>
    <row r="56" spans="1:7" x14ac:dyDescent="0.4">
      <c r="A56" s="8" t="s">
        <v>769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770</v>
      </c>
      <c r="B57" s="32">
        <v>0</v>
      </c>
      <c r="C57" s="33" t="s">
        <v>719</v>
      </c>
      <c r="D57" s="33" t="s">
        <v>719</v>
      </c>
      <c r="E57" s="33" t="s">
        <v>719</v>
      </c>
      <c r="F57" s="33" t="s">
        <v>719</v>
      </c>
      <c r="G57" s="32">
        <v>0</v>
      </c>
    </row>
    <row r="58" spans="1:7" x14ac:dyDescent="0.4">
      <c r="A58" s="8" t="s">
        <v>771</v>
      </c>
      <c r="B58" s="32">
        <v>534</v>
      </c>
      <c r="C58" s="33">
        <v>-44</v>
      </c>
      <c r="D58" s="33">
        <v>-2</v>
      </c>
      <c r="E58" s="33" t="s">
        <v>719</v>
      </c>
      <c r="F58" s="33" t="s">
        <v>719</v>
      </c>
      <c r="G58" s="32">
        <v>488</v>
      </c>
    </row>
    <row r="59" spans="1:7" x14ac:dyDescent="0.4">
      <c r="A59" s="8" t="s">
        <v>772</v>
      </c>
      <c r="B59" s="32">
        <v>0</v>
      </c>
      <c r="C59" s="33" t="s">
        <v>719</v>
      </c>
      <c r="D59" s="33" t="s">
        <v>719</v>
      </c>
      <c r="E59" s="33" t="s">
        <v>719</v>
      </c>
      <c r="F59" s="33" t="s">
        <v>719</v>
      </c>
      <c r="G59" s="32">
        <v>0</v>
      </c>
    </row>
    <row r="60" spans="1:7" x14ac:dyDescent="0.4">
      <c r="A60" s="8" t="s">
        <v>776</v>
      </c>
      <c r="B60" s="32">
        <v>3</v>
      </c>
      <c r="C60" s="33">
        <v>5</v>
      </c>
      <c r="D60" s="33" t="s">
        <v>719</v>
      </c>
      <c r="E60" s="33" t="s">
        <v>719</v>
      </c>
      <c r="F60" s="33" t="s">
        <v>719</v>
      </c>
      <c r="G60" s="32">
        <v>9</v>
      </c>
    </row>
    <row r="61" spans="1:7" x14ac:dyDescent="0.4">
      <c r="A61" s="4" t="s">
        <v>780</v>
      </c>
      <c r="B61" s="28">
        <v>5456</v>
      </c>
      <c r="C61" s="25">
        <v>186</v>
      </c>
      <c r="D61" s="25">
        <v>-40</v>
      </c>
      <c r="E61" s="25">
        <v>0</v>
      </c>
      <c r="F61" s="25">
        <v>0</v>
      </c>
      <c r="G61" s="28">
        <v>5603</v>
      </c>
    </row>
    <row r="62" spans="1:7" x14ac:dyDescent="0.4">
      <c r="A62" s="9" t="s">
        <v>781</v>
      </c>
      <c r="B62" s="32">
        <v>2043</v>
      </c>
      <c r="C62" s="33">
        <v>195</v>
      </c>
      <c r="D62" s="33">
        <v>-26</v>
      </c>
      <c r="E62" s="33" t="s">
        <v>719</v>
      </c>
      <c r="F62" s="33" t="s">
        <v>719</v>
      </c>
      <c r="G62" s="32">
        <v>2212</v>
      </c>
    </row>
    <row r="63" spans="1:7" x14ac:dyDescent="0.4">
      <c r="A63" s="9" t="s">
        <v>782</v>
      </c>
      <c r="B63" s="32">
        <v>8</v>
      </c>
      <c r="C63" s="33">
        <v>1</v>
      </c>
      <c r="D63" s="33" t="s">
        <v>719</v>
      </c>
      <c r="E63" s="33" t="s">
        <v>719</v>
      </c>
      <c r="F63" s="33" t="s">
        <v>719</v>
      </c>
      <c r="G63" s="32">
        <v>9</v>
      </c>
    </row>
    <row r="64" spans="1:7" x14ac:dyDescent="0.4">
      <c r="A64" s="9" t="s">
        <v>783</v>
      </c>
      <c r="B64" s="32">
        <v>3405</v>
      </c>
      <c r="C64" s="33">
        <v>-9</v>
      </c>
      <c r="D64" s="33">
        <v>-13</v>
      </c>
      <c r="E64" s="33" t="s">
        <v>719</v>
      </c>
      <c r="F64" s="33" t="s">
        <v>719</v>
      </c>
      <c r="G64" s="32">
        <v>3382</v>
      </c>
    </row>
    <row r="65" spans="1:7" x14ac:dyDescent="0.4">
      <c r="A65" s="29" t="s">
        <v>784</v>
      </c>
      <c r="B65" s="34">
        <v>10349</v>
      </c>
      <c r="C65" s="35">
        <v>97</v>
      </c>
      <c r="D65" s="30">
        <v>-70</v>
      </c>
      <c r="E65" s="30">
        <v>0</v>
      </c>
      <c r="F65" s="31">
        <v>0</v>
      </c>
      <c r="G65" s="34">
        <v>10376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6E35F-501D-4238-997A-2A1ACF5CED42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752</v>
      </c>
    </row>
    <row r="2" spans="1:14" x14ac:dyDescent="0.4">
      <c r="A2" t="str">
        <f>+L1</f>
        <v>Chile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Chile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Chile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Chile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Chile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Chile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Chile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Chile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Chile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Chile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Chile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Chile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Chile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Chile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Chile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Chile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Chile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Chile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Chile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Chile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Chile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Chile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Chile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Chile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Chile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Chile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Chile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Chile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Chile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Chile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Chile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Chile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Chile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Chile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Chile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Chile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Chile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Chile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Chile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Chile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Chile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Chile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Chile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Chile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Chile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Chile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Chile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Chile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Chile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Chile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Chile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Chile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Chile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Chile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Chile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Chile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Chile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Chile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Chile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Chile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Chile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Chile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Chile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Chile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Chile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Chile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Chile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Chile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Chile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Chile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Chile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Chile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Chile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Chile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Chile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Chile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Chile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Chile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Chile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Chile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Chile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Chile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Chile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Chile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Chile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Chile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Chile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Chile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Chile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Chile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Chile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Chile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Chile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Chile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Chile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Chile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Chile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Chile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Chile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Chile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Chile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Chile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Chile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Chile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Chile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Chile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Chile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Chile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Chile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Chile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Chile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Chile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Chile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Chile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Chile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Chile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Chile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Chile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Chile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Chile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Chile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Chile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Chile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Chile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Chile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Chile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Chile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Chile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Chile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Chile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Chile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Chile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Chile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Chile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Chile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Chile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Chile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Chile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Chile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Chile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Chile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Chile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Chile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Chile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Chile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Chile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Chile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Chile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Chile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Chile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Chile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Chile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Chile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Chile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Chile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Chile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Chile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Chile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Chile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Chile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Chile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Chile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Chile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Chile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Chile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Chile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Chile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Chile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Chile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Chile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Chile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Chile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Chile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Chile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Chile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Chile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Chile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Chile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Chile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Chile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Chile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Chile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Chile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Chile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Chile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Chile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Chile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Chile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Chile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Chile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Chile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Chile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Chile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Chile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Chile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Chile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Chile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Chile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Chile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Chile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Chile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Chile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Chile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Chile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Chile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Chile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Chile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Chile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Chile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Chile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Chile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Chile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Chile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Chile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Chile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Chile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Chile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Chile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Chile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Chile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Chile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Chile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Chile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Chile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Chile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Chile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Chile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Chile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Chile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Chile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Chile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Chile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Chile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Chile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Chile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Chile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Chile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Chile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Chile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Chile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Chile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Chile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Chile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Chile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Chile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Chile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Chile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Chile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Chile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Chile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Chile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Chile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Chile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Chile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Chile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Chile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Chile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Chile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Chile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Chile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Chile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Chile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Chile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Chile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Chile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Chile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Chile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Chile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Chile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Chile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Chile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Chile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Chile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Chile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Chile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Chile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Chile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Chile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Chile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Chile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Chile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Chile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Chile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Chile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Chile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Chile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Chile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Chile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Chile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Chile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Chile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Chile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Chile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Chile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Chile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Chile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Chile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Chile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Chile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Chile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Chile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Chile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Chile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Chile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Chile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Chile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Chile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Chile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Chile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Chile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Chile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Chile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Chile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Chile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Chile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Chile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Chile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Chile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Chile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Chile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Chile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Chile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Chile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Chile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Chile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Chile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Chile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Chile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Chile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Chile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Chile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Chile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Chile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Chile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Chile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Chile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Chile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Chile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Chile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Chile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Chile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Chile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Chile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Chile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Chile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Chile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Chile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Chile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Chile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Chile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Chile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Chile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Chile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Chile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Chile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Chile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Chile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Chile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Chile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Chile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Chile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Chile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Chile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Chile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Chile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Chile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Chile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Chile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Chile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Chile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Chile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Chile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Chile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Chile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Chile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Chile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Chile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Chile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Chile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Chile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Chile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Chile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Chile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Chile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Chile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Chile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Chile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Chile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Chile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Chile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Chile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Chile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Chile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Chile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Chile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Chile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Chile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Chile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Chile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Chile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Chile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Chile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Chile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Chile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Chile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Chile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Chile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Chile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Chile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Chile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Chile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Chile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Chile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Chile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Chile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Chile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Chile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Chile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Chile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Chile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Chile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Chile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Chile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Chile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Chile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Chile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Chile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Chile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Chile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Chile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Chile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Chile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Chile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Chile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Chile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Chile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Chile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Chile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Chile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Chile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Chile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Chile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Chile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Chile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Chile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Chile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Chile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Chile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Chile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Chile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Chile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Chile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Chile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Chile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Chile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Chile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Chile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Chile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Chile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Chile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Chile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Chile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Chile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Chile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Chile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Chile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Chile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Chile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Chile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Chile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Chile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Chile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Chile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Chile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Chile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Chile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Chile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Chile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Chile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Chile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Chile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Chile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Chile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Chile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Chile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Chile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Chile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Chile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Chile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Chile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Chile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Chile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Chile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Chile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Chile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Chile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Chile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Chile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Chile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Chile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Chile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Chile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Chile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Chile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Chile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Chile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Chile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Chile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Chile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Chile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Chile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Chile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Chile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Chile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Chile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Chile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Chile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Chile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Chile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Chile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Chile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Chile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Chile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Chile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Chile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Chile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Chile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Chile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Chile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Chile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Chile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Chile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Chile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Chile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Chile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Chile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Chile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Chile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Chile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Chile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Chile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Chile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Chile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Chile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Chile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Chile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Chile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Chile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Chile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Chile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Chile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Chile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Chile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Chile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Chile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Chile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Chile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Chile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Chile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Chile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Chile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Chile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Chile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Chile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Chile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Chile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Chile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Chile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Chile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Chile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Chile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Chile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Chile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Chile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Chile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Chile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Chile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Chile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Chile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Chile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Chile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Chile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Chile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Chile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Chile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Chile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Chile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Chile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Chile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Chile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Chile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Chile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Chile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Chile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Chile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Chile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Chile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Chile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Chile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Chile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Chile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Chile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Chile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Chile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Chile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Chile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Chile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Chile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Chile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Chile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Chile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Chile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Chile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Chile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Chile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Chile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Chile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Chile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Chile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Chile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Chile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Chile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Chile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Chile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Chile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Chile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Chile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Chile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Chile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Chile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Chile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Chile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Chile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Chile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Chile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Chile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Chile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Chile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Chile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Chile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Chile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Chile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Chile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Chile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Chile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Chile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Chile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Chile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Chile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Chile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Chile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Chile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Chile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Chile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Chile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Chile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Chile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Chile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Chile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Chile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Chile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Chile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Chile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Chile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Chile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Chile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Chile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Chile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Chile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Chile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Chile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Chile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Chile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Chile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Chile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Chile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Chile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Chile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Chile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Chile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Chile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Chile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Chile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Chile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Chile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Chile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Chile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Chile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Chile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Chile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Chile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Chile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Chile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Chile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Chile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Chile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Chile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Chile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Chile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Chile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Chile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Chile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Chile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Chile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Chile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Chile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Chile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Chile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48D0-FBF0-4D3B-8D7D-1920EBD09DE7}">
  <sheetPr codeName="Sheet19"/>
  <dimension ref="A1:G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4" width="9.35546875" style="2"/>
    <col min="235" max="235" width="76.85546875" style="2" customWidth="1"/>
    <col min="236" max="236" width="16.140625" style="2" customWidth="1"/>
    <col min="237" max="237" width="12.85546875" style="2" customWidth="1"/>
    <col min="238" max="238" width="16.140625" style="2" customWidth="1"/>
    <col min="239" max="239" width="14.640625" style="2" customWidth="1"/>
    <col min="240" max="240" width="9.35546875" style="2"/>
    <col min="241" max="241" width="75" style="2" bestFit="1" customWidth="1"/>
    <col min="242" max="242" width="12.35546875" style="2" customWidth="1"/>
    <col min="243" max="243" width="65.35546875" style="2" bestFit="1" customWidth="1"/>
    <col min="244" max="244" width="22.35546875" style="2" bestFit="1" customWidth="1"/>
    <col min="245" max="245" width="22.35546875" style="2" customWidth="1"/>
    <col min="246" max="246" width="35.140625" style="2" bestFit="1" customWidth="1"/>
    <col min="247" max="490" width="9.35546875" style="2"/>
    <col min="491" max="491" width="76.85546875" style="2" customWidth="1"/>
    <col min="492" max="492" width="16.140625" style="2" customWidth="1"/>
    <col min="493" max="493" width="12.85546875" style="2" customWidth="1"/>
    <col min="494" max="494" width="16.140625" style="2" customWidth="1"/>
    <col min="495" max="495" width="14.640625" style="2" customWidth="1"/>
    <col min="496" max="496" width="9.35546875" style="2"/>
    <col min="497" max="497" width="75" style="2" bestFit="1" customWidth="1"/>
    <col min="498" max="498" width="12.35546875" style="2" customWidth="1"/>
    <col min="499" max="499" width="65.35546875" style="2" bestFit="1" customWidth="1"/>
    <col min="500" max="500" width="22.35546875" style="2" bestFit="1" customWidth="1"/>
    <col min="501" max="501" width="22.35546875" style="2" customWidth="1"/>
    <col min="502" max="502" width="35.140625" style="2" bestFit="1" customWidth="1"/>
    <col min="503" max="746" width="9.35546875" style="2"/>
    <col min="747" max="747" width="76.85546875" style="2" customWidth="1"/>
    <col min="748" max="748" width="16.140625" style="2" customWidth="1"/>
    <col min="749" max="749" width="12.85546875" style="2" customWidth="1"/>
    <col min="750" max="750" width="16.140625" style="2" customWidth="1"/>
    <col min="751" max="751" width="14.640625" style="2" customWidth="1"/>
    <col min="752" max="752" width="9.35546875" style="2"/>
    <col min="753" max="753" width="75" style="2" bestFit="1" customWidth="1"/>
    <col min="754" max="754" width="12.35546875" style="2" customWidth="1"/>
    <col min="755" max="755" width="65.35546875" style="2" bestFit="1" customWidth="1"/>
    <col min="756" max="756" width="22.35546875" style="2" bestFit="1" customWidth="1"/>
    <col min="757" max="757" width="22.35546875" style="2" customWidth="1"/>
    <col min="758" max="758" width="35.140625" style="2" bestFit="1" customWidth="1"/>
    <col min="759" max="1002" width="9.35546875" style="2"/>
    <col min="1003" max="1003" width="76.85546875" style="2" customWidth="1"/>
    <col min="1004" max="1004" width="16.140625" style="2" customWidth="1"/>
    <col min="1005" max="1005" width="12.85546875" style="2" customWidth="1"/>
    <col min="1006" max="1006" width="16.140625" style="2" customWidth="1"/>
    <col min="1007" max="1007" width="14.640625" style="2" customWidth="1"/>
    <col min="1008" max="1008" width="9.35546875" style="2"/>
    <col min="1009" max="1009" width="75" style="2" bestFit="1" customWidth="1"/>
    <col min="1010" max="1010" width="12.35546875" style="2" customWidth="1"/>
    <col min="1011" max="1011" width="65.35546875" style="2" bestFit="1" customWidth="1"/>
    <col min="1012" max="1012" width="22.35546875" style="2" bestFit="1" customWidth="1"/>
    <col min="1013" max="1013" width="22.35546875" style="2" customWidth="1"/>
    <col min="1014" max="1014" width="35.140625" style="2" bestFit="1" customWidth="1"/>
    <col min="1015" max="1258" width="9.35546875" style="2"/>
    <col min="1259" max="1259" width="76.85546875" style="2" customWidth="1"/>
    <col min="1260" max="1260" width="16.140625" style="2" customWidth="1"/>
    <col min="1261" max="1261" width="12.85546875" style="2" customWidth="1"/>
    <col min="1262" max="1262" width="16.140625" style="2" customWidth="1"/>
    <col min="1263" max="1263" width="14.640625" style="2" customWidth="1"/>
    <col min="1264" max="1264" width="9.35546875" style="2"/>
    <col min="1265" max="1265" width="75" style="2" bestFit="1" customWidth="1"/>
    <col min="1266" max="1266" width="12.35546875" style="2" customWidth="1"/>
    <col min="1267" max="1267" width="65.35546875" style="2" bestFit="1" customWidth="1"/>
    <col min="1268" max="1268" width="22.35546875" style="2" bestFit="1" customWidth="1"/>
    <col min="1269" max="1269" width="22.35546875" style="2" customWidth="1"/>
    <col min="1270" max="1270" width="35.140625" style="2" bestFit="1" customWidth="1"/>
    <col min="1271" max="1514" width="9.35546875" style="2"/>
    <col min="1515" max="1515" width="76.85546875" style="2" customWidth="1"/>
    <col min="1516" max="1516" width="16.140625" style="2" customWidth="1"/>
    <col min="1517" max="1517" width="12.85546875" style="2" customWidth="1"/>
    <col min="1518" max="1518" width="16.140625" style="2" customWidth="1"/>
    <col min="1519" max="1519" width="14.640625" style="2" customWidth="1"/>
    <col min="1520" max="1520" width="9.35546875" style="2"/>
    <col min="1521" max="1521" width="75" style="2" bestFit="1" customWidth="1"/>
    <col min="1522" max="1522" width="12.35546875" style="2" customWidth="1"/>
    <col min="1523" max="1523" width="65.35546875" style="2" bestFit="1" customWidth="1"/>
    <col min="1524" max="1524" width="22.35546875" style="2" bestFit="1" customWidth="1"/>
    <col min="1525" max="1525" width="22.35546875" style="2" customWidth="1"/>
    <col min="1526" max="1526" width="35.140625" style="2" bestFit="1" customWidth="1"/>
    <col min="1527" max="1770" width="9.35546875" style="2"/>
    <col min="1771" max="1771" width="76.85546875" style="2" customWidth="1"/>
    <col min="1772" max="1772" width="16.140625" style="2" customWidth="1"/>
    <col min="1773" max="1773" width="12.85546875" style="2" customWidth="1"/>
    <col min="1774" max="1774" width="16.140625" style="2" customWidth="1"/>
    <col min="1775" max="1775" width="14.640625" style="2" customWidth="1"/>
    <col min="1776" max="1776" width="9.35546875" style="2"/>
    <col min="1777" max="1777" width="75" style="2" bestFit="1" customWidth="1"/>
    <col min="1778" max="1778" width="12.35546875" style="2" customWidth="1"/>
    <col min="1779" max="1779" width="65.35546875" style="2" bestFit="1" customWidth="1"/>
    <col min="1780" max="1780" width="22.35546875" style="2" bestFit="1" customWidth="1"/>
    <col min="1781" max="1781" width="22.35546875" style="2" customWidth="1"/>
    <col min="1782" max="1782" width="35.140625" style="2" bestFit="1" customWidth="1"/>
    <col min="1783" max="2026" width="9.35546875" style="2"/>
    <col min="2027" max="2027" width="76.85546875" style="2" customWidth="1"/>
    <col min="2028" max="2028" width="16.140625" style="2" customWidth="1"/>
    <col min="2029" max="2029" width="12.85546875" style="2" customWidth="1"/>
    <col min="2030" max="2030" width="16.140625" style="2" customWidth="1"/>
    <col min="2031" max="2031" width="14.640625" style="2" customWidth="1"/>
    <col min="2032" max="2032" width="9.35546875" style="2"/>
    <col min="2033" max="2033" width="75" style="2" bestFit="1" customWidth="1"/>
    <col min="2034" max="2034" width="12.35546875" style="2" customWidth="1"/>
    <col min="2035" max="2035" width="65.35546875" style="2" bestFit="1" customWidth="1"/>
    <col min="2036" max="2036" width="22.35546875" style="2" bestFit="1" customWidth="1"/>
    <col min="2037" max="2037" width="22.35546875" style="2" customWidth="1"/>
    <col min="2038" max="2038" width="35.140625" style="2" bestFit="1" customWidth="1"/>
    <col min="2039" max="2282" width="9.35546875" style="2"/>
    <col min="2283" max="2283" width="76.85546875" style="2" customWidth="1"/>
    <col min="2284" max="2284" width="16.140625" style="2" customWidth="1"/>
    <col min="2285" max="2285" width="12.85546875" style="2" customWidth="1"/>
    <col min="2286" max="2286" width="16.140625" style="2" customWidth="1"/>
    <col min="2287" max="2287" width="14.640625" style="2" customWidth="1"/>
    <col min="2288" max="2288" width="9.35546875" style="2"/>
    <col min="2289" max="2289" width="75" style="2" bestFit="1" customWidth="1"/>
    <col min="2290" max="2290" width="12.35546875" style="2" customWidth="1"/>
    <col min="2291" max="2291" width="65.35546875" style="2" bestFit="1" customWidth="1"/>
    <col min="2292" max="2292" width="22.35546875" style="2" bestFit="1" customWidth="1"/>
    <col min="2293" max="2293" width="22.35546875" style="2" customWidth="1"/>
    <col min="2294" max="2294" width="35.140625" style="2" bestFit="1" customWidth="1"/>
    <col min="2295" max="2538" width="9.35546875" style="2"/>
    <col min="2539" max="2539" width="76.85546875" style="2" customWidth="1"/>
    <col min="2540" max="2540" width="16.140625" style="2" customWidth="1"/>
    <col min="2541" max="2541" width="12.85546875" style="2" customWidth="1"/>
    <col min="2542" max="2542" width="16.140625" style="2" customWidth="1"/>
    <col min="2543" max="2543" width="14.640625" style="2" customWidth="1"/>
    <col min="2544" max="2544" width="9.35546875" style="2"/>
    <col min="2545" max="2545" width="75" style="2" bestFit="1" customWidth="1"/>
    <col min="2546" max="2546" width="12.35546875" style="2" customWidth="1"/>
    <col min="2547" max="2547" width="65.35546875" style="2" bestFit="1" customWidth="1"/>
    <col min="2548" max="2548" width="22.35546875" style="2" bestFit="1" customWidth="1"/>
    <col min="2549" max="2549" width="22.35546875" style="2" customWidth="1"/>
    <col min="2550" max="2550" width="35.140625" style="2" bestFit="1" customWidth="1"/>
    <col min="2551" max="2794" width="9.35546875" style="2"/>
    <col min="2795" max="2795" width="76.85546875" style="2" customWidth="1"/>
    <col min="2796" max="2796" width="16.140625" style="2" customWidth="1"/>
    <col min="2797" max="2797" width="12.85546875" style="2" customWidth="1"/>
    <col min="2798" max="2798" width="16.140625" style="2" customWidth="1"/>
    <col min="2799" max="2799" width="14.640625" style="2" customWidth="1"/>
    <col min="2800" max="2800" width="9.35546875" style="2"/>
    <col min="2801" max="2801" width="75" style="2" bestFit="1" customWidth="1"/>
    <col min="2802" max="2802" width="12.35546875" style="2" customWidth="1"/>
    <col min="2803" max="2803" width="65.35546875" style="2" bestFit="1" customWidth="1"/>
    <col min="2804" max="2804" width="22.35546875" style="2" bestFit="1" customWidth="1"/>
    <col min="2805" max="2805" width="22.35546875" style="2" customWidth="1"/>
    <col min="2806" max="2806" width="35.140625" style="2" bestFit="1" customWidth="1"/>
    <col min="2807" max="3050" width="9.35546875" style="2"/>
    <col min="3051" max="3051" width="76.85546875" style="2" customWidth="1"/>
    <col min="3052" max="3052" width="16.140625" style="2" customWidth="1"/>
    <col min="3053" max="3053" width="12.85546875" style="2" customWidth="1"/>
    <col min="3054" max="3054" width="16.140625" style="2" customWidth="1"/>
    <col min="3055" max="3055" width="14.640625" style="2" customWidth="1"/>
    <col min="3056" max="3056" width="9.35546875" style="2"/>
    <col min="3057" max="3057" width="75" style="2" bestFit="1" customWidth="1"/>
    <col min="3058" max="3058" width="12.35546875" style="2" customWidth="1"/>
    <col min="3059" max="3059" width="65.35546875" style="2" bestFit="1" customWidth="1"/>
    <col min="3060" max="3060" width="22.35546875" style="2" bestFit="1" customWidth="1"/>
    <col min="3061" max="3061" width="22.35546875" style="2" customWidth="1"/>
    <col min="3062" max="3062" width="35.140625" style="2" bestFit="1" customWidth="1"/>
    <col min="3063" max="3306" width="9.35546875" style="2"/>
    <col min="3307" max="3307" width="76.85546875" style="2" customWidth="1"/>
    <col min="3308" max="3308" width="16.140625" style="2" customWidth="1"/>
    <col min="3309" max="3309" width="12.85546875" style="2" customWidth="1"/>
    <col min="3310" max="3310" width="16.140625" style="2" customWidth="1"/>
    <col min="3311" max="3311" width="14.640625" style="2" customWidth="1"/>
    <col min="3312" max="3312" width="9.35546875" style="2"/>
    <col min="3313" max="3313" width="75" style="2" bestFit="1" customWidth="1"/>
    <col min="3314" max="3314" width="12.35546875" style="2" customWidth="1"/>
    <col min="3315" max="3315" width="65.35546875" style="2" bestFit="1" customWidth="1"/>
    <col min="3316" max="3316" width="22.35546875" style="2" bestFit="1" customWidth="1"/>
    <col min="3317" max="3317" width="22.35546875" style="2" customWidth="1"/>
    <col min="3318" max="3318" width="35.140625" style="2" bestFit="1" customWidth="1"/>
    <col min="3319" max="3562" width="9.35546875" style="2"/>
    <col min="3563" max="3563" width="76.85546875" style="2" customWidth="1"/>
    <col min="3564" max="3564" width="16.140625" style="2" customWidth="1"/>
    <col min="3565" max="3565" width="12.85546875" style="2" customWidth="1"/>
    <col min="3566" max="3566" width="16.140625" style="2" customWidth="1"/>
    <col min="3567" max="3567" width="14.640625" style="2" customWidth="1"/>
    <col min="3568" max="3568" width="9.35546875" style="2"/>
    <col min="3569" max="3569" width="75" style="2" bestFit="1" customWidth="1"/>
    <col min="3570" max="3570" width="12.35546875" style="2" customWidth="1"/>
    <col min="3571" max="3571" width="65.35546875" style="2" bestFit="1" customWidth="1"/>
    <col min="3572" max="3572" width="22.35546875" style="2" bestFit="1" customWidth="1"/>
    <col min="3573" max="3573" width="22.35546875" style="2" customWidth="1"/>
    <col min="3574" max="3574" width="35.140625" style="2" bestFit="1" customWidth="1"/>
    <col min="3575" max="3818" width="9.35546875" style="2"/>
    <col min="3819" max="3819" width="76.85546875" style="2" customWidth="1"/>
    <col min="3820" max="3820" width="16.140625" style="2" customWidth="1"/>
    <col min="3821" max="3821" width="12.85546875" style="2" customWidth="1"/>
    <col min="3822" max="3822" width="16.140625" style="2" customWidth="1"/>
    <col min="3823" max="3823" width="14.640625" style="2" customWidth="1"/>
    <col min="3824" max="3824" width="9.35546875" style="2"/>
    <col min="3825" max="3825" width="75" style="2" bestFit="1" customWidth="1"/>
    <col min="3826" max="3826" width="12.35546875" style="2" customWidth="1"/>
    <col min="3827" max="3827" width="65.35546875" style="2" bestFit="1" customWidth="1"/>
    <col min="3828" max="3828" width="22.35546875" style="2" bestFit="1" customWidth="1"/>
    <col min="3829" max="3829" width="22.35546875" style="2" customWidth="1"/>
    <col min="3830" max="3830" width="35.140625" style="2" bestFit="1" customWidth="1"/>
    <col min="3831" max="4074" width="9.35546875" style="2"/>
    <col min="4075" max="4075" width="76.85546875" style="2" customWidth="1"/>
    <col min="4076" max="4076" width="16.140625" style="2" customWidth="1"/>
    <col min="4077" max="4077" width="12.85546875" style="2" customWidth="1"/>
    <col min="4078" max="4078" width="16.140625" style="2" customWidth="1"/>
    <col min="4079" max="4079" width="14.640625" style="2" customWidth="1"/>
    <col min="4080" max="4080" width="9.35546875" style="2"/>
    <col min="4081" max="4081" width="75" style="2" bestFit="1" customWidth="1"/>
    <col min="4082" max="4082" width="12.35546875" style="2" customWidth="1"/>
    <col min="4083" max="4083" width="65.35546875" style="2" bestFit="1" customWidth="1"/>
    <col min="4084" max="4084" width="22.35546875" style="2" bestFit="1" customWidth="1"/>
    <col min="4085" max="4085" width="22.35546875" style="2" customWidth="1"/>
    <col min="4086" max="4086" width="35.140625" style="2" bestFit="1" customWidth="1"/>
    <col min="4087" max="4330" width="9.35546875" style="2"/>
    <col min="4331" max="4331" width="76.85546875" style="2" customWidth="1"/>
    <col min="4332" max="4332" width="16.140625" style="2" customWidth="1"/>
    <col min="4333" max="4333" width="12.85546875" style="2" customWidth="1"/>
    <col min="4334" max="4334" width="16.140625" style="2" customWidth="1"/>
    <col min="4335" max="4335" width="14.640625" style="2" customWidth="1"/>
    <col min="4336" max="4336" width="9.35546875" style="2"/>
    <col min="4337" max="4337" width="75" style="2" bestFit="1" customWidth="1"/>
    <col min="4338" max="4338" width="12.35546875" style="2" customWidth="1"/>
    <col min="4339" max="4339" width="65.35546875" style="2" bestFit="1" customWidth="1"/>
    <col min="4340" max="4340" width="22.35546875" style="2" bestFit="1" customWidth="1"/>
    <col min="4341" max="4341" width="22.35546875" style="2" customWidth="1"/>
    <col min="4342" max="4342" width="35.140625" style="2" bestFit="1" customWidth="1"/>
    <col min="4343" max="4586" width="9.35546875" style="2"/>
    <col min="4587" max="4587" width="76.85546875" style="2" customWidth="1"/>
    <col min="4588" max="4588" width="16.140625" style="2" customWidth="1"/>
    <col min="4589" max="4589" width="12.85546875" style="2" customWidth="1"/>
    <col min="4590" max="4590" width="16.140625" style="2" customWidth="1"/>
    <col min="4591" max="4591" width="14.640625" style="2" customWidth="1"/>
    <col min="4592" max="4592" width="9.35546875" style="2"/>
    <col min="4593" max="4593" width="75" style="2" bestFit="1" customWidth="1"/>
    <col min="4594" max="4594" width="12.35546875" style="2" customWidth="1"/>
    <col min="4595" max="4595" width="65.35546875" style="2" bestFit="1" customWidth="1"/>
    <col min="4596" max="4596" width="22.35546875" style="2" bestFit="1" customWidth="1"/>
    <col min="4597" max="4597" width="22.35546875" style="2" customWidth="1"/>
    <col min="4598" max="4598" width="35.140625" style="2" bestFit="1" customWidth="1"/>
    <col min="4599" max="4842" width="9.35546875" style="2"/>
    <col min="4843" max="4843" width="76.85546875" style="2" customWidth="1"/>
    <col min="4844" max="4844" width="16.140625" style="2" customWidth="1"/>
    <col min="4845" max="4845" width="12.85546875" style="2" customWidth="1"/>
    <col min="4846" max="4846" width="16.140625" style="2" customWidth="1"/>
    <col min="4847" max="4847" width="14.640625" style="2" customWidth="1"/>
    <col min="4848" max="4848" width="9.35546875" style="2"/>
    <col min="4849" max="4849" width="75" style="2" bestFit="1" customWidth="1"/>
    <col min="4850" max="4850" width="12.35546875" style="2" customWidth="1"/>
    <col min="4851" max="4851" width="65.35546875" style="2" bestFit="1" customWidth="1"/>
    <col min="4852" max="4852" width="22.35546875" style="2" bestFit="1" customWidth="1"/>
    <col min="4853" max="4853" width="22.35546875" style="2" customWidth="1"/>
    <col min="4854" max="4854" width="35.140625" style="2" bestFit="1" customWidth="1"/>
    <col min="4855" max="5098" width="9.35546875" style="2"/>
    <col min="5099" max="5099" width="76.85546875" style="2" customWidth="1"/>
    <col min="5100" max="5100" width="16.140625" style="2" customWidth="1"/>
    <col min="5101" max="5101" width="12.85546875" style="2" customWidth="1"/>
    <col min="5102" max="5102" width="16.140625" style="2" customWidth="1"/>
    <col min="5103" max="5103" width="14.640625" style="2" customWidth="1"/>
    <col min="5104" max="5104" width="9.35546875" style="2"/>
    <col min="5105" max="5105" width="75" style="2" bestFit="1" customWidth="1"/>
    <col min="5106" max="5106" width="12.35546875" style="2" customWidth="1"/>
    <col min="5107" max="5107" width="65.35546875" style="2" bestFit="1" customWidth="1"/>
    <col min="5108" max="5108" width="22.35546875" style="2" bestFit="1" customWidth="1"/>
    <col min="5109" max="5109" width="22.35546875" style="2" customWidth="1"/>
    <col min="5110" max="5110" width="35.140625" style="2" bestFit="1" customWidth="1"/>
    <col min="5111" max="5354" width="9.35546875" style="2"/>
    <col min="5355" max="5355" width="76.85546875" style="2" customWidth="1"/>
    <col min="5356" max="5356" width="16.140625" style="2" customWidth="1"/>
    <col min="5357" max="5357" width="12.85546875" style="2" customWidth="1"/>
    <col min="5358" max="5358" width="16.140625" style="2" customWidth="1"/>
    <col min="5359" max="5359" width="14.640625" style="2" customWidth="1"/>
    <col min="5360" max="5360" width="9.35546875" style="2"/>
    <col min="5361" max="5361" width="75" style="2" bestFit="1" customWidth="1"/>
    <col min="5362" max="5362" width="12.35546875" style="2" customWidth="1"/>
    <col min="5363" max="5363" width="65.35546875" style="2" bestFit="1" customWidth="1"/>
    <col min="5364" max="5364" width="22.35546875" style="2" bestFit="1" customWidth="1"/>
    <col min="5365" max="5365" width="22.35546875" style="2" customWidth="1"/>
    <col min="5366" max="5366" width="35.140625" style="2" bestFit="1" customWidth="1"/>
    <col min="5367" max="5610" width="9.35546875" style="2"/>
    <col min="5611" max="5611" width="76.85546875" style="2" customWidth="1"/>
    <col min="5612" max="5612" width="16.140625" style="2" customWidth="1"/>
    <col min="5613" max="5613" width="12.85546875" style="2" customWidth="1"/>
    <col min="5614" max="5614" width="16.140625" style="2" customWidth="1"/>
    <col min="5615" max="5615" width="14.640625" style="2" customWidth="1"/>
    <col min="5616" max="5616" width="9.35546875" style="2"/>
    <col min="5617" max="5617" width="75" style="2" bestFit="1" customWidth="1"/>
    <col min="5618" max="5618" width="12.35546875" style="2" customWidth="1"/>
    <col min="5619" max="5619" width="65.35546875" style="2" bestFit="1" customWidth="1"/>
    <col min="5620" max="5620" width="22.35546875" style="2" bestFit="1" customWidth="1"/>
    <col min="5621" max="5621" width="22.35546875" style="2" customWidth="1"/>
    <col min="5622" max="5622" width="35.140625" style="2" bestFit="1" customWidth="1"/>
    <col min="5623" max="5866" width="9.35546875" style="2"/>
    <col min="5867" max="5867" width="76.85546875" style="2" customWidth="1"/>
    <col min="5868" max="5868" width="16.140625" style="2" customWidth="1"/>
    <col min="5869" max="5869" width="12.85546875" style="2" customWidth="1"/>
    <col min="5870" max="5870" width="16.140625" style="2" customWidth="1"/>
    <col min="5871" max="5871" width="14.640625" style="2" customWidth="1"/>
    <col min="5872" max="5872" width="9.35546875" style="2"/>
    <col min="5873" max="5873" width="75" style="2" bestFit="1" customWidth="1"/>
    <col min="5874" max="5874" width="12.35546875" style="2" customWidth="1"/>
    <col min="5875" max="5875" width="65.35546875" style="2" bestFit="1" customWidth="1"/>
    <col min="5876" max="5876" width="22.35546875" style="2" bestFit="1" customWidth="1"/>
    <col min="5877" max="5877" width="22.35546875" style="2" customWidth="1"/>
    <col min="5878" max="5878" width="35.140625" style="2" bestFit="1" customWidth="1"/>
    <col min="5879" max="6122" width="9.35546875" style="2"/>
    <col min="6123" max="6123" width="76.85546875" style="2" customWidth="1"/>
    <col min="6124" max="6124" width="16.140625" style="2" customWidth="1"/>
    <col min="6125" max="6125" width="12.85546875" style="2" customWidth="1"/>
    <col min="6126" max="6126" width="16.140625" style="2" customWidth="1"/>
    <col min="6127" max="6127" width="14.640625" style="2" customWidth="1"/>
    <col min="6128" max="6128" width="9.35546875" style="2"/>
    <col min="6129" max="6129" width="75" style="2" bestFit="1" customWidth="1"/>
    <col min="6130" max="6130" width="12.35546875" style="2" customWidth="1"/>
    <col min="6131" max="6131" width="65.35546875" style="2" bestFit="1" customWidth="1"/>
    <col min="6132" max="6132" width="22.35546875" style="2" bestFit="1" customWidth="1"/>
    <col min="6133" max="6133" width="22.35546875" style="2" customWidth="1"/>
    <col min="6134" max="6134" width="35.140625" style="2" bestFit="1" customWidth="1"/>
    <col min="6135" max="6378" width="9.35546875" style="2"/>
    <col min="6379" max="6379" width="76.85546875" style="2" customWidth="1"/>
    <col min="6380" max="6380" width="16.140625" style="2" customWidth="1"/>
    <col min="6381" max="6381" width="12.85546875" style="2" customWidth="1"/>
    <col min="6382" max="6382" width="16.140625" style="2" customWidth="1"/>
    <col min="6383" max="6383" width="14.640625" style="2" customWidth="1"/>
    <col min="6384" max="6384" width="9.35546875" style="2"/>
    <col min="6385" max="6385" width="75" style="2" bestFit="1" customWidth="1"/>
    <col min="6386" max="6386" width="12.35546875" style="2" customWidth="1"/>
    <col min="6387" max="6387" width="65.35546875" style="2" bestFit="1" customWidth="1"/>
    <col min="6388" max="6388" width="22.35546875" style="2" bestFit="1" customWidth="1"/>
    <col min="6389" max="6389" width="22.35546875" style="2" customWidth="1"/>
    <col min="6390" max="6390" width="35.140625" style="2" bestFit="1" customWidth="1"/>
    <col min="6391" max="6634" width="9.35546875" style="2"/>
    <col min="6635" max="6635" width="76.85546875" style="2" customWidth="1"/>
    <col min="6636" max="6636" width="16.140625" style="2" customWidth="1"/>
    <col min="6637" max="6637" width="12.85546875" style="2" customWidth="1"/>
    <col min="6638" max="6638" width="16.140625" style="2" customWidth="1"/>
    <col min="6639" max="6639" width="14.640625" style="2" customWidth="1"/>
    <col min="6640" max="6640" width="9.35546875" style="2"/>
    <col min="6641" max="6641" width="75" style="2" bestFit="1" customWidth="1"/>
    <col min="6642" max="6642" width="12.35546875" style="2" customWidth="1"/>
    <col min="6643" max="6643" width="65.35546875" style="2" bestFit="1" customWidth="1"/>
    <col min="6644" max="6644" width="22.35546875" style="2" bestFit="1" customWidth="1"/>
    <col min="6645" max="6645" width="22.35546875" style="2" customWidth="1"/>
    <col min="6646" max="6646" width="35.140625" style="2" bestFit="1" customWidth="1"/>
    <col min="6647" max="6890" width="9.35546875" style="2"/>
    <col min="6891" max="6891" width="76.85546875" style="2" customWidth="1"/>
    <col min="6892" max="6892" width="16.140625" style="2" customWidth="1"/>
    <col min="6893" max="6893" width="12.85546875" style="2" customWidth="1"/>
    <col min="6894" max="6894" width="16.140625" style="2" customWidth="1"/>
    <col min="6895" max="6895" width="14.640625" style="2" customWidth="1"/>
    <col min="6896" max="6896" width="9.35546875" style="2"/>
    <col min="6897" max="6897" width="75" style="2" bestFit="1" customWidth="1"/>
    <col min="6898" max="6898" width="12.35546875" style="2" customWidth="1"/>
    <col min="6899" max="6899" width="65.35546875" style="2" bestFit="1" customWidth="1"/>
    <col min="6900" max="6900" width="22.35546875" style="2" bestFit="1" customWidth="1"/>
    <col min="6901" max="6901" width="22.35546875" style="2" customWidth="1"/>
    <col min="6902" max="6902" width="35.140625" style="2" bestFit="1" customWidth="1"/>
    <col min="6903" max="7146" width="9.35546875" style="2"/>
    <col min="7147" max="7147" width="76.85546875" style="2" customWidth="1"/>
    <col min="7148" max="7148" width="16.140625" style="2" customWidth="1"/>
    <col min="7149" max="7149" width="12.85546875" style="2" customWidth="1"/>
    <col min="7150" max="7150" width="16.140625" style="2" customWidth="1"/>
    <col min="7151" max="7151" width="14.640625" style="2" customWidth="1"/>
    <col min="7152" max="7152" width="9.35546875" style="2"/>
    <col min="7153" max="7153" width="75" style="2" bestFit="1" customWidth="1"/>
    <col min="7154" max="7154" width="12.35546875" style="2" customWidth="1"/>
    <col min="7155" max="7155" width="65.35546875" style="2" bestFit="1" customWidth="1"/>
    <col min="7156" max="7156" width="22.35546875" style="2" bestFit="1" customWidth="1"/>
    <col min="7157" max="7157" width="22.35546875" style="2" customWidth="1"/>
    <col min="7158" max="7158" width="35.140625" style="2" bestFit="1" customWidth="1"/>
    <col min="7159" max="7402" width="9.35546875" style="2"/>
    <col min="7403" max="7403" width="76.85546875" style="2" customWidth="1"/>
    <col min="7404" max="7404" width="16.140625" style="2" customWidth="1"/>
    <col min="7405" max="7405" width="12.85546875" style="2" customWidth="1"/>
    <col min="7406" max="7406" width="16.140625" style="2" customWidth="1"/>
    <col min="7407" max="7407" width="14.640625" style="2" customWidth="1"/>
    <col min="7408" max="7408" width="9.35546875" style="2"/>
    <col min="7409" max="7409" width="75" style="2" bestFit="1" customWidth="1"/>
    <col min="7410" max="7410" width="12.35546875" style="2" customWidth="1"/>
    <col min="7411" max="7411" width="65.35546875" style="2" bestFit="1" customWidth="1"/>
    <col min="7412" max="7412" width="22.35546875" style="2" bestFit="1" customWidth="1"/>
    <col min="7413" max="7413" width="22.35546875" style="2" customWidth="1"/>
    <col min="7414" max="7414" width="35.140625" style="2" bestFit="1" customWidth="1"/>
    <col min="7415" max="7658" width="9.35546875" style="2"/>
    <col min="7659" max="7659" width="76.85546875" style="2" customWidth="1"/>
    <col min="7660" max="7660" width="16.140625" style="2" customWidth="1"/>
    <col min="7661" max="7661" width="12.85546875" style="2" customWidth="1"/>
    <col min="7662" max="7662" width="16.140625" style="2" customWidth="1"/>
    <col min="7663" max="7663" width="14.640625" style="2" customWidth="1"/>
    <col min="7664" max="7664" width="9.35546875" style="2"/>
    <col min="7665" max="7665" width="75" style="2" bestFit="1" customWidth="1"/>
    <col min="7666" max="7666" width="12.35546875" style="2" customWidth="1"/>
    <col min="7667" max="7667" width="65.35546875" style="2" bestFit="1" customWidth="1"/>
    <col min="7668" max="7668" width="22.35546875" style="2" bestFit="1" customWidth="1"/>
    <col min="7669" max="7669" width="22.35546875" style="2" customWidth="1"/>
    <col min="7670" max="7670" width="35.140625" style="2" bestFit="1" customWidth="1"/>
    <col min="7671" max="7914" width="9.35546875" style="2"/>
    <col min="7915" max="7915" width="76.85546875" style="2" customWidth="1"/>
    <col min="7916" max="7916" width="16.140625" style="2" customWidth="1"/>
    <col min="7917" max="7917" width="12.85546875" style="2" customWidth="1"/>
    <col min="7918" max="7918" width="16.140625" style="2" customWidth="1"/>
    <col min="7919" max="7919" width="14.640625" style="2" customWidth="1"/>
    <col min="7920" max="7920" width="9.35546875" style="2"/>
    <col min="7921" max="7921" width="75" style="2" bestFit="1" customWidth="1"/>
    <col min="7922" max="7922" width="12.35546875" style="2" customWidth="1"/>
    <col min="7923" max="7923" width="65.35546875" style="2" bestFit="1" customWidth="1"/>
    <col min="7924" max="7924" width="22.35546875" style="2" bestFit="1" customWidth="1"/>
    <col min="7925" max="7925" width="22.35546875" style="2" customWidth="1"/>
    <col min="7926" max="7926" width="35.140625" style="2" bestFit="1" customWidth="1"/>
    <col min="7927" max="8170" width="9.35546875" style="2"/>
    <col min="8171" max="8171" width="76.85546875" style="2" customWidth="1"/>
    <col min="8172" max="8172" width="16.140625" style="2" customWidth="1"/>
    <col min="8173" max="8173" width="12.85546875" style="2" customWidth="1"/>
    <col min="8174" max="8174" width="16.140625" style="2" customWidth="1"/>
    <col min="8175" max="8175" width="14.640625" style="2" customWidth="1"/>
    <col min="8176" max="8176" width="9.35546875" style="2"/>
    <col min="8177" max="8177" width="75" style="2" bestFit="1" customWidth="1"/>
    <col min="8178" max="8178" width="12.35546875" style="2" customWidth="1"/>
    <col min="8179" max="8179" width="65.35546875" style="2" bestFit="1" customWidth="1"/>
    <col min="8180" max="8180" width="22.35546875" style="2" bestFit="1" customWidth="1"/>
    <col min="8181" max="8181" width="22.35546875" style="2" customWidth="1"/>
    <col min="8182" max="8182" width="35.140625" style="2" bestFit="1" customWidth="1"/>
    <col min="8183" max="8426" width="9.35546875" style="2"/>
    <col min="8427" max="8427" width="76.85546875" style="2" customWidth="1"/>
    <col min="8428" max="8428" width="16.140625" style="2" customWidth="1"/>
    <col min="8429" max="8429" width="12.85546875" style="2" customWidth="1"/>
    <col min="8430" max="8430" width="16.140625" style="2" customWidth="1"/>
    <col min="8431" max="8431" width="14.640625" style="2" customWidth="1"/>
    <col min="8432" max="8432" width="9.35546875" style="2"/>
    <col min="8433" max="8433" width="75" style="2" bestFit="1" customWidth="1"/>
    <col min="8434" max="8434" width="12.35546875" style="2" customWidth="1"/>
    <col min="8435" max="8435" width="65.35546875" style="2" bestFit="1" customWidth="1"/>
    <col min="8436" max="8436" width="22.35546875" style="2" bestFit="1" customWidth="1"/>
    <col min="8437" max="8437" width="22.35546875" style="2" customWidth="1"/>
    <col min="8438" max="8438" width="35.140625" style="2" bestFit="1" customWidth="1"/>
    <col min="8439" max="8682" width="9.35546875" style="2"/>
    <col min="8683" max="8683" width="76.85546875" style="2" customWidth="1"/>
    <col min="8684" max="8684" width="16.140625" style="2" customWidth="1"/>
    <col min="8685" max="8685" width="12.85546875" style="2" customWidth="1"/>
    <col min="8686" max="8686" width="16.140625" style="2" customWidth="1"/>
    <col min="8687" max="8687" width="14.640625" style="2" customWidth="1"/>
    <col min="8688" max="8688" width="9.35546875" style="2"/>
    <col min="8689" max="8689" width="75" style="2" bestFit="1" customWidth="1"/>
    <col min="8690" max="8690" width="12.35546875" style="2" customWidth="1"/>
    <col min="8691" max="8691" width="65.35546875" style="2" bestFit="1" customWidth="1"/>
    <col min="8692" max="8692" width="22.35546875" style="2" bestFit="1" customWidth="1"/>
    <col min="8693" max="8693" width="22.35546875" style="2" customWidth="1"/>
    <col min="8694" max="8694" width="35.140625" style="2" bestFit="1" customWidth="1"/>
    <col min="8695" max="8938" width="9.35546875" style="2"/>
    <col min="8939" max="8939" width="76.85546875" style="2" customWidth="1"/>
    <col min="8940" max="8940" width="16.140625" style="2" customWidth="1"/>
    <col min="8941" max="8941" width="12.85546875" style="2" customWidth="1"/>
    <col min="8942" max="8942" width="16.140625" style="2" customWidth="1"/>
    <col min="8943" max="8943" width="14.640625" style="2" customWidth="1"/>
    <col min="8944" max="8944" width="9.35546875" style="2"/>
    <col min="8945" max="8945" width="75" style="2" bestFit="1" customWidth="1"/>
    <col min="8946" max="8946" width="12.35546875" style="2" customWidth="1"/>
    <col min="8947" max="8947" width="65.35546875" style="2" bestFit="1" customWidth="1"/>
    <col min="8948" max="8948" width="22.35546875" style="2" bestFit="1" customWidth="1"/>
    <col min="8949" max="8949" width="22.35546875" style="2" customWidth="1"/>
    <col min="8950" max="8950" width="35.140625" style="2" bestFit="1" customWidth="1"/>
    <col min="8951" max="9194" width="9.35546875" style="2"/>
    <col min="9195" max="9195" width="76.85546875" style="2" customWidth="1"/>
    <col min="9196" max="9196" width="16.140625" style="2" customWidth="1"/>
    <col min="9197" max="9197" width="12.85546875" style="2" customWidth="1"/>
    <col min="9198" max="9198" width="16.140625" style="2" customWidth="1"/>
    <col min="9199" max="9199" width="14.640625" style="2" customWidth="1"/>
    <col min="9200" max="9200" width="9.35546875" style="2"/>
    <col min="9201" max="9201" width="75" style="2" bestFit="1" customWidth="1"/>
    <col min="9202" max="9202" width="12.35546875" style="2" customWidth="1"/>
    <col min="9203" max="9203" width="65.35546875" style="2" bestFit="1" customWidth="1"/>
    <col min="9204" max="9204" width="22.35546875" style="2" bestFit="1" customWidth="1"/>
    <col min="9205" max="9205" width="22.35546875" style="2" customWidth="1"/>
    <col min="9206" max="9206" width="35.140625" style="2" bestFit="1" customWidth="1"/>
    <col min="9207" max="9450" width="9.35546875" style="2"/>
    <col min="9451" max="9451" width="76.85546875" style="2" customWidth="1"/>
    <col min="9452" max="9452" width="16.140625" style="2" customWidth="1"/>
    <col min="9453" max="9453" width="12.85546875" style="2" customWidth="1"/>
    <col min="9454" max="9454" width="16.140625" style="2" customWidth="1"/>
    <col min="9455" max="9455" width="14.640625" style="2" customWidth="1"/>
    <col min="9456" max="9456" width="9.35546875" style="2"/>
    <col min="9457" max="9457" width="75" style="2" bestFit="1" customWidth="1"/>
    <col min="9458" max="9458" width="12.35546875" style="2" customWidth="1"/>
    <col min="9459" max="9459" width="65.35546875" style="2" bestFit="1" customWidth="1"/>
    <col min="9460" max="9460" width="22.35546875" style="2" bestFit="1" customWidth="1"/>
    <col min="9461" max="9461" width="22.35546875" style="2" customWidth="1"/>
    <col min="9462" max="9462" width="35.140625" style="2" bestFit="1" customWidth="1"/>
    <col min="9463" max="9706" width="9.35546875" style="2"/>
    <col min="9707" max="9707" width="76.85546875" style="2" customWidth="1"/>
    <col min="9708" max="9708" width="16.140625" style="2" customWidth="1"/>
    <col min="9709" max="9709" width="12.85546875" style="2" customWidth="1"/>
    <col min="9710" max="9710" width="16.140625" style="2" customWidth="1"/>
    <col min="9711" max="9711" width="14.640625" style="2" customWidth="1"/>
    <col min="9712" max="9712" width="9.35546875" style="2"/>
    <col min="9713" max="9713" width="75" style="2" bestFit="1" customWidth="1"/>
    <col min="9714" max="9714" width="12.35546875" style="2" customWidth="1"/>
    <col min="9715" max="9715" width="65.35546875" style="2" bestFit="1" customWidth="1"/>
    <col min="9716" max="9716" width="22.35546875" style="2" bestFit="1" customWidth="1"/>
    <col min="9717" max="9717" width="22.35546875" style="2" customWidth="1"/>
    <col min="9718" max="9718" width="35.140625" style="2" bestFit="1" customWidth="1"/>
    <col min="9719" max="9962" width="9.35546875" style="2"/>
    <col min="9963" max="9963" width="76.85546875" style="2" customWidth="1"/>
    <col min="9964" max="9964" width="16.140625" style="2" customWidth="1"/>
    <col min="9965" max="9965" width="12.85546875" style="2" customWidth="1"/>
    <col min="9966" max="9966" width="16.140625" style="2" customWidth="1"/>
    <col min="9967" max="9967" width="14.640625" style="2" customWidth="1"/>
    <col min="9968" max="9968" width="9.35546875" style="2"/>
    <col min="9969" max="9969" width="75" style="2" bestFit="1" customWidth="1"/>
    <col min="9970" max="9970" width="12.35546875" style="2" customWidth="1"/>
    <col min="9971" max="9971" width="65.35546875" style="2" bestFit="1" customWidth="1"/>
    <col min="9972" max="9972" width="22.35546875" style="2" bestFit="1" customWidth="1"/>
    <col min="9973" max="9973" width="22.35546875" style="2" customWidth="1"/>
    <col min="9974" max="9974" width="35.140625" style="2" bestFit="1" customWidth="1"/>
    <col min="9975" max="10218" width="9.35546875" style="2"/>
    <col min="10219" max="10219" width="76.85546875" style="2" customWidth="1"/>
    <col min="10220" max="10220" width="16.140625" style="2" customWidth="1"/>
    <col min="10221" max="10221" width="12.85546875" style="2" customWidth="1"/>
    <col min="10222" max="10222" width="16.140625" style="2" customWidth="1"/>
    <col min="10223" max="10223" width="14.640625" style="2" customWidth="1"/>
    <col min="10224" max="10224" width="9.35546875" style="2"/>
    <col min="10225" max="10225" width="75" style="2" bestFit="1" customWidth="1"/>
    <col min="10226" max="10226" width="12.35546875" style="2" customWidth="1"/>
    <col min="10227" max="10227" width="65.35546875" style="2" bestFit="1" customWidth="1"/>
    <col min="10228" max="10228" width="22.35546875" style="2" bestFit="1" customWidth="1"/>
    <col min="10229" max="10229" width="22.35546875" style="2" customWidth="1"/>
    <col min="10230" max="10230" width="35.140625" style="2" bestFit="1" customWidth="1"/>
    <col min="10231" max="10474" width="9.35546875" style="2"/>
    <col min="10475" max="10475" width="76.85546875" style="2" customWidth="1"/>
    <col min="10476" max="10476" width="16.140625" style="2" customWidth="1"/>
    <col min="10477" max="10477" width="12.85546875" style="2" customWidth="1"/>
    <col min="10478" max="10478" width="16.140625" style="2" customWidth="1"/>
    <col min="10479" max="10479" width="14.640625" style="2" customWidth="1"/>
    <col min="10480" max="10480" width="9.35546875" style="2"/>
    <col min="10481" max="10481" width="75" style="2" bestFit="1" customWidth="1"/>
    <col min="10482" max="10482" width="12.35546875" style="2" customWidth="1"/>
    <col min="10483" max="10483" width="65.35546875" style="2" bestFit="1" customWidth="1"/>
    <col min="10484" max="10484" width="22.35546875" style="2" bestFit="1" customWidth="1"/>
    <col min="10485" max="10485" width="22.35546875" style="2" customWidth="1"/>
    <col min="10486" max="10486" width="35.140625" style="2" bestFit="1" customWidth="1"/>
    <col min="10487" max="10730" width="9.35546875" style="2"/>
    <col min="10731" max="10731" width="76.85546875" style="2" customWidth="1"/>
    <col min="10732" max="10732" width="16.140625" style="2" customWidth="1"/>
    <col min="10733" max="10733" width="12.85546875" style="2" customWidth="1"/>
    <col min="10734" max="10734" width="16.140625" style="2" customWidth="1"/>
    <col min="10735" max="10735" width="14.640625" style="2" customWidth="1"/>
    <col min="10736" max="10736" width="9.35546875" style="2"/>
    <col min="10737" max="10737" width="75" style="2" bestFit="1" customWidth="1"/>
    <col min="10738" max="10738" width="12.35546875" style="2" customWidth="1"/>
    <col min="10739" max="10739" width="65.35546875" style="2" bestFit="1" customWidth="1"/>
    <col min="10740" max="10740" width="22.35546875" style="2" bestFit="1" customWidth="1"/>
    <col min="10741" max="10741" width="22.35546875" style="2" customWidth="1"/>
    <col min="10742" max="10742" width="35.140625" style="2" bestFit="1" customWidth="1"/>
    <col min="10743" max="10986" width="9.35546875" style="2"/>
    <col min="10987" max="10987" width="76.85546875" style="2" customWidth="1"/>
    <col min="10988" max="10988" width="16.140625" style="2" customWidth="1"/>
    <col min="10989" max="10989" width="12.85546875" style="2" customWidth="1"/>
    <col min="10990" max="10990" width="16.140625" style="2" customWidth="1"/>
    <col min="10991" max="10991" width="14.640625" style="2" customWidth="1"/>
    <col min="10992" max="10992" width="9.35546875" style="2"/>
    <col min="10993" max="10993" width="75" style="2" bestFit="1" customWidth="1"/>
    <col min="10994" max="10994" width="12.35546875" style="2" customWidth="1"/>
    <col min="10995" max="10995" width="65.35546875" style="2" bestFit="1" customWidth="1"/>
    <col min="10996" max="10996" width="22.35546875" style="2" bestFit="1" customWidth="1"/>
    <col min="10997" max="10997" width="22.35546875" style="2" customWidth="1"/>
    <col min="10998" max="10998" width="35.140625" style="2" bestFit="1" customWidth="1"/>
    <col min="10999" max="11242" width="9.35546875" style="2"/>
    <col min="11243" max="11243" width="76.85546875" style="2" customWidth="1"/>
    <col min="11244" max="11244" width="16.140625" style="2" customWidth="1"/>
    <col min="11245" max="11245" width="12.85546875" style="2" customWidth="1"/>
    <col min="11246" max="11246" width="16.140625" style="2" customWidth="1"/>
    <col min="11247" max="11247" width="14.640625" style="2" customWidth="1"/>
    <col min="11248" max="11248" width="9.35546875" style="2"/>
    <col min="11249" max="11249" width="75" style="2" bestFit="1" customWidth="1"/>
    <col min="11250" max="11250" width="12.35546875" style="2" customWidth="1"/>
    <col min="11251" max="11251" width="65.35546875" style="2" bestFit="1" customWidth="1"/>
    <col min="11252" max="11252" width="22.35546875" style="2" bestFit="1" customWidth="1"/>
    <col min="11253" max="11253" width="22.35546875" style="2" customWidth="1"/>
    <col min="11254" max="11254" width="35.140625" style="2" bestFit="1" customWidth="1"/>
    <col min="11255" max="11498" width="9.35546875" style="2"/>
    <col min="11499" max="11499" width="76.85546875" style="2" customWidth="1"/>
    <col min="11500" max="11500" width="16.140625" style="2" customWidth="1"/>
    <col min="11501" max="11501" width="12.85546875" style="2" customWidth="1"/>
    <col min="11502" max="11502" width="16.140625" style="2" customWidth="1"/>
    <col min="11503" max="11503" width="14.640625" style="2" customWidth="1"/>
    <col min="11504" max="11504" width="9.35546875" style="2"/>
    <col min="11505" max="11505" width="75" style="2" bestFit="1" customWidth="1"/>
    <col min="11506" max="11506" width="12.35546875" style="2" customWidth="1"/>
    <col min="11507" max="11507" width="65.35546875" style="2" bestFit="1" customWidth="1"/>
    <col min="11508" max="11508" width="22.35546875" style="2" bestFit="1" customWidth="1"/>
    <col min="11509" max="11509" width="22.35546875" style="2" customWidth="1"/>
    <col min="11510" max="11510" width="35.140625" style="2" bestFit="1" customWidth="1"/>
    <col min="11511" max="11754" width="9.35546875" style="2"/>
    <col min="11755" max="11755" width="76.85546875" style="2" customWidth="1"/>
    <col min="11756" max="11756" width="16.140625" style="2" customWidth="1"/>
    <col min="11757" max="11757" width="12.85546875" style="2" customWidth="1"/>
    <col min="11758" max="11758" width="16.140625" style="2" customWidth="1"/>
    <col min="11759" max="11759" width="14.640625" style="2" customWidth="1"/>
    <col min="11760" max="11760" width="9.35546875" style="2"/>
    <col min="11761" max="11761" width="75" style="2" bestFit="1" customWidth="1"/>
    <col min="11762" max="11762" width="12.35546875" style="2" customWidth="1"/>
    <col min="11763" max="11763" width="65.35546875" style="2" bestFit="1" customWidth="1"/>
    <col min="11764" max="11764" width="22.35546875" style="2" bestFit="1" customWidth="1"/>
    <col min="11765" max="11765" width="22.35546875" style="2" customWidth="1"/>
    <col min="11766" max="11766" width="35.140625" style="2" bestFit="1" customWidth="1"/>
    <col min="11767" max="12010" width="9.35546875" style="2"/>
    <col min="12011" max="12011" width="76.85546875" style="2" customWidth="1"/>
    <col min="12012" max="12012" width="16.140625" style="2" customWidth="1"/>
    <col min="12013" max="12013" width="12.85546875" style="2" customWidth="1"/>
    <col min="12014" max="12014" width="16.140625" style="2" customWidth="1"/>
    <col min="12015" max="12015" width="14.640625" style="2" customWidth="1"/>
    <col min="12016" max="12016" width="9.35546875" style="2"/>
    <col min="12017" max="12017" width="75" style="2" bestFit="1" customWidth="1"/>
    <col min="12018" max="12018" width="12.35546875" style="2" customWidth="1"/>
    <col min="12019" max="12019" width="65.35546875" style="2" bestFit="1" customWidth="1"/>
    <col min="12020" max="12020" width="22.35546875" style="2" bestFit="1" customWidth="1"/>
    <col min="12021" max="12021" width="22.35546875" style="2" customWidth="1"/>
    <col min="12022" max="12022" width="35.140625" style="2" bestFit="1" customWidth="1"/>
    <col min="12023" max="12266" width="9.35546875" style="2"/>
    <col min="12267" max="12267" width="76.85546875" style="2" customWidth="1"/>
    <col min="12268" max="12268" width="16.140625" style="2" customWidth="1"/>
    <col min="12269" max="12269" width="12.85546875" style="2" customWidth="1"/>
    <col min="12270" max="12270" width="16.140625" style="2" customWidth="1"/>
    <col min="12271" max="12271" width="14.640625" style="2" customWidth="1"/>
    <col min="12272" max="12272" width="9.35546875" style="2"/>
    <col min="12273" max="12273" width="75" style="2" bestFit="1" customWidth="1"/>
    <col min="12274" max="12274" width="12.35546875" style="2" customWidth="1"/>
    <col min="12275" max="12275" width="65.35546875" style="2" bestFit="1" customWidth="1"/>
    <col min="12276" max="12276" width="22.35546875" style="2" bestFit="1" customWidth="1"/>
    <col min="12277" max="12277" width="22.35546875" style="2" customWidth="1"/>
    <col min="12278" max="12278" width="35.140625" style="2" bestFit="1" customWidth="1"/>
    <col min="12279" max="12522" width="9.35546875" style="2"/>
    <col min="12523" max="12523" width="76.85546875" style="2" customWidth="1"/>
    <col min="12524" max="12524" width="16.140625" style="2" customWidth="1"/>
    <col min="12525" max="12525" width="12.85546875" style="2" customWidth="1"/>
    <col min="12526" max="12526" width="16.140625" style="2" customWidth="1"/>
    <col min="12527" max="12527" width="14.640625" style="2" customWidth="1"/>
    <col min="12528" max="12528" width="9.35546875" style="2"/>
    <col min="12529" max="12529" width="75" style="2" bestFit="1" customWidth="1"/>
    <col min="12530" max="12530" width="12.35546875" style="2" customWidth="1"/>
    <col min="12531" max="12531" width="65.35546875" style="2" bestFit="1" customWidth="1"/>
    <col min="12532" max="12532" width="22.35546875" style="2" bestFit="1" customWidth="1"/>
    <col min="12533" max="12533" width="22.35546875" style="2" customWidth="1"/>
    <col min="12534" max="12534" width="35.140625" style="2" bestFit="1" customWidth="1"/>
    <col min="12535" max="12778" width="9.35546875" style="2"/>
    <col min="12779" max="12779" width="76.85546875" style="2" customWidth="1"/>
    <col min="12780" max="12780" width="16.140625" style="2" customWidth="1"/>
    <col min="12781" max="12781" width="12.85546875" style="2" customWidth="1"/>
    <col min="12782" max="12782" width="16.140625" style="2" customWidth="1"/>
    <col min="12783" max="12783" width="14.640625" style="2" customWidth="1"/>
    <col min="12784" max="12784" width="9.35546875" style="2"/>
    <col min="12785" max="12785" width="75" style="2" bestFit="1" customWidth="1"/>
    <col min="12786" max="12786" width="12.35546875" style="2" customWidth="1"/>
    <col min="12787" max="12787" width="65.35546875" style="2" bestFit="1" customWidth="1"/>
    <col min="12788" max="12788" width="22.35546875" style="2" bestFit="1" customWidth="1"/>
    <col min="12789" max="12789" width="22.35546875" style="2" customWidth="1"/>
    <col min="12790" max="12790" width="35.140625" style="2" bestFit="1" customWidth="1"/>
    <col min="12791" max="13034" width="9.35546875" style="2"/>
    <col min="13035" max="13035" width="76.85546875" style="2" customWidth="1"/>
    <col min="13036" max="13036" width="16.140625" style="2" customWidth="1"/>
    <col min="13037" max="13037" width="12.85546875" style="2" customWidth="1"/>
    <col min="13038" max="13038" width="16.140625" style="2" customWidth="1"/>
    <col min="13039" max="13039" width="14.640625" style="2" customWidth="1"/>
    <col min="13040" max="13040" width="9.35546875" style="2"/>
    <col min="13041" max="13041" width="75" style="2" bestFit="1" customWidth="1"/>
    <col min="13042" max="13042" width="12.35546875" style="2" customWidth="1"/>
    <col min="13043" max="13043" width="65.35546875" style="2" bestFit="1" customWidth="1"/>
    <col min="13044" max="13044" width="22.35546875" style="2" bestFit="1" customWidth="1"/>
    <col min="13045" max="13045" width="22.35546875" style="2" customWidth="1"/>
    <col min="13046" max="13046" width="35.140625" style="2" bestFit="1" customWidth="1"/>
    <col min="13047" max="13290" width="9.35546875" style="2"/>
    <col min="13291" max="13291" width="76.85546875" style="2" customWidth="1"/>
    <col min="13292" max="13292" width="16.140625" style="2" customWidth="1"/>
    <col min="13293" max="13293" width="12.85546875" style="2" customWidth="1"/>
    <col min="13294" max="13294" width="16.140625" style="2" customWidth="1"/>
    <col min="13295" max="13295" width="14.640625" style="2" customWidth="1"/>
    <col min="13296" max="13296" width="9.35546875" style="2"/>
    <col min="13297" max="13297" width="75" style="2" bestFit="1" customWidth="1"/>
    <col min="13298" max="13298" width="12.35546875" style="2" customWidth="1"/>
    <col min="13299" max="13299" width="65.35546875" style="2" bestFit="1" customWidth="1"/>
    <col min="13300" max="13300" width="22.35546875" style="2" bestFit="1" customWidth="1"/>
    <col min="13301" max="13301" width="22.35546875" style="2" customWidth="1"/>
    <col min="13302" max="13302" width="35.140625" style="2" bestFit="1" customWidth="1"/>
    <col min="13303" max="13546" width="9.35546875" style="2"/>
    <col min="13547" max="13547" width="76.85546875" style="2" customWidth="1"/>
    <col min="13548" max="13548" width="16.140625" style="2" customWidth="1"/>
    <col min="13549" max="13549" width="12.85546875" style="2" customWidth="1"/>
    <col min="13550" max="13550" width="16.140625" style="2" customWidth="1"/>
    <col min="13551" max="13551" width="14.640625" style="2" customWidth="1"/>
    <col min="13552" max="13552" width="9.35546875" style="2"/>
    <col min="13553" max="13553" width="75" style="2" bestFit="1" customWidth="1"/>
    <col min="13554" max="13554" width="12.35546875" style="2" customWidth="1"/>
    <col min="13555" max="13555" width="65.35546875" style="2" bestFit="1" customWidth="1"/>
    <col min="13556" max="13556" width="22.35546875" style="2" bestFit="1" customWidth="1"/>
    <col min="13557" max="13557" width="22.35546875" style="2" customWidth="1"/>
    <col min="13558" max="13558" width="35.140625" style="2" bestFit="1" customWidth="1"/>
    <col min="13559" max="13802" width="9.35546875" style="2"/>
    <col min="13803" max="13803" width="76.85546875" style="2" customWidth="1"/>
    <col min="13804" max="13804" width="16.140625" style="2" customWidth="1"/>
    <col min="13805" max="13805" width="12.85546875" style="2" customWidth="1"/>
    <col min="13806" max="13806" width="16.140625" style="2" customWidth="1"/>
    <col min="13807" max="13807" width="14.640625" style="2" customWidth="1"/>
    <col min="13808" max="13808" width="9.35546875" style="2"/>
    <col min="13809" max="13809" width="75" style="2" bestFit="1" customWidth="1"/>
    <col min="13810" max="13810" width="12.35546875" style="2" customWidth="1"/>
    <col min="13811" max="13811" width="65.35546875" style="2" bestFit="1" customWidth="1"/>
    <col min="13812" max="13812" width="22.35546875" style="2" bestFit="1" customWidth="1"/>
    <col min="13813" max="13813" width="22.35546875" style="2" customWidth="1"/>
    <col min="13814" max="13814" width="35.140625" style="2" bestFit="1" customWidth="1"/>
    <col min="13815" max="14058" width="9.35546875" style="2"/>
    <col min="14059" max="14059" width="76.85546875" style="2" customWidth="1"/>
    <col min="14060" max="14060" width="16.140625" style="2" customWidth="1"/>
    <col min="14061" max="14061" width="12.85546875" style="2" customWidth="1"/>
    <col min="14062" max="14062" width="16.140625" style="2" customWidth="1"/>
    <col min="14063" max="14063" width="14.640625" style="2" customWidth="1"/>
    <col min="14064" max="14064" width="9.35546875" style="2"/>
    <col min="14065" max="14065" width="75" style="2" bestFit="1" customWidth="1"/>
    <col min="14066" max="14066" width="12.35546875" style="2" customWidth="1"/>
    <col min="14067" max="14067" width="65.35546875" style="2" bestFit="1" customWidth="1"/>
    <col min="14068" max="14068" width="22.35546875" style="2" bestFit="1" customWidth="1"/>
    <col min="14069" max="14069" width="22.35546875" style="2" customWidth="1"/>
    <col min="14070" max="14070" width="35.140625" style="2" bestFit="1" customWidth="1"/>
    <col min="14071" max="14314" width="9.35546875" style="2"/>
    <col min="14315" max="14315" width="76.85546875" style="2" customWidth="1"/>
    <col min="14316" max="14316" width="16.140625" style="2" customWidth="1"/>
    <col min="14317" max="14317" width="12.85546875" style="2" customWidth="1"/>
    <col min="14318" max="14318" width="16.140625" style="2" customWidth="1"/>
    <col min="14319" max="14319" width="14.640625" style="2" customWidth="1"/>
    <col min="14320" max="14320" width="9.35546875" style="2"/>
    <col min="14321" max="14321" width="75" style="2" bestFit="1" customWidth="1"/>
    <col min="14322" max="14322" width="12.35546875" style="2" customWidth="1"/>
    <col min="14323" max="14323" width="65.35546875" style="2" bestFit="1" customWidth="1"/>
    <col min="14324" max="14324" width="22.35546875" style="2" bestFit="1" customWidth="1"/>
    <col min="14325" max="14325" width="22.35546875" style="2" customWidth="1"/>
    <col min="14326" max="14326" width="35.140625" style="2" bestFit="1" customWidth="1"/>
    <col min="14327" max="14570" width="9.35546875" style="2"/>
    <col min="14571" max="14571" width="76.85546875" style="2" customWidth="1"/>
    <col min="14572" max="14572" width="16.140625" style="2" customWidth="1"/>
    <col min="14573" max="14573" width="12.85546875" style="2" customWidth="1"/>
    <col min="14574" max="14574" width="16.140625" style="2" customWidth="1"/>
    <col min="14575" max="14575" width="14.640625" style="2" customWidth="1"/>
    <col min="14576" max="14576" width="9.35546875" style="2"/>
    <col min="14577" max="14577" width="75" style="2" bestFit="1" customWidth="1"/>
    <col min="14578" max="14578" width="12.35546875" style="2" customWidth="1"/>
    <col min="14579" max="14579" width="65.35546875" style="2" bestFit="1" customWidth="1"/>
    <col min="14580" max="14580" width="22.35546875" style="2" bestFit="1" customWidth="1"/>
    <col min="14581" max="14581" width="22.35546875" style="2" customWidth="1"/>
    <col min="14582" max="14582" width="35.140625" style="2" bestFit="1" customWidth="1"/>
    <col min="14583" max="14826" width="9.35546875" style="2"/>
    <col min="14827" max="14827" width="76.85546875" style="2" customWidth="1"/>
    <col min="14828" max="14828" width="16.140625" style="2" customWidth="1"/>
    <col min="14829" max="14829" width="12.85546875" style="2" customWidth="1"/>
    <col min="14830" max="14830" width="16.140625" style="2" customWidth="1"/>
    <col min="14831" max="14831" width="14.640625" style="2" customWidth="1"/>
    <col min="14832" max="14832" width="9.35546875" style="2"/>
    <col min="14833" max="14833" width="75" style="2" bestFit="1" customWidth="1"/>
    <col min="14834" max="14834" width="12.35546875" style="2" customWidth="1"/>
    <col min="14835" max="14835" width="65.35546875" style="2" bestFit="1" customWidth="1"/>
    <col min="14836" max="14836" width="22.35546875" style="2" bestFit="1" customWidth="1"/>
    <col min="14837" max="14837" width="22.35546875" style="2" customWidth="1"/>
    <col min="14838" max="14838" width="35.140625" style="2" bestFit="1" customWidth="1"/>
    <col min="14839" max="15082" width="9.35546875" style="2"/>
    <col min="15083" max="15083" width="76.85546875" style="2" customWidth="1"/>
    <col min="15084" max="15084" width="16.140625" style="2" customWidth="1"/>
    <col min="15085" max="15085" width="12.85546875" style="2" customWidth="1"/>
    <col min="15086" max="15086" width="16.140625" style="2" customWidth="1"/>
    <col min="15087" max="15087" width="14.640625" style="2" customWidth="1"/>
    <col min="15088" max="15088" width="9.35546875" style="2"/>
    <col min="15089" max="15089" width="75" style="2" bestFit="1" customWidth="1"/>
    <col min="15090" max="15090" width="12.35546875" style="2" customWidth="1"/>
    <col min="15091" max="15091" width="65.35546875" style="2" bestFit="1" customWidth="1"/>
    <col min="15092" max="15092" width="22.35546875" style="2" bestFit="1" customWidth="1"/>
    <col min="15093" max="15093" width="22.35546875" style="2" customWidth="1"/>
    <col min="15094" max="15094" width="35.140625" style="2" bestFit="1" customWidth="1"/>
    <col min="15095" max="15338" width="9.35546875" style="2"/>
    <col min="15339" max="15339" width="76.85546875" style="2" customWidth="1"/>
    <col min="15340" max="15340" width="16.140625" style="2" customWidth="1"/>
    <col min="15341" max="15341" width="12.85546875" style="2" customWidth="1"/>
    <col min="15342" max="15342" width="16.140625" style="2" customWidth="1"/>
    <col min="15343" max="15343" width="14.640625" style="2" customWidth="1"/>
    <col min="15344" max="15344" width="9.35546875" style="2"/>
    <col min="15345" max="15345" width="75" style="2" bestFit="1" customWidth="1"/>
    <col min="15346" max="15346" width="12.35546875" style="2" customWidth="1"/>
    <col min="15347" max="15347" width="65.35546875" style="2" bestFit="1" customWidth="1"/>
    <col min="15348" max="15348" width="22.35546875" style="2" bestFit="1" customWidth="1"/>
    <col min="15349" max="15349" width="22.35546875" style="2" customWidth="1"/>
    <col min="15350" max="15350" width="35.140625" style="2" bestFit="1" customWidth="1"/>
    <col min="15351" max="15594" width="9.35546875" style="2"/>
    <col min="15595" max="15595" width="76.85546875" style="2" customWidth="1"/>
    <col min="15596" max="15596" width="16.140625" style="2" customWidth="1"/>
    <col min="15597" max="15597" width="12.85546875" style="2" customWidth="1"/>
    <col min="15598" max="15598" width="16.140625" style="2" customWidth="1"/>
    <col min="15599" max="15599" width="14.640625" style="2" customWidth="1"/>
    <col min="15600" max="15600" width="9.35546875" style="2"/>
    <col min="15601" max="15601" width="75" style="2" bestFit="1" customWidth="1"/>
    <col min="15602" max="15602" width="12.35546875" style="2" customWidth="1"/>
    <col min="15603" max="15603" width="65.35546875" style="2" bestFit="1" customWidth="1"/>
    <col min="15604" max="15604" width="22.35546875" style="2" bestFit="1" customWidth="1"/>
    <col min="15605" max="15605" width="22.35546875" style="2" customWidth="1"/>
    <col min="15606" max="15606" width="35.140625" style="2" bestFit="1" customWidth="1"/>
    <col min="15607" max="15850" width="9.35546875" style="2"/>
    <col min="15851" max="15851" width="76.85546875" style="2" customWidth="1"/>
    <col min="15852" max="15852" width="16.140625" style="2" customWidth="1"/>
    <col min="15853" max="15853" width="12.85546875" style="2" customWidth="1"/>
    <col min="15854" max="15854" width="16.140625" style="2" customWidth="1"/>
    <col min="15855" max="15855" width="14.640625" style="2" customWidth="1"/>
    <col min="15856" max="15856" width="9.35546875" style="2"/>
    <col min="15857" max="15857" width="75" style="2" bestFit="1" customWidth="1"/>
    <col min="15858" max="15858" width="12.35546875" style="2" customWidth="1"/>
    <col min="15859" max="15859" width="65.35546875" style="2" bestFit="1" customWidth="1"/>
    <col min="15860" max="15860" width="22.35546875" style="2" bestFit="1" customWidth="1"/>
    <col min="15861" max="15861" width="22.35546875" style="2" customWidth="1"/>
    <col min="15862" max="15862" width="35.140625" style="2" bestFit="1" customWidth="1"/>
    <col min="15863" max="16106" width="9.35546875" style="2"/>
    <col min="16107" max="16107" width="76.85546875" style="2" customWidth="1"/>
    <col min="16108" max="16108" width="16.140625" style="2" customWidth="1"/>
    <col min="16109" max="16109" width="12.85546875" style="2" customWidth="1"/>
    <col min="16110" max="16110" width="16.140625" style="2" customWidth="1"/>
    <col min="16111" max="16111" width="14.640625" style="2" customWidth="1"/>
    <col min="16112" max="16112" width="9.35546875" style="2"/>
    <col min="16113" max="16113" width="75" style="2" bestFit="1" customWidth="1"/>
    <col min="16114" max="16114" width="12.35546875" style="2" customWidth="1"/>
    <col min="16115" max="16115" width="65.35546875" style="2" bestFit="1" customWidth="1"/>
    <col min="16116" max="16116" width="22.35546875" style="2" bestFit="1" customWidth="1"/>
    <col min="16117" max="16117" width="22.35546875" style="2" customWidth="1"/>
    <col min="16118" max="16118" width="35.140625" style="2" bestFit="1" customWidth="1"/>
    <col min="16119" max="16384" width="9.35546875" style="2"/>
  </cols>
  <sheetData>
    <row r="1" spans="1:7" ht="13.9" x14ac:dyDescent="0.4">
      <c r="A1" s="1" t="s">
        <v>757</v>
      </c>
    </row>
    <row r="2" spans="1:7" ht="13.9" x14ac:dyDescent="0.4">
      <c r="A2" s="1" t="s">
        <v>758</v>
      </c>
    </row>
    <row r="3" spans="1:7" x14ac:dyDescent="0.4">
      <c r="A3" s="21" t="s">
        <v>759</v>
      </c>
    </row>
    <row r="4" spans="1:7" x14ac:dyDescent="0.4">
      <c r="A4" s="3"/>
      <c r="B4" s="4"/>
      <c r="C4" s="4"/>
      <c r="D4" s="4"/>
      <c r="E4" s="4"/>
      <c r="F4" s="4"/>
      <c r="G4" s="4"/>
    </row>
    <row r="5" spans="1:7" ht="14.25" customHeight="1" x14ac:dyDescent="0.4">
      <c r="A5" s="22" t="s">
        <v>798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7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7" x14ac:dyDescent="0.4">
      <c r="A7" s="4" t="s">
        <v>767</v>
      </c>
      <c r="B7" s="24">
        <v>127785</v>
      </c>
      <c r="C7" s="25">
        <v>5276</v>
      </c>
      <c r="D7" s="25">
        <v>-1917</v>
      </c>
      <c r="E7" s="25">
        <v>1276</v>
      </c>
      <c r="F7" s="25">
        <v>1454</v>
      </c>
      <c r="G7" s="24">
        <v>133874</v>
      </c>
    </row>
    <row r="8" spans="1:7" x14ac:dyDescent="0.4">
      <c r="A8" s="7" t="s">
        <v>768</v>
      </c>
      <c r="B8" s="26">
        <v>1148</v>
      </c>
      <c r="C8" s="27">
        <v>265</v>
      </c>
      <c r="D8" s="27">
        <v>-18</v>
      </c>
      <c r="E8" s="27">
        <v>0</v>
      </c>
      <c r="F8" s="27">
        <v>0</v>
      </c>
      <c r="G8" s="26">
        <v>1395</v>
      </c>
    </row>
    <row r="9" spans="1:7" x14ac:dyDescent="0.4">
      <c r="A9" s="8" t="s">
        <v>769</v>
      </c>
      <c r="B9" s="32">
        <v>260</v>
      </c>
      <c r="C9" s="33">
        <v>139</v>
      </c>
      <c r="D9" s="33">
        <v>-6</v>
      </c>
      <c r="E9" s="33" t="s">
        <v>719</v>
      </c>
      <c r="F9" s="33" t="s">
        <v>719</v>
      </c>
      <c r="G9" s="32">
        <v>393</v>
      </c>
    </row>
    <row r="10" spans="1:7" x14ac:dyDescent="0.4">
      <c r="A10" s="8" t="s">
        <v>770</v>
      </c>
      <c r="B10" s="32">
        <v>636</v>
      </c>
      <c r="C10" s="33">
        <v>-52</v>
      </c>
      <c r="D10" s="33">
        <v>-11</v>
      </c>
      <c r="E10" s="33" t="s">
        <v>719</v>
      </c>
      <c r="F10" s="33">
        <v>0</v>
      </c>
      <c r="G10" s="32">
        <v>573</v>
      </c>
    </row>
    <row r="11" spans="1:7" x14ac:dyDescent="0.4">
      <c r="A11" s="8" t="s">
        <v>771</v>
      </c>
      <c r="B11" s="32">
        <v>0</v>
      </c>
      <c r="C11" s="33">
        <v>0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7" x14ac:dyDescent="0.4">
      <c r="A12" s="8" t="s">
        <v>772</v>
      </c>
      <c r="B12" s="32">
        <v>252</v>
      </c>
      <c r="C12" s="33">
        <v>179</v>
      </c>
      <c r="D12" s="33">
        <v>-1</v>
      </c>
      <c r="E12" s="33" t="s">
        <v>719</v>
      </c>
      <c r="F12" s="33">
        <v>0</v>
      </c>
      <c r="G12" s="32">
        <v>429</v>
      </c>
    </row>
    <row r="13" spans="1:7" x14ac:dyDescent="0.4">
      <c r="A13" s="8" t="s">
        <v>773</v>
      </c>
      <c r="B13" s="32">
        <v>0</v>
      </c>
      <c r="C13" s="33">
        <v>0</v>
      </c>
      <c r="D13" s="33" t="s">
        <v>719</v>
      </c>
      <c r="E13" s="33" t="s">
        <v>719</v>
      </c>
      <c r="F13" s="33" t="s">
        <v>719</v>
      </c>
      <c r="G13" s="32">
        <v>0</v>
      </c>
    </row>
    <row r="14" spans="1:7" x14ac:dyDescent="0.4">
      <c r="A14" s="7" t="s">
        <v>774</v>
      </c>
      <c r="B14" s="26">
        <v>126637</v>
      </c>
      <c r="C14" s="27">
        <v>5010</v>
      </c>
      <c r="D14" s="27">
        <v>-1899</v>
      </c>
      <c r="E14" s="27">
        <v>1276</v>
      </c>
      <c r="F14" s="27" t="s">
        <v>719</v>
      </c>
      <c r="G14" s="26">
        <v>132478</v>
      </c>
    </row>
    <row r="15" spans="1:7" x14ac:dyDescent="0.4">
      <c r="A15" s="8" t="s">
        <v>775</v>
      </c>
      <c r="B15" s="32">
        <v>0</v>
      </c>
      <c r="C15" s="33" t="s">
        <v>719</v>
      </c>
      <c r="D15" s="33" t="s">
        <v>719</v>
      </c>
      <c r="E15" s="33" t="s">
        <v>719</v>
      </c>
      <c r="F15" s="33">
        <v>1454</v>
      </c>
      <c r="G15" s="32">
        <v>0</v>
      </c>
    </row>
    <row r="16" spans="1:7" x14ac:dyDescent="0.4">
      <c r="A16" s="8" t="s">
        <v>769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770</v>
      </c>
      <c r="B17" s="32">
        <v>87840</v>
      </c>
      <c r="C17" s="33">
        <v>3137</v>
      </c>
      <c r="D17" s="33">
        <v>-1877</v>
      </c>
      <c r="E17" s="33">
        <v>1276</v>
      </c>
      <c r="F17" s="33" t="s">
        <v>719</v>
      </c>
      <c r="G17" s="32">
        <v>90376</v>
      </c>
    </row>
    <row r="18" spans="1:7" x14ac:dyDescent="0.4">
      <c r="A18" s="8" t="s">
        <v>771</v>
      </c>
      <c r="B18" s="32">
        <v>21153</v>
      </c>
      <c r="C18" s="33">
        <v>1874</v>
      </c>
      <c r="D18" s="33">
        <v>-19</v>
      </c>
      <c r="E18" s="33" t="s">
        <v>719</v>
      </c>
      <c r="F18" s="33">
        <v>0</v>
      </c>
      <c r="G18" s="32">
        <v>23027</v>
      </c>
    </row>
    <row r="19" spans="1:7" x14ac:dyDescent="0.4">
      <c r="A19" s="8" t="s">
        <v>772</v>
      </c>
      <c r="B19" s="32">
        <v>19</v>
      </c>
      <c r="C19" s="33">
        <v>-1</v>
      </c>
      <c r="D19" s="33">
        <v>-2</v>
      </c>
      <c r="E19" s="33" t="s">
        <v>719</v>
      </c>
      <c r="F19" s="33">
        <v>19</v>
      </c>
      <c r="G19" s="32">
        <v>17</v>
      </c>
    </row>
    <row r="20" spans="1:7" x14ac:dyDescent="0.4">
      <c r="A20" s="8" t="s">
        <v>776</v>
      </c>
      <c r="B20" s="32">
        <v>17626</v>
      </c>
      <c r="C20" s="33">
        <v>0</v>
      </c>
      <c r="D20" s="33">
        <v>0</v>
      </c>
      <c r="E20" s="33" t="s">
        <v>719</v>
      </c>
      <c r="F20" s="33">
        <v>2</v>
      </c>
      <c r="G20" s="32">
        <v>19059</v>
      </c>
    </row>
    <row r="21" spans="1:7" x14ac:dyDescent="0.4">
      <c r="A21" s="4" t="s">
        <v>777</v>
      </c>
      <c r="B21" s="28">
        <v>3943</v>
      </c>
      <c r="C21" s="25">
        <v>-25</v>
      </c>
      <c r="D21" s="25">
        <v>-179</v>
      </c>
      <c r="E21" s="25">
        <v>0</v>
      </c>
      <c r="F21" s="25">
        <v>1433</v>
      </c>
      <c r="G21" s="28">
        <v>3739</v>
      </c>
    </row>
    <row r="22" spans="1:7" x14ac:dyDescent="0.4">
      <c r="A22" s="7" t="s">
        <v>768</v>
      </c>
      <c r="B22" s="26">
        <v>26</v>
      </c>
      <c r="C22" s="27">
        <v>-25</v>
      </c>
      <c r="D22" s="27">
        <v>0</v>
      </c>
      <c r="E22" s="27">
        <v>0</v>
      </c>
      <c r="F22" s="27">
        <v>0</v>
      </c>
      <c r="G22" s="26">
        <v>1</v>
      </c>
    </row>
    <row r="23" spans="1:7" x14ac:dyDescent="0.4">
      <c r="A23" s="8" t="s">
        <v>769</v>
      </c>
      <c r="B23" s="32">
        <v>26</v>
      </c>
      <c r="C23" s="33">
        <v>-25</v>
      </c>
      <c r="D23" s="33" t="s">
        <v>719</v>
      </c>
      <c r="E23" s="33" t="s">
        <v>719</v>
      </c>
      <c r="F23" s="33">
        <v>0</v>
      </c>
      <c r="G23" s="32">
        <v>1</v>
      </c>
    </row>
    <row r="24" spans="1:7" x14ac:dyDescent="0.4">
      <c r="A24" s="8" t="s">
        <v>770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771</v>
      </c>
      <c r="B25" s="32">
        <v>0</v>
      </c>
      <c r="C25" s="33">
        <v>0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772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773</v>
      </c>
      <c r="B27" s="32">
        <v>0</v>
      </c>
      <c r="C27" s="33" t="s">
        <v>719</v>
      </c>
      <c r="D27" s="33" t="s">
        <v>719</v>
      </c>
      <c r="E27" s="33" t="s">
        <v>719</v>
      </c>
      <c r="F27" s="33" t="s">
        <v>719</v>
      </c>
      <c r="G27" s="32">
        <v>0</v>
      </c>
    </row>
    <row r="28" spans="1:7" x14ac:dyDescent="0.4">
      <c r="A28" s="7" t="s">
        <v>774</v>
      </c>
      <c r="B28" s="26">
        <v>3917</v>
      </c>
      <c r="C28" s="27">
        <v>0</v>
      </c>
      <c r="D28" s="27">
        <v>-179</v>
      </c>
      <c r="E28" s="27">
        <v>0</v>
      </c>
      <c r="F28" s="27" t="s">
        <v>719</v>
      </c>
      <c r="G28" s="26">
        <v>3738</v>
      </c>
    </row>
    <row r="29" spans="1:7" x14ac:dyDescent="0.4">
      <c r="A29" s="8" t="s">
        <v>775</v>
      </c>
      <c r="B29" s="32">
        <v>3917</v>
      </c>
      <c r="C29" s="33" t="s">
        <v>719</v>
      </c>
      <c r="D29" s="33">
        <v>-179</v>
      </c>
      <c r="E29" s="33" t="s">
        <v>719</v>
      </c>
      <c r="F29" s="33">
        <v>0</v>
      </c>
      <c r="G29" s="32">
        <v>3738</v>
      </c>
    </row>
    <row r="30" spans="1:7" x14ac:dyDescent="0.4">
      <c r="A30" s="8" t="s">
        <v>769</v>
      </c>
      <c r="B30" s="32">
        <v>0</v>
      </c>
      <c r="C30" s="33" t="s">
        <v>719</v>
      </c>
      <c r="D30" s="33" t="s">
        <v>719</v>
      </c>
      <c r="E30" s="33" t="s">
        <v>719</v>
      </c>
      <c r="F30" s="33" t="s">
        <v>719</v>
      </c>
      <c r="G30" s="32">
        <v>0</v>
      </c>
    </row>
    <row r="31" spans="1:7" x14ac:dyDescent="0.4">
      <c r="A31" s="8" t="s">
        <v>770</v>
      </c>
      <c r="B31" s="32">
        <v>0</v>
      </c>
      <c r="C31" s="33" t="s">
        <v>719</v>
      </c>
      <c r="D31" s="33" t="s">
        <v>719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771</v>
      </c>
      <c r="B32" s="32">
        <v>0</v>
      </c>
      <c r="C32" s="33" t="s">
        <v>719</v>
      </c>
      <c r="D32" s="33" t="s">
        <v>719</v>
      </c>
      <c r="E32" s="33" t="s">
        <v>719</v>
      </c>
      <c r="F32" s="33" t="s">
        <v>719</v>
      </c>
      <c r="G32" s="32">
        <v>0</v>
      </c>
    </row>
    <row r="33" spans="1:7" x14ac:dyDescent="0.4">
      <c r="A33" s="8" t="s">
        <v>772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776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778</v>
      </c>
      <c r="B35" s="28">
        <v>15843</v>
      </c>
      <c r="C35" s="25">
        <v>179</v>
      </c>
      <c r="D35" s="25">
        <v>-114</v>
      </c>
      <c r="E35" s="25">
        <v>-78</v>
      </c>
      <c r="F35" s="25" t="s">
        <v>719</v>
      </c>
      <c r="G35" s="28">
        <v>15831</v>
      </c>
    </row>
    <row r="36" spans="1:7" x14ac:dyDescent="0.4">
      <c r="A36" s="7" t="s">
        <v>768</v>
      </c>
      <c r="B36" s="26">
        <v>5544</v>
      </c>
      <c r="C36" s="27">
        <v>349</v>
      </c>
      <c r="D36" s="27">
        <v>-82</v>
      </c>
      <c r="E36" s="27">
        <v>0</v>
      </c>
      <c r="F36" s="27">
        <v>0</v>
      </c>
      <c r="G36" s="26">
        <v>5811</v>
      </c>
    </row>
    <row r="37" spans="1:7" x14ac:dyDescent="0.4">
      <c r="A37" s="8" t="s">
        <v>769</v>
      </c>
      <c r="B37" s="32">
        <v>5397</v>
      </c>
      <c r="C37" s="33">
        <v>365</v>
      </c>
      <c r="D37" s="33">
        <v>-80</v>
      </c>
      <c r="E37" s="33" t="s">
        <v>719</v>
      </c>
      <c r="F37" s="33">
        <v>0</v>
      </c>
      <c r="G37" s="32">
        <v>5682</v>
      </c>
    </row>
    <row r="38" spans="1:7" x14ac:dyDescent="0.4">
      <c r="A38" s="8" t="s">
        <v>770</v>
      </c>
      <c r="B38" s="32">
        <v>0</v>
      </c>
      <c r="C38" s="33">
        <v>0</v>
      </c>
      <c r="D38" s="33" t="s">
        <v>719</v>
      </c>
      <c r="E38" s="33" t="s">
        <v>719</v>
      </c>
      <c r="F38" s="33" t="s">
        <v>719</v>
      </c>
      <c r="G38" s="32">
        <v>0</v>
      </c>
    </row>
    <row r="39" spans="1:7" x14ac:dyDescent="0.4">
      <c r="A39" s="8" t="s">
        <v>771</v>
      </c>
      <c r="B39" s="32">
        <v>0</v>
      </c>
      <c r="C39" s="33">
        <v>0</v>
      </c>
      <c r="D39" s="33" t="s">
        <v>719</v>
      </c>
      <c r="E39" s="33" t="s">
        <v>719</v>
      </c>
      <c r="F39" s="33" t="s">
        <v>719</v>
      </c>
      <c r="G39" s="32">
        <v>0</v>
      </c>
    </row>
    <row r="40" spans="1:7" x14ac:dyDescent="0.4">
      <c r="A40" s="8" t="s">
        <v>772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773</v>
      </c>
      <c r="B41" s="32">
        <v>147</v>
      </c>
      <c r="C41" s="33">
        <v>-16</v>
      </c>
      <c r="D41" s="33">
        <v>-2</v>
      </c>
      <c r="E41" s="33" t="s">
        <v>719</v>
      </c>
      <c r="F41" s="33" t="s">
        <v>719</v>
      </c>
      <c r="G41" s="32">
        <v>129</v>
      </c>
    </row>
    <row r="42" spans="1:7" x14ac:dyDescent="0.4">
      <c r="A42" s="7" t="s">
        <v>774</v>
      </c>
      <c r="B42" s="26">
        <v>10299</v>
      </c>
      <c r="C42" s="27">
        <v>-170</v>
      </c>
      <c r="D42" s="27">
        <v>-32</v>
      </c>
      <c r="E42" s="27">
        <v>-78</v>
      </c>
      <c r="F42" s="27">
        <v>0</v>
      </c>
      <c r="G42" s="26">
        <v>10020</v>
      </c>
    </row>
    <row r="43" spans="1:7" x14ac:dyDescent="0.4">
      <c r="A43" s="8" t="s">
        <v>769</v>
      </c>
      <c r="B43" s="32">
        <v>3629</v>
      </c>
      <c r="C43" s="33">
        <v>-165</v>
      </c>
      <c r="D43" s="33">
        <v>-8</v>
      </c>
      <c r="E43" s="33" t="s">
        <v>719</v>
      </c>
      <c r="F43" s="33" t="s">
        <v>719</v>
      </c>
      <c r="G43" s="32">
        <v>3456</v>
      </c>
    </row>
    <row r="44" spans="1:7" x14ac:dyDescent="0.4">
      <c r="A44" s="8" t="s">
        <v>770</v>
      </c>
      <c r="B44" s="32">
        <v>6670</v>
      </c>
      <c r="C44" s="33">
        <v>-4</v>
      </c>
      <c r="D44" s="33">
        <v>-24</v>
      </c>
      <c r="E44" s="33">
        <v>-78</v>
      </c>
      <c r="F44" s="33" t="s">
        <v>719</v>
      </c>
      <c r="G44" s="32">
        <v>6564</v>
      </c>
    </row>
    <row r="45" spans="1:7" x14ac:dyDescent="0.4">
      <c r="A45" s="8" t="s">
        <v>771</v>
      </c>
      <c r="B45" s="32">
        <v>0</v>
      </c>
      <c r="C45" s="33" t="s">
        <v>719</v>
      </c>
      <c r="D45" s="33" t="s">
        <v>719</v>
      </c>
      <c r="E45" s="33" t="s">
        <v>719</v>
      </c>
      <c r="F45" s="33" t="s">
        <v>719</v>
      </c>
      <c r="G45" s="32">
        <v>0</v>
      </c>
    </row>
    <row r="46" spans="1:7" x14ac:dyDescent="0.4">
      <c r="A46" s="8" t="s">
        <v>772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776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779</v>
      </c>
      <c r="B48" s="28">
        <v>35571</v>
      </c>
      <c r="C48" s="25">
        <v>1258</v>
      </c>
      <c r="D48" s="25">
        <v>-343</v>
      </c>
      <c r="E48" s="25">
        <v>31</v>
      </c>
      <c r="F48" s="25">
        <v>80</v>
      </c>
      <c r="G48" s="28">
        <v>36598</v>
      </c>
    </row>
    <row r="49" spans="1:7" x14ac:dyDescent="0.4">
      <c r="A49" s="7" t="s">
        <v>768</v>
      </c>
      <c r="B49" s="26">
        <v>17749</v>
      </c>
      <c r="C49" s="27">
        <v>934</v>
      </c>
      <c r="D49" s="27">
        <v>-248</v>
      </c>
      <c r="E49" s="27">
        <v>0</v>
      </c>
      <c r="F49" s="27">
        <v>16</v>
      </c>
      <c r="G49" s="26">
        <v>18451</v>
      </c>
    </row>
    <row r="50" spans="1:7" x14ac:dyDescent="0.4">
      <c r="A50" s="8" t="s">
        <v>769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770</v>
      </c>
      <c r="B51" s="32">
        <v>0</v>
      </c>
      <c r="C51" s="33">
        <v>0</v>
      </c>
      <c r="D51" s="33" t="s">
        <v>719</v>
      </c>
      <c r="E51" s="33" t="s">
        <v>719</v>
      </c>
      <c r="F51" s="33" t="s">
        <v>719</v>
      </c>
      <c r="G51" s="32">
        <v>0</v>
      </c>
    </row>
    <row r="52" spans="1:7" x14ac:dyDescent="0.4">
      <c r="A52" s="8" t="s">
        <v>771</v>
      </c>
      <c r="B52" s="32">
        <v>1443</v>
      </c>
      <c r="C52" s="33">
        <v>29</v>
      </c>
      <c r="D52" s="33">
        <v>-6</v>
      </c>
      <c r="E52" s="33">
        <v>0</v>
      </c>
      <c r="F52" s="33">
        <v>5</v>
      </c>
      <c r="G52" s="32">
        <v>1470</v>
      </c>
    </row>
    <row r="53" spans="1:7" x14ac:dyDescent="0.4">
      <c r="A53" s="8" t="s">
        <v>772</v>
      </c>
      <c r="B53" s="32">
        <v>15898</v>
      </c>
      <c r="C53" s="33">
        <v>773</v>
      </c>
      <c r="D53" s="33">
        <v>-235</v>
      </c>
      <c r="E53" s="33" t="s">
        <v>719</v>
      </c>
      <c r="F53" s="33">
        <v>29</v>
      </c>
      <c r="G53" s="32">
        <v>16465</v>
      </c>
    </row>
    <row r="54" spans="1:7" x14ac:dyDescent="0.4">
      <c r="A54" s="8" t="s">
        <v>773</v>
      </c>
      <c r="B54" s="32">
        <v>408</v>
      </c>
      <c r="C54" s="33">
        <v>132</v>
      </c>
      <c r="D54" s="33">
        <v>-95</v>
      </c>
      <c r="E54" s="33" t="s">
        <v>719</v>
      </c>
      <c r="F54" s="33">
        <v>-17</v>
      </c>
      <c r="G54" s="32">
        <v>516</v>
      </c>
    </row>
    <row r="55" spans="1:7" x14ac:dyDescent="0.4">
      <c r="A55" s="7" t="s">
        <v>774</v>
      </c>
      <c r="B55" s="26">
        <v>17822</v>
      </c>
      <c r="C55" s="27">
        <v>324</v>
      </c>
      <c r="D55" s="27">
        <v>-7</v>
      </c>
      <c r="E55" s="27">
        <v>32</v>
      </c>
      <c r="F55" s="27">
        <v>64</v>
      </c>
      <c r="G55" s="26">
        <v>18147</v>
      </c>
    </row>
    <row r="56" spans="1:7" x14ac:dyDescent="0.4">
      <c r="A56" s="8" t="s">
        <v>769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770</v>
      </c>
      <c r="B57" s="32">
        <v>1013</v>
      </c>
      <c r="C57" s="33">
        <v>-1</v>
      </c>
      <c r="D57" s="33">
        <v>0</v>
      </c>
      <c r="E57" s="33">
        <v>6</v>
      </c>
      <c r="F57" s="33">
        <v>0</v>
      </c>
      <c r="G57" s="32">
        <v>1019</v>
      </c>
    </row>
    <row r="58" spans="1:7" x14ac:dyDescent="0.4">
      <c r="A58" s="8" t="s">
        <v>771</v>
      </c>
      <c r="B58" s="32">
        <v>15979</v>
      </c>
      <c r="C58" s="33">
        <v>357</v>
      </c>
      <c r="D58" s="33">
        <v>-78</v>
      </c>
      <c r="E58" s="33" t="s">
        <v>719</v>
      </c>
      <c r="F58" s="33">
        <v>0</v>
      </c>
      <c r="G58" s="32">
        <v>16321</v>
      </c>
    </row>
    <row r="59" spans="1:7" x14ac:dyDescent="0.4">
      <c r="A59" s="8" t="s">
        <v>772</v>
      </c>
      <c r="B59" s="32">
        <v>526</v>
      </c>
      <c r="C59" s="33">
        <v>-33</v>
      </c>
      <c r="D59" s="33">
        <v>-10</v>
      </c>
      <c r="E59" s="33" t="s">
        <v>719</v>
      </c>
      <c r="F59" s="33">
        <v>64</v>
      </c>
      <c r="G59" s="32">
        <v>483</v>
      </c>
    </row>
    <row r="60" spans="1:7" x14ac:dyDescent="0.4">
      <c r="A60" s="8" t="s">
        <v>776</v>
      </c>
      <c r="B60" s="32">
        <v>305</v>
      </c>
      <c r="C60" s="33">
        <v>0</v>
      </c>
      <c r="D60" s="33">
        <v>-6</v>
      </c>
      <c r="E60" s="33">
        <v>25</v>
      </c>
      <c r="F60" s="33">
        <v>0</v>
      </c>
      <c r="G60" s="32">
        <v>324</v>
      </c>
    </row>
    <row r="61" spans="1:7" x14ac:dyDescent="0.4">
      <c r="A61" s="4" t="s">
        <v>780</v>
      </c>
      <c r="B61" s="28">
        <v>58130</v>
      </c>
      <c r="C61" s="25">
        <v>1734</v>
      </c>
      <c r="D61" s="25">
        <v>-348</v>
      </c>
      <c r="E61" s="25">
        <v>0</v>
      </c>
      <c r="F61" s="25">
        <v>-67</v>
      </c>
      <c r="G61" s="28">
        <v>59449</v>
      </c>
    </row>
    <row r="62" spans="1:7" x14ac:dyDescent="0.4">
      <c r="A62" s="9" t="s">
        <v>781</v>
      </c>
      <c r="B62" s="32">
        <v>40592</v>
      </c>
      <c r="C62" s="33">
        <v>1060</v>
      </c>
      <c r="D62" s="33">
        <v>-233</v>
      </c>
      <c r="E62" s="33" t="s">
        <v>719</v>
      </c>
      <c r="F62" s="33">
        <v>297</v>
      </c>
      <c r="G62" s="32">
        <v>41716</v>
      </c>
    </row>
    <row r="63" spans="1:7" x14ac:dyDescent="0.4">
      <c r="A63" s="9" t="s">
        <v>782</v>
      </c>
      <c r="B63" s="32">
        <v>376</v>
      </c>
      <c r="C63" s="33">
        <v>0</v>
      </c>
      <c r="D63" s="33">
        <v>-1</v>
      </c>
      <c r="E63" s="33" t="s">
        <v>719</v>
      </c>
      <c r="F63" s="33" t="s">
        <v>719</v>
      </c>
      <c r="G63" s="32">
        <v>375</v>
      </c>
    </row>
    <row r="64" spans="1:7" x14ac:dyDescent="0.4">
      <c r="A64" s="9" t="s">
        <v>783</v>
      </c>
      <c r="B64" s="32">
        <v>17162</v>
      </c>
      <c r="C64" s="33">
        <v>674</v>
      </c>
      <c r="D64" s="33">
        <v>-114</v>
      </c>
      <c r="E64" s="33" t="s">
        <v>719</v>
      </c>
      <c r="F64" s="33">
        <v>-365</v>
      </c>
      <c r="G64" s="32">
        <v>17358</v>
      </c>
    </row>
    <row r="65" spans="1:7" x14ac:dyDescent="0.4">
      <c r="A65" s="29" t="s">
        <v>784</v>
      </c>
      <c r="B65" s="34">
        <v>241272</v>
      </c>
      <c r="C65" s="35">
        <v>8422</v>
      </c>
      <c r="D65" s="30">
        <v>-2901</v>
      </c>
      <c r="E65" s="30">
        <v>1230</v>
      </c>
      <c r="F65" s="31">
        <v>1467</v>
      </c>
      <c r="G65" s="34">
        <v>249490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E57AD-F8E3-40E5-AD09-5D9D0ADD6423}">
  <sheetPr codeName="Sheet20"/>
  <dimension ref="A1:H81"/>
  <sheetViews>
    <sheetView zoomScale="90" zoomScaleNormal="90" workbookViewId="0">
      <pane xSplit="1" ySplit="6" topLeftCell="B7" activePane="bottomRight" state="frozen"/>
      <selection activeCell="I55" sqref="I55"/>
      <selection pane="topRight" activeCell="I55" sqref="I55"/>
      <selection pane="bottomLeft" activeCell="I55" sqref="I55"/>
      <selection pane="bottomRight" activeCell="I55" sqref="I55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757</v>
      </c>
    </row>
    <row r="2" spans="1:8" ht="13.9" x14ac:dyDescent="0.4">
      <c r="A2" s="1" t="s">
        <v>758</v>
      </c>
    </row>
    <row r="3" spans="1:8" x14ac:dyDescent="0.4">
      <c r="A3" s="21" t="s">
        <v>759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s">
        <v>797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8" ht="29.25" customHeight="1" x14ac:dyDescent="0.4">
      <c r="A6" s="23" t="s">
        <v>796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8" x14ac:dyDescent="0.4">
      <c r="A7" s="4" t="s">
        <v>767</v>
      </c>
      <c r="B7" s="24">
        <v>124354</v>
      </c>
      <c r="C7" s="25">
        <v>9001</v>
      </c>
      <c r="D7" s="25">
        <v>6502</v>
      </c>
      <c r="E7" s="25">
        <v>-30</v>
      </c>
      <c r="F7" s="25">
        <v>0</v>
      </c>
      <c r="G7" s="24">
        <v>139827</v>
      </c>
      <c r="H7" s="41"/>
    </row>
    <row r="8" spans="1:8" x14ac:dyDescent="0.4">
      <c r="A8" s="7" t="s">
        <v>768</v>
      </c>
      <c r="B8" s="26">
        <v>0</v>
      </c>
      <c r="C8" s="27">
        <v>0</v>
      </c>
      <c r="D8" s="27">
        <v>0</v>
      </c>
      <c r="E8" s="27">
        <v>0</v>
      </c>
      <c r="F8" s="27">
        <v>0</v>
      </c>
      <c r="G8" s="26">
        <v>0</v>
      </c>
    </row>
    <row r="9" spans="1:8" x14ac:dyDescent="0.4">
      <c r="A9" s="8" t="s">
        <v>769</v>
      </c>
      <c r="B9" s="32">
        <v>0</v>
      </c>
      <c r="C9" s="33" t="s">
        <v>719</v>
      </c>
      <c r="D9" s="33" t="s">
        <v>719</v>
      </c>
      <c r="E9" s="33" t="s">
        <v>719</v>
      </c>
      <c r="F9" s="33" t="s">
        <v>719</v>
      </c>
      <c r="G9" s="32">
        <v>0</v>
      </c>
    </row>
    <row r="10" spans="1:8" x14ac:dyDescent="0.4">
      <c r="A10" s="8" t="s">
        <v>770</v>
      </c>
      <c r="B10" s="32">
        <v>0</v>
      </c>
      <c r="C10" s="33" t="s">
        <v>719</v>
      </c>
      <c r="D10" s="33" t="s">
        <v>719</v>
      </c>
      <c r="E10" s="33" t="s">
        <v>719</v>
      </c>
      <c r="F10" s="33" t="s">
        <v>719</v>
      </c>
      <c r="G10" s="32">
        <v>0</v>
      </c>
    </row>
    <row r="11" spans="1:8" x14ac:dyDescent="0.4">
      <c r="A11" s="8" t="s">
        <v>771</v>
      </c>
      <c r="B11" s="32">
        <v>0</v>
      </c>
      <c r="C11" s="33" t="s">
        <v>719</v>
      </c>
      <c r="D11" s="33" t="s">
        <v>719</v>
      </c>
      <c r="E11" s="33" t="s">
        <v>719</v>
      </c>
      <c r="F11" s="33" t="s">
        <v>719</v>
      </c>
      <c r="G11" s="32">
        <v>0</v>
      </c>
    </row>
    <row r="12" spans="1:8" x14ac:dyDescent="0.4">
      <c r="A12" s="8" t="s">
        <v>772</v>
      </c>
      <c r="B12" s="32">
        <v>0</v>
      </c>
      <c r="C12" s="33" t="s">
        <v>719</v>
      </c>
      <c r="D12" s="33" t="s">
        <v>719</v>
      </c>
      <c r="E12" s="33" t="s">
        <v>719</v>
      </c>
      <c r="F12" s="33" t="s">
        <v>719</v>
      </c>
      <c r="G12" s="32">
        <v>0</v>
      </c>
    </row>
    <row r="13" spans="1:8" x14ac:dyDescent="0.4">
      <c r="A13" s="8" t="s">
        <v>773</v>
      </c>
      <c r="B13" s="32">
        <v>0</v>
      </c>
      <c r="C13" s="33" t="s">
        <v>719</v>
      </c>
      <c r="D13" s="33" t="s">
        <v>719</v>
      </c>
      <c r="E13" s="33" t="s">
        <v>719</v>
      </c>
      <c r="F13" s="33" t="s">
        <v>719</v>
      </c>
      <c r="G13" s="32">
        <v>0</v>
      </c>
    </row>
    <row r="14" spans="1:8" x14ac:dyDescent="0.4">
      <c r="A14" s="7" t="s">
        <v>774</v>
      </c>
      <c r="B14" s="26">
        <v>124354</v>
      </c>
      <c r="C14" s="27">
        <v>9001</v>
      </c>
      <c r="D14" s="27">
        <v>6502</v>
      </c>
      <c r="E14" s="27">
        <v>-30</v>
      </c>
      <c r="F14" s="27" t="s">
        <v>719</v>
      </c>
      <c r="G14" s="26">
        <v>139827</v>
      </c>
    </row>
    <row r="15" spans="1:8" x14ac:dyDescent="0.4">
      <c r="A15" s="8" t="s">
        <v>775</v>
      </c>
      <c r="B15" s="32">
        <v>4194</v>
      </c>
      <c r="C15" s="33" t="s">
        <v>719</v>
      </c>
      <c r="D15" s="33">
        <v>143</v>
      </c>
      <c r="E15" s="33" t="s">
        <v>719</v>
      </c>
      <c r="F15" s="33">
        <v>0</v>
      </c>
      <c r="G15" s="32">
        <v>4337</v>
      </c>
    </row>
    <row r="16" spans="1:8" x14ac:dyDescent="0.4">
      <c r="A16" s="8" t="s">
        <v>769</v>
      </c>
      <c r="B16" s="32">
        <v>0</v>
      </c>
      <c r="C16" s="33" t="s">
        <v>719</v>
      </c>
      <c r="D16" s="33" t="s">
        <v>719</v>
      </c>
      <c r="E16" s="33" t="s">
        <v>719</v>
      </c>
      <c r="F16" s="33" t="s">
        <v>719</v>
      </c>
      <c r="G16" s="32">
        <v>0</v>
      </c>
    </row>
    <row r="17" spans="1:7" x14ac:dyDescent="0.4">
      <c r="A17" s="8" t="s">
        <v>770</v>
      </c>
      <c r="B17" s="32">
        <v>18803</v>
      </c>
      <c r="C17" s="33">
        <v>4</v>
      </c>
      <c r="D17" s="33">
        <v>-1</v>
      </c>
      <c r="E17" s="33">
        <v>-30</v>
      </c>
      <c r="F17" s="33" t="s">
        <v>719</v>
      </c>
      <c r="G17" s="32">
        <v>18776</v>
      </c>
    </row>
    <row r="18" spans="1:7" x14ac:dyDescent="0.4">
      <c r="A18" s="8" t="s">
        <v>771</v>
      </c>
      <c r="B18" s="32">
        <v>101357</v>
      </c>
      <c r="C18" s="33">
        <v>8997</v>
      </c>
      <c r="D18" s="33">
        <v>6360</v>
      </c>
      <c r="E18" s="33">
        <v>0</v>
      </c>
      <c r="F18" s="33" t="s">
        <v>719</v>
      </c>
      <c r="G18" s="32">
        <v>116714</v>
      </c>
    </row>
    <row r="19" spans="1:7" x14ac:dyDescent="0.4">
      <c r="A19" s="8" t="s">
        <v>772</v>
      </c>
      <c r="B19" s="32">
        <v>0</v>
      </c>
      <c r="C19" s="33" t="s">
        <v>719</v>
      </c>
      <c r="D19" s="33" t="s">
        <v>719</v>
      </c>
      <c r="E19" s="33" t="s">
        <v>719</v>
      </c>
      <c r="F19" s="33">
        <v>0</v>
      </c>
      <c r="G19" s="32">
        <v>0</v>
      </c>
    </row>
    <row r="20" spans="1:7" x14ac:dyDescent="0.4">
      <c r="A20" s="8" t="s">
        <v>776</v>
      </c>
      <c r="B20" s="32">
        <v>0</v>
      </c>
      <c r="C20" s="33" t="s">
        <v>719</v>
      </c>
      <c r="D20" s="33" t="s">
        <v>719</v>
      </c>
      <c r="E20" s="33" t="s">
        <v>719</v>
      </c>
      <c r="F20" s="33" t="s">
        <v>719</v>
      </c>
      <c r="G20" s="32">
        <v>0</v>
      </c>
    </row>
    <row r="21" spans="1:7" x14ac:dyDescent="0.4">
      <c r="A21" s="4" t="s">
        <v>777</v>
      </c>
      <c r="B21" s="28">
        <v>884</v>
      </c>
      <c r="C21" s="25">
        <v>-81</v>
      </c>
      <c r="D21" s="25">
        <v>28</v>
      </c>
      <c r="E21" s="25">
        <v>0</v>
      </c>
      <c r="F21" s="25" t="s">
        <v>719</v>
      </c>
      <c r="G21" s="28">
        <v>831</v>
      </c>
    </row>
    <row r="22" spans="1:7" x14ac:dyDescent="0.4">
      <c r="A22" s="7" t="s">
        <v>768</v>
      </c>
      <c r="B22" s="26">
        <v>1</v>
      </c>
      <c r="C22" s="27">
        <v>1</v>
      </c>
      <c r="D22" s="27">
        <v>-1</v>
      </c>
      <c r="E22" s="27">
        <v>0</v>
      </c>
      <c r="F22" s="27">
        <v>0</v>
      </c>
      <c r="G22" s="26">
        <v>1</v>
      </c>
    </row>
    <row r="23" spans="1:7" x14ac:dyDescent="0.4">
      <c r="A23" s="8" t="s">
        <v>769</v>
      </c>
      <c r="B23" s="32">
        <v>0</v>
      </c>
      <c r="C23" s="33" t="s">
        <v>719</v>
      </c>
      <c r="D23" s="33" t="s">
        <v>719</v>
      </c>
      <c r="E23" s="33" t="s">
        <v>719</v>
      </c>
      <c r="F23" s="33">
        <v>0</v>
      </c>
      <c r="G23" s="32">
        <v>0</v>
      </c>
    </row>
    <row r="24" spans="1:7" x14ac:dyDescent="0.4">
      <c r="A24" s="8" t="s">
        <v>770</v>
      </c>
      <c r="B24" s="32">
        <v>0</v>
      </c>
      <c r="C24" s="33" t="s">
        <v>719</v>
      </c>
      <c r="D24" s="33" t="s">
        <v>719</v>
      </c>
      <c r="E24" s="33" t="s">
        <v>719</v>
      </c>
      <c r="F24" s="33" t="s">
        <v>719</v>
      </c>
      <c r="G24" s="32">
        <v>0</v>
      </c>
    </row>
    <row r="25" spans="1:7" x14ac:dyDescent="0.4">
      <c r="A25" s="8" t="s">
        <v>771</v>
      </c>
      <c r="B25" s="32">
        <v>0</v>
      </c>
      <c r="C25" s="33" t="s">
        <v>719</v>
      </c>
      <c r="D25" s="33" t="s">
        <v>719</v>
      </c>
      <c r="E25" s="33" t="s">
        <v>719</v>
      </c>
      <c r="F25" s="33" t="s">
        <v>719</v>
      </c>
      <c r="G25" s="32">
        <v>0</v>
      </c>
    </row>
    <row r="26" spans="1:7" x14ac:dyDescent="0.4">
      <c r="A26" s="8" t="s">
        <v>772</v>
      </c>
      <c r="B26" s="32">
        <v>0</v>
      </c>
      <c r="C26" s="33" t="s">
        <v>719</v>
      </c>
      <c r="D26" s="33" t="s">
        <v>719</v>
      </c>
      <c r="E26" s="33" t="s">
        <v>719</v>
      </c>
      <c r="F26" s="33" t="s">
        <v>719</v>
      </c>
      <c r="G26" s="32">
        <v>0</v>
      </c>
    </row>
    <row r="27" spans="1:7" x14ac:dyDescent="0.4">
      <c r="A27" s="8" t="s">
        <v>773</v>
      </c>
      <c r="B27" s="32">
        <v>1</v>
      </c>
      <c r="C27" s="33">
        <v>1</v>
      </c>
      <c r="D27" s="33">
        <v>-1</v>
      </c>
      <c r="E27" s="33" t="s">
        <v>719</v>
      </c>
      <c r="F27" s="33" t="s">
        <v>719</v>
      </c>
      <c r="G27" s="32">
        <v>1</v>
      </c>
    </row>
    <row r="28" spans="1:7" x14ac:dyDescent="0.4">
      <c r="A28" s="7" t="s">
        <v>774</v>
      </c>
      <c r="B28" s="26">
        <v>883</v>
      </c>
      <c r="C28" s="27">
        <v>-82</v>
      </c>
      <c r="D28" s="27">
        <v>29</v>
      </c>
      <c r="E28" s="27">
        <v>0</v>
      </c>
      <c r="F28" s="27" t="s">
        <v>719</v>
      </c>
      <c r="G28" s="26">
        <v>830</v>
      </c>
    </row>
    <row r="29" spans="1:7" x14ac:dyDescent="0.4">
      <c r="A29" s="8" t="s">
        <v>775</v>
      </c>
      <c r="B29" s="32">
        <v>108</v>
      </c>
      <c r="C29" s="33" t="s">
        <v>719</v>
      </c>
      <c r="D29" s="33">
        <v>4</v>
      </c>
      <c r="E29" s="33" t="s">
        <v>719</v>
      </c>
      <c r="F29" s="33">
        <v>0</v>
      </c>
      <c r="G29" s="32">
        <v>112</v>
      </c>
    </row>
    <row r="30" spans="1:7" x14ac:dyDescent="0.4">
      <c r="A30" s="8" t="s">
        <v>769</v>
      </c>
      <c r="B30" s="32">
        <v>0</v>
      </c>
      <c r="C30" s="33" t="s">
        <v>719</v>
      </c>
      <c r="D30" s="33" t="s">
        <v>719</v>
      </c>
      <c r="E30" s="33" t="s">
        <v>719</v>
      </c>
      <c r="F30" s="33" t="s">
        <v>719</v>
      </c>
      <c r="G30" s="32">
        <v>0</v>
      </c>
    </row>
    <row r="31" spans="1:7" x14ac:dyDescent="0.4">
      <c r="A31" s="8" t="s">
        <v>770</v>
      </c>
      <c r="B31" s="32">
        <v>0</v>
      </c>
      <c r="C31" s="33" t="s">
        <v>719</v>
      </c>
      <c r="D31" s="33">
        <v>25</v>
      </c>
      <c r="E31" s="33" t="s">
        <v>719</v>
      </c>
      <c r="F31" s="33" t="s">
        <v>719</v>
      </c>
      <c r="G31" s="32">
        <v>0</v>
      </c>
    </row>
    <row r="32" spans="1:7" x14ac:dyDescent="0.4">
      <c r="A32" s="8" t="s">
        <v>771</v>
      </c>
      <c r="B32" s="32">
        <v>775</v>
      </c>
      <c r="C32" s="33">
        <v>-82</v>
      </c>
      <c r="D32" s="33" t="s">
        <v>719</v>
      </c>
      <c r="E32" s="33" t="s">
        <v>719</v>
      </c>
      <c r="F32" s="33" t="s">
        <v>719</v>
      </c>
      <c r="G32" s="32">
        <v>718</v>
      </c>
    </row>
    <row r="33" spans="1:7" x14ac:dyDescent="0.4">
      <c r="A33" s="8" t="s">
        <v>772</v>
      </c>
      <c r="B33" s="32">
        <v>0</v>
      </c>
      <c r="C33" s="33" t="s">
        <v>719</v>
      </c>
      <c r="D33" s="33" t="s">
        <v>719</v>
      </c>
      <c r="E33" s="33" t="s">
        <v>719</v>
      </c>
      <c r="F33" s="33" t="s">
        <v>719</v>
      </c>
      <c r="G33" s="32">
        <v>0</v>
      </c>
    </row>
    <row r="34" spans="1:7" x14ac:dyDescent="0.4">
      <c r="A34" s="8" t="s">
        <v>776</v>
      </c>
      <c r="B34" s="32">
        <v>0</v>
      </c>
      <c r="C34" s="33" t="s">
        <v>719</v>
      </c>
      <c r="D34" s="33" t="s">
        <v>719</v>
      </c>
      <c r="E34" s="33" t="s">
        <v>719</v>
      </c>
      <c r="F34" s="33" t="s">
        <v>719</v>
      </c>
      <c r="G34" s="32">
        <v>0</v>
      </c>
    </row>
    <row r="35" spans="1:7" x14ac:dyDescent="0.4">
      <c r="A35" s="4" t="s">
        <v>778</v>
      </c>
      <c r="B35" s="28">
        <v>1557</v>
      </c>
      <c r="C35" s="25">
        <v>11</v>
      </c>
      <c r="D35" s="25">
        <v>20</v>
      </c>
      <c r="E35" s="25">
        <v>0</v>
      </c>
      <c r="F35" s="25" t="s">
        <v>719</v>
      </c>
      <c r="G35" s="28">
        <v>1587</v>
      </c>
    </row>
    <row r="36" spans="1:7" x14ac:dyDescent="0.4">
      <c r="A36" s="7" t="s">
        <v>768</v>
      </c>
      <c r="B36" s="26">
        <v>1025</v>
      </c>
      <c r="C36" s="27">
        <v>44</v>
      </c>
      <c r="D36" s="27">
        <v>8</v>
      </c>
      <c r="E36" s="27">
        <v>0</v>
      </c>
      <c r="F36" s="27">
        <v>-1</v>
      </c>
      <c r="G36" s="26">
        <v>1076</v>
      </c>
    </row>
    <row r="37" spans="1:7" x14ac:dyDescent="0.4">
      <c r="A37" s="8" t="s">
        <v>769</v>
      </c>
      <c r="B37" s="32">
        <v>937</v>
      </c>
      <c r="C37" s="33">
        <v>31</v>
      </c>
      <c r="D37" s="33">
        <v>7</v>
      </c>
      <c r="E37" s="33" t="s">
        <v>719</v>
      </c>
      <c r="F37" s="33">
        <v>-1</v>
      </c>
      <c r="G37" s="32">
        <v>974</v>
      </c>
    </row>
    <row r="38" spans="1:7" x14ac:dyDescent="0.4">
      <c r="A38" s="8" t="s">
        <v>770</v>
      </c>
      <c r="B38" s="32">
        <v>4</v>
      </c>
      <c r="C38" s="33" t="s">
        <v>719</v>
      </c>
      <c r="D38" s="33">
        <v>1</v>
      </c>
      <c r="E38" s="33" t="s">
        <v>719</v>
      </c>
      <c r="F38" s="33">
        <v>-1</v>
      </c>
      <c r="G38" s="32">
        <v>5</v>
      </c>
    </row>
    <row r="39" spans="1:7" x14ac:dyDescent="0.4">
      <c r="A39" s="8" t="s">
        <v>771</v>
      </c>
      <c r="B39" s="32">
        <v>2</v>
      </c>
      <c r="C39" s="33" t="s">
        <v>719</v>
      </c>
      <c r="D39" s="33" t="s">
        <v>719</v>
      </c>
      <c r="E39" s="33" t="s">
        <v>719</v>
      </c>
      <c r="F39" s="33" t="s">
        <v>719</v>
      </c>
      <c r="G39" s="32">
        <v>2</v>
      </c>
    </row>
    <row r="40" spans="1:7" x14ac:dyDescent="0.4">
      <c r="A40" s="8" t="s">
        <v>772</v>
      </c>
      <c r="B40" s="32">
        <v>0</v>
      </c>
      <c r="C40" s="33" t="s">
        <v>719</v>
      </c>
      <c r="D40" s="33" t="s">
        <v>719</v>
      </c>
      <c r="E40" s="33" t="s">
        <v>719</v>
      </c>
      <c r="F40" s="33" t="s">
        <v>719</v>
      </c>
      <c r="G40" s="32">
        <v>0</v>
      </c>
    </row>
    <row r="41" spans="1:7" x14ac:dyDescent="0.4">
      <c r="A41" s="8" t="s">
        <v>773</v>
      </c>
      <c r="B41" s="32">
        <v>82</v>
      </c>
      <c r="C41" s="33">
        <v>13</v>
      </c>
      <c r="D41" s="33" t="s">
        <v>719</v>
      </c>
      <c r="E41" s="33" t="s">
        <v>719</v>
      </c>
      <c r="F41" s="33" t="s">
        <v>719</v>
      </c>
      <c r="G41" s="32">
        <v>95</v>
      </c>
    </row>
    <row r="42" spans="1:7" x14ac:dyDescent="0.4">
      <c r="A42" s="7" t="s">
        <v>774</v>
      </c>
      <c r="B42" s="26">
        <v>532</v>
      </c>
      <c r="C42" s="27">
        <v>-33</v>
      </c>
      <c r="D42" s="27">
        <v>12</v>
      </c>
      <c r="E42" s="27">
        <v>0</v>
      </c>
      <c r="F42" s="27">
        <v>0</v>
      </c>
      <c r="G42" s="26">
        <v>511</v>
      </c>
    </row>
    <row r="43" spans="1:7" x14ac:dyDescent="0.4">
      <c r="A43" s="8" t="s">
        <v>769</v>
      </c>
      <c r="B43" s="32">
        <v>51</v>
      </c>
      <c r="C43" s="33">
        <v>5</v>
      </c>
      <c r="D43" s="33">
        <v>1</v>
      </c>
      <c r="E43" s="33" t="s">
        <v>719</v>
      </c>
      <c r="F43" s="33">
        <v>-1</v>
      </c>
      <c r="G43" s="32">
        <v>56</v>
      </c>
    </row>
    <row r="44" spans="1:7" x14ac:dyDescent="0.4">
      <c r="A44" s="8" t="s">
        <v>770</v>
      </c>
      <c r="B44" s="32">
        <v>119</v>
      </c>
      <c r="C44" s="33" t="s">
        <v>719</v>
      </c>
      <c r="D44" s="33" t="s">
        <v>719</v>
      </c>
      <c r="E44" s="33" t="s">
        <v>719</v>
      </c>
      <c r="F44" s="33" t="s">
        <v>719</v>
      </c>
      <c r="G44" s="32">
        <v>119</v>
      </c>
    </row>
    <row r="45" spans="1:7" x14ac:dyDescent="0.4">
      <c r="A45" s="8" t="s">
        <v>771</v>
      </c>
      <c r="B45" s="32">
        <v>362</v>
      </c>
      <c r="C45" s="33">
        <v>-38</v>
      </c>
      <c r="D45" s="33">
        <v>11</v>
      </c>
      <c r="E45" s="33" t="s">
        <v>719</v>
      </c>
      <c r="F45" s="33">
        <v>1</v>
      </c>
      <c r="G45" s="32">
        <v>336</v>
      </c>
    </row>
    <row r="46" spans="1:7" x14ac:dyDescent="0.4">
      <c r="A46" s="8" t="s">
        <v>772</v>
      </c>
      <c r="B46" s="32">
        <v>0</v>
      </c>
      <c r="C46" s="33" t="s">
        <v>719</v>
      </c>
      <c r="D46" s="33" t="s">
        <v>719</v>
      </c>
      <c r="E46" s="33" t="s">
        <v>719</v>
      </c>
      <c r="F46" s="33" t="s">
        <v>719</v>
      </c>
      <c r="G46" s="32">
        <v>0</v>
      </c>
    </row>
    <row r="47" spans="1:7" x14ac:dyDescent="0.4">
      <c r="A47" s="8" t="s">
        <v>776</v>
      </c>
      <c r="B47" s="32">
        <v>0</v>
      </c>
      <c r="C47" s="33" t="s">
        <v>719</v>
      </c>
      <c r="D47" s="33" t="s">
        <v>719</v>
      </c>
      <c r="E47" s="33" t="s">
        <v>719</v>
      </c>
      <c r="F47" s="33" t="s">
        <v>719</v>
      </c>
      <c r="G47" s="32">
        <v>0</v>
      </c>
    </row>
    <row r="48" spans="1:7" x14ac:dyDescent="0.4">
      <c r="A48" s="4" t="s">
        <v>779</v>
      </c>
      <c r="B48" s="28">
        <v>41891</v>
      </c>
      <c r="C48" s="25">
        <v>1789</v>
      </c>
      <c r="D48" s="25">
        <v>1081</v>
      </c>
      <c r="E48" s="25">
        <v>0</v>
      </c>
      <c r="F48" s="25">
        <v>-205</v>
      </c>
      <c r="G48" s="28">
        <v>44556</v>
      </c>
    </row>
    <row r="49" spans="1:7" x14ac:dyDescent="0.4">
      <c r="A49" s="7" t="s">
        <v>768</v>
      </c>
      <c r="B49" s="26">
        <v>10906</v>
      </c>
      <c r="C49" s="27">
        <v>1818</v>
      </c>
      <c r="D49" s="27">
        <v>400</v>
      </c>
      <c r="E49" s="27">
        <v>0</v>
      </c>
      <c r="F49" s="27">
        <v>-2</v>
      </c>
      <c r="G49" s="26">
        <v>13122</v>
      </c>
    </row>
    <row r="50" spans="1:7" x14ac:dyDescent="0.4">
      <c r="A50" s="8" t="s">
        <v>769</v>
      </c>
      <c r="B50" s="32">
        <v>0</v>
      </c>
      <c r="C50" s="33" t="s">
        <v>719</v>
      </c>
      <c r="D50" s="33" t="s">
        <v>719</v>
      </c>
      <c r="E50" s="33" t="s">
        <v>719</v>
      </c>
      <c r="F50" s="33" t="s">
        <v>719</v>
      </c>
      <c r="G50" s="32">
        <v>0</v>
      </c>
    </row>
    <row r="51" spans="1:7" x14ac:dyDescent="0.4">
      <c r="A51" s="8" t="s">
        <v>770</v>
      </c>
      <c r="B51" s="32">
        <v>0</v>
      </c>
      <c r="C51" s="33" t="s">
        <v>719</v>
      </c>
      <c r="D51" s="33" t="s">
        <v>719</v>
      </c>
      <c r="E51" s="33" t="s">
        <v>719</v>
      </c>
      <c r="F51" s="33" t="s">
        <v>719</v>
      </c>
      <c r="G51" s="32">
        <v>0</v>
      </c>
    </row>
    <row r="52" spans="1:7" x14ac:dyDescent="0.4">
      <c r="A52" s="8" t="s">
        <v>771</v>
      </c>
      <c r="B52" s="32">
        <v>616</v>
      </c>
      <c r="C52" s="33">
        <v>23</v>
      </c>
      <c r="D52" s="33">
        <v>15</v>
      </c>
      <c r="E52" s="33" t="s">
        <v>719</v>
      </c>
      <c r="F52" s="33">
        <v>-2</v>
      </c>
      <c r="G52" s="32">
        <v>652</v>
      </c>
    </row>
    <row r="53" spans="1:7" x14ac:dyDescent="0.4">
      <c r="A53" s="8" t="s">
        <v>772</v>
      </c>
      <c r="B53" s="32">
        <v>10093</v>
      </c>
      <c r="C53" s="33">
        <v>1795</v>
      </c>
      <c r="D53" s="33">
        <v>385</v>
      </c>
      <c r="E53" s="33" t="s">
        <v>719</v>
      </c>
      <c r="F53" s="33" t="s">
        <v>719</v>
      </c>
      <c r="G53" s="32">
        <v>12273</v>
      </c>
    </row>
    <row r="54" spans="1:7" x14ac:dyDescent="0.4">
      <c r="A54" s="8" t="s">
        <v>773</v>
      </c>
      <c r="B54" s="32">
        <v>197</v>
      </c>
      <c r="C54" s="33" t="s">
        <v>719</v>
      </c>
      <c r="D54" s="33">
        <v>681</v>
      </c>
      <c r="E54" s="33" t="s">
        <v>719</v>
      </c>
      <c r="F54" s="33" t="s">
        <v>719</v>
      </c>
      <c r="G54" s="32">
        <v>197</v>
      </c>
    </row>
    <row r="55" spans="1:7" x14ac:dyDescent="0.4">
      <c r="A55" s="7" t="s">
        <v>774</v>
      </c>
      <c r="B55" s="26">
        <v>30985</v>
      </c>
      <c r="C55" s="27">
        <v>-29</v>
      </c>
      <c r="D55" s="27" t="s">
        <v>719</v>
      </c>
      <c r="E55" s="27">
        <v>0</v>
      </c>
      <c r="F55" s="27">
        <v>-203</v>
      </c>
      <c r="G55" s="26">
        <v>31434</v>
      </c>
    </row>
    <row r="56" spans="1:7" x14ac:dyDescent="0.4">
      <c r="A56" s="8" t="s">
        <v>769</v>
      </c>
      <c r="B56" s="32">
        <v>0</v>
      </c>
      <c r="C56" s="33" t="s">
        <v>719</v>
      </c>
      <c r="D56" s="33" t="s">
        <v>719</v>
      </c>
      <c r="E56" s="33" t="s">
        <v>719</v>
      </c>
      <c r="F56" s="33" t="s">
        <v>719</v>
      </c>
      <c r="G56" s="32">
        <v>0</v>
      </c>
    </row>
    <row r="57" spans="1:7" x14ac:dyDescent="0.4">
      <c r="A57" s="8" t="s">
        <v>770</v>
      </c>
      <c r="B57" s="32">
        <v>5225</v>
      </c>
      <c r="C57" s="33">
        <v>46</v>
      </c>
      <c r="D57" s="33">
        <v>66</v>
      </c>
      <c r="E57" s="33" t="s">
        <v>719</v>
      </c>
      <c r="F57" s="33" t="s">
        <v>719</v>
      </c>
      <c r="G57" s="32">
        <v>5337</v>
      </c>
    </row>
    <row r="58" spans="1:7" x14ac:dyDescent="0.4">
      <c r="A58" s="8" t="s">
        <v>771</v>
      </c>
      <c r="B58" s="32">
        <v>25644</v>
      </c>
      <c r="C58" s="33">
        <v>-75</v>
      </c>
      <c r="D58" s="33">
        <v>613</v>
      </c>
      <c r="E58" s="33" t="s">
        <v>719</v>
      </c>
      <c r="F58" s="33" t="s">
        <v>719</v>
      </c>
      <c r="G58" s="32">
        <v>25979</v>
      </c>
    </row>
    <row r="59" spans="1:7" x14ac:dyDescent="0.4">
      <c r="A59" s="8" t="s">
        <v>772</v>
      </c>
      <c r="B59" s="32">
        <v>116</v>
      </c>
      <c r="C59" s="33">
        <v>0</v>
      </c>
      <c r="D59" s="33">
        <v>2</v>
      </c>
      <c r="E59" s="33" t="s">
        <v>719</v>
      </c>
      <c r="F59" s="33">
        <v>-203</v>
      </c>
      <c r="G59" s="32">
        <v>118</v>
      </c>
    </row>
    <row r="60" spans="1:7" x14ac:dyDescent="0.4">
      <c r="A60" s="8" t="s">
        <v>776</v>
      </c>
      <c r="B60" s="32">
        <v>0</v>
      </c>
      <c r="C60" s="33" t="s">
        <v>719</v>
      </c>
      <c r="D60" s="33" t="s">
        <v>719</v>
      </c>
      <c r="E60" s="33" t="s">
        <v>719</v>
      </c>
      <c r="F60" s="33" t="s">
        <v>719</v>
      </c>
      <c r="G60" s="32">
        <v>0</v>
      </c>
    </row>
    <row r="61" spans="1:7" x14ac:dyDescent="0.4">
      <c r="A61" s="4" t="s">
        <v>780</v>
      </c>
      <c r="B61" s="28">
        <v>21867</v>
      </c>
      <c r="C61" s="25">
        <v>-332</v>
      </c>
      <c r="D61" s="25">
        <v>526</v>
      </c>
      <c r="E61" s="25">
        <v>0</v>
      </c>
      <c r="F61" s="25">
        <v>-383</v>
      </c>
      <c r="G61" s="28">
        <v>21678</v>
      </c>
    </row>
    <row r="62" spans="1:7" x14ac:dyDescent="0.4">
      <c r="A62" s="9" t="s">
        <v>781</v>
      </c>
      <c r="B62" s="32">
        <v>15633</v>
      </c>
      <c r="C62" s="33">
        <v>-255</v>
      </c>
      <c r="D62" s="33">
        <v>394</v>
      </c>
      <c r="E62" s="33">
        <v>0</v>
      </c>
      <c r="F62" s="33">
        <v>1</v>
      </c>
      <c r="G62" s="32">
        <v>15773</v>
      </c>
    </row>
    <row r="63" spans="1:7" x14ac:dyDescent="0.4">
      <c r="A63" s="9" t="s">
        <v>782</v>
      </c>
      <c r="B63" s="32">
        <v>251</v>
      </c>
      <c r="C63" s="33">
        <v>11</v>
      </c>
      <c r="D63" s="33">
        <v>6</v>
      </c>
      <c r="E63" s="33" t="s">
        <v>719</v>
      </c>
      <c r="F63" s="33" t="s">
        <v>719</v>
      </c>
      <c r="G63" s="32">
        <v>268</v>
      </c>
    </row>
    <row r="64" spans="1:7" x14ac:dyDescent="0.4">
      <c r="A64" s="9" t="s">
        <v>783</v>
      </c>
      <c r="B64" s="32">
        <v>5983</v>
      </c>
      <c r="C64" s="33">
        <v>-88</v>
      </c>
      <c r="D64" s="33">
        <v>126</v>
      </c>
      <c r="E64" s="33" t="s">
        <v>719</v>
      </c>
      <c r="F64" s="33">
        <v>-384</v>
      </c>
      <c r="G64" s="32">
        <v>5637</v>
      </c>
    </row>
    <row r="65" spans="1:7" x14ac:dyDescent="0.4">
      <c r="A65" s="29" t="s">
        <v>784</v>
      </c>
      <c r="B65" s="34">
        <v>190553</v>
      </c>
      <c r="C65" s="35">
        <v>10388</v>
      </c>
      <c r="D65" s="30">
        <v>8157</v>
      </c>
      <c r="E65" s="30">
        <v>-30</v>
      </c>
      <c r="F65" s="31">
        <v>-589</v>
      </c>
      <c r="G65" s="34">
        <v>208479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E2C62-2D64-44DC-B9A3-56E27B924B0D}">
  <sheetPr codeName="Sheet21"/>
  <dimension ref="A1:H81"/>
  <sheetViews>
    <sheetView zoomScale="90" zoomScaleNormal="90" workbookViewId="0">
      <pane xSplit="1" ySplit="6" topLeftCell="B7" activePane="bottomRight" state="frozen"/>
      <selection pane="topRight"/>
      <selection pane="bottomLeft"/>
      <selection pane="bottomRight"/>
    </sheetView>
  </sheetViews>
  <sheetFormatPr defaultRowHeight="13.15" x14ac:dyDescent="0.4"/>
  <cols>
    <col min="1" max="1" width="62.140625" style="2" customWidth="1"/>
    <col min="2" max="2" width="17.35546875" style="2" customWidth="1"/>
    <col min="3" max="3" width="17" style="2" customWidth="1"/>
    <col min="4" max="4" width="16.140625" style="2" customWidth="1"/>
    <col min="5" max="5" width="17.85546875" style="2" customWidth="1"/>
    <col min="6" max="6" width="19.140625" style="2" customWidth="1"/>
    <col min="7" max="7" width="16.5" style="2" customWidth="1"/>
    <col min="8" max="235" width="9.35546875" style="2"/>
    <col min="236" max="236" width="76.85546875" style="2" customWidth="1"/>
    <col min="237" max="237" width="16.140625" style="2" customWidth="1"/>
    <col min="238" max="238" width="12.85546875" style="2" customWidth="1"/>
    <col min="239" max="239" width="16.140625" style="2" customWidth="1"/>
    <col min="240" max="240" width="14.640625" style="2" customWidth="1"/>
    <col min="241" max="241" width="9.35546875" style="2"/>
    <col min="242" max="242" width="75" style="2" bestFit="1" customWidth="1"/>
    <col min="243" max="243" width="12.35546875" style="2" customWidth="1"/>
    <col min="244" max="244" width="65.35546875" style="2" bestFit="1" customWidth="1"/>
    <col min="245" max="245" width="22.35546875" style="2" bestFit="1" customWidth="1"/>
    <col min="246" max="246" width="22.35546875" style="2" customWidth="1"/>
    <col min="247" max="247" width="35.140625" style="2" bestFit="1" customWidth="1"/>
    <col min="248" max="491" width="9.35546875" style="2"/>
    <col min="492" max="492" width="76.85546875" style="2" customWidth="1"/>
    <col min="493" max="493" width="16.140625" style="2" customWidth="1"/>
    <col min="494" max="494" width="12.85546875" style="2" customWidth="1"/>
    <col min="495" max="495" width="16.140625" style="2" customWidth="1"/>
    <col min="496" max="496" width="14.640625" style="2" customWidth="1"/>
    <col min="497" max="497" width="9.35546875" style="2"/>
    <col min="498" max="498" width="75" style="2" bestFit="1" customWidth="1"/>
    <col min="499" max="499" width="12.35546875" style="2" customWidth="1"/>
    <col min="500" max="500" width="65.35546875" style="2" bestFit="1" customWidth="1"/>
    <col min="501" max="501" width="22.35546875" style="2" bestFit="1" customWidth="1"/>
    <col min="502" max="502" width="22.35546875" style="2" customWidth="1"/>
    <col min="503" max="503" width="35.140625" style="2" bestFit="1" customWidth="1"/>
    <col min="504" max="747" width="9.35546875" style="2"/>
    <col min="748" max="748" width="76.85546875" style="2" customWidth="1"/>
    <col min="749" max="749" width="16.140625" style="2" customWidth="1"/>
    <col min="750" max="750" width="12.85546875" style="2" customWidth="1"/>
    <col min="751" max="751" width="16.140625" style="2" customWidth="1"/>
    <col min="752" max="752" width="14.640625" style="2" customWidth="1"/>
    <col min="753" max="753" width="9.35546875" style="2"/>
    <col min="754" max="754" width="75" style="2" bestFit="1" customWidth="1"/>
    <col min="755" max="755" width="12.35546875" style="2" customWidth="1"/>
    <col min="756" max="756" width="65.35546875" style="2" bestFit="1" customWidth="1"/>
    <col min="757" max="757" width="22.35546875" style="2" bestFit="1" customWidth="1"/>
    <col min="758" max="758" width="22.35546875" style="2" customWidth="1"/>
    <col min="759" max="759" width="35.140625" style="2" bestFit="1" customWidth="1"/>
    <col min="760" max="1003" width="9.35546875" style="2"/>
    <col min="1004" max="1004" width="76.85546875" style="2" customWidth="1"/>
    <col min="1005" max="1005" width="16.140625" style="2" customWidth="1"/>
    <col min="1006" max="1006" width="12.85546875" style="2" customWidth="1"/>
    <col min="1007" max="1007" width="16.140625" style="2" customWidth="1"/>
    <col min="1008" max="1008" width="14.640625" style="2" customWidth="1"/>
    <col min="1009" max="1009" width="9.35546875" style="2"/>
    <col min="1010" max="1010" width="75" style="2" bestFit="1" customWidth="1"/>
    <col min="1011" max="1011" width="12.35546875" style="2" customWidth="1"/>
    <col min="1012" max="1012" width="65.35546875" style="2" bestFit="1" customWidth="1"/>
    <col min="1013" max="1013" width="22.35546875" style="2" bestFit="1" customWidth="1"/>
    <col min="1014" max="1014" width="22.35546875" style="2" customWidth="1"/>
    <col min="1015" max="1015" width="35.140625" style="2" bestFit="1" customWidth="1"/>
    <col min="1016" max="1259" width="9.35546875" style="2"/>
    <col min="1260" max="1260" width="76.85546875" style="2" customWidth="1"/>
    <col min="1261" max="1261" width="16.140625" style="2" customWidth="1"/>
    <col min="1262" max="1262" width="12.85546875" style="2" customWidth="1"/>
    <col min="1263" max="1263" width="16.140625" style="2" customWidth="1"/>
    <col min="1264" max="1264" width="14.640625" style="2" customWidth="1"/>
    <col min="1265" max="1265" width="9.35546875" style="2"/>
    <col min="1266" max="1266" width="75" style="2" bestFit="1" customWidth="1"/>
    <col min="1267" max="1267" width="12.35546875" style="2" customWidth="1"/>
    <col min="1268" max="1268" width="65.35546875" style="2" bestFit="1" customWidth="1"/>
    <col min="1269" max="1269" width="22.35546875" style="2" bestFit="1" customWidth="1"/>
    <col min="1270" max="1270" width="22.35546875" style="2" customWidth="1"/>
    <col min="1271" max="1271" width="35.140625" style="2" bestFit="1" customWidth="1"/>
    <col min="1272" max="1515" width="9.35546875" style="2"/>
    <col min="1516" max="1516" width="76.85546875" style="2" customWidth="1"/>
    <col min="1517" max="1517" width="16.140625" style="2" customWidth="1"/>
    <col min="1518" max="1518" width="12.85546875" style="2" customWidth="1"/>
    <col min="1519" max="1519" width="16.140625" style="2" customWidth="1"/>
    <col min="1520" max="1520" width="14.640625" style="2" customWidth="1"/>
    <col min="1521" max="1521" width="9.35546875" style="2"/>
    <col min="1522" max="1522" width="75" style="2" bestFit="1" customWidth="1"/>
    <col min="1523" max="1523" width="12.35546875" style="2" customWidth="1"/>
    <col min="1524" max="1524" width="65.35546875" style="2" bestFit="1" customWidth="1"/>
    <col min="1525" max="1525" width="22.35546875" style="2" bestFit="1" customWidth="1"/>
    <col min="1526" max="1526" width="22.35546875" style="2" customWidth="1"/>
    <col min="1527" max="1527" width="35.140625" style="2" bestFit="1" customWidth="1"/>
    <col min="1528" max="1771" width="9.35546875" style="2"/>
    <col min="1772" max="1772" width="76.85546875" style="2" customWidth="1"/>
    <col min="1773" max="1773" width="16.140625" style="2" customWidth="1"/>
    <col min="1774" max="1774" width="12.85546875" style="2" customWidth="1"/>
    <col min="1775" max="1775" width="16.140625" style="2" customWidth="1"/>
    <col min="1776" max="1776" width="14.640625" style="2" customWidth="1"/>
    <col min="1777" max="1777" width="9.35546875" style="2"/>
    <col min="1778" max="1778" width="75" style="2" bestFit="1" customWidth="1"/>
    <col min="1779" max="1779" width="12.35546875" style="2" customWidth="1"/>
    <col min="1780" max="1780" width="65.35546875" style="2" bestFit="1" customWidth="1"/>
    <col min="1781" max="1781" width="22.35546875" style="2" bestFit="1" customWidth="1"/>
    <col min="1782" max="1782" width="22.35546875" style="2" customWidth="1"/>
    <col min="1783" max="1783" width="35.140625" style="2" bestFit="1" customWidth="1"/>
    <col min="1784" max="2027" width="9.35546875" style="2"/>
    <col min="2028" max="2028" width="76.85546875" style="2" customWidth="1"/>
    <col min="2029" max="2029" width="16.140625" style="2" customWidth="1"/>
    <col min="2030" max="2030" width="12.85546875" style="2" customWidth="1"/>
    <col min="2031" max="2031" width="16.140625" style="2" customWidth="1"/>
    <col min="2032" max="2032" width="14.640625" style="2" customWidth="1"/>
    <col min="2033" max="2033" width="9.35546875" style="2"/>
    <col min="2034" max="2034" width="75" style="2" bestFit="1" customWidth="1"/>
    <col min="2035" max="2035" width="12.35546875" style="2" customWidth="1"/>
    <col min="2036" max="2036" width="65.35546875" style="2" bestFit="1" customWidth="1"/>
    <col min="2037" max="2037" width="22.35546875" style="2" bestFit="1" customWidth="1"/>
    <col min="2038" max="2038" width="22.35546875" style="2" customWidth="1"/>
    <col min="2039" max="2039" width="35.140625" style="2" bestFit="1" customWidth="1"/>
    <col min="2040" max="2283" width="9.35546875" style="2"/>
    <col min="2284" max="2284" width="76.85546875" style="2" customWidth="1"/>
    <col min="2285" max="2285" width="16.140625" style="2" customWidth="1"/>
    <col min="2286" max="2286" width="12.85546875" style="2" customWidth="1"/>
    <col min="2287" max="2287" width="16.140625" style="2" customWidth="1"/>
    <col min="2288" max="2288" width="14.640625" style="2" customWidth="1"/>
    <col min="2289" max="2289" width="9.35546875" style="2"/>
    <col min="2290" max="2290" width="75" style="2" bestFit="1" customWidth="1"/>
    <col min="2291" max="2291" width="12.35546875" style="2" customWidth="1"/>
    <col min="2292" max="2292" width="65.35546875" style="2" bestFit="1" customWidth="1"/>
    <col min="2293" max="2293" width="22.35546875" style="2" bestFit="1" customWidth="1"/>
    <col min="2294" max="2294" width="22.35546875" style="2" customWidth="1"/>
    <col min="2295" max="2295" width="35.140625" style="2" bestFit="1" customWidth="1"/>
    <col min="2296" max="2539" width="9.35546875" style="2"/>
    <col min="2540" max="2540" width="76.85546875" style="2" customWidth="1"/>
    <col min="2541" max="2541" width="16.140625" style="2" customWidth="1"/>
    <col min="2542" max="2542" width="12.85546875" style="2" customWidth="1"/>
    <col min="2543" max="2543" width="16.140625" style="2" customWidth="1"/>
    <col min="2544" max="2544" width="14.640625" style="2" customWidth="1"/>
    <col min="2545" max="2545" width="9.35546875" style="2"/>
    <col min="2546" max="2546" width="75" style="2" bestFit="1" customWidth="1"/>
    <col min="2547" max="2547" width="12.35546875" style="2" customWidth="1"/>
    <col min="2548" max="2548" width="65.35546875" style="2" bestFit="1" customWidth="1"/>
    <col min="2549" max="2549" width="22.35546875" style="2" bestFit="1" customWidth="1"/>
    <col min="2550" max="2550" width="22.35546875" style="2" customWidth="1"/>
    <col min="2551" max="2551" width="35.140625" style="2" bestFit="1" customWidth="1"/>
    <col min="2552" max="2795" width="9.35546875" style="2"/>
    <col min="2796" max="2796" width="76.85546875" style="2" customWidth="1"/>
    <col min="2797" max="2797" width="16.140625" style="2" customWidth="1"/>
    <col min="2798" max="2798" width="12.85546875" style="2" customWidth="1"/>
    <col min="2799" max="2799" width="16.140625" style="2" customWidth="1"/>
    <col min="2800" max="2800" width="14.640625" style="2" customWidth="1"/>
    <col min="2801" max="2801" width="9.35546875" style="2"/>
    <col min="2802" max="2802" width="75" style="2" bestFit="1" customWidth="1"/>
    <col min="2803" max="2803" width="12.35546875" style="2" customWidth="1"/>
    <col min="2804" max="2804" width="65.35546875" style="2" bestFit="1" customWidth="1"/>
    <col min="2805" max="2805" width="22.35546875" style="2" bestFit="1" customWidth="1"/>
    <col min="2806" max="2806" width="22.35546875" style="2" customWidth="1"/>
    <col min="2807" max="2807" width="35.140625" style="2" bestFit="1" customWidth="1"/>
    <col min="2808" max="3051" width="9.35546875" style="2"/>
    <col min="3052" max="3052" width="76.85546875" style="2" customWidth="1"/>
    <col min="3053" max="3053" width="16.140625" style="2" customWidth="1"/>
    <col min="3054" max="3054" width="12.85546875" style="2" customWidth="1"/>
    <col min="3055" max="3055" width="16.140625" style="2" customWidth="1"/>
    <col min="3056" max="3056" width="14.640625" style="2" customWidth="1"/>
    <col min="3057" max="3057" width="9.35546875" style="2"/>
    <col min="3058" max="3058" width="75" style="2" bestFit="1" customWidth="1"/>
    <col min="3059" max="3059" width="12.35546875" style="2" customWidth="1"/>
    <col min="3060" max="3060" width="65.35546875" style="2" bestFit="1" customWidth="1"/>
    <col min="3061" max="3061" width="22.35546875" style="2" bestFit="1" customWidth="1"/>
    <col min="3062" max="3062" width="22.35546875" style="2" customWidth="1"/>
    <col min="3063" max="3063" width="35.140625" style="2" bestFit="1" customWidth="1"/>
    <col min="3064" max="3307" width="9.35546875" style="2"/>
    <col min="3308" max="3308" width="76.85546875" style="2" customWidth="1"/>
    <col min="3309" max="3309" width="16.140625" style="2" customWidth="1"/>
    <col min="3310" max="3310" width="12.85546875" style="2" customWidth="1"/>
    <col min="3311" max="3311" width="16.140625" style="2" customWidth="1"/>
    <col min="3312" max="3312" width="14.640625" style="2" customWidth="1"/>
    <col min="3313" max="3313" width="9.35546875" style="2"/>
    <col min="3314" max="3314" width="75" style="2" bestFit="1" customWidth="1"/>
    <col min="3315" max="3315" width="12.35546875" style="2" customWidth="1"/>
    <col min="3316" max="3316" width="65.35546875" style="2" bestFit="1" customWidth="1"/>
    <col min="3317" max="3317" width="22.35546875" style="2" bestFit="1" customWidth="1"/>
    <col min="3318" max="3318" width="22.35546875" style="2" customWidth="1"/>
    <col min="3319" max="3319" width="35.140625" style="2" bestFit="1" customWidth="1"/>
    <col min="3320" max="3563" width="9.35546875" style="2"/>
    <col min="3564" max="3564" width="76.85546875" style="2" customWidth="1"/>
    <col min="3565" max="3565" width="16.140625" style="2" customWidth="1"/>
    <col min="3566" max="3566" width="12.85546875" style="2" customWidth="1"/>
    <col min="3567" max="3567" width="16.140625" style="2" customWidth="1"/>
    <col min="3568" max="3568" width="14.640625" style="2" customWidth="1"/>
    <col min="3569" max="3569" width="9.35546875" style="2"/>
    <col min="3570" max="3570" width="75" style="2" bestFit="1" customWidth="1"/>
    <col min="3571" max="3571" width="12.35546875" style="2" customWidth="1"/>
    <col min="3572" max="3572" width="65.35546875" style="2" bestFit="1" customWidth="1"/>
    <col min="3573" max="3573" width="22.35546875" style="2" bestFit="1" customWidth="1"/>
    <col min="3574" max="3574" width="22.35546875" style="2" customWidth="1"/>
    <col min="3575" max="3575" width="35.140625" style="2" bestFit="1" customWidth="1"/>
    <col min="3576" max="3819" width="9.35546875" style="2"/>
    <col min="3820" max="3820" width="76.85546875" style="2" customWidth="1"/>
    <col min="3821" max="3821" width="16.140625" style="2" customWidth="1"/>
    <col min="3822" max="3822" width="12.85546875" style="2" customWidth="1"/>
    <col min="3823" max="3823" width="16.140625" style="2" customWidth="1"/>
    <col min="3824" max="3824" width="14.640625" style="2" customWidth="1"/>
    <col min="3825" max="3825" width="9.35546875" style="2"/>
    <col min="3826" max="3826" width="75" style="2" bestFit="1" customWidth="1"/>
    <col min="3827" max="3827" width="12.35546875" style="2" customWidth="1"/>
    <col min="3828" max="3828" width="65.35546875" style="2" bestFit="1" customWidth="1"/>
    <col min="3829" max="3829" width="22.35546875" style="2" bestFit="1" customWidth="1"/>
    <col min="3830" max="3830" width="22.35546875" style="2" customWidth="1"/>
    <col min="3831" max="3831" width="35.140625" style="2" bestFit="1" customWidth="1"/>
    <col min="3832" max="4075" width="9.35546875" style="2"/>
    <col min="4076" max="4076" width="76.85546875" style="2" customWidth="1"/>
    <col min="4077" max="4077" width="16.140625" style="2" customWidth="1"/>
    <col min="4078" max="4078" width="12.85546875" style="2" customWidth="1"/>
    <col min="4079" max="4079" width="16.140625" style="2" customWidth="1"/>
    <col min="4080" max="4080" width="14.640625" style="2" customWidth="1"/>
    <col min="4081" max="4081" width="9.35546875" style="2"/>
    <col min="4082" max="4082" width="75" style="2" bestFit="1" customWidth="1"/>
    <col min="4083" max="4083" width="12.35546875" style="2" customWidth="1"/>
    <col min="4084" max="4084" width="65.35546875" style="2" bestFit="1" customWidth="1"/>
    <col min="4085" max="4085" width="22.35546875" style="2" bestFit="1" customWidth="1"/>
    <col min="4086" max="4086" width="22.35546875" style="2" customWidth="1"/>
    <col min="4087" max="4087" width="35.140625" style="2" bestFit="1" customWidth="1"/>
    <col min="4088" max="4331" width="9.35546875" style="2"/>
    <col min="4332" max="4332" width="76.85546875" style="2" customWidth="1"/>
    <col min="4333" max="4333" width="16.140625" style="2" customWidth="1"/>
    <col min="4334" max="4334" width="12.85546875" style="2" customWidth="1"/>
    <col min="4335" max="4335" width="16.140625" style="2" customWidth="1"/>
    <col min="4336" max="4336" width="14.640625" style="2" customWidth="1"/>
    <col min="4337" max="4337" width="9.35546875" style="2"/>
    <col min="4338" max="4338" width="75" style="2" bestFit="1" customWidth="1"/>
    <col min="4339" max="4339" width="12.35546875" style="2" customWidth="1"/>
    <col min="4340" max="4340" width="65.35546875" style="2" bestFit="1" customWidth="1"/>
    <col min="4341" max="4341" width="22.35546875" style="2" bestFit="1" customWidth="1"/>
    <col min="4342" max="4342" width="22.35546875" style="2" customWidth="1"/>
    <col min="4343" max="4343" width="35.140625" style="2" bestFit="1" customWidth="1"/>
    <col min="4344" max="4587" width="9.35546875" style="2"/>
    <col min="4588" max="4588" width="76.85546875" style="2" customWidth="1"/>
    <col min="4589" max="4589" width="16.140625" style="2" customWidth="1"/>
    <col min="4590" max="4590" width="12.85546875" style="2" customWidth="1"/>
    <col min="4591" max="4591" width="16.140625" style="2" customWidth="1"/>
    <col min="4592" max="4592" width="14.640625" style="2" customWidth="1"/>
    <col min="4593" max="4593" width="9.35546875" style="2"/>
    <col min="4594" max="4594" width="75" style="2" bestFit="1" customWidth="1"/>
    <col min="4595" max="4595" width="12.35546875" style="2" customWidth="1"/>
    <col min="4596" max="4596" width="65.35546875" style="2" bestFit="1" customWidth="1"/>
    <col min="4597" max="4597" width="22.35546875" style="2" bestFit="1" customWidth="1"/>
    <col min="4598" max="4598" width="22.35546875" style="2" customWidth="1"/>
    <col min="4599" max="4599" width="35.140625" style="2" bestFit="1" customWidth="1"/>
    <col min="4600" max="4843" width="9.35546875" style="2"/>
    <col min="4844" max="4844" width="76.85546875" style="2" customWidth="1"/>
    <col min="4845" max="4845" width="16.140625" style="2" customWidth="1"/>
    <col min="4846" max="4846" width="12.85546875" style="2" customWidth="1"/>
    <col min="4847" max="4847" width="16.140625" style="2" customWidth="1"/>
    <col min="4848" max="4848" width="14.640625" style="2" customWidth="1"/>
    <col min="4849" max="4849" width="9.35546875" style="2"/>
    <col min="4850" max="4850" width="75" style="2" bestFit="1" customWidth="1"/>
    <col min="4851" max="4851" width="12.35546875" style="2" customWidth="1"/>
    <col min="4852" max="4852" width="65.35546875" style="2" bestFit="1" customWidth="1"/>
    <col min="4853" max="4853" width="22.35546875" style="2" bestFit="1" customWidth="1"/>
    <col min="4854" max="4854" width="22.35546875" style="2" customWidth="1"/>
    <col min="4855" max="4855" width="35.140625" style="2" bestFit="1" customWidth="1"/>
    <col min="4856" max="5099" width="9.35546875" style="2"/>
    <col min="5100" max="5100" width="76.85546875" style="2" customWidth="1"/>
    <col min="5101" max="5101" width="16.140625" style="2" customWidth="1"/>
    <col min="5102" max="5102" width="12.85546875" style="2" customWidth="1"/>
    <col min="5103" max="5103" width="16.140625" style="2" customWidth="1"/>
    <col min="5104" max="5104" width="14.640625" style="2" customWidth="1"/>
    <col min="5105" max="5105" width="9.35546875" style="2"/>
    <col min="5106" max="5106" width="75" style="2" bestFit="1" customWidth="1"/>
    <col min="5107" max="5107" width="12.35546875" style="2" customWidth="1"/>
    <col min="5108" max="5108" width="65.35546875" style="2" bestFit="1" customWidth="1"/>
    <col min="5109" max="5109" width="22.35546875" style="2" bestFit="1" customWidth="1"/>
    <col min="5110" max="5110" width="22.35546875" style="2" customWidth="1"/>
    <col min="5111" max="5111" width="35.140625" style="2" bestFit="1" customWidth="1"/>
    <col min="5112" max="5355" width="9.35546875" style="2"/>
    <col min="5356" max="5356" width="76.85546875" style="2" customWidth="1"/>
    <col min="5357" max="5357" width="16.140625" style="2" customWidth="1"/>
    <col min="5358" max="5358" width="12.85546875" style="2" customWidth="1"/>
    <col min="5359" max="5359" width="16.140625" style="2" customWidth="1"/>
    <col min="5360" max="5360" width="14.640625" style="2" customWidth="1"/>
    <col min="5361" max="5361" width="9.35546875" style="2"/>
    <col min="5362" max="5362" width="75" style="2" bestFit="1" customWidth="1"/>
    <col min="5363" max="5363" width="12.35546875" style="2" customWidth="1"/>
    <col min="5364" max="5364" width="65.35546875" style="2" bestFit="1" customWidth="1"/>
    <col min="5365" max="5365" width="22.35546875" style="2" bestFit="1" customWidth="1"/>
    <col min="5366" max="5366" width="22.35546875" style="2" customWidth="1"/>
    <col min="5367" max="5367" width="35.140625" style="2" bestFit="1" customWidth="1"/>
    <col min="5368" max="5611" width="9.35546875" style="2"/>
    <col min="5612" max="5612" width="76.85546875" style="2" customWidth="1"/>
    <col min="5613" max="5613" width="16.140625" style="2" customWidth="1"/>
    <col min="5614" max="5614" width="12.85546875" style="2" customWidth="1"/>
    <col min="5615" max="5615" width="16.140625" style="2" customWidth="1"/>
    <col min="5616" max="5616" width="14.640625" style="2" customWidth="1"/>
    <col min="5617" max="5617" width="9.35546875" style="2"/>
    <col min="5618" max="5618" width="75" style="2" bestFit="1" customWidth="1"/>
    <col min="5619" max="5619" width="12.35546875" style="2" customWidth="1"/>
    <col min="5620" max="5620" width="65.35546875" style="2" bestFit="1" customWidth="1"/>
    <col min="5621" max="5621" width="22.35546875" style="2" bestFit="1" customWidth="1"/>
    <col min="5622" max="5622" width="22.35546875" style="2" customWidth="1"/>
    <col min="5623" max="5623" width="35.140625" style="2" bestFit="1" customWidth="1"/>
    <col min="5624" max="5867" width="9.35546875" style="2"/>
    <col min="5868" max="5868" width="76.85546875" style="2" customWidth="1"/>
    <col min="5869" max="5869" width="16.140625" style="2" customWidth="1"/>
    <col min="5870" max="5870" width="12.85546875" style="2" customWidth="1"/>
    <col min="5871" max="5871" width="16.140625" style="2" customWidth="1"/>
    <col min="5872" max="5872" width="14.640625" style="2" customWidth="1"/>
    <col min="5873" max="5873" width="9.35546875" style="2"/>
    <col min="5874" max="5874" width="75" style="2" bestFit="1" customWidth="1"/>
    <col min="5875" max="5875" width="12.35546875" style="2" customWidth="1"/>
    <col min="5876" max="5876" width="65.35546875" style="2" bestFit="1" customWidth="1"/>
    <col min="5877" max="5877" width="22.35546875" style="2" bestFit="1" customWidth="1"/>
    <col min="5878" max="5878" width="22.35546875" style="2" customWidth="1"/>
    <col min="5879" max="5879" width="35.140625" style="2" bestFit="1" customWidth="1"/>
    <col min="5880" max="6123" width="9.35546875" style="2"/>
    <col min="6124" max="6124" width="76.85546875" style="2" customWidth="1"/>
    <col min="6125" max="6125" width="16.140625" style="2" customWidth="1"/>
    <col min="6126" max="6126" width="12.85546875" style="2" customWidth="1"/>
    <col min="6127" max="6127" width="16.140625" style="2" customWidth="1"/>
    <col min="6128" max="6128" width="14.640625" style="2" customWidth="1"/>
    <col min="6129" max="6129" width="9.35546875" style="2"/>
    <col min="6130" max="6130" width="75" style="2" bestFit="1" customWidth="1"/>
    <col min="6131" max="6131" width="12.35546875" style="2" customWidth="1"/>
    <col min="6132" max="6132" width="65.35546875" style="2" bestFit="1" customWidth="1"/>
    <col min="6133" max="6133" width="22.35546875" style="2" bestFit="1" customWidth="1"/>
    <col min="6134" max="6134" width="22.35546875" style="2" customWidth="1"/>
    <col min="6135" max="6135" width="35.140625" style="2" bestFit="1" customWidth="1"/>
    <col min="6136" max="6379" width="9.35546875" style="2"/>
    <col min="6380" max="6380" width="76.85546875" style="2" customWidth="1"/>
    <col min="6381" max="6381" width="16.140625" style="2" customWidth="1"/>
    <col min="6382" max="6382" width="12.85546875" style="2" customWidth="1"/>
    <col min="6383" max="6383" width="16.140625" style="2" customWidth="1"/>
    <col min="6384" max="6384" width="14.640625" style="2" customWidth="1"/>
    <col min="6385" max="6385" width="9.35546875" style="2"/>
    <col min="6386" max="6386" width="75" style="2" bestFit="1" customWidth="1"/>
    <col min="6387" max="6387" width="12.35546875" style="2" customWidth="1"/>
    <col min="6388" max="6388" width="65.35546875" style="2" bestFit="1" customWidth="1"/>
    <col min="6389" max="6389" width="22.35546875" style="2" bestFit="1" customWidth="1"/>
    <col min="6390" max="6390" width="22.35546875" style="2" customWidth="1"/>
    <col min="6391" max="6391" width="35.140625" style="2" bestFit="1" customWidth="1"/>
    <col min="6392" max="6635" width="9.35546875" style="2"/>
    <col min="6636" max="6636" width="76.85546875" style="2" customWidth="1"/>
    <col min="6637" max="6637" width="16.140625" style="2" customWidth="1"/>
    <col min="6638" max="6638" width="12.85546875" style="2" customWidth="1"/>
    <col min="6639" max="6639" width="16.140625" style="2" customWidth="1"/>
    <col min="6640" max="6640" width="14.640625" style="2" customWidth="1"/>
    <col min="6641" max="6641" width="9.35546875" style="2"/>
    <col min="6642" max="6642" width="75" style="2" bestFit="1" customWidth="1"/>
    <col min="6643" max="6643" width="12.35546875" style="2" customWidth="1"/>
    <col min="6644" max="6644" width="65.35546875" style="2" bestFit="1" customWidth="1"/>
    <col min="6645" max="6645" width="22.35546875" style="2" bestFit="1" customWidth="1"/>
    <col min="6646" max="6646" width="22.35546875" style="2" customWidth="1"/>
    <col min="6647" max="6647" width="35.140625" style="2" bestFit="1" customWidth="1"/>
    <col min="6648" max="6891" width="9.35546875" style="2"/>
    <col min="6892" max="6892" width="76.85546875" style="2" customWidth="1"/>
    <col min="6893" max="6893" width="16.140625" style="2" customWidth="1"/>
    <col min="6894" max="6894" width="12.85546875" style="2" customWidth="1"/>
    <col min="6895" max="6895" width="16.140625" style="2" customWidth="1"/>
    <col min="6896" max="6896" width="14.640625" style="2" customWidth="1"/>
    <col min="6897" max="6897" width="9.35546875" style="2"/>
    <col min="6898" max="6898" width="75" style="2" bestFit="1" customWidth="1"/>
    <col min="6899" max="6899" width="12.35546875" style="2" customWidth="1"/>
    <col min="6900" max="6900" width="65.35546875" style="2" bestFit="1" customWidth="1"/>
    <col min="6901" max="6901" width="22.35546875" style="2" bestFit="1" customWidth="1"/>
    <col min="6902" max="6902" width="22.35546875" style="2" customWidth="1"/>
    <col min="6903" max="6903" width="35.140625" style="2" bestFit="1" customWidth="1"/>
    <col min="6904" max="7147" width="9.35546875" style="2"/>
    <col min="7148" max="7148" width="76.85546875" style="2" customWidth="1"/>
    <col min="7149" max="7149" width="16.140625" style="2" customWidth="1"/>
    <col min="7150" max="7150" width="12.85546875" style="2" customWidth="1"/>
    <col min="7151" max="7151" width="16.140625" style="2" customWidth="1"/>
    <col min="7152" max="7152" width="14.640625" style="2" customWidth="1"/>
    <col min="7153" max="7153" width="9.35546875" style="2"/>
    <col min="7154" max="7154" width="75" style="2" bestFit="1" customWidth="1"/>
    <col min="7155" max="7155" width="12.35546875" style="2" customWidth="1"/>
    <col min="7156" max="7156" width="65.35546875" style="2" bestFit="1" customWidth="1"/>
    <col min="7157" max="7157" width="22.35546875" style="2" bestFit="1" customWidth="1"/>
    <col min="7158" max="7158" width="22.35546875" style="2" customWidth="1"/>
    <col min="7159" max="7159" width="35.140625" style="2" bestFit="1" customWidth="1"/>
    <col min="7160" max="7403" width="9.35546875" style="2"/>
    <col min="7404" max="7404" width="76.85546875" style="2" customWidth="1"/>
    <col min="7405" max="7405" width="16.140625" style="2" customWidth="1"/>
    <col min="7406" max="7406" width="12.85546875" style="2" customWidth="1"/>
    <col min="7407" max="7407" width="16.140625" style="2" customWidth="1"/>
    <col min="7408" max="7408" width="14.640625" style="2" customWidth="1"/>
    <col min="7409" max="7409" width="9.35546875" style="2"/>
    <col min="7410" max="7410" width="75" style="2" bestFit="1" customWidth="1"/>
    <col min="7411" max="7411" width="12.35546875" style="2" customWidth="1"/>
    <col min="7412" max="7412" width="65.35546875" style="2" bestFit="1" customWidth="1"/>
    <col min="7413" max="7413" width="22.35546875" style="2" bestFit="1" customWidth="1"/>
    <col min="7414" max="7414" width="22.35546875" style="2" customWidth="1"/>
    <col min="7415" max="7415" width="35.140625" style="2" bestFit="1" customWidth="1"/>
    <col min="7416" max="7659" width="9.35546875" style="2"/>
    <col min="7660" max="7660" width="76.85546875" style="2" customWidth="1"/>
    <col min="7661" max="7661" width="16.140625" style="2" customWidth="1"/>
    <col min="7662" max="7662" width="12.85546875" style="2" customWidth="1"/>
    <col min="7663" max="7663" width="16.140625" style="2" customWidth="1"/>
    <col min="7664" max="7664" width="14.640625" style="2" customWidth="1"/>
    <col min="7665" max="7665" width="9.35546875" style="2"/>
    <col min="7666" max="7666" width="75" style="2" bestFit="1" customWidth="1"/>
    <col min="7667" max="7667" width="12.35546875" style="2" customWidth="1"/>
    <col min="7668" max="7668" width="65.35546875" style="2" bestFit="1" customWidth="1"/>
    <col min="7669" max="7669" width="22.35546875" style="2" bestFit="1" customWidth="1"/>
    <col min="7670" max="7670" width="22.35546875" style="2" customWidth="1"/>
    <col min="7671" max="7671" width="35.140625" style="2" bestFit="1" customWidth="1"/>
    <col min="7672" max="7915" width="9.35546875" style="2"/>
    <col min="7916" max="7916" width="76.85546875" style="2" customWidth="1"/>
    <col min="7917" max="7917" width="16.140625" style="2" customWidth="1"/>
    <col min="7918" max="7918" width="12.85546875" style="2" customWidth="1"/>
    <col min="7919" max="7919" width="16.140625" style="2" customWidth="1"/>
    <col min="7920" max="7920" width="14.640625" style="2" customWidth="1"/>
    <col min="7921" max="7921" width="9.35546875" style="2"/>
    <col min="7922" max="7922" width="75" style="2" bestFit="1" customWidth="1"/>
    <col min="7923" max="7923" width="12.35546875" style="2" customWidth="1"/>
    <col min="7924" max="7924" width="65.35546875" style="2" bestFit="1" customWidth="1"/>
    <col min="7925" max="7925" width="22.35546875" style="2" bestFit="1" customWidth="1"/>
    <col min="7926" max="7926" width="22.35546875" style="2" customWidth="1"/>
    <col min="7927" max="7927" width="35.140625" style="2" bestFit="1" customWidth="1"/>
    <col min="7928" max="8171" width="9.35546875" style="2"/>
    <col min="8172" max="8172" width="76.85546875" style="2" customWidth="1"/>
    <col min="8173" max="8173" width="16.140625" style="2" customWidth="1"/>
    <col min="8174" max="8174" width="12.85546875" style="2" customWidth="1"/>
    <col min="8175" max="8175" width="16.140625" style="2" customWidth="1"/>
    <col min="8176" max="8176" width="14.640625" style="2" customWidth="1"/>
    <col min="8177" max="8177" width="9.35546875" style="2"/>
    <col min="8178" max="8178" width="75" style="2" bestFit="1" customWidth="1"/>
    <col min="8179" max="8179" width="12.35546875" style="2" customWidth="1"/>
    <col min="8180" max="8180" width="65.35546875" style="2" bestFit="1" customWidth="1"/>
    <col min="8181" max="8181" width="22.35546875" style="2" bestFit="1" customWidth="1"/>
    <col min="8182" max="8182" width="22.35546875" style="2" customWidth="1"/>
    <col min="8183" max="8183" width="35.140625" style="2" bestFit="1" customWidth="1"/>
    <col min="8184" max="8427" width="9.35546875" style="2"/>
    <col min="8428" max="8428" width="76.85546875" style="2" customWidth="1"/>
    <col min="8429" max="8429" width="16.140625" style="2" customWidth="1"/>
    <col min="8430" max="8430" width="12.85546875" style="2" customWidth="1"/>
    <col min="8431" max="8431" width="16.140625" style="2" customWidth="1"/>
    <col min="8432" max="8432" width="14.640625" style="2" customWidth="1"/>
    <col min="8433" max="8433" width="9.35546875" style="2"/>
    <col min="8434" max="8434" width="75" style="2" bestFit="1" customWidth="1"/>
    <col min="8435" max="8435" width="12.35546875" style="2" customWidth="1"/>
    <col min="8436" max="8436" width="65.35546875" style="2" bestFit="1" customWidth="1"/>
    <col min="8437" max="8437" width="22.35546875" style="2" bestFit="1" customWidth="1"/>
    <col min="8438" max="8438" width="22.35546875" style="2" customWidth="1"/>
    <col min="8439" max="8439" width="35.140625" style="2" bestFit="1" customWidth="1"/>
    <col min="8440" max="8683" width="9.35546875" style="2"/>
    <col min="8684" max="8684" width="76.85546875" style="2" customWidth="1"/>
    <col min="8685" max="8685" width="16.140625" style="2" customWidth="1"/>
    <col min="8686" max="8686" width="12.85546875" style="2" customWidth="1"/>
    <col min="8687" max="8687" width="16.140625" style="2" customWidth="1"/>
    <col min="8688" max="8688" width="14.640625" style="2" customWidth="1"/>
    <col min="8689" max="8689" width="9.35546875" style="2"/>
    <col min="8690" max="8690" width="75" style="2" bestFit="1" customWidth="1"/>
    <col min="8691" max="8691" width="12.35546875" style="2" customWidth="1"/>
    <col min="8692" max="8692" width="65.35546875" style="2" bestFit="1" customWidth="1"/>
    <col min="8693" max="8693" width="22.35546875" style="2" bestFit="1" customWidth="1"/>
    <col min="8694" max="8694" width="22.35546875" style="2" customWidth="1"/>
    <col min="8695" max="8695" width="35.140625" style="2" bestFit="1" customWidth="1"/>
    <col min="8696" max="8939" width="9.35546875" style="2"/>
    <col min="8940" max="8940" width="76.85546875" style="2" customWidth="1"/>
    <col min="8941" max="8941" width="16.140625" style="2" customWidth="1"/>
    <col min="8942" max="8942" width="12.85546875" style="2" customWidth="1"/>
    <col min="8943" max="8943" width="16.140625" style="2" customWidth="1"/>
    <col min="8944" max="8944" width="14.640625" style="2" customWidth="1"/>
    <col min="8945" max="8945" width="9.35546875" style="2"/>
    <col min="8946" max="8946" width="75" style="2" bestFit="1" customWidth="1"/>
    <col min="8947" max="8947" width="12.35546875" style="2" customWidth="1"/>
    <col min="8948" max="8948" width="65.35546875" style="2" bestFit="1" customWidth="1"/>
    <col min="8949" max="8949" width="22.35546875" style="2" bestFit="1" customWidth="1"/>
    <col min="8950" max="8950" width="22.35546875" style="2" customWidth="1"/>
    <col min="8951" max="8951" width="35.140625" style="2" bestFit="1" customWidth="1"/>
    <col min="8952" max="9195" width="9.35546875" style="2"/>
    <col min="9196" max="9196" width="76.85546875" style="2" customWidth="1"/>
    <col min="9197" max="9197" width="16.140625" style="2" customWidth="1"/>
    <col min="9198" max="9198" width="12.85546875" style="2" customWidth="1"/>
    <col min="9199" max="9199" width="16.140625" style="2" customWidth="1"/>
    <col min="9200" max="9200" width="14.640625" style="2" customWidth="1"/>
    <col min="9201" max="9201" width="9.35546875" style="2"/>
    <col min="9202" max="9202" width="75" style="2" bestFit="1" customWidth="1"/>
    <col min="9203" max="9203" width="12.35546875" style="2" customWidth="1"/>
    <col min="9204" max="9204" width="65.35546875" style="2" bestFit="1" customWidth="1"/>
    <col min="9205" max="9205" width="22.35546875" style="2" bestFit="1" customWidth="1"/>
    <col min="9206" max="9206" width="22.35546875" style="2" customWidth="1"/>
    <col min="9207" max="9207" width="35.140625" style="2" bestFit="1" customWidth="1"/>
    <col min="9208" max="9451" width="9.35546875" style="2"/>
    <col min="9452" max="9452" width="76.85546875" style="2" customWidth="1"/>
    <col min="9453" max="9453" width="16.140625" style="2" customWidth="1"/>
    <col min="9454" max="9454" width="12.85546875" style="2" customWidth="1"/>
    <col min="9455" max="9455" width="16.140625" style="2" customWidth="1"/>
    <col min="9456" max="9456" width="14.640625" style="2" customWidth="1"/>
    <col min="9457" max="9457" width="9.35546875" style="2"/>
    <col min="9458" max="9458" width="75" style="2" bestFit="1" customWidth="1"/>
    <col min="9459" max="9459" width="12.35546875" style="2" customWidth="1"/>
    <col min="9460" max="9460" width="65.35546875" style="2" bestFit="1" customWidth="1"/>
    <col min="9461" max="9461" width="22.35546875" style="2" bestFit="1" customWidth="1"/>
    <col min="9462" max="9462" width="22.35546875" style="2" customWidth="1"/>
    <col min="9463" max="9463" width="35.140625" style="2" bestFit="1" customWidth="1"/>
    <col min="9464" max="9707" width="9.35546875" style="2"/>
    <col min="9708" max="9708" width="76.85546875" style="2" customWidth="1"/>
    <col min="9709" max="9709" width="16.140625" style="2" customWidth="1"/>
    <col min="9710" max="9710" width="12.85546875" style="2" customWidth="1"/>
    <col min="9711" max="9711" width="16.140625" style="2" customWidth="1"/>
    <col min="9712" max="9712" width="14.640625" style="2" customWidth="1"/>
    <col min="9713" max="9713" width="9.35546875" style="2"/>
    <col min="9714" max="9714" width="75" style="2" bestFit="1" customWidth="1"/>
    <col min="9715" max="9715" width="12.35546875" style="2" customWidth="1"/>
    <col min="9716" max="9716" width="65.35546875" style="2" bestFit="1" customWidth="1"/>
    <col min="9717" max="9717" width="22.35546875" style="2" bestFit="1" customWidth="1"/>
    <col min="9718" max="9718" width="22.35546875" style="2" customWidth="1"/>
    <col min="9719" max="9719" width="35.140625" style="2" bestFit="1" customWidth="1"/>
    <col min="9720" max="9963" width="9.35546875" style="2"/>
    <col min="9964" max="9964" width="76.85546875" style="2" customWidth="1"/>
    <col min="9965" max="9965" width="16.140625" style="2" customWidth="1"/>
    <col min="9966" max="9966" width="12.85546875" style="2" customWidth="1"/>
    <col min="9967" max="9967" width="16.140625" style="2" customWidth="1"/>
    <col min="9968" max="9968" width="14.640625" style="2" customWidth="1"/>
    <col min="9969" max="9969" width="9.35546875" style="2"/>
    <col min="9970" max="9970" width="75" style="2" bestFit="1" customWidth="1"/>
    <col min="9971" max="9971" width="12.35546875" style="2" customWidth="1"/>
    <col min="9972" max="9972" width="65.35546875" style="2" bestFit="1" customWidth="1"/>
    <col min="9973" max="9973" width="22.35546875" style="2" bestFit="1" customWidth="1"/>
    <col min="9974" max="9974" width="22.35546875" style="2" customWidth="1"/>
    <col min="9975" max="9975" width="35.140625" style="2" bestFit="1" customWidth="1"/>
    <col min="9976" max="10219" width="9.35546875" style="2"/>
    <col min="10220" max="10220" width="76.85546875" style="2" customWidth="1"/>
    <col min="10221" max="10221" width="16.140625" style="2" customWidth="1"/>
    <col min="10222" max="10222" width="12.85546875" style="2" customWidth="1"/>
    <col min="10223" max="10223" width="16.140625" style="2" customWidth="1"/>
    <col min="10224" max="10224" width="14.640625" style="2" customWidth="1"/>
    <col min="10225" max="10225" width="9.35546875" style="2"/>
    <col min="10226" max="10226" width="75" style="2" bestFit="1" customWidth="1"/>
    <col min="10227" max="10227" width="12.35546875" style="2" customWidth="1"/>
    <col min="10228" max="10228" width="65.35546875" style="2" bestFit="1" customWidth="1"/>
    <col min="10229" max="10229" width="22.35546875" style="2" bestFit="1" customWidth="1"/>
    <col min="10230" max="10230" width="22.35546875" style="2" customWidth="1"/>
    <col min="10231" max="10231" width="35.140625" style="2" bestFit="1" customWidth="1"/>
    <col min="10232" max="10475" width="9.35546875" style="2"/>
    <col min="10476" max="10476" width="76.85546875" style="2" customWidth="1"/>
    <col min="10477" max="10477" width="16.140625" style="2" customWidth="1"/>
    <col min="10478" max="10478" width="12.85546875" style="2" customWidth="1"/>
    <col min="10479" max="10479" width="16.140625" style="2" customWidth="1"/>
    <col min="10480" max="10480" width="14.640625" style="2" customWidth="1"/>
    <col min="10481" max="10481" width="9.35546875" style="2"/>
    <col min="10482" max="10482" width="75" style="2" bestFit="1" customWidth="1"/>
    <col min="10483" max="10483" width="12.35546875" style="2" customWidth="1"/>
    <col min="10484" max="10484" width="65.35546875" style="2" bestFit="1" customWidth="1"/>
    <col min="10485" max="10485" width="22.35546875" style="2" bestFit="1" customWidth="1"/>
    <col min="10486" max="10486" width="22.35546875" style="2" customWidth="1"/>
    <col min="10487" max="10487" width="35.140625" style="2" bestFit="1" customWidth="1"/>
    <col min="10488" max="10731" width="9.35546875" style="2"/>
    <col min="10732" max="10732" width="76.85546875" style="2" customWidth="1"/>
    <col min="10733" max="10733" width="16.140625" style="2" customWidth="1"/>
    <col min="10734" max="10734" width="12.85546875" style="2" customWidth="1"/>
    <col min="10735" max="10735" width="16.140625" style="2" customWidth="1"/>
    <col min="10736" max="10736" width="14.640625" style="2" customWidth="1"/>
    <col min="10737" max="10737" width="9.35546875" style="2"/>
    <col min="10738" max="10738" width="75" style="2" bestFit="1" customWidth="1"/>
    <col min="10739" max="10739" width="12.35546875" style="2" customWidth="1"/>
    <col min="10740" max="10740" width="65.35546875" style="2" bestFit="1" customWidth="1"/>
    <col min="10741" max="10741" width="22.35546875" style="2" bestFit="1" customWidth="1"/>
    <col min="10742" max="10742" width="22.35546875" style="2" customWidth="1"/>
    <col min="10743" max="10743" width="35.140625" style="2" bestFit="1" customWidth="1"/>
    <col min="10744" max="10987" width="9.35546875" style="2"/>
    <col min="10988" max="10988" width="76.85546875" style="2" customWidth="1"/>
    <col min="10989" max="10989" width="16.140625" style="2" customWidth="1"/>
    <col min="10990" max="10990" width="12.85546875" style="2" customWidth="1"/>
    <col min="10991" max="10991" width="16.140625" style="2" customWidth="1"/>
    <col min="10992" max="10992" width="14.640625" style="2" customWidth="1"/>
    <col min="10993" max="10993" width="9.35546875" style="2"/>
    <col min="10994" max="10994" width="75" style="2" bestFit="1" customWidth="1"/>
    <col min="10995" max="10995" width="12.35546875" style="2" customWidth="1"/>
    <col min="10996" max="10996" width="65.35546875" style="2" bestFit="1" customWidth="1"/>
    <col min="10997" max="10997" width="22.35546875" style="2" bestFit="1" customWidth="1"/>
    <col min="10998" max="10998" width="22.35546875" style="2" customWidth="1"/>
    <col min="10999" max="10999" width="35.140625" style="2" bestFit="1" customWidth="1"/>
    <col min="11000" max="11243" width="9.35546875" style="2"/>
    <col min="11244" max="11244" width="76.85546875" style="2" customWidth="1"/>
    <col min="11245" max="11245" width="16.140625" style="2" customWidth="1"/>
    <col min="11246" max="11246" width="12.85546875" style="2" customWidth="1"/>
    <col min="11247" max="11247" width="16.140625" style="2" customWidth="1"/>
    <col min="11248" max="11248" width="14.640625" style="2" customWidth="1"/>
    <col min="11249" max="11249" width="9.35546875" style="2"/>
    <col min="11250" max="11250" width="75" style="2" bestFit="1" customWidth="1"/>
    <col min="11251" max="11251" width="12.35546875" style="2" customWidth="1"/>
    <col min="11252" max="11252" width="65.35546875" style="2" bestFit="1" customWidth="1"/>
    <col min="11253" max="11253" width="22.35546875" style="2" bestFit="1" customWidth="1"/>
    <col min="11254" max="11254" width="22.35546875" style="2" customWidth="1"/>
    <col min="11255" max="11255" width="35.140625" style="2" bestFit="1" customWidth="1"/>
    <col min="11256" max="11499" width="9.35546875" style="2"/>
    <col min="11500" max="11500" width="76.85546875" style="2" customWidth="1"/>
    <col min="11501" max="11501" width="16.140625" style="2" customWidth="1"/>
    <col min="11502" max="11502" width="12.85546875" style="2" customWidth="1"/>
    <col min="11503" max="11503" width="16.140625" style="2" customWidth="1"/>
    <col min="11504" max="11504" width="14.640625" style="2" customWidth="1"/>
    <col min="11505" max="11505" width="9.35546875" style="2"/>
    <col min="11506" max="11506" width="75" style="2" bestFit="1" customWidth="1"/>
    <col min="11507" max="11507" width="12.35546875" style="2" customWidth="1"/>
    <col min="11508" max="11508" width="65.35546875" style="2" bestFit="1" customWidth="1"/>
    <col min="11509" max="11509" width="22.35546875" style="2" bestFit="1" customWidth="1"/>
    <col min="11510" max="11510" width="22.35546875" style="2" customWidth="1"/>
    <col min="11511" max="11511" width="35.140625" style="2" bestFit="1" customWidth="1"/>
    <col min="11512" max="11755" width="9.35546875" style="2"/>
    <col min="11756" max="11756" width="76.85546875" style="2" customWidth="1"/>
    <col min="11757" max="11757" width="16.140625" style="2" customWidth="1"/>
    <col min="11758" max="11758" width="12.85546875" style="2" customWidth="1"/>
    <col min="11759" max="11759" width="16.140625" style="2" customWidth="1"/>
    <col min="11760" max="11760" width="14.640625" style="2" customWidth="1"/>
    <col min="11761" max="11761" width="9.35546875" style="2"/>
    <col min="11762" max="11762" width="75" style="2" bestFit="1" customWidth="1"/>
    <col min="11763" max="11763" width="12.35546875" style="2" customWidth="1"/>
    <col min="11764" max="11764" width="65.35546875" style="2" bestFit="1" customWidth="1"/>
    <col min="11765" max="11765" width="22.35546875" style="2" bestFit="1" customWidth="1"/>
    <col min="11766" max="11766" width="22.35546875" style="2" customWidth="1"/>
    <col min="11767" max="11767" width="35.140625" style="2" bestFit="1" customWidth="1"/>
    <col min="11768" max="12011" width="9.35546875" style="2"/>
    <col min="12012" max="12012" width="76.85546875" style="2" customWidth="1"/>
    <col min="12013" max="12013" width="16.140625" style="2" customWidth="1"/>
    <col min="12014" max="12014" width="12.85546875" style="2" customWidth="1"/>
    <col min="12015" max="12015" width="16.140625" style="2" customWidth="1"/>
    <col min="12016" max="12016" width="14.640625" style="2" customWidth="1"/>
    <col min="12017" max="12017" width="9.35546875" style="2"/>
    <col min="12018" max="12018" width="75" style="2" bestFit="1" customWidth="1"/>
    <col min="12019" max="12019" width="12.35546875" style="2" customWidth="1"/>
    <col min="12020" max="12020" width="65.35546875" style="2" bestFit="1" customWidth="1"/>
    <col min="12021" max="12021" width="22.35546875" style="2" bestFit="1" customWidth="1"/>
    <col min="12022" max="12022" width="22.35546875" style="2" customWidth="1"/>
    <col min="12023" max="12023" width="35.140625" style="2" bestFit="1" customWidth="1"/>
    <col min="12024" max="12267" width="9.35546875" style="2"/>
    <col min="12268" max="12268" width="76.85546875" style="2" customWidth="1"/>
    <col min="12269" max="12269" width="16.140625" style="2" customWidth="1"/>
    <col min="12270" max="12270" width="12.85546875" style="2" customWidth="1"/>
    <col min="12271" max="12271" width="16.140625" style="2" customWidth="1"/>
    <col min="12272" max="12272" width="14.640625" style="2" customWidth="1"/>
    <col min="12273" max="12273" width="9.35546875" style="2"/>
    <col min="12274" max="12274" width="75" style="2" bestFit="1" customWidth="1"/>
    <col min="12275" max="12275" width="12.35546875" style="2" customWidth="1"/>
    <col min="12276" max="12276" width="65.35546875" style="2" bestFit="1" customWidth="1"/>
    <col min="12277" max="12277" width="22.35546875" style="2" bestFit="1" customWidth="1"/>
    <col min="12278" max="12278" width="22.35546875" style="2" customWidth="1"/>
    <col min="12279" max="12279" width="35.140625" style="2" bestFit="1" customWidth="1"/>
    <col min="12280" max="12523" width="9.35546875" style="2"/>
    <col min="12524" max="12524" width="76.85546875" style="2" customWidth="1"/>
    <col min="12525" max="12525" width="16.140625" style="2" customWidth="1"/>
    <col min="12526" max="12526" width="12.85546875" style="2" customWidth="1"/>
    <col min="12527" max="12527" width="16.140625" style="2" customWidth="1"/>
    <col min="12528" max="12528" width="14.640625" style="2" customWidth="1"/>
    <col min="12529" max="12529" width="9.35546875" style="2"/>
    <col min="12530" max="12530" width="75" style="2" bestFit="1" customWidth="1"/>
    <col min="12531" max="12531" width="12.35546875" style="2" customWidth="1"/>
    <col min="12532" max="12532" width="65.35546875" style="2" bestFit="1" customWidth="1"/>
    <col min="12533" max="12533" width="22.35546875" style="2" bestFit="1" customWidth="1"/>
    <col min="12534" max="12534" width="22.35546875" style="2" customWidth="1"/>
    <col min="12535" max="12535" width="35.140625" style="2" bestFit="1" customWidth="1"/>
    <col min="12536" max="12779" width="9.35546875" style="2"/>
    <col min="12780" max="12780" width="76.85546875" style="2" customWidth="1"/>
    <col min="12781" max="12781" width="16.140625" style="2" customWidth="1"/>
    <col min="12782" max="12782" width="12.85546875" style="2" customWidth="1"/>
    <col min="12783" max="12783" width="16.140625" style="2" customWidth="1"/>
    <col min="12784" max="12784" width="14.640625" style="2" customWidth="1"/>
    <col min="12785" max="12785" width="9.35546875" style="2"/>
    <col min="12786" max="12786" width="75" style="2" bestFit="1" customWidth="1"/>
    <col min="12787" max="12787" width="12.35546875" style="2" customWidth="1"/>
    <col min="12788" max="12788" width="65.35546875" style="2" bestFit="1" customWidth="1"/>
    <col min="12789" max="12789" width="22.35546875" style="2" bestFit="1" customWidth="1"/>
    <col min="12790" max="12790" width="22.35546875" style="2" customWidth="1"/>
    <col min="12791" max="12791" width="35.140625" style="2" bestFit="1" customWidth="1"/>
    <col min="12792" max="13035" width="9.35546875" style="2"/>
    <col min="13036" max="13036" width="76.85546875" style="2" customWidth="1"/>
    <col min="13037" max="13037" width="16.140625" style="2" customWidth="1"/>
    <col min="13038" max="13038" width="12.85546875" style="2" customWidth="1"/>
    <col min="13039" max="13039" width="16.140625" style="2" customWidth="1"/>
    <col min="13040" max="13040" width="14.640625" style="2" customWidth="1"/>
    <col min="13041" max="13041" width="9.35546875" style="2"/>
    <col min="13042" max="13042" width="75" style="2" bestFit="1" customWidth="1"/>
    <col min="13043" max="13043" width="12.35546875" style="2" customWidth="1"/>
    <col min="13044" max="13044" width="65.35546875" style="2" bestFit="1" customWidth="1"/>
    <col min="13045" max="13045" width="22.35546875" style="2" bestFit="1" customWidth="1"/>
    <col min="13046" max="13046" width="22.35546875" style="2" customWidth="1"/>
    <col min="13047" max="13047" width="35.140625" style="2" bestFit="1" customWidth="1"/>
    <col min="13048" max="13291" width="9.35546875" style="2"/>
    <col min="13292" max="13292" width="76.85546875" style="2" customWidth="1"/>
    <col min="13293" max="13293" width="16.140625" style="2" customWidth="1"/>
    <col min="13294" max="13294" width="12.85546875" style="2" customWidth="1"/>
    <col min="13295" max="13295" width="16.140625" style="2" customWidth="1"/>
    <col min="13296" max="13296" width="14.640625" style="2" customWidth="1"/>
    <col min="13297" max="13297" width="9.35546875" style="2"/>
    <col min="13298" max="13298" width="75" style="2" bestFit="1" customWidth="1"/>
    <col min="13299" max="13299" width="12.35546875" style="2" customWidth="1"/>
    <col min="13300" max="13300" width="65.35546875" style="2" bestFit="1" customWidth="1"/>
    <col min="13301" max="13301" width="22.35546875" style="2" bestFit="1" customWidth="1"/>
    <col min="13302" max="13302" width="22.35546875" style="2" customWidth="1"/>
    <col min="13303" max="13303" width="35.140625" style="2" bestFit="1" customWidth="1"/>
    <col min="13304" max="13547" width="9.35546875" style="2"/>
    <col min="13548" max="13548" width="76.85546875" style="2" customWidth="1"/>
    <col min="13549" max="13549" width="16.140625" style="2" customWidth="1"/>
    <col min="13550" max="13550" width="12.85546875" style="2" customWidth="1"/>
    <col min="13551" max="13551" width="16.140625" style="2" customWidth="1"/>
    <col min="13552" max="13552" width="14.640625" style="2" customWidth="1"/>
    <col min="13553" max="13553" width="9.35546875" style="2"/>
    <col min="13554" max="13554" width="75" style="2" bestFit="1" customWidth="1"/>
    <col min="13555" max="13555" width="12.35546875" style="2" customWidth="1"/>
    <col min="13556" max="13556" width="65.35546875" style="2" bestFit="1" customWidth="1"/>
    <col min="13557" max="13557" width="22.35546875" style="2" bestFit="1" customWidth="1"/>
    <col min="13558" max="13558" width="22.35546875" style="2" customWidth="1"/>
    <col min="13559" max="13559" width="35.140625" style="2" bestFit="1" customWidth="1"/>
    <col min="13560" max="13803" width="9.35546875" style="2"/>
    <col min="13804" max="13804" width="76.85546875" style="2" customWidth="1"/>
    <col min="13805" max="13805" width="16.140625" style="2" customWidth="1"/>
    <col min="13806" max="13806" width="12.85546875" style="2" customWidth="1"/>
    <col min="13807" max="13807" width="16.140625" style="2" customWidth="1"/>
    <col min="13808" max="13808" width="14.640625" style="2" customWidth="1"/>
    <col min="13809" max="13809" width="9.35546875" style="2"/>
    <col min="13810" max="13810" width="75" style="2" bestFit="1" customWidth="1"/>
    <col min="13811" max="13811" width="12.35546875" style="2" customWidth="1"/>
    <col min="13812" max="13812" width="65.35546875" style="2" bestFit="1" customWidth="1"/>
    <col min="13813" max="13813" width="22.35546875" style="2" bestFit="1" customWidth="1"/>
    <col min="13814" max="13814" width="22.35546875" style="2" customWidth="1"/>
    <col min="13815" max="13815" width="35.140625" style="2" bestFit="1" customWidth="1"/>
    <col min="13816" max="14059" width="9.35546875" style="2"/>
    <col min="14060" max="14060" width="76.85546875" style="2" customWidth="1"/>
    <col min="14061" max="14061" width="16.140625" style="2" customWidth="1"/>
    <col min="14062" max="14062" width="12.85546875" style="2" customWidth="1"/>
    <col min="14063" max="14063" width="16.140625" style="2" customWidth="1"/>
    <col min="14064" max="14064" width="14.640625" style="2" customWidth="1"/>
    <col min="14065" max="14065" width="9.35546875" style="2"/>
    <col min="14066" max="14066" width="75" style="2" bestFit="1" customWidth="1"/>
    <col min="14067" max="14067" width="12.35546875" style="2" customWidth="1"/>
    <col min="14068" max="14068" width="65.35546875" style="2" bestFit="1" customWidth="1"/>
    <col min="14069" max="14069" width="22.35546875" style="2" bestFit="1" customWidth="1"/>
    <col min="14070" max="14070" width="22.35546875" style="2" customWidth="1"/>
    <col min="14071" max="14071" width="35.140625" style="2" bestFit="1" customWidth="1"/>
    <col min="14072" max="14315" width="9.35546875" style="2"/>
    <col min="14316" max="14316" width="76.85546875" style="2" customWidth="1"/>
    <col min="14317" max="14317" width="16.140625" style="2" customWidth="1"/>
    <col min="14318" max="14318" width="12.85546875" style="2" customWidth="1"/>
    <col min="14319" max="14319" width="16.140625" style="2" customWidth="1"/>
    <col min="14320" max="14320" width="14.640625" style="2" customWidth="1"/>
    <col min="14321" max="14321" width="9.35546875" style="2"/>
    <col min="14322" max="14322" width="75" style="2" bestFit="1" customWidth="1"/>
    <col min="14323" max="14323" width="12.35546875" style="2" customWidth="1"/>
    <col min="14324" max="14324" width="65.35546875" style="2" bestFit="1" customWidth="1"/>
    <col min="14325" max="14325" width="22.35546875" style="2" bestFit="1" customWidth="1"/>
    <col min="14326" max="14326" width="22.35546875" style="2" customWidth="1"/>
    <col min="14327" max="14327" width="35.140625" style="2" bestFit="1" customWidth="1"/>
    <col min="14328" max="14571" width="9.35546875" style="2"/>
    <col min="14572" max="14572" width="76.85546875" style="2" customWidth="1"/>
    <col min="14573" max="14573" width="16.140625" style="2" customWidth="1"/>
    <col min="14574" max="14574" width="12.85546875" style="2" customWidth="1"/>
    <col min="14575" max="14575" width="16.140625" style="2" customWidth="1"/>
    <col min="14576" max="14576" width="14.640625" style="2" customWidth="1"/>
    <col min="14577" max="14577" width="9.35546875" style="2"/>
    <col min="14578" max="14578" width="75" style="2" bestFit="1" customWidth="1"/>
    <col min="14579" max="14579" width="12.35546875" style="2" customWidth="1"/>
    <col min="14580" max="14580" width="65.35546875" style="2" bestFit="1" customWidth="1"/>
    <col min="14581" max="14581" width="22.35546875" style="2" bestFit="1" customWidth="1"/>
    <col min="14582" max="14582" width="22.35546875" style="2" customWidth="1"/>
    <col min="14583" max="14583" width="35.140625" style="2" bestFit="1" customWidth="1"/>
    <col min="14584" max="14827" width="9.35546875" style="2"/>
    <col min="14828" max="14828" width="76.85546875" style="2" customWidth="1"/>
    <col min="14829" max="14829" width="16.140625" style="2" customWidth="1"/>
    <col min="14830" max="14830" width="12.85546875" style="2" customWidth="1"/>
    <col min="14831" max="14831" width="16.140625" style="2" customWidth="1"/>
    <col min="14832" max="14832" width="14.640625" style="2" customWidth="1"/>
    <col min="14833" max="14833" width="9.35546875" style="2"/>
    <col min="14834" max="14834" width="75" style="2" bestFit="1" customWidth="1"/>
    <col min="14835" max="14835" width="12.35546875" style="2" customWidth="1"/>
    <col min="14836" max="14836" width="65.35546875" style="2" bestFit="1" customWidth="1"/>
    <col min="14837" max="14837" width="22.35546875" style="2" bestFit="1" customWidth="1"/>
    <col min="14838" max="14838" width="22.35546875" style="2" customWidth="1"/>
    <col min="14839" max="14839" width="35.140625" style="2" bestFit="1" customWidth="1"/>
    <col min="14840" max="15083" width="9.35546875" style="2"/>
    <col min="15084" max="15084" width="76.85546875" style="2" customWidth="1"/>
    <col min="15085" max="15085" width="16.140625" style="2" customWidth="1"/>
    <col min="15086" max="15086" width="12.85546875" style="2" customWidth="1"/>
    <col min="15087" max="15087" width="16.140625" style="2" customWidth="1"/>
    <col min="15088" max="15088" width="14.640625" style="2" customWidth="1"/>
    <col min="15089" max="15089" width="9.35546875" style="2"/>
    <col min="15090" max="15090" width="75" style="2" bestFit="1" customWidth="1"/>
    <col min="15091" max="15091" width="12.35546875" style="2" customWidth="1"/>
    <col min="15092" max="15092" width="65.35546875" style="2" bestFit="1" customWidth="1"/>
    <col min="15093" max="15093" width="22.35546875" style="2" bestFit="1" customWidth="1"/>
    <col min="15094" max="15094" width="22.35546875" style="2" customWidth="1"/>
    <col min="15095" max="15095" width="35.140625" style="2" bestFit="1" customWidth="1"/>
    <col min="15096" max="15339" width="9.35546875" style="2"/>
    <col min="15340" max="15340" width="76.85546875" style="2" customWidth="1"/>
    <col min="15341" max="15341" width="16.140625" style="2" customWidth="1"/>
    <col min="15342" max="15342" width="12.85546875" style="2" customWidth="1"/>
    <col min="15343" max="15343" width="16.140625" style="2" customWidth="1"/>
    <col min="15344" max="15344" width="14.640625" style="2" customWidth="1"/>
    <col min="15345" max="15345" width="9.35546875" style="2"/>
    <col min="15346" max="15346" width="75" style="2" bestFit="1" customWidth="1"/>
    <col min="15347" max="15347" width="12.35546875" style="2" customWidth="1"/>
    <col min="15348" max="15348" width="65.35546875" style="2" bestFit="1" customWidth="1"/>
    <col min="15349" max="15349" width="22.35546875" style="2" bestFit="1" customWidth="1"/>
    <col min="15350" max="15350" width="22.35546875" style="2" customWidth="1"/>
    <col min="15351" max="15351" width="35.140625" style="2" bestFit="1" customWidth="1"/>
    <col min="15352" max="15595" width="9.35546875" style="2"/>
    <col min="15596" max="15596" width="76.85546875" style="2" customWidth="1"/>
    <col min="15597" max="15597" width="16.140625" style="2" customWidth="1"/>
    <col min="15598" max="15598" width="12.85546875" style="2" customWidth="1"/>
    <col min="15599" max="15599" width="16.140625" style="2" customWidth="1"/>
    <col min="15600" max="15600" width="14.640625" style="2" customWidth="1"/>
    <col min="15601" max="15601" width="9.35546875" style="2"/>
    <col min="15602" max="15602" width="75" style="2" bestFit="1" customWidth="1"/>
    <col min="15603" max="15603" width="12.35546875" style="2" customWidth="1"/>
    <col min="15604" max="15604" width="65.35546875" style="2" bestFit="1" customWidth="1"/>
    <col min="15605" max="15605" width="22.35546875" style="2" bestFit="1" customWidth="1"/>
    <col min="15606" max="15606" width="22.35546875" style="2" customWidth="1"/>
    <col min="15607" max="15607" width="35.140625" style="2" bestFit="1" customWidth="1"/>
    <col min="15608" max="15851" width="9.35546875" style="2"/>
    <col min="15852" max="15852" width="76.85546875" style="2" customWidth="1"/>
    <col min="15853" max="15853" width="16.140625" style="2" customWidth="1"/>
    <col min="15854" max="15854" width="12.85546875" style="2" customWidth="1"/>
    <col min="15855" max="15855" width="16.140625" style="2" customWidth="1"/>
    <col min="15856" max="15856" width="14.640625" style="2" customWidth="1"/>
    <col min="15857" max="15857" width="9.35546875" style="2"/>
    <col min="15858" max="15858" width="75" style="2" bestFit="1" customWidth="1"/>
    <col min="15859" max="15859" width="12.35546875" style="2" customWidth="1"/>
    <col min="15860" max="15860" width="65.35546875" style="2" bestFit="1" customWidth="1"/>
    <col min="15861" max="15861" width="22.35546875" style="2" bestFit="1" customWidth="1"/>
    <col min="15862" max="15862" width="22.35546875" style="2" customWidth="1"/>
    <col min="15863" max="15863" width="35.140625" style="2" bestFit="1" customWidth="1"/>
    <col min="15864" max="16107" width="9.35546875" style="2"/>
    <col min="16108" max="16108" width="76.85546875" style="2" customWidth="1"/>
    <col min="16109" max="16109" width="16.140625" style="2" customWidth="1"/>
    <col min="16110" max="16110" width="12.85546875" style="2" customWidth="1"/>
    <col min="16111" max="16111" width="16.140625" style="2" customWidth="1"/>
    <col min="16112" max="16112" width="14.640625" style="2" customWidth="1"/>
    <col min="16113" max="16113" width="9.35546875" style="2"/>
    <col min="16114" max="16114" width="75" style="2" bestFit="1" customWidth="1"/>
    <col min="16115" max="16115" width="12.35546875" style="2" customWidth="1"/>
    <col min="16116" max="16116" width="65.35546875" style="2" bestFit="1" customWidth="1"/>
    <col min="16117" max="16117" width="22.35546875" style="2" bestFit="1" customWidth="1"/>
    <col min="16118" max="16118" width="22.35546875" style="2" customWidth="1"/>
    <col min="16119" max="16119" width="35.140625" style="2" bestFit="1" customWidth="1"/>
    <col min="16120" max="16384" width="9.35546875" style="2"/>
  </cols>
  <sheetData>
    <row r="1" spans="1:8" ht="13.9" x14ac:dyDescent="0.4">
      <c r="A1" s="1" t="s">
        <v>757</v>
      </c>
    </row>
    <row r="2" spans="1:8" ht="13.9" x14ac:dyDescent="0.4">
      <c r="A2" s="1" t="s">
        <v>758</v>
      </c>
    </row>
    <row r="3" spans="1:8" x14ac:dyDescent="0.4">
      <c r="A3" s="21" t="s">
        <v>759</v>
      </c>
    </row>
    <row r="4" spans="1:8" x14ac:dyDescent="0.4">
      <c r="A4" s="3"/>
      <c r="B4" s="4"/>
      <c r="C4" s="4"/>
      <c r="D4" s="4"/>
      <c r="E4" s="4"/>
      <c r="F4" s="4"/>
      <c r="G4" s="4"/>
    </row>
    <row r="5" spans="1:8" ht="14.25" customHeight="1" x14ac:dyDescent="0.4">
      <c r="A5" s="22" t="e">
        <f>UzbekInput!A1&amp;" : "&amp;UzbekInput!A2</f>
        <v>#REF!</v>
      </c>
      <c r="B5" s="49" t="s">
        <v>760</v>
      </c>
      <c r="C5" s="51" t="s">
        <v>761</v>
      </c>
      <c r="D5" s="52"/>
      <c r="E5" s="52"/>
      <c r="F5" s="52"/>
      <c r="G5" s="49" t="s">
        <v>762</v>
      </c>
    </row>
    <row r="6" spans="1:8" ht="29.25" customHeight="1" x14ac:dyDescent="0.4">
      <c r="A6" s="23" t="e">
        <f>"Reference Period:  " &amp;LEFT(UzbekInput!F1,6)</f>
        <v>#REF!</v>
      </c>
      <c r="B6" s="50"/>
      <c r="C6" s="5" t="s">
        <v>763</v>
      </c>
      <c r="D6" s="5" t="s">
        <v>764</v>
      </c>
      <c r="E6" s="5" t="s">
        <v>765</v>
      </c>
      <c r="F6" s="6" t="s">
        <v>766</v>
      </c>
      <c r="G6" s="50"/>
    </row>
    <row r="7" spans="1:8" x14ac:dyDescent="0.4">
      <c r="A7" s="4" t="s">
        <v>767</v>
      </c>
      <c r="B7" s="24" t="e">
        <f>UzbekInput!F2</f>
        <v>#REF!</v>
      </c>
      <c r="C7" s="25" t="e">
        <f>UzbekInput!F61</f>
        <v>#REF!</v>
      </c>
      <c r="D7" s="25" t="e">
        <f>UzbekInput!F120</f>
        <v>#REF!</v>
      </c>
      <c r="E7" s="25" t="e">
        <f>UzbekInput!F179</f>
        <v>#REF!</v>
      </c>
      <c r="F7" s="25" t="e">
        <f>UzbekInput!F238</f>
        <v>#REF!</v>
      </c>
      <c r="G7" s="24" t="e">
        <f>UzbekInput!F297</f>
        <v>#REF!</v>
      </c>
      <c r="H7" s="41"/>
    </row>
    <row r="8" spans="1:8" x14ac:dyDescent="0.4">
      <c r="A8" s="7" t="s">
        <v>768</v>
      </c>
      <c r="B8" s="26" t="e">
        <f>UzbekInput!F3</f>
        <v>#REF!</v>
      </c>
      <c r="C8" s="27" t="e">
        <f>UzbekInput!F62</f>
        <v>#REF!</v>
      </c>
      <c r="D8" s="27" t="e">
        <f>UzbekInput!F121</f>
        <v>#REF!</v>
      </c>
      <c r="E8" s="27" t="e">
        <f>UzbekInput!F180</f>
        <v>#REF!</v>
      </c>
      <c r="F8" s="27" t="e">
        <f>UzbekInput!F239</f>
        <v>#REF!</v>
      </c>
      <c r="G8" s="26" t="e">
        <f>UzbekInput!F298</f>
        <v>#REF!</v>
      </c>
    </row>
    <row r="9" spans="1:8" x14ac:dyDescent="0.4">
      <c r="A9" s="8" t="s">
        <v>769</v>
      </c>
      <c r="B9" s="32" t="e">
        <f>UzbekInput!F4</f>
        <v>#REF!</v>
      </c>
      <c r="C9" s="33" t="e">
        <f>UzbekInput!F63</f>
        <v>#REF!</v>
      </c>
      <c r="D9" s="33" t="e">
        <f>UzbekInput!F122</f>
        <v>#REF!</v>
      </c>
      <c r="E9" s="33" t="e">
        <f>UzbekInput!F181</f>
        <v>#REF!</v>
      </c>
      <c r="F9" s="33" t="e">
        <f>UzbekInput!F240</f>
        <v>#REF!</v>
      </c>
      <c r="G9" s="32" t="e">
        <f>UzbekInput!F299</f>
        <v>#REF!</v>
      </c>
    </row>
    <row r="10" spans="1:8" x14ac:dyDescent="0.4">
      <c r="A10" s="8" t="s">
        <v>770</v>
      </c>
      <c r="B10" s="32" t="e">
        <f>UzbekInput!F5</f>
        <v>#REF!</v>
      </c>
      <c r="C10" s="33" t="e">
        <f>UzbekInput!F64</f>
        <v>#REF!</v>
      </c>
      <c r="D10" s="33" t="e">
        <f>UzbekInput!F123</f>
        <v>#REF!</v>
      </c>
      <c r="E10" s="33" t="e">
        <f>UzbekInput!F182</f>
        <v>#REF!</v>
      </c>
      <c r="F10" s="33" t="e">
        <f>UzbekInput!F241</f>
        <v>#REF!</v>
      </c>
      <c r="G10" s="32" t="e">
        <f>UzbekInput!F300</f>
        <v>#REF!</v>
      </c>
    </row>
    <row r="11" spans="1:8" x14ac:dyDescent="0.4">
      <c r="A11" s="8" t="s">
        <v>771</v>
      </c>
      <c r="B11" s="32" t="e">
        <f>UzbekInput!F6</f>
        <v>#REF!</v>
      </c>
      <c r="C11" s="33" t="e">
        <f>UzbekInput!F65</f>
        <v>#REF!</v>
      </c>
      <c r="D11" s="33" t="e">
        <f>UzbekInput!F124</f>
        <v>#REF!</v>
      </c>
      <c r="E11" s="33" t="e">
        <f>UzbekInput!F183</f>
        <v>#REF!</v>
      </c>
      <c r="F11" s="33" t="e">
        <f>UzbekInput!F242</f>
        <v>#REF!</v>
      </c>
      <c r="G11" s="32" t="e">
        <f>UzbekInput!F301</f>
        <v>#REF!</v>
      </c>
    </row>
    <row r="12" spans="1:8" x14ac:dyDescent="0.4">
      <c r="A12" s="8" t="s">
        <v>772</v>
      </c>
      <c r="B12" s="32" t="e">
        <f>UzbekInput!F7</f>
        <v>#REF!</v>
      </c>
      <c r="C12" s="33" t="e">
        <f>UzbekInput!F66</f>
        <v>#REF!</v>
      </c>
      <c r="D12" s="33" t="e">
        <f>UzbekInput!F125</f>
        <v>#REF!</v>
      </c>
      <c r="E12" s="33" t="e">
        <f>UzbekInput!F184</f>
        <v>#REF!</v>
      </c>
      <c r="F12" s="33" t="e">
        <f>UzbekInput!F243</f>
        <v>#REF!</v>
      </c>
      <c r="G12" s="32" t="e">
        <f>UzbekInput!F302</f>
        <v>#REF!</v>
      </c>
    </row>
    <row r="13" spans="1:8" x14ac:dyDescent="0.4">
      <c r="A13" s="8" t="s">
        <v>773</v>
      </c>
      <c r="B13" s="32" t="e">
        <f>UzbekInput!F8</f>
        <v>#REF!</v>
      </c>
      <c r="C13" s="33" t="e">
        <f>UzbekInput!F67</f>
        <v>#REF!</v>
      </c>
      <c r="D13" s="33" t="e">
        <f>UzbekInput!F126</f>
        <v>#REF!</v>
      </c>
      <c r="E13" s="33" t="e">
        <f>UzbekInput!F185</f>
        <v>#REF!</v>
      </c>
      <c r="F13" s="33" t="e">
        <f>UzbekInput!F244</f>
        <v>#REF!</v>
      </c>
      <c r="G13" s="32" t="e">
        <f>UzbekInput!F303</f>
        <v>#REF!</v>
      </c>
    </row>
    <row r="14" spans="1:8" x14ac:dyDescent="0.4">
      <c r="A14" s="7" t="s">
        <v>774</v>
      </c>
      <c r="B14" s="26" t="e">
        <f>UzbekInput!F9</f>
        <v>#REF!</v>
      </c>
      <c r="C14" s="27" t="e">
        <f>UzbekInput!F68</f>
        <v>#REF!</v>
      </c>
      <c r="D14" s="27" t="e">
        <f>UzbekInput!F127</f>
        <v>#REF!</v>
      </c>
      <c r="E14" s="27" t="e">
        <f>UzbekInput!F186</f>
        <v>#REF!</v>
      </c>
      <c r="F14" s="27" t="e">
        <f>UzbekInput!F245</f>
        <v>#REF!</v>
      </c>
      <c r="G14" s="26" t="e">
        <f>UzbekInput!F304</f>
        <v>#REF!</v>
      </c>
    </row>
    <row r="15" spans="1:8" x14ac:dyDescent="0.4">
      <c r="A15" s="8" t="s">
        <v>775</v>
      </c>
      <c r="B15" s="32" t="e">
        <f>UzbekInput!F10</f>
        <v>#REF!</v>
      </c>
      <c r="C15" s="33" t="e">
        <f>UzbekInput!F69</f>
        <v>#REF!</v>
      </c>
      <c r="D15" s="33" t="e">
        <f>UzbekInput!F128</f>
        <v>#REF!</v>
      </c>
      <c r="E15" s="33" t="e">
        <f>UzbekInput!F187</f>
        <v>#REF!</v>
      </c>
      <c r="F15" s="33" t="e">
        <f>UzbekInput!F246</f>
        <v>#REF!</v>
      </c>
      <c r="G15" s="32" t="e">
        <f>UzbekInput!F305</f>
        <v>#REF!</v>
      </c>
    </row>
    <row r="16" spans="1:8" x14ac:dyDescent="0.4">
      <c r="A16" s="8" t="s">
        <v>769</v>
      </c>
      <c r="B16" s="32" t="e">
        <f>UzbekInput!F11</f>
        <v>#REF!</v>
      </c>
      <c r="C16" s="33" t="e">
        <f>UzbekInput!F70</f>
        <v>#REF!</v>
      </c>
      <c r="D16" s="33" t="e">
        <f>UzbekInput!F129</f>
        <v>#REF!</v>
      </c>
      <c r="E16" s="33" t="e">
        <f>UzbekInput!F188</f>
        <v>#REF!</v>
      </c>
      <c r="F16" s="33" t="e">
        <f>UzbekInput!F247</f>
        <v>#REF!</v>
      </c>
      <c r="G16" s="32" t="e">
        <f>UzbekInput!F306</f>
        <v>#REF!</v>
      </c>
    </row>
    <row r="17" spans="1:7" x14ac:dyDescent="0.4">
      <c r="A17" s="8" t="s">
        <v>770</v>
      </c>
      <c r="B17" s="32" t="e">
        <f>UzbekInput!F12</f>
        <v>#REF!</v>
      </c>
      <c r="C17" s="33" t="e">
        <f>UzbekInput!F71</f>
        <v>#REF!</v>
      </c>
      <c r="D17" s="33" t="e">
        <f>UzbekInput!F130</f>
        <v>#REF!</v>
      </c>
      <c r="E17" s="33" t="e">
        <f>UzbekInput!F189</f>
        <v>#REF!</v>
      </c>
      <c r="F17" s="33" t="e">
        <f>UzbekInput!F248</f>
        <v>#REF!</v>
      </c>
      <c r="G17" s="32" t="e">
        <f>UzbekInput!F307</f>
        <v>#REF!</v>
      </c>
    </row>
    <row r="18" spans="1:7" x14ac:dyDescent="0.4">
      <c r="A18" s="8" t="s">
        <v>771</v>
      </c>
      <c r="B18" s="32" t="e">
        <f>UzbekInput!F13</f>
        <v>#REF!</v>
      </c>
      <c r="C18" s="33" t="e">
        <f>UzbekInput!F72</f>
        <v>#REF!</v>
      </c>
      <c r="D18" s="33" t="e">
        <f>UzbekInput!F131</f>
        <v>#REF!</v>
      </c>
      <c r="E18" s="33" t="e">
        <f>UzbekInput!F190</f>
        <v>#REF!</v>
      </c>
      <c r="F18" s="33" t="e">
        <f>UzbekInput!F249</f>
        <v>#REF!</v>
      </c>
      <c r="G18" s="32" t="e">
        <f>UzbekInput!F308</f>
        <v>#REF!</v>
      </c>
    </row>
    <row r="19" spans="1:7" x14ac:dyDescent="0.4">
      <c r="A19" s="8" t="s">
        <v>772</v>
      </c>
      <c r="B19" s="32" t="e">
        <f>UzbekInput!F14</f>
        <v>#REF!</v>
      </c>
      <c r="C19" s="33" t="e">
        <f>UzbekInput!F73</f>
        <v>#REF!</v>
      </c>
      <c r="D19" s="33" t="e">
        <f>UzbekInput!F132</f>
        <v>#REF!</v>
      </c>
      <c r="E19" s="33" t="e">
        <f>UzbekInput!F191</f>
        <v>#REF!</v>
      </c>
      <c r="F19" s="33" t="e">
        <f>UzbekInput!F250</f>
        <v>#REF!</v>
      </c>
      <c r="G19" s="32" t="e">
        <f>UzbekInput!F309</f>
        <v>#REF!</v>
      </c>
    </row>
    <row r="20" spans="1:7" x14ac:dyDescent="0.4">
      <c r="A20" s="8" t="s">
        <v>776</v>
      </c>
      <c r="B20" s="32" t="e">
        <f>UzbekInput!F15</f>
        <v>#REF!</v>
      </c>
      <c r="C20" s="33" t="e">
        <f>UzbekInput!F74</f>
        <v>#REF!</v>
      </c>
      <c r="D20" s="33" t="e">
        <f>UzbekInput!F133</f>
        <v>#REF!</v>
      </c>
      <c r="E20" s="33" t="e">
        <f>UzbekInput!F192</f>
        <v>#REF!</v>
      </c>
      <c r="F20" s="33" t="e">
        <f>UzbekInput!F251</f>
        <v>#REF!</v>
      </c>
      <c r="G20" s="32" t="e">
        <f>UzbekInput!F310</f>
        <v>#REF!</v>
      </c>
    </row>
    <row r="21" spans="1:7" x14ac:dyDescent="0.4">
      <c r="A21" s="4" t="s">
        <v>777</v>
      </c>
      <c r="B21" s="28" t="e">
        <f>UzbekInput!F16</f>
        <v>#REF!</v>
      </c>
      <c r="C21" s="25" t="e">
        <f>UzbekInput!F75</f>
        <v>#REF!</v>
      </c>
      <c r="D21" s="25" t="e">
        <f>UzbekInput!F134</f>
        <v>#REF!</v>
      </c>
      <c r="E21" s="25" t="e">
        <f>UzbekInput!F193</f>
        <v>#REF!</v>
      </c>
      <c r="F21" s="25" t="e">
        <f>UzbekInput!F252</f>
        <v>#REF!</v>
      </c>
      <c r="G21" s="28" t="e">
        <f>UzbekInput!F311</f>
        <v>#REF!</v>
      </c>
    </row>
    <row r="22" spans="1:7" x14ac:dyDescent="0.4">
      <c r="A22" s="7" t="s">
        <v>768</v>
      </c>
      <c r="B22" s="26" t="e">
        <f>UzbekInput!F17</f>
        <v>#REF!</v>
      </c>
      <c r="C22" s="27" t="e">
        <f>UzbekInput!F76</f>
        <v>#REF!</v>
      </c>
      <c r="D22" s="27" t="e">
        <f>UzbekInput!F135</f>
        <v>#REF!</v>
      </c>
      <c r="E22" s="27" t="e">
        <f>UzbekInput!F194</f>
        <v>#REF!</v>
      </c>
      <c r="F22" s="27" t="e">
        <f>UzbekInput!F253</f>
        <v>#REF!</v>
      </c>
      <c r="G22" s="26" t="e">
        <f>UzbekInput!F312</f>
        <v>#REF!</v>
      </c>
    </row>
    <row r="23" spans="1:7" x14ac:dyDescent="0.4">
      <c r="A23" s="8" t="s">
        <v>769</v>
      </c>
      <c r="B23" s="32" t="e">
        <f>UzbekInput!F18</f>
        <v>#REF!</v>
      </c>
      <c r="C23" s="33" t="e">
        <f>UzbekInput!F77</f>
        <v>#REF!</v>
      </c>
      <c r="D23" s="33" t="e">
        <f>UzbekInput!F136</f>
        <v>#REF!</v>
      </c>
      <c r="E23" s="33" t="e">
        <f>UzbekInput!F195</f>
        <v>#REF!</v>
      </c>
      <c r="F23" s="33" t="e">
        <f>UzbekInput!F254</f>
        <v>#REF!</v>
      </c>
      <c r="G23" s="32" t="e">
        <f>UzbekInput!F313</f>
        <v>#REF!</v>
      </c>
    </row>
    <row r="24" spans="1:7" x14ac:dyDescent="0.4">
      <c r="A24" s="8" t="s">
        <v>770</v>
      </c>
      <c r="B24" s="32" t="e">
        <f>UzbekInput!F19</f>
        <v>#REF!</v>
      </c>
      <c r="C24" s="33" t="e">
        <f>UzbekInput!F78</f>
        <v>#REF!</v>
      </c>
      <c r="D24" s="33" t="e">
        <f>UzbekInput!F137</f>
        <v>#REF!</v>
      </c>
      <c r="E24" s="33" t="e">
        <f>UzbekInput!F196</f>
        <v>#REF!</v>
      </c>
      <c r="F24" s="33" t="e">
        <f>UzbekInput!F255</f>
        <v>#REF!</v>
      </c>
      <c r="G24" s="32" t="e">
        <f>UzbekInput!F314</f>
        <v>#REF!</v>
      </c>
    </row>
    <row r="25" spans="1:7" x14ac:dyDescent="0.4">
      <c r="A25" s="8" t="s">
        <v>771</v>
      </c>
      <c r="B25" s="32" t="e">
        <f>UzbekInput!F20</f>
        <v>#REF!</v>
      </c>
      <c r="C25" s="33" t="e">
        <f>UzbekInput!F79</f>
        <v>#REF!</v>
      </c>
      <c r="D25" s="33" t="e">
        <f>UzbekInput!F138</f>
        <v>#REF!</v>
      </c>
      <c r="E25" s="33" t="e">
        <f>UzbekInput!F197</f>
        <v>#REF!</v>
      </c>
      <c r="F25" s="33" t="e">
        <f>UzbekInput!F256</f>
        <v>#REF!</v>
      </c>
      <c r="G25" s="32" t="e">
        <f>UzbekInput!F315</f>
        <v>#REF!</v>
      </c>
    </row>
    <row r="26" spans="1:7" x14ac:dyDescent="0.4">
      <c r="A26" s="8" t="s">
        <v>772</v>
      </c>
      <c r="B26" s="32" t="e">
        <f>UzbekInput!F21</f>
        <v>#REF!</v>
      </c>
      <c r="C26" s="33" t="e">
        <f>UzbekInput!F80</f>
        <v>#REF!</v>
      </c>
      <c r="D26" s="33" t="e">
        <f>UzbekInput!F139</f>
        <v>#REF!</v>
      </c>
      <c r="E26" s="33" t="e">
        <f>UzbekInput!F198</f>
        <v>#REF!</v>
      </c>
      <c r="F26" s="33" t="e">
        <f>UzbekInput!F257</f>
        <v>#REF!</v>
      </c>
      <c r="G26" s="32" t="e">
        <f>UzbekInput!F316</f>
        <v>#REF!</v>
      </c>
    </row>
    <row r="27" spans="1:7" x14ac:dyDescent="0.4">
      <c r="A27" s="8" t="s">
        <v>773</v>
      </c>
      <c r="B27" s="32" t="e">
        <f>UzbekInput!F22</f>
        <v>#REF!</v>
      </c>
      <c r="C27" s="33" t="e">
        <f>UzbekInput!F81</f>
        <v>#REF!</v>
      </c>
      <c r="D27" s="33" t="e">
        <f>UzbekInput!F140</f>
        <v>#REF!</v>
      </c>
      <c r="E27" s="33" t="e">
        <f>UzbekInput!F199</f>
        <v>#REF!</v>
      </c>
      <c r="F27" s="33" t="e">
        <f>UzbekInput!F258</f>
        <v>#REF!</v>
      </c>
      <c r="G27" s="32" t="e">
        <f>UzbekInput!F317</f>
        <v>#REF!</v>
      </c>
    </row>
    <row r="28" spans="1:7" x14ac:dyDescent="0.4">
      <c r="A28" s="7" t="s">
        <v>774</v>
      </c>
      <c r="B28" s="26" t="e">
        <f>UzbekInput!F23</f>
        <v>#REF!</v>
      </c>
      <c r="C28" s="27" t="e">
        <f>UzbekInput!F82</f>
        <v>#REF!</v>
      </c>
      <c r="D28" s="27" t="e">
        <f>UzbekInput!F141</f>
        <v>#REF!</v>
      </c>
      <c r="E28" s="27" t="e">
        <f>UzbekInput!F200</f>
        <v>#REF!</v>
      </c>
      <c r="F28" s="27" t="e">
        <f>UzbekInput!F259</f>
        <v>#REF!</v>
      </c>
      <c r="G28" s="26" t="e">
        <f>UzbekInput!F318</f>
        <v>#REF!</v>
      </c>
    </row>
    <row r="29" spans="1:7" x14ac:dyDescent="0.4">
      <c r="A29" s="8" t="s">
        <v>775</v>
      </c>
      <c r="B29" s="32" t="e">
        <f>UzbekInput!F24</f>
        <v>#REF!</v>
      </c>
      <c r="C29" s="33" t="e">
        <f>UzbekInput!F83</f>
        <v>#REF!</v>
      </c>
      <c r="D29" s="33" t="e">
        <f>UzbekInput!F142</f>
        <v>#REF!</v>
      </c>
      <c r="E29" s="33" t="e">
        <f>UzbekInput!F201</f>
        <v>#REF!</v>
      </c>
      <c r="F29" s="33" t="e">
        <f>UzbekInput!F260</f>
        <v>#REF!</v>
      </c>
      <c r="G29" s="32" t="e">
        <f>UzbekInput!F319</f>
        <v>#REF!</v>
      </c>
    </row>
    <row r="30" spans="1:7" x14ac:dyDescent="0.4">
      <c r="A30" s="8" t="s">
        <v>769</v>
      </c>
      <c r="B30" s="32" t="e">
        <f>UzbekInput!F25</f>
        <v>#REF!</v>
      </c>
      <c r="C30" s="33" t="e">
        <f>UzbekInput!F84</f>
        <v>#REF!</v>
      </c>
      <c r="D30" s="33" t="e">
        <f>UzbekInput!F143</f>
        <v>#REF!</v>
      </c>
      <c r="E30" s="33" t="e">
        <f>UzbekInput!F202</f>
        <v>#REF!</v>
      </c>
      <c r="F30" s="33" t="e">
        <f>UzbekInput!F261</f>
        <v>#REF!</v>
      </c>
      <c r="G30" s="32" t="e">
        <f>UzbekInput!F320</f>
        <v>#REF!</v>
      </c>
    </row>
    <row r="31" spans="1:7" x14ac:dyDescent="0.4">
      <c r="A31" s="8" t="s">
        <v>770</v>
      </c>
      <c r="B31" s="32" t="e">
        <f>UzbekInput!F26</f>
        <v>#REF!</v>
      </c>
      <c r="C31" s="33" t="e">
        <f>UzbekInput!F85</f>
        <v>#REF!</v>
      </c>
      <c r="D31" s="33" t="e">
        <f>UzbekInput!F144</f>
        <v>#REF!</v>
      </c>
      <c r="E31" s="33" t="e">
        <f>UzbekInput!F203</f>
        <v>#REF!</v>
      </c>
      <c r="F31" s="33" t="e">
        <f>UzbekInput!F262</f>
        <v>#REF!</v>
      </c>
      <c r="G31" s="32" t="e">
        <f>UzbekInput!F321</f>
        <v>#REF!</v>
      </c>
    </row>
    <row r="32" spans="1:7" x14ac:dyDescent="0.4">
      <c r="A32" s="8" t="s">
        <v>771</v>
      </c>
      <c r="B32" s="32" t="e">
        <f>UzbekInput!F27</f>
        <v>#REF!</v>
      </c>
      <c r="C32" s="33" t="e">
        <f>UzbekInput!F86</f>
        <v>#REF!</v>
      </c>
      <c r="D32" s="33" t="e">
        <f>UzbekInput!F145</f>
        <v>#REF!</v>
      </c>
      <c r="E32" s="33" t="e">
        <f>UzbekInput!F204</f>
        <v>#REF!</v>
      </c>
      <c r="F32" s="33" t="e">
        <f>UzbekInput!F263</f>
        <v>#REF!</v>
      </c>
      <c r="G32" s="32" t="e">
        <f>UzbekInput!F322</f>
        <v>#REF!</v>
      </c>
    </row>
    <row r="33" spans="1:7" x14ac:dyDescent="0.4">
      <c r="A33" s="8" t="s">
        <v>772</v>
      </c>
      <c r="B33" s="32" t="e">
        <f>UzbekInput!F28</f>
        <v>#REF!</v>
      </c>
      <c r="C33" s="33" t="e">
        <f>UzbekInput!F87</f>
        <v>#REF!</v>
      </c>
      <c r="D33" s="33" t="e">
        <f>UzbekInput!F146</f>
        <v>#REF!</v>
      </c>
      <c r="E33" s="33" t="e">
        <f>UzbekInput!F205</f>
        <v>#REF!</v>
      </c>
      <c r="F33" s="33" t="e">
        <f>UzbekInput!F264</f>
        <v>#REF!</v>
      </c>
      <c r="G33" s="32" t="e">
        <f>UzbekInput!F323</f>
        <v>#REF!</v>
      </c>
    </row>
    <row r="34" spans="1:7" x14ac:dyDescent="0.4">
      <c r="A34" s="8" t="s">
        <v>776</v>
      </c>
      <c r="B34" s="32" t="e">
        <f>UzbekInput!F29</f>
        <v>#REF!</v>
      </c>
      <c r="C34" s="33" t="e">
        <f>UzbekInput!F88</f>
        <v>#REF!</v>
      </c>
      <c r="D34" s="33" t="e">
        <f>UzbekInput!F147</f>
        <v>#REF!</v>
      </c>
      <c r="E34" s="33" t="e">
        <f>UzbekInput!F206</f>
        <v>#REF!</v>
      </c>
      <c r="F34" s="33" t="e">
        <f>UzbekInput!F265</f>
        <v>#REF!</v>
      </c>
      <c r="G34" s="32" t="e">
        <f>UzbekInput!F324</f>
        <v>#REF!</v>
      </c>
    </row>
    <row r="35" spans="1:7" x14ac:dyDescent="0.4">
      <c r="A35" s="4" t="s">
        <v>778</v>
      </c>
      <c r="B35" s="28" t="e">
        <f>UzbekInput!F30</f>
        <v>#REF!</v>
      </c>
      <c r="C35" s="25" t="e">
        <f>UzbekInput!F89</f>
        <v>#REF!</v>
      </c>
      <c r="D35" s="25" t="e">
        <f>UzbekInput!F148</f>
        <v>#REF!</v>
      </c>
      <c r="E35" s="25" t="e">
        <f>UzbekInput!F207</f>
        <v>#REF!</v>
      </c>
      <c r="F35" s="25" t="e">
        <f>UzbekInput!F266</f>
        <v>#REF!</v>
      </c>
      <c r="G35" s="28" t="e">
        <f>UzbekInput!F325</f>
        <v>#REF!</v>
      </c>
    </row>
    <row r="36" spans="1:7" x14ac:dyDescent="0.4">
      <c r="A36" s="7" t="s">
        <v>768</v>
      </c>
      <c r="B36" s="26" t="e">
        <f>UzbekInput!F31</f>
        <v>#REF!</v>
      </c>
      <c r="C36" s="27" t="e">
        <f>UzbekInput!F90</f>
        <v>#REF!</v>
      </c>
      <c r="D36" s="27" t="e">
        <f>UzbekInput!F149</f>
        <v>#REF!</v>
      </c>
      <c r="E36" s="27" t="e">
        <f>UzbekInput!F208</f>
        <v>#REF!</v>
      </c>
      <c r="F36" s="27" t="e">
        <f>UzbekInput!F267</f>
        <v>#REF!</v>
      </c>
      <c r="G36" s="26" t="e">
        <f>UzbekInput!F326</f>
        <v>#REF!</v>
      </c>
    </row>
    <row r="37" spans="1:7" x14ac:dyDescent="0.4">
      <c r="A37" s="8" t="s">
        <v>769</v>
      </c>
      <c r="B37" s="32" t="e">
        <f>UzbekInput!F32</f>
        <v>#REF!</v>
      </c>
      <c r="C37" s="33" t="e">
        <f>UzbekInput!F91</f>
        <v>#REF!</v>
      </c>
      <c r="D37" s="33" t="e">
        <f>UzbekInput!F150</f>
        <v>#REF!</v>
      </c>
      <c r="E37" s="33" t="e">
        <f>UzbekInput!F209</f>
        <v>#REF!</v>
      </c>
      <c r="F37" s="33" t="e">
        <f>UzbekInput!F268</f>
        <v>#REF!</v>
      </c>
      <c r="G37" s="32" t="e">
        <f>UzbekInput!F327</f>
        <v>#REF!</v>
      </c>
    </row>
    <row r="38" spans="1:7" x14ac:dyDescent="0.4">
      <c r="A38" s="8" t="s">
        <v>770</v>
      </c>
      <c r="B38" s="32" t="e">
        <f>UzbekInput!F33</f>
        <v>#REF!</v>
      </c>
      <c r="C38" s="33" t="e">
        <f>UzbekInput!F92</f>
        <v>#REF!</v>
      </c>
      <c r="D38" s="33" t="e">
        <f>UzbekInput!F151</f>
        <v>#REF!</v>
      </c>
      <c r="E38" s="33" t="e">
        <f>UzbekInput!F210</f>
        <v>#REF!</v>
      </c>
      <c r="F38" s="33" t="e">
        <f>UzbekInput!F269</f>
        <v>#REF!</v>
      </c>
      <c r="G38" s="32" t="e">
        <f>UzbekInput!F328</f>
        <v>#REF!</v>
      </c>
    </row>
    <row r="39" spans="1:7" x14ac:dyDescent="0.4">
      <c r="A39" s="8" t="s">
        <v>771</v>
      </c>
      <c r="B39" s="32" t="e">
        <f>UzbekInput!F34</f>
        <v>#REF!</v>
      </c>
      <c r="C39" s="33" t="e">
        <f>UzbekInput!F93</f>
        <v>#REF!</v>
      </c>
      <c r="D39" s="33" t="e">
        <f>UzbekInput!F152</f>
        <v>#REF!</v>
      </c>
      <c r="E39" s="33" t="e">
        <f>UzbekInput!F211</f>
        <v>#REF!</v>
      </c>
      <c r="F39" s="33" t="e">
        <f>UzbekInput!F270</f>
        <v>#REF!</v>
      </c>
      <c r="G39" s="32" t="e">
        <f>UzbekInput!F329</f>
        <v>#REF!</v>
      </c>
    </row>
    <row r="40" spans="1:7" x14ac:dyDescent="0.4">
      <c r="A40" s="8" t="s">
        <v>772</v>
      </c>
      <c r="B40" s="32" t="e">
        <f>UzbekInput!F35</f>
        <v>#REF!</v>
      </c>
      <c r="C40" s="33" t="e">
        <f>UzbekInput!F94</f>
        <v>#REF!</v>
      </c>
      <c r="D40" s="33" t="e">
        <f>UzbekInput!F153</f>
        <v>#REF!</v>
      </c>
      <c r="E40" s="33" t="e">
        <f>UzbekInput!F212</f>
        <v>#REF!</v>
      </c>
      <c r="F40" s="33" t="e">
        <f>UzbekInput!F271</f>
        <v>#REF!</v>
      </c>
      <c r="G40" s="32" t="e">
        <f>UzbekInput!F330</f>
        <v>#REF!</v>
      </c>
    </row>
    <row r="41" spans="1:7" x14ac:dyDescent="0.4">
      <c r="A41" s="8" t="s">
        <v>773</v>
      </c>
      <c r="B41" s="32" t="e">
        <f>UzbekInput!F36</f>
        <v>#REF!</v>
      </c>
      <c r="C41" s="33" t="e">
        <f>UzbekInput!F95</f>
        <v>#REF!</v>
      </c>
      <c r="D41" s="33" t="e">
        <f>UzbekInput!F154</f>
        <v>#REF!</v>
      </c>
      <c r="E41" s="33" t="e">
        <f>UzbekInput!F213</f>
        <v>#REF!</v>
      </c>
      <c r="F41" s="33" t="e">
        <f>UzbekInput!F272</f>
        <v>#REF!</v>
      </c>
      <c r="G41" s="32" t="e">
        <f>UzbekInput!F331</f>
        <v>#REF!</v>
      </c>
    </row>
    <row r="42" spans="1:7" x14ac:dyDescent="0.4">
      <c r="A42" s="7" t="s">
        <v>774</v>
      </c>
      <c r="B42" s="26" t="e">
        <f>UzbekInput!F37</f>
        <v>#REF!</v>
      </c>
      <c r="C42" s="27" t="e">
        <f>UzbekInput!F96</f>
        <v>#REF!</v>
      </c>
      <c r="D42" s="27" t="e">
        <f>UzbekInput!F155</f>
        <v>#REF!</v>
      </c>
      <c r="E42" s="27" t="e">
        <f>UzbekInput!F214</f>
        <v>#REF!</v>
      </c>
      <c r="F42" s="27" t="e">
        <f>UzbekInput!F273</f>
        <v>#REF!</v>
      </c>
      <c r="G42" s="26" t="e">
        <f>UzbekInput!F332</f>
        <v>#REF!</v>
      </c>
    </row>
    <row r="43" spans="1:7" x14ac:dyDescent="0.4">
      <c r="A43" s="8" t="s">
        <v>769</v>
      </c>
      <c r="B43" s="32" t="e">
        <f>UzbekInput!F38</f>
        <v>#REF!</v>
      </c>
      <c r="C43" s="33" t="e">
        <f>UzbekInput!F97</f>
        <v>#REF!</v>
      </c>
      <c r="D43" s="33" t="e">
        <f>UzbekInput!F156</f>
        <v>#REF!</v>
      </c>
      <c r="E43" s="33" t="e">
        <f>UzbekInput!F215</f>
        <v>#REF!</v>
      </c>
      <c r="F43" s="33" t="e">
        <f>UzbekInput!F274</f>
        <v>#REF!</v>
      </c>
      <c r="G43" s="32" t="e">
        <f>UzbekInput!F333</f>
        <v>#REF!</v>
      </c>
    </row>
    <row r="44" spans="1:7" x14ac:dyDescent="0.4">
      <c r="A44" s="8" t="s">
        <v>770</v>
      </c>
      <c r="B44" s="32" t="e">
        <f>UzbekInput!F39</f>
        <v>#REF!</v>
      </c>
      <c r="C44" s="33" t="e">
        <f>UzbekInput!F98</f>
        <v>#REF!</v>
      </c>
      <c r="D44" s="33" t="e">
        <f>UzbekInput!F157</f>
        <v>#REF!</v>
      </c>
      <c r="E44" s="33" t="e">
        <f>UzbekInput!F216</f>
        <v>#REF!</v>
      </c>
      <c r="F44" s="33" t="e">
        <f>UzbekInput!F275</f>
        <v>#REF!</v>
      </c>
      <c r="G44" s="32" t="e">
        <f>UzbekInput!F334</f>
        <v>#REF!</v>
      </c>
    </row>
    <row r="45" spans="1:7" x14ac:dyDescent="0.4">
      <c r="A45" s="8" t="s">
        <v>771</v>
      </c>
      <c r="B45" s="32" t="e">
        <f>UzbekInput!F40</f>
        <v>#REF!</v>
      </c>
      <c r="C45" s="33" t="e">
        <f>UzbekInput!F99</f>
        <v>#REF!</v>
      </c>
      <c r="D45" s="33" t="e">
        <f>UzbekInput!F158</f>
        <v>#REF!</v>
      </c>
      <c r="E45" s="33" t="e">
        <f>UzbekInput!F217</f>
        <v>#REF!</v>
      </c>
      <c r="F45" s="33" t="e">
        <f>UzbekInput!F276</f>
        <v>#REF!</v>
      </c>
      <c r="G45" s="32" t="e">
        <f>UzbekInput!F335</f>
        <v>#REF!</v>
      </c>
    </row>
    <row r="46" spans="1:7" x14ac:dyDescent="0.4">
      <c r="A46" s="8" t="s">
        <v>772</v>
      </c>
      <c r="B46" s="32" t="e">
        <f>UzbekInput!F41</f>
        <v>#REF!</v>
      </c>
      <c r="C46" s="33" t="e">
        <f>UzbekInput!F100</f>
        <v>#REF!</v>
      </c>
      <c r="D46" s="33" t="e">
        <f>UzbekInput!F159</f>
        <v>#REF!</v>
      </c>
      <c r="E46" s="33" t="e">
        <f>UzbekInput!F218</f>
        <v>#REF!</v>
      </c>
      <c r="F46" s="33" t="e">
        <f>UzbekInput!F277</f>
        <v>#REF!</v>
      </c>
      <c r="G46" s="32" t="e">
        <f>UzbekInput!F336</f>
        <v>#REF!</v>
      </c>
    </row>
    <row r="47" spans="1:7" x14ac:dyDescent="0.4">
      <c r="A47" s="8" t="s">
        <v>776</v>
      </c>
      <c r="B47" s="32" t="e">
        <f>UzbekInput!F42</f>
        <v>#REF!</v>
      </c>
      <c r="C47" s="33" t="e">
        <f>UzbekInput!F101</f>
        <v>#REF!</v>
      </c>
      <c r="D47" s="33" t="e">
        <f>UzbekInput!F160</f>
        <v>#REF!</v>
      </c>
      <c r="E47" s="33" t="e">
        <f>UzbekInput!F219</f>
        <v>#REF!</v>
      </c>
      <c r="F47" s="33" t="e">
        <f>UzbekInput!F278</f>
        <v>#REF!</v>
      </c>
      <c r="G47" s="32" t="e">
        <f>UzbekInput!F337</f>
        <v>#REF!</v>
      </c>
    </row>
    <row r="48" spans="1:7" x14ac:dyDescent="0.4">
      <c r="A48" s="4" t="s">
        <v>779</v>
      </c>
      <c r="B48" s="28" t="e">
        <f>UzbekInput!F43</f>
        <v>#REF!</v>
      </c>
      <c r="C48" s="25" t="e">
        <f>UzbekInput!F102</f>
        <v>#REF!</v>
      </c>
      <c r="D48" s="25" t="e">
        <f>UzbekInput!F161</f>
        <v>#REF!</v>
      </c>
      <c r="E48" s="25" t="e">
        <f>UzbekInput!F220</f>
        <v>#REF!</v>
      </c>
      <c r="F48" s="25" t="e">
        <f>UzbekInput!F279</f>
        <v>#REF!</v>
      </c>
      <c r="G48" s="28" t="e">
        <f>UzbekInput!F338</f>
        <v>#REF!</v>
      </c>
    </row>
    <row r="49" spans="1:7" x14ac:dyDescent="0.4">
      <c r="A49" s="7" t="s">
        <v>768</v>
      </c>
      <c r="B49" s="26" t="e">
        <f>UzbekInput!F44</f>
        <v>#REF!</v>
      </c>
      <c r="C49" s="27" t="e">
        <f>UzbekInput!F103</f>
        <v>#REF!</v>
      </c>
      <c r="D49" s="27" t="e">
        <f>UzbekInput!F162</f>
        <v>#REF!</v>
      </c>
      <c r="E49" s="27" t="e">
        <f>UzbekInput!F221</f>
        <v>#REF!</v>
      </c>
      <c r="F49" s="27" t="e">
        <f>UzbekInput!F280</f>
        <v>#REF!</v>
      </c>
      <c r="G49" s="26" t="e">
        <f>UzbekInput!F339</f>
        <v>#REF!</v>
      </c>
    </row>
    <row r="50" spans="1:7" x14ac:dyDescent="0.4">
      <c r="A50" s="8" t="s">
        <v>769</v>
      </c>
      <c r="B50" s="32" t="e">
        <f>UzbekInput!F45</f>
        <v>#REF!</v>
      </c>
      <c r="C50" s="33" t="e">
        <f>UzbekInput!F104</f>
        <v>#REF!</v>
      </c>
      <c r="D50" s="33" t="e">
        <f>UzbekInput!F163</f>
        <v>#REF!</v>
      </c>
      <c r="E50" s="33" t="e">
        <f>UzbekInput!F222</f>
        <v>#REF!</v>
      </c>
      <c r="F50" s="33" t="e">
        <f>UzbekInput!F281</f>
        <v>#REF!</v>
      </c>
      <c r="G50" s="32" t="e">
        <f>UzbekInput!F340</f>
        <v>#REF!</v>
      </c>
    </row>
    <row r="51" spans="1:7" x14ac:dyDescent="0.4">
      <c r="A51" s="8" t="s">
        <v>770</v>
      </c>
      <c r="B51" s="32" t="e">
        <f>UzbekInput!F46</f>
        <v>#REF!</v>
      </c>
      <c r="C51" s="33" t="e">
        <f>UzbekInput!F105</f>
        <v>#REF!</v>
      </c>
      <c r="D51" s="33" t="e">
        <f>UzbekInput!F164</f>
        <v>#REF!</v>
      </c>
      <c r="E51" s="33" t="e">
        <f>UzbekInput!F223</f>
        <v>#REF!</v>
      </c>
      <c r="F51" s="33" t="e">
        <f>UzbekInput!F282</f>
        <v>#REF!</v>
      </c>
      <c r="G51" s="32" t="e">
        <f>UzbekInput!F341</f>
        <v>#REF!</v>
      </c>
    </row>
    <row r="52" spans="1:7" x14ac:dyDescent="0.4">
      <c r="A52" s="8" t="s">
        <v>771</v>
      </c>
      <c r="B52" s="32" t="e">
        <f>UzbekInput!F47</f>
        <v>#REF!</v>
      </c>
      <c r="C52" s="33" t="e">
        <f>UzbekInput!F106</f>
        <v>#REF!</v>
      </c>
      <c r="D52" s="33" t="e">
        <f>UzbekInput!F165</f>
        <v>#REF!</v>
      </c>
      <c r="E52" s="33" t="e">
        <f>UzbekInput!F224</f>
        <v>#REF!</v>
      </c>
      <c r="F52" s="33" t="e">
        <f>UzbekInput!F283</f>
        <v>#REF!</v>
      </c>
      <c r="G52" s="32" t="e">
        <f>UzbekInput!F342</f>
        <v>#REF!</v>
      </c>
    </row>
    <row r="53" spans="1:7" x14ac:dyDescent="0.4">
      <c r="A53" s="8" t="s">
        <v>772</v>
      </c>
      <c r="B53" s="32" t="e">
        <f>UzbekInput!F48</f>
        <v>#REF!</v>
      </c>
      <c r="C53" s="33" t="e">
        <f>UzbekInput!F107</f>
        <v>#REF!</v>
      </c>
      <c r="D53" s="33" t="e">
        <f>UzbekInput!F166</f>
        <v>#REF!</v>
      </c>
      <c r="E53" s="33" t="e">
        <f>UzbekInput!F225</f>
        <v>#REF!</v>
      </c>
      <c r="F53" s="33" t="e">
        <f>UzbekInput!F284</f>
        <v>#REF!</v>
      </c>
      <c r="G53" s="32" t="e">
        <f>UzbekInput!F343</f>
        <v>#REF!</v>
      </c>
    </row>
    <row r="54" spans="1:7" x14ac:dyDescent="0.4">
      <c r="A54" s="8" t="s">
        <v>773</v>
      </c>
      <c r="B54" s="32" t="e">
        <f>UzbekInput!F49</f>
        <v>#REF!</v>
      </c>
      <c r="C54" s="33" t="e">
        <f>UzbekInput!F108</f>
        <v>#REF!</v>
      </c>
      <c r="D54" s="33" t="e">
        <f>UzbekInput!F167</f>
        <v>#REF!</v>
      </c>
      <c r="E54" s="33" t="e">
        <f>UzbekInput!F226</f>
        <v>#REF!</v>
      </c>
      <c r="F54" s="33" t="e">
        <f>UzbekInput!F285</f>
        <v>#REF!</v>
      </c>
      <c r="G54" s="32" t="e">
        <f>UzbekInput!F344</f>
        <v>#REF!</v>
      </c>
    </row>
    <row r="55" spans="1:7" x14ac:dyDescent="0.4">
      <c r="A55" s="7" t="s">
        <v>774</v>
      </c>
      <c r="B55" s="26" t="e">
        <f>UzbekInput!F50</f>
        <v>#REF!</v>
      </c>
      <c r="C55" s="27" t="e">
        <f>UzbekInput!F109</f>
        <v>#REF!</v>
      </c>
      <c r="D55" s="27" t="e">
        <f>UzbekInput!F168</f>
        <v>#REF!</v>
      </c>
      <c r="E55" s="27" t="e">
        <f>UzbekInput!F227</f>
        <v>#REF!</v>
      </c>
      <c r="F55" s="27" t="e">
        <f>UzbekInput!F286</f>
        <v>#REF!</v>
      </c>
      <c r="G55" s="26" t="e">
        <f>UzbekInput!F345</f>
        <v>#REF!</v>
      </c>
    </row>
    <row r="56" spans="1:7" x14ac:dyDescent="0.4">
      <c r="A56" s="8" t="s">
        <v>769</v>
      </c>
      <c r="B56" s="32" t="e">
        <f>UzbekInput!F51</f>
        <v>#REF!</v>
      </c>
      <c r="C56" s="33" t="e">
        <f>UzbekInput!F110</f>
        <v>#REF!</v>
      </c>
      <c r="D56" s="33" t="e">
        <f>UzbekInput!F169</f>
        <v>#REF!</v>
      </c>
      <c r="E56" s="33" t="e">
        <f>UzbekInput!F228</f>
        <v>#REF!</v>
      </c>
      <c r="F56" s="33" t="e">
        <f>UzbekInput!F287</f>
        <v>#REF!</v>
      </c>
      <c r="G56" s="32" t="e">
        <f>UzbekInput!F346</f>
        <v>#REF!</v>
      </c>
    </row>
    <row r="57" spans="1:7" x14ac:dyDescent="0.4">
      <c r="A57" s="8" t="s">
        <v>770</v>
      </c>
      <c r="B57" s="32" t="e">
        <f>UzbekInput!F52</f>
        <v>#REF!</v>
      </c>
      <c r="C57" s="33" t="e">
        <f>UzbekInput!F111</f>
        <v>#REF!</v>
      </c>
      <c r="D57" s="33" t="e">
        <f>UzbekInput!F170</f>
        <v>#REF!</v>
      </c>
      <c r="E57" s="33" t="e">
        <f>UzbekInput!F229</f>
        <v>#REF!</v>
      </c>
      <c r="F57" s="33" t="e">
        <f>UzbekInput!F288</f>
        <v>#REF!</v>
      </c>
      <c r="G57" s="32" t="e">
        <f>UzbekInput!F347</f>
        <v>#REF!</v>
      </c>
    </row>
    <row r="58" spans="1:7" x14ac:dyDescent="0.4">
      <c r="A58" s="8" t="s">
        <v>771</v>
      </c>
      <c r="B58" s="32" t="e">
        <f>UzbekInput!F53</f>
        <v>#REF!</v>
      </c>
      <c r="C58" s="33" t="e">
        <f>UzbekInput!F112</f>
        <v>#REF!</v>
      </c>
      <c r="D58" s="33" t="e">
        <f>UzbekInput!F171</f>
        <v>#REF!</v>
      </c>
      <c r="E58" s="33" t="e">
        <f>UzbekInput!F230</f>
        <v>#REF!</v>
      </c>
      <c r="F58" s="33" t="e">
        <f>UzbekInput!F289</f>
        <v>#REF!</v>
      </c>
      <c r="G58" s="32" t="e">
        <f>UzbekInput!F348</f>
        <v>#REF!</v>
      </c>
    </row>
    <row r="59" spans="1:7" x14ac:dyDescent="0.4">
      <c r="A59" s="8" t="s">
        <v>772</v>
      </c>
      <c r="B59" s="32" t="e">
        <f>UzbekInput!F54</f>
        <v>#REF!</v>
      </c>
      <c r="C59" s="33" t="e">
        <f>UzbekInput!F113</f>
        <v>#REF!</v>
      </c>
      <c r="D59" s="33" t="e">
        <f>UzbekInput!F172</f>
        <v>#REF!</v>
      </c>
      <c r="E59" s="33" t="e">
        <f>UzbekInput!F231</f>
        <v>#REF!</v>
      </c>
      <c r="F59" s="33" t="e">
        <f>UzbekInput!F290</f>
        <v>#REF!</v>
      </c>
      <c r="G59" s="32" t="e">
        <f>UzbekInput!F349</f>
        <v>#REF!</v>
      </c>
    </row>
    <row r="60" spans="1:7" x14ac:dyDescent="0.4">
      <c r="A60" s="8" t="s">
        <v>776</v>
      </c>
      <c r="B60" s="32" t="e">
        <f>UzbekInput!F55</f>
        <v>#REF!</v>
      </c>
      <c r="C60" s="33" t="e">
        <f>UzbekInput!F114</f>
        <v>#REF!</v>
      </c>
      <c r="D60" s="33" t="e">
        <f>UzbekInput!F173</f>
        <v>#REF!</v>
      </c>
      <c r="E60" s="33" t="e">
        <f>UzbekInput!F232</f>
        <v>#REF!</v>
      </c>
      <c r="F60" s="33" t="e">
        <f>UzbekInput!F291</f>
        <v>#REF!</v>
      </c>
      <c r="G60" s="32" t="e">
        <f>UzbekInput!F350</f>
        <v>#REF!</v>
      </c>
    </row>
    <row r="61" spans="1:7" x14ac:dyDescent="0.4">
      <c r="A61" s="4" t="s">
        <v>780</v>
      </c>
      <c r="B61" s="28" t="e">
        <f>UzbekInput!F56</f>
        <v>#REF!</v>
      </c>
      <c r="C61" s="25" t="e">
        <f>UzbekInput!F115</f>
        <v>#REF!</v>
      </c>
      <c r="D61" s="25" t="e">
        <f>UzbekInput!F174</f>
        <v>#REF!</v>
      </c>
      <c r="E61" s="25" t="e">
        <f>UzbekInput!F233</f>
        <v>#REF!</v>
      </c>
      <c r="F61" s="25" t="e">
        <f>UzbekInput!F292</f>
        <v>#REF!</v>
      </c>
      <c r="G61" s="28" t="e">
        <f>UzbekInput!F351</f>
        <v>#REF!</v>
      </c>
    </row>
    <row r="62" spans="1:7" x14ac:dyDescent="0.4">
      <c r="A62" s="9" t="s">
        <v>781</v>
      </c>
      <c r="B62" s="32" t="e">
        <f>UzbekInput!F57</f>
        <v>#REF!</v>
      </c>
      <c r="C62" s="33" t="e">
        <f>UzbekInput!F116</f>
        <v>#REF!</v>
      </c>
      <c r="D62" s="33" t="e">
        <f>UzbekInput!F175</f>
        <v>#REF!</v>
      </c>
      <c r="E62" s="33" t="e">
        <f>UzbekInput!F234</f>
        <v>#REF!</v>
      </c>
      <c r="F62" s="33" t="e">
        <f>UzbekInput!F293</f>
        <v>#REF!</v>
      </c>
      <c r="G62" s="32" t="e">
        <f>UzbekInput!F352</f>
        <v>#REF!</v>
      </c>
    </row>
    <row r="63" spans="1:7" x14ac:dyDescent="0.4">
      <c r="A63" s="9" t="s">
        <v>782</v>
      </c>
      <c r="B63" s="32" t="e">
        <f>UzbekInput!F58</f>
        <v>#REF!</v>
      </c>
      <c r="C63" s="33" t="e">
        <f>UzbekInput!F117</f>
        <v>#REF!</v>
      </c>
      <c r="D63" s="33" t="e">
        <f>UzbekInput!F176</f>
        <v>#REF!</v>
      </c>
      <c r="E63" s="33" t="e">
        <f>UzbekInput!F235</f>
        <v>#REF!</v>
      </c>
      <c r="F63" s="33" t="e">
        <f>UzbekInput!F294</f>
        <v>#REF!</v>
      </c>
      <c r="G63" s="32" t="e">
        <f>UzbekInput!F353</f>
        <v>#REF!</v>
      </c>
    </row>
    <row r="64" spans="1:7" x14ac:dyDescent="0.4">
      <c r="A64" s="9" t="s">
        <v>783</v>
      </c>
      <c r="B64" s="32" t="e">
        <f>UzbekInput!F59</f>
        <v>#REF!</v>
      </c>
      <c r="C64" s="33" t="e">
        <f>UzbekInput!F118</f>
        <v>#REF!</v>
      </c>
      <c r="D64" s="33" t="e">
        <f>UzbekInput!F177</f>
        <v>#REF!</v>
      </c>
      <c r="E64" s="33" t="e">
        <f>UzbekInput!F236</f>
        <v>#REF!</v>
      </c>
      <c r="F64" s="33" t="e">
        <f>UzbekInput!F295</f>
        <v>#REF!</v>
      </c>
      <c r="G64" s="32" t="e">
        <f>UzbekInput!F354</f>
        <v>#REF!</v>
      </c>
    </row>
    <row r="65" spans="1:7" x14ac:dyDescent="0.4">
      <c r="A65" s="29" t="s">
        <v>784</v>
      </c>
      <c r="B65" s="34" t="e">
        <f>UzbekInput!F60</f>
        <v>#REF!</v>
      </c>
      <c r="C65" s="35" t="e">
        <f>UzbekInput!F119</f>
        <v>#REF!</v>
      </c>
      <c r="D65" s="30" t="e">
        <f>UzbekInput!F178</f>
        <v>#REF!</v>
      </c>
      <c r="E65" s="30" t="e">
        <f>UzbekInput!F237</f>
        <v>#REF!</v>
      </c>
      <c r="F65" s="31" t="e">
        <f>UzbekInput!F296</f>
        <v>#REF!</v>
      </c>
      <c r="G65" s="34" t="e">
        <f>UzbekInput!F355</f>
        <v>#REF!</v>
      </c>
    </row>
    <row r="67" spans="1:7" x14ac:dyDescent="0.4">
      <c r="A67" s="10" t="s">
        <v>785</v>
      </c>
    </row>
    <row r="68" spans="1:7" x14ac:dyDescent="0.4">
      <c r="A68" s="11" t="s">
        <v>786</v>
      </c>
    </row>
    <row r="69" spans="1:7" ht="52.5" customHeight="1" x14ac:dyDescent="0.4">
      <c r="A69" s="42" t="s">
        <v>787</v>
      </c>
      <c r="B69" s="42"/>
      <c r="C69" s="42"/>
      <c r="D69" s="42"/>
      <c r="E69" s="42"/>
      <c r="F69" s="42"/>
      <c r="G69" s="42"/>
    </row>
    <row r="70" spans="1:7" ht="16.5" customHeight="1" x14ac:dyDescent="0.4">
      <c r="A70" s="42" t="s">
        <v>788</v>
      </c>
      <c r="B70" s="42"/>
      <c r="C70" s="42"/>
      <c r="D70" s="42"/>
      <c r="E70" s="42"/>
      <c r="F70" s="42"/>
      <c r="G70" s="42"/>
    </row>
    <row r="71" spans="1:7" ht="28.5" customHeight="1" x14ac:dyDescent="0.4">
      <c r="A71" s="42" t="s">
        <v>789</v>
      </c>
      <c r="B71" s="42"/>
      <c r="C71" s="42"/>
      <c r="D71" s="42"/>
      <c r="E71" s="42"/>
      <c r="F71" s="42"/>
      <c r="G71" s="42"/>
    </row>
    <row r="72" spans="1:7" x14ac:dyDescent="0.4">
      <c r="A72" s="42" t="s">
        <v>790</v>
      </c>
      <c r="B72" s="42"/>
      <c r="C72" s="42"/>
      <c r="D72" s="42"/>
      <c r="E72" s="42"/>
      <c r="F72" s="42"/>
      <c r="G72" s="42"/>
    </row>
    <row r="73" spans="1:7" ht="14.25" customHeight="1" x14ac:dyDescent="0.4">
      <c r="A73" s="37"/>
    </row>
    <row r="74" spans="1:7" x14ac:dyDescent="0.4">
      <c r="A74" s="12" t="s">
        <v>791</v>
      </c>
    </row>
    <row r="75" spans="1:7" x14ac:dyDescent="0.4">
      <c r="A75" s="43"/>
      <c r="B75" s="44"/>
      <c r="C75" s="44"/>
      <c r="D75" s="44"/>
      <c r="E75" s="44"/>
      <c r="F75" s="44"/>
      <c r="G75" s="44"/>
    </row>
    <row r="76" spans="1:7" x14ac:dyDescent="0.4">
      <c r="A76" s="45"/>
      <c r="B76" s="46"/>
      <c r="C76" s="46"/>
      <c r="D76" s="46"/>
      <c r="E76" s="46"/>
      <c r="F76" s="46"/>
      <c r="G76" s="46"/>
    </row>
    <row r="77" spans="1:7" x14ac:dyDescent="0.4">
      <c r="A77" s="47"/>
      <c r="B77" s="48"/>
      <c r="C77" s="48"/>
      <c r="D77" s="48"/>
      <c r="E77" s="48"/>
      <c r="F77" s="48"/>
      <c r="G77" s="48"/>
    </row>
    <row r="78" spans="1:7" ht="12.75" customHeight="1" x14ac:dyDescent="0.4"/>
    <row r="79" spans="1:7" x14ac:dyDescent="0.4">
      <c r="A79" s="13" t="s">
        <v>792</v>
      </c>
      <c r="B79" s="14"/>
      <c r="C79" s="14"/>
      <c r="D79" s="14"/>
      <c r="E79" s="14"/>
      <c r="F79" s="14"/>
      <c r="G79" s="15"/>
    </row>
    <row r="80" spans="1:7" x14ac:dyDescent="0.4">
      <c r="A80" s="16" t="s">
        <v>793</v>
      </c>
      <c r="G80" s="17"/>
    </row>
    <row r="81" spans="1:7" x14ac:dyDescent="0.4">
      <c r="A81" s="18"/>
      <c r="B81" s="19"/>
      <c r="C81" s="19"/>
      <c r="D81" s="19"/>
      <c r="E81" s="19"/>
      <c r="F81" s="19"/>
      <c r="G81" s="20"/>
    </row>
  </sheetData>
  <mergeCells count="8">
    <mergeCell ref="A72:G72"/>
    <mergeCell ref="A75:G77"/>
    <mergeCell ref="B5:B6"/>
    <mergeCell ref="C5:F5"/>
    <mergeCell ref="G5:G6"/>
    <mergeCell ref="A69:G69"/>
    <mergeCell ref="A70:G70"/>
    <mergeCell ref="A71:G71"/>
  </mergeCells>
  <pageMargins left="0.17" right="0.17" top="0.22" bottom="0.17" header="0.17" footer="0.17"/>
  <pageSetup orientation="landscape" r:id="rId1"/>
  <headerFooter>
    <oddFooter>&amp;R_x000D_&amp;1#&amp;"Calibri"&amp;10&amp;K000000 Official Use Only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7E92B-3BE9-48CE-AC9C-355B1535625B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6</v>
      </c>
    </row>
    <row r="2" spans="1:14" x14ac:dyDescent="0.4">
      <c r="A2" t="str">
        <f>+L1</f>
        <v>Colombia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Colombia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Colombia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Colombia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Colombia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Colombia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Colombia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Colombia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Colombia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Colombia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Colombia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Colombia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Colombia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Colombia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Colombia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Colombia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Colombia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Colombia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Colombia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Colombia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Colombia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Colombia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Colombia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Colombia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Colombia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Colombia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Colombia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Colombia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Colombia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Colombia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Colombia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Colombia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Colombia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Colombia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Colombia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Colombia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Colombia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Colombia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Colombia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Colombia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Colombia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Colombia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Colombia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Colombia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Colombia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Colombia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Colombia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Colombia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Colombia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Colombia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Colombia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Colombia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Colombia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Colombia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Colombia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Colombia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Colombia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Colombia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Colombia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Colombia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Colombia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Colombia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Colombia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Colombia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Colombia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Colombia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Colombia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Colombia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Colombia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Colombia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Colombia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Colombia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Colombia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Colombia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Colombia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Colombia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Colombia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Colombia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Colombia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Colombia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Colombia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Colombia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Colombia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Colombia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Colombia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Colombia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Colombia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Colombia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Colombia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Colombia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Colombia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Colombia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Colombia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Colombia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Colombia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Colombia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Colombia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Colombia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Colombia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Colombia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Colombia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Colombia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Colombia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Colombia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Colombia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Colombia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Colombia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Colombia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Colombia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Colombia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Colombia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Colombia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Colombia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Colombia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Colombia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Colombia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Colombia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Colombia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Colombia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Colombia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Colombia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Colombia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Colombia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Colombia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Colombia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Colombia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Colombia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Colombia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Colombia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Colombia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Colombia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Colombia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Colombia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Colombia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Colombia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Colombia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Colombia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Colombia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Colombia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Colombia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Colombia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Colombia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Colombia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Colombia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Colombia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Colombia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Colombia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Colombia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Colombia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Colombia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Colombia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Colombia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Colombia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Colombia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Colombia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Colombia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Colombia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Colombia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Colombia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Colombia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Colombia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Colombia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Colombia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Colombia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Colombia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Colombia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Colombia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Colombia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Colombia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Colombia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Colombia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Colombia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Colombia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Colombia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Colombia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Colombia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Colombia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Colombia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Colombia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Colombia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Colombia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Colombia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Colombia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Colombia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Colombia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Colombia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Colombia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Colombia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Colombia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Colombia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Colombia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Colombia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Colombia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Colombia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Colombia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Colombia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Colombia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Colombia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Colombia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Colombia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Colombia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Colombia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Colombia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Colombia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Colombia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Colombia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Colombia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Colombia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Colombia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Colombia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Colombia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Colombia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Colombia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Colombia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Colombia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Colombia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Colombia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Colombia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Colombia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Colombia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Colombia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Colombia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Colombia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Colombia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Colombia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Colombia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Colombia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Colombia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Colombia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Colombia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Colombia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Colombia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Colombia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Colombia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Colombia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Colombia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Colombia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Colombia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Colombia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Colombia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Colombia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Colombia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Colombia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Colombia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Colombia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Colombia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Colombia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Colombia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Colombia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Colombia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Colombia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Colombia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Colombia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Colombia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Colombia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Colombia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Colombia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Colombia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Colombia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Colombia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Colombia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Colombia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Colombia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Colombia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Colombia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Colombia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Colombia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Colombia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Colombia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Colombia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Colombia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Colombia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Colombia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Colombia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Colombia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Colombia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Colombia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Colombia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Colombia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Colombia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Colombia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Colombia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Colombia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Colombia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Colombia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Colombia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Colombia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Colombia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Colombia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Colombia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Colombia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Colombia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Colombia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Colombia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Colombia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Colombia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Colombia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Colombia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Colombia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Colombia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Colombia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Colombia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Colombia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Colombia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Colombia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Colombia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Colombia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Colombia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Colombia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Colombia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Colombia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Colombia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Colombia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Colombia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Colombia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Colombia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Colombia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Colombia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Colombia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Colombia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Colombia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Colombia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Colombia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Colombia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Colombia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Colombia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Colombia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Colombia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Colombia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Colombia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Colombia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Colombia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Colombia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Colombia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Colombia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Colombia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Colombia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Colombia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Colombia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Colombia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Colombia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Colombia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Colombia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Colombia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Colombia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Colombia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Colombia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Colombia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Colombia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Colombia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Colombia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Colombia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Colombia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Colombia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Colombia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Colombia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Colombia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Colombia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Colombia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Colombia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Colombia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Colombia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Colombia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Colombia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Colombia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Colombia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Colombia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Colombia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Colombia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Colombia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Colombia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Colombia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Colombia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Colombia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Colombia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Colombia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Colombia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Colombia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Colombia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Colombia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Colombia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Colombia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Colombia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Colombia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Colombia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Colombia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Colombia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Colombia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Colombia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Colombia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Colombia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Colombia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Colombia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Colombia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Colombia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Colombia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Colombia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Colombia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Colombia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Colombia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Colombia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Colombia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Colombia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Colombia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Colombia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Colombia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Colombia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Colombia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Colombia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Colombia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Colombia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Colombia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Colombia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Colombia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Colombia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Colombia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Colombia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Colombia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Colombia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Colombia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Colombia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Colombia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Colombia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Colombia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Colombia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Colombia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Colombia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Colombia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Colombia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Colombia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Colombia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Colombia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Colombia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Colombia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Colombia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Colombia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Colombia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Colombia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Colombia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Colombia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Colombia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Colombia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Colombia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Colombia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Colombia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Colombia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Colombia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Colombia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Colombia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Colombia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Colombia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Colombia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Colombia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Colombia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Colombia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Colombia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Colombia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Colombia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Colombia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Colombia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Colombia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Colombia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Colombia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Colombia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Colombia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Colombia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Colombia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Colombia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Colombia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Colombia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Colombia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Colombia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Colombia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Colombia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Colombia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Colombia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Colombia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Colombia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Colombia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Colombia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Colombia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Colombia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Colombia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Colombia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Colombia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Colombia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Colombia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Colombia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Colombia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Colombia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Colombia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Colombia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Colombia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Colombia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Colombia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Colombia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Colombia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Colombia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Colombia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Colombia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Colombia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Colombia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Colombia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Colombia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Colombia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Colombia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Colombia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Colombia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Colombia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Colombia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Colombia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Colombia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Colombia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Colombia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Colombia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Colombia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Colombia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Colombia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Colombia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Colombia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Colombia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Colombia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Colombia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Colombia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Colombia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Colombia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Colombia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Colombia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Colombia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Colombia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Colombia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Colombia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Colombia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Colombia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Colombia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Colombia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Colombia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Colombia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Colombia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Colombia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Colombia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Colombia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Colombia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Colombia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Colombia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Colombia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Colombia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Colombia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Colombia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Colombia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Colombia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Colombia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Colombia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Colombia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Colombia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Colombia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Colombia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Colombia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Colombia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Colombia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Colombia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Colombia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Colombia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Colombia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Colombia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Colombia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Colombia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Colombia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Colombia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Colombia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Colombia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Colombia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Colombia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Colombia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Colombia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Colombia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Colombia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Colombia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Colombia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Colombia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Colombia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Colombia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Colombia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Colombia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Colombia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Colombia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Colombia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Colombia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Colombia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Colombia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Colombia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Colombia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Colombia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Colombia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Colombia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Colombia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Colombia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Colombia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Colombia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Colombia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Colombia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Colombia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Colombia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Colombia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Colombia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Colombia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Colombia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Colombia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Colombia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Colombia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Colombia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Colombia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Colombia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Colombia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Colombia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Colombia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Colombia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Colombia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Colombia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Colombia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Colombia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Colombia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Colombia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Colombia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Colombia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Colombia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Colombia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Colombia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Colombia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Colombia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Colombia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Colombia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Colombia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Colombia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Colombia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Colombia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Colombia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Colombia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Colombia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Colombia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Colombia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Colombia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Colombia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Colombia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Colombia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Colombia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Colombia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Colombia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Colombia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Colombia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Colombia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Colombia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Colombia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Colombia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Colombia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Colombia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Colombia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Colombia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Colombia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Colombia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Colombia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Colombia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Colombia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Colombia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Colombia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Colombia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Colombia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Colombia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Colombia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Colombia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Colombia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Colombia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Colombia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Colombia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Colombia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Colombia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Colombia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Colombia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Colombia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Colombia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Colombia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Colombia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Colombia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Colombia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Colombia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Colombia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Colombia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Colombia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Colombia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Colombia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Colombia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Colombia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Colombia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Colombia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Colombia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Colombia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Colombia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Colombia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Colombia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Colombia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Colombia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Colombia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Colombia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Colombia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Colombia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Colombia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Colombia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Colombia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10EB0-D147-444B-BECB-6B383EE613C6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717</v>
      </c>
    </row>
    <row r="2" spans="1:14" x14ac:dyDescent="0.4">
      <c r="A2" t="str">
        <f>+L1</f>
        <v>Costa Rica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Costa Rica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Costa Rica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Costa Rica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Costa Rica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Costa Rica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Costa Rica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Costa Rica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Costa Rica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Costa Rica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Costa Rica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Costa Rica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Costa Rica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Costa Rica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Costa Rica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Costa Rica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Costa Rica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Costa Rica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Costa Rica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Costa Rica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Costa Rica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Costa Rica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Costa Rica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Costa Rica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Costa Rica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Costa Rica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Costa Rica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Costa Rica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Costa Rica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Costa Rica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Costa Rica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Costa Rica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Costa Rica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Costa Rica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Costa Rica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Costa Rica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Costa Rica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Costa Rica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Costa Rica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Costa Rica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Costa Rica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Costa Rica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Costa Rica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Costa Rica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Costa Rica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Costa Rica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Costa Rica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Costa Rica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Costa Rica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Costa Rica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Costa Rica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Costa Rica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Costa Rica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Costa Rica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Costa Rica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Costa Rica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Costa Rica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Costa Rica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Costa Rica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Costa Rica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Costa Rica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Costa Rica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Costa Rica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Costa Rica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Costa Rica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Costa Rica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Costa Rica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Costa Rica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Costa Rica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Costa Rica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Costa Rica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Costa Rica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Costa Rica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Costa Rica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Costa Rica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Costa Rica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Costa Rica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Costa Rica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Costa Rica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Costa Rica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Costa Rica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Costa Rica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Costa Rica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Costa Rica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Costa Rica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Costa Rica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Costa Rica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Costa Rica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Costa Rica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Costa Rica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Costa Rica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Costa Rica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Costa Rica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Costa Rica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Costa Rica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Costa Rica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Costa Rica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Costa Rica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Costa Rica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Costa Rica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Costa Rica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Costa Rica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Costa Rica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Costa Rica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Costa Rica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Costa Rica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Costa Rica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Costa Rica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Costa Rica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Costa Rica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Costa Rica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Costa Rica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Costa Rica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Costa Rica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Costa Rica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Costa Rica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Costa Rica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Costa Rica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Costa Rica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Costa Rica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Costa Rica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Costa Rica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Costa Rica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Costa Rica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Costa Rica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Costa Rica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Costa Rica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Costa Rica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Costa Rica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Costa Rica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Costa Rica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Costa Rica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Costa Rica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Costa Rica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Costa Rica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Costa Rica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Costa Rica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Costa Rica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Costa Rica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Costa Rica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Costa Rica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Costa Rica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Costa Rica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Costa Rica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Costa Rica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Costa Rica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Costa Rica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Costa Rica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Costa Rica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Costa Rica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Costa Rica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Costa Rica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Costa Rica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Costa Rica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Costa Rica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Costa Rica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Costa Rica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Costa Rica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Costa Rica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Costa Rica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Costa Rica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Costa Rica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Costa Rica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Costa Rica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Costa Rica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Costa Rica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Costa Rica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Costa Rica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Costa Rica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Costa Rica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Costa Rica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Costa Rica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Costa Rica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Costa Rica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Costa Rica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Costa Rica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Costa Rica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Costa Rica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Costa Rica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Costa Rica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Costa Rica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Costa Rica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Costa Rica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Costa Rica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Costa Rica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Costa Rica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Costa Rica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Costa Rica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Costa Rica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Costa Rica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Costa Rica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Costa Rica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Costa Rica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Costa Rica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Costa Rica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Costa Rica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Costa Rica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Costa Rica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Costa Rica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Costa Rica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Costa Rica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Costa Rica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Costa Rica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Costa Rica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Costa Rica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Costa Rica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Costa Rica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Costa Rica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Costa Rica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Costa Rica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Costa Rica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Costa Rica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Costa Rica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Costa Rica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Costa Rica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Costa Rica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Costa Rica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Costa Rica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Costa Rica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Costa Rica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Costa Rica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Costa Rica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Costa Rica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Costa Rica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Costa Rica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Costa Rica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Costa Rica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Costa Rica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Costa Rica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Costa Rica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Costa Rica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Costa Rica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Costa Rica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Costa Rica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Costa Rica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Costa Rica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Costa Rica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Costa Rica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Costa Rica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Costa Rica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Costa Rica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Costa Rica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Costa Rica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Costa Rica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Costa Rica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Costa Rica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Costa Rica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Costa Rica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Costa Rica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Costa Rica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Costa Rica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Costa Rica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Costa Rica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Costa Rica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Costa Rica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Costa Rica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Costa Rica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Costa Rica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Costa Rica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Costa Rica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Costa Rica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Costa Rica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Costa Rica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Costa Rica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Costa Rica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Costa Rica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Costa Rica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Costa Rica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Costa Rica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Costa Rica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Costa Rica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Costa Rica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Costa Rica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Costa Rica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Costa Rica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Costa Rica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Costa Rica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Costa Rica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Costa Rica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Costa Rica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Costa Rica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Costa Rica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Costa Rica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Costa Rica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Costa Rica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Costa Rica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Costa Rica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Costa Rica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Costa Rica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Costa Rica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Costa Rica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Costa Rica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Costa Rica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Costa Rica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Costa Rica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Costa Rica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Costa Rica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Costa Rica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Costa Rica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Costa Rica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Costa Rica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Costa Rica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Costa Rica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Costa Rica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Costa Rica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Costa Rica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Costa Rica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Costa Rica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Costa Rica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Costa Rica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Costa Rica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Costa Rica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Costa Rica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Costa Rica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Costa Rica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Costa Rica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Costa Rica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Costa Rica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Costa Rica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Costa Rica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Costa Rica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Costa Rica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Costa Rica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Costa Rica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Costa Rica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Costa Rica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Costa Rica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Costa Rica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Costa Rica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Costa Rica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Costa Rica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Costa Rica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Costa Rica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Costa Rica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Costa Rica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Costa Rica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Costa Rica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Costa Rica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Costa Rica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Costa Rica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Costa Rica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Costa Rica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Costa Rica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Costa Rica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Costa Rica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Costa Rica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Costa Rica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Costa Rica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Costa Rica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Costa Rica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Costa Rica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Costa Rica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Costa Rica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Costa Rica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Costa Rica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Costa Rica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Costa Rica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Costa Rica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Costa Rica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Costa Rica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Costa Rica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Costa Rica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Costa Rica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Costa Rica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Costa Rica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Costa Rica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Costa Rica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Costa Rica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Costa Rica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Costa Rica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Costa Rica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Costa Rica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Costa Rica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Costa Rica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Costa Rica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Costa Rica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Costa Rica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Costa Rica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Costa Rica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Costa Rica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Costa Rica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Costa Rica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Costa Rica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Costa Rica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Costa Rica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Costa Rica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Costa Rica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Costa Rica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Costa Rica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Costa Rica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Costa Rica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Costa Rica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Costa Rica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Costa Rica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Costa Rica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Costa Rica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Costa Rica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Costa Rica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Costa Rica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Costa Rica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Costa Rica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Costa Rica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Costa Rica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Costa Rica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Costa Rica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Costa Rica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Costa Rica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Costa Rica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Costa Rica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Costa Rica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Costa Rica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Costa Rica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Costa Rica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Costa Rica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Costa Rica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Costa Rica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Costa Rica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Costa Rica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Costa Rica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Costa Rica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Costa Rica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Costa Rica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Costa Rica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Costa Rica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Costa Rica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Costa Rica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Costa Rica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Costa Rica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Costa Rica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Costa Rica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Costa Rica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Costa Rica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Costa Rica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Costa Rica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Costa Rica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Costa Rica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Costa Rica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Costa Rica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Costa Rica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Costa Rica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Costa Rica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Costa Rica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Costa Rica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Costa Rica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Costa Rica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Costa Rica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Costa Rica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Costa Rica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Costa Rica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Costa Rica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Costa Rica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Costa Rica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Costa Rica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Costa Rica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Costa Rica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Costa Rica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Costa Rica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Costa Rica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Costa Rica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Costa Rica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Costa Rica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Costa Rica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Costa Rica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Costa Rica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Costa Rica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Costa Rica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Costa Rica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Costa Rica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Costa Rica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Costa Rica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Costa Rica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Costa Rica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Costa Rica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Costa Rica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Costa Rica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Costa Rica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Costa Rica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Costa Rica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Costa Rica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Costa Rica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Costa Rica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Costa Rica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Costa Rica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Costa Rica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Costa Rica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Costa Rica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Costa Rica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Costa Rica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Costa Rica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Costa Rica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Costa Rica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Costa Rica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Costa Rica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Costa Rica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Costa Rica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Costa Rica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Costa Rica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Costa Rica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Costa Rica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Costa Rica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Costa Rica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Costa Rica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Costa Rica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Costa Rica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Costa Rica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Costa Rica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Costa Rica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Costa Rica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Costa Rica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Costa Rica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Costa Rica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Costa Rica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Costa Rica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Costa Rica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Costa Rica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Costa Rica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Costa Rica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Costa Rica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Costa Rica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Costa Rica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Costa Rica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Costa Rica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Costa Rica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Costa Rica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Costa Rica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Costa Rica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Costa Rica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Costa Rica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Costa Rica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Costa Rica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Costa Rica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Costa Rica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Costa Rica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Costa Rica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Costa Rica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Costa Rica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Costa Rica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Costa Rica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Costa Rica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Costa Rica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Costa Rica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Costa Rica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Costa Rica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Costa Rica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Costa Rica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Costa Rica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Costa Rica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Costa Rica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Costa Rica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Costa Rica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Costa Rica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Costa Rica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Costa Rica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Costa Rica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Costa Rica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Costa Rica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Costa Rica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Costa Rica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Costa Rica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Costa Rica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Costa Rica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Costa Rica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Costa Rica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Costa Rica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Costa Rica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Costa Rica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Costa Rica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Costa Rica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Costa Rica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Costa Rica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Costa Rica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Costa Rica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Costa Rica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Costa Rica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Costa Rica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Costa Rica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Costa Rica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Costa Rica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Costa Rica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Costa Rica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Costa Rica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Costa Rica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Costa Rica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Costa Rica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Costa Rica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Costa Rica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Costa Rica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Costa Rica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Costa Rica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Costa Rica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Costa Rica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Costa Rica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Costa Rica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Costa Rica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Costa Rica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Costa Rica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Costa Rica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Costa Rica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Costa Rica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Costa Rica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Costa Rica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Costa Rica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Costa Rica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Costa Rica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Costa Rica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Costa Rica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Costa Rica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Costa Rica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Costa Rica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Costa Rica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Costa Rica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Costa Rica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Costa Rica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Costa Rica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Costa Rica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Costa Rica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Costa Rica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Costa Rica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Costa Rica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Costa Rica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Costa Rica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Costa Rica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Costa Rica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Costa Rica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Costa Rica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Costa Rica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Costa Rica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Costa Rica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Costa Rica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Costa Rica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Costa Rica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Costa Rica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Costa Rica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Costa Rica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Costa Rica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Costa Rica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Costa Rica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Costa Rica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Costa Rica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Costa Rica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Costa Rica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Costa Rica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Costa Rica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Costa Rica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Costa Rica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Costa Rica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Costa Rica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Costa Rica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Costa Rica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Costa Rica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Costa Rica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Costa Rica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Costa Rica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Costa Rica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Costa Rica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Costa Rica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Costa Rica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Costa Rica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Costa Rica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Costa Rica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Costa Rica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Costa Rica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Costa Rica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Costa Rica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Costa Rica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Costa Rica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Costa Rica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Costa Rica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Costa Rica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Costa Rica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Costa Rica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Costa Rica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Costa Rica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Costa Rica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Costa Rica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Costa Rica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Costa Rica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Costa Rica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Costa Rica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Costa Rica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Costa Rica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Costa Rica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Costa Rica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Costa Rica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Costa Rica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Costa Rica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Costa Rica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Costa Rica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Costa Rica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Costa Rica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Costa Rica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Costa Rica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Costa Rica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Costa Rica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Costa Rica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Costa Rica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Costa Rica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Costa Rica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Costa Rica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Costa Rica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Costa Rica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Costa Rica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Costa Rica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Costa Rica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Costa Rica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Costa Rica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Costa Rica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Costa Rica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FE3DF-429C-4B4E-8E2A-867FC9ADE966}">
  <dimension ref="A1:N709"/>
  <sheetViews>
    <sheetView workbookViewId="0">
      <selection activeCell="L1" sqref="L1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720</v>
      </c>
    </row>
    <row r="2" spans="1:14" x14ac:dyDescent="0.4">
      <c r="A2" t="str">
        <f>+L1</f>
        <v>Croatia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Croatia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Croatia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Croatia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Croatia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Croatia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Croatia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Croatia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Croatia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Croatia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Croatia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Croatia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Croatia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Croatia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Croatia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Croatia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Croatia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Croatia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Croatia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Croatia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Croatia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Croatia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Croatia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Croatia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Croatia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Croatia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Croatia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Croatia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Croatia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Croatia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Croatia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Croatia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Croatia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Croatia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Croatia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Croatia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Croatia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Croatia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Croatia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Croatia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Croatia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Croatia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Croatia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Croatia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Croatia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Croatia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Croatia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Croatia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Croatia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Croatia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Croatia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Croatia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Croatia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Croatia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Croatia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Croatia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Croatia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Croatia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Croatia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Croatia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Croatia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Croatia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Croatia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Croatia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Croatia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Croatia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Croatia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Croatia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Croatia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Croatia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Croatia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Croatia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Croatia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Croatia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Croatia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Croatia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Croatia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Croatia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Croatia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Croatia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Croatia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Croatia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Croatia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Croatia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Croatia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Croatia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Croatia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Croatia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Croatia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Croatia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Croatia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Croatia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Croatia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Croatia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Croatia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Croatia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Croatia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Croatia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Croatia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Croatia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Croatia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Croatia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Croatia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Croatia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Croatia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Croatia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Croatia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Croatia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Croatia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Croatia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Croatia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Croatia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Croatia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Croatia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Croatia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Croatia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Croatia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Croatia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Croatia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Croatia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Croatia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Croatia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Croatia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Croatia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Croatia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Croatia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Croatia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Croatia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Croatia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Croatia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Croatia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Croatia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Croatia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Croatia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Croatia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Croatia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Croatia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Croatia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Croatia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Croatia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Croatia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Croatia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Croatia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Croatia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Croatia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Croatia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Croatia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Croatia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Croatia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Croatia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Croatia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Croatia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Croatia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Croatia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Croatia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Croatia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Croatia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Croatia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Croatia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Croatia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Croatia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Croatia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Croatia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Croatia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Croatia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Croatia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Croatia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Croatia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Croatia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Croatia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Croatia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Croatia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Croatia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Croatia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Croatia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Croatia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Croatia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Croatia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Croatia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Croatia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Croatia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Croatia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Croatia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Croatia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Croatia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Croatia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Croatia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Croatia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Croatia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Croatia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Croatia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Croatia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Croatia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Croatia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Croatia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Croatia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Croatia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Croatia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Croatia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Croatia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Croatia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Croatia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Croatia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Croatia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Croatia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Croatia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Croatia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Croatia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Croatia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Croatia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Croatia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Croatia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Croatia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Croatia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Croatia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Croatia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Croatia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Croatia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Croatia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Croatia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Croatia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Croatia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Croatia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Croatia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Croatia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Croatia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Croatia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Croatia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Croatia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Croatia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Croatia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Croatia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Croatia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Croatia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Croatia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Croatia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Croatia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Croatia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Croatia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Croatia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Croatia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Croatia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Croatia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Croatia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Croatia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Croatia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Croatia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Croatia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Croatia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Croatia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Croatia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Croatia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Croatia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Croatia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Croatia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Croatia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Croatia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Croatia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Croatia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Croatia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Croatia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Croatia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Croatia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Croatia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Croatia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Croatia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Croatia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Croatia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Croatia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Croatia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Croatia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Croatia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Croatia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Croatia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Croatia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Croatia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Croatia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Croatia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Croatia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Croatia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Croatia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Croatia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Croatia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Croatia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Croatia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Croatia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Croatia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Croatia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Croatia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Croatia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Croatia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Croatia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Croatia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Croatia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Croatia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Croatia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Croatia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Croatia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Croatia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Croatia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Croatia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Croatia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Croatia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Croatia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Croatia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Croatia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Croatia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Croatia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Croatia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Croatia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Croatia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Croatia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Croatia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Croatia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Croatia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Croatia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Croatia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Croatia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Croatia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Croatia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Croatia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Croatia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Croatia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Croatia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Croatia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Croatia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Croatia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Croatia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Croatia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Croatia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Croatia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Croatia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Croatia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Croatia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Croatia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Croatia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Croatia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Croatia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Croatia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Croatia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Croatia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Croatia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Croatia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Croatia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Croatia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Croatia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Croatia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Croatia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Croatia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Croatia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Croatia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Croatia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Croatia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Croatia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Croatia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Croatia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Croatia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Croatia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Croatia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Croatia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Croatia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Croatia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Croatia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Croatia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Croatia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Croatia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Croatia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Croatia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Croatia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Croatia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Croatia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Croatia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Croatia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Croatia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Croatia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Croatia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Croatia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Croatia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Croatia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Croatia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Croatia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Croatia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Croatia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Croatia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Croatia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Croatia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Croatia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Croatia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Croatia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Croatia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Croatia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Croatia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Croatia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Croatia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Croatia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Croatia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Croatia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Croatia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Croatia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Croatia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Croatia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Croatia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Croatia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Croatia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Croatia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Croatia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Croatia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Croatia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Croatia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Croatia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Croatia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Croatia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Croatia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Croatia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Croatia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Croatia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Croatia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Croatia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Croatia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Croatia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Croatia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Croatia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Croatia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Croatia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Croatia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Croatia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Croatia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Croatia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Croatia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Croatia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Croatia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Croatia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Croatia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Croatia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Croatia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Croatia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Croatia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Croatia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Croatia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Croatia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Croatia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Croatia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Croatia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Croatia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Croatia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Croatia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Croatia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Croatia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Croatia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Croatia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Croatia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Croatia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Croatia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Croatia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Croatia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Croatia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Croatia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Croatia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Croatia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Croatia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Croatia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Croatia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Croatia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Croatia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Croatia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Croatia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Croatia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Croatia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Croatia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Croatia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Croatia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Croatia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Croatia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Croatia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Croatia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Croatia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Croatia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Croatia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Croatia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Croatia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Croatia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Croatia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Croatia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Croatia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Croatia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Croatia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Croatia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Croatia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Croatia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Croatia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Croatia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Croatia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Croatia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Croatia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Croatia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Croatia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Croatia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Croatia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Croatia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Croatia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Croatia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Croatia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Croatia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Croatia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Croatia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Croatia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Croatia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Croatia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Croatia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Croatia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Croatia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Croatia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Croatia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Croatia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Croatia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Croatia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Croatia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Croatia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Croatia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Croatia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Croatia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Croatia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Croatia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Croatia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Croatia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Croatia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Croatia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Croatia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Croatia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Croatia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Croatia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Croatia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Croatia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Croatia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Croatia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Croatia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Croatia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Croatia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Croatia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Croatia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Croatia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Croatia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Croatia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Croatia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Croatia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Croatia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Croatia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Croatia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Croatia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Croatia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Croatia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Croatia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Croatia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Croatia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Croatia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Croatia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Croatia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Croatia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Croatia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Croatia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Croatia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Croatia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Croatia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Croatia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Croatia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Croatia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Croatia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Croatia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Croatia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Croatia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Croatia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Croatia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Croatia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Croatia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Croatia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Croatia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Croatia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Croatia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Croatia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Croatia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Croatia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Croatia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Croatia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Croatia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Croatia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Croatia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Croatia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Croatia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Croatia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Croatia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Croatia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Croatia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Croatia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Croatia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Croatia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Croatia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Croatia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Croatia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Croatia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Croatia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Croatia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Croatia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Croatia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Croatia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Croatia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Croatia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Croatia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Croatia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Croatia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Croatia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Croatia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Croatia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Croatia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Croatia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Croatia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Croatia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Croatia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Croatia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Croatia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Croatia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Croatia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Croatia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Croatia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Croatia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Croatia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Croatia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Croatia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Croatia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Croatia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Croatia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Croatia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Croatia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Croatia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Croatia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Croatia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Croatia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Croatia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Croatia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Croatia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Croatia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Croatia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Croatia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Croatia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Croatia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Croatia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Croatia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Croatia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Croatia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Croatia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Croatia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Croatia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Croatia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Croatia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Croatia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Croatia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Croatia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Croatia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Croatia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Croatia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Croatia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Croatia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Croatia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Croatia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Croatia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Croatia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Croatia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Croatia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Croatia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Croatia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Croatia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Croatia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Croatia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Croatia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Croatia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Croatia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Croatia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Croatia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Croatia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Croatia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Croatia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Croatia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Croatia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Croatia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Croatia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Croatia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Croatia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Croatia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Croatia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Croatia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Croatia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Croatia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Croatia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Croatia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Croatia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Croatia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Croatia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Croatia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Croatia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Croatia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Croatia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Croatia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Croatia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Croatia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Croatia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Croatia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Croatia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Croatia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Croatia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65542-1CEA-4489-9C70-79ED5BA76CC7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753</v>
      </c>
    </row>
    <row r="2" spans="1:14" x14ac:dyDescent="0.4">
      <c r="A2" t="str">
        <f>+L1</f>
        <v>Czechia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Czechia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Czechia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Czechia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Czechia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Czechia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Czechia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Czechia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Czechia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Czechia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Czechia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Czechia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Czechia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Czechia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Czechia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Czechia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Czechia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Czechia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Czechia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Czechia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Czechia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Czechia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Czechia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Czechia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Czechia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Czechia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Czechia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Czechia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Czechia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Czechia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Czechia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Czechia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Czechia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Czechia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Czechia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Czechia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Czechia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Czechia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Czechia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Czechia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Czechia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Czechia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Czechia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Czechia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Czechia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Czechia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Czechia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Czechia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Czechia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Czechia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Czechia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Czechia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Czechia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Czechia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Czechia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Czechia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Czechia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Czechia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Czechia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Czechia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Czechia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Czechia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Czechia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Czechia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Czechia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Czechia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Czechia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Czechia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Czechia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Czechia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Czechia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Czechia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Czechia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Czechia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Czechia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Czechia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Czechia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Czechia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Czechia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Czechia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Czechia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Czechia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Czechia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Czechia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Czechia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Czechia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Czechia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Czechia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Czechia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Czechia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Czechia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Czechia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Czechia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Czechia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Czechia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Czechia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Czechia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Czechia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Czechia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Czechia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Czechia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Czechia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Czechia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Czechia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Czechia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Czechia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Czechia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Czechia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Czechia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Czechia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Czechia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Czechia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Czechia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Czechia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Czechia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Czechia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Czechia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Czechia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Czechia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Czechia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Czechia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Czechia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Czechia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Czechia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Czechia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Czechia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Czechia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Czechia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Czechia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Czechia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Czechia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Czechia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Czechia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Czechia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Czechia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Czechia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Czechia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Czechia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Czechia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Czechia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Czechia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Czechia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Czechia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Czechia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Czechia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Czechia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Czechia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Czechia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Czechia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Czechia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Czechia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Czechia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Czechia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Czechia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Czechia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Czechia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Czechia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Czechia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Czechia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Czechia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Czechia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Czechia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Czechia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Czechia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Czechia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Czechia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Czechia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Czechia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Czechia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Czechia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Czechia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Czechia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Czechia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Czechia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Czechia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Czechia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Czechia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Czechia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Czechia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Czechia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Czechia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Czechia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Czechia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Czechia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Czechia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Czechia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Czechia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Czechia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Czechia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Czechia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Czechia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Czechia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Czechia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Czechia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Czechia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Czechia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Czechia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Czechia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Czechia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Czechia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Czechia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Czechia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Czechia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Czechia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Czechia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Czechia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Czechia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Czechia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Czechia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Czechia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Czechia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Czechia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Czechia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Czechia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Czechia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Czechia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Czechia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Czechia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Czechia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Czechia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Czechia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Czechia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Czechia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Czechia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Czechia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Czechia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Czechia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Czechia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Czechia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Czechia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Czechia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Czechia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Czechia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Czechia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Czechia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Czechia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Czechia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Czechia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Czechia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Czechia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Czechia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Czechia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Czechia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Czechia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Czechia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Czechia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Czechia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Czechia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Czechia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Czechia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Czechia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Czechia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Czechia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Czechia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Czechia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Czechia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Czechia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Czechia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Czechia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Czechia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Czechia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Czechia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Czechia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Czechia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Czechia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Czechia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Czechia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Czechia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Czechia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Czechia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Czechia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Czechia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Czechia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Czechia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Czechia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Czechia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Czechia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Czechia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Czechia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Czechia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Czechia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Czechia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Czechia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Czechia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Czechia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Czechia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Czechia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Czechia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Czechia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Czechia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Czechia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Czechia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Czechia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Czechia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Czechia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Czechia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Czechia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Czechia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Czechia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Czechia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Czechia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Czechia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Czechia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Czechia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Czechia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Czechia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Czechia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Czechia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Czechia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Czechia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Czechia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Czechia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Czechia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Czechia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Czechia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Czechia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Czechia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Czechia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Czechia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Czechia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Czechia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Czechia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Czechia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Czechia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Czechia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Czechia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Czechia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Czechia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Czechia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Czechia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Czechia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Czechia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Czechia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Czechia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Czechia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Czechia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Czechia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Czechia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Czechia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Czechia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Czechia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Czechia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Czechia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Czechia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Czechia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Czechia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Czechia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Czechia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Czechia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Czechia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Czechia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Czechia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Czechia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Czechia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Czechia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Czechia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Czechia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Czechia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Czechia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Czechia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Czechia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Czechia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Czechia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Czechia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Czechia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Czechia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Czechia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Czechia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Czechia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Czechia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Czechia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Czechia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Czechia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Czechia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Czechia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Czechia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Czechia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Czechia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Czechia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Czechia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Czechia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Czechia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Czechia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Czechia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Czechia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Czechia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Czechia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Czechia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Czechia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Czechia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Czechia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Czechia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Czechia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Czechia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Czechia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Czechia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Czechia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Czechia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Czechia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Czechia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Czechia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Czechia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Czechia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Czechia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Czechia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Czechia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Czechia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Czechia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Czechia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Czechia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Czechia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Czechia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Czechia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Czechia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Czechia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Czechia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Czechia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Czechia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Czechia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Czechia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Czechia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Czechia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Czechia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Czechia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Czechia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Czechia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Czechia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Czechia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Czechia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Czechia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Czechia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Czechia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Czechia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Czechia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Czechia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Czechia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Czechia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Czechia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Czechia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Czechia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Czechia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Czechia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Czechia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Czechia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Czechia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Czechia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Czechia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Czechia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Czechia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Czechia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Czechia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Czechia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Czechia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Czechia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Czechia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Czechia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Czechia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Czechia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Czechia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Czechia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Czechia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Czechia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Czechia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Czechia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Czechia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Czechia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Czechia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Czechia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Czechia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Czechia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Czechia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Czechia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Czechia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Czechia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Czechia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Czechia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Czechia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Czechia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Czechia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Czechia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Czechia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Czechia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Czechia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Czechia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Czechia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Czechia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Czechia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Czechia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Czechia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Czechia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Czechia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Czechia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Czechia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Czechia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Czechia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Czechia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Czechia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Czechia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Czechia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Czechia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Czechia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Czechia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Czechia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Czechia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Czechia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Czechia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Czechia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Czechia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Czechia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Czechia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Czechia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Czechia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Czechia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Czechia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Czechia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Czechia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Czechia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Czechia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Czechia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Czechia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Czechia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Czechia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Czechia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Czechia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Czechia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Czechia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Czechia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Czechia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Czechia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Czechia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Czechia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Czechia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Czechia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Czechia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Czechia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Czechia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Czechia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Czechia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Czechia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Czechia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Czechia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Czechia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Czechia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Czechia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Czechia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Czechia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Czechia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Czechia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Czechia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Czechia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Czechia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Czechia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Czechia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Czechia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Czechia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Czechia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Czechia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Czechia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Czechia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Czechia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Czechia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Czechia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Czechia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Czechia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Czechia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Czechia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Czechia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Czechia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Czechia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Czechia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Czechia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Czechia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Czechia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Czechia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Czechia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Czechia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Czechia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Czechia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Czechia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Czechia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Czechia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Czechia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Czechia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Czechia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Czechia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Czechia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Czechia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Czechia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Czechia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Czechia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Czechia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Czechia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Czechia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Czechia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Czechia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Czechia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Czechia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Czechia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Czechia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Czechia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Czechia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Czechia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Czechia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Czechia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Czechia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Czechia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Czechia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Czechia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Czechia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Czechia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Czechia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Czechia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Czechia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Czechia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Czechia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Czechia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Czechia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Czechia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Czechia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Czechia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Czechia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Czechia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Czechia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Czechia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Czechia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Czechia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Czechia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Czechia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Czechia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Czechia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Czechia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Czechia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Czechia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Czechia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Czechia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Czechia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Czechia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Czechia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Czechia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Czechia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Czechia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Czechia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Czechia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Czechia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Czechia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Czechia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Czechia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Czechia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Czechia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Czechia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Czechia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Czechia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Czechia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Czechia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Czechia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Czechia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Czechia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Czechia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Czechia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Czechia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Czechia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Czechia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Czechia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Czechia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Czechia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Czechia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Czechia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Czechia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Czechia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Czechia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Czechia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Czechia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Czechia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Czechia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Czechia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Czechia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Czechia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Czechia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Czechia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Czechia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Czechia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Czechia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Czechia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Czechia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Czechia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Czechia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Czechia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Czechia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Czechia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Czechia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Czechia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Czechia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Czechia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Czechia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Czechia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Czechia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Czechia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Czechia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Czechia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Czechia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Czechia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Czechia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Czechia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Czechia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Czechia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Czechia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Czechia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Czechia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CC362-A610-453E-8358-9CB728CBAE3F}">
  <dimension ref="A1:N709"/>
  <sheetViews>
    <sheetView workbookViewId="0">
      <selection activeCell="L2" sqref="L2"/>
    </sheetView>
  </sheetViews>
  <sheetFormatPr defaultRowHeight="13.15" x14ac:dyDescent="0.4"/>
  <cols>
    <col min="11" max="11" width="9.35546875" style="39"/>
    <col min="12" max="12" width="41.85546875" customWidth="1"/>
    <col min="13" max="13" width="33.85546875" bestFit="1" customWidth="1"/>
  </cols>
  <sheetData>
    <row r="1" spans="1:14" x14ac:dyDescent="0.4">
      <c r="A1" t="e">
        <f>+#REF!</f>
        <v>#REF!</v>
      </c>
      <c r="B1" t="e">
        <f>+#REF!</f>
        <v>#REF!</v>
      </c>
      <c r="C1" t="e">
        <f>+#REF!</f>
        <v>#REF!</v>
      </c>
      <c r="D1" t="e">
        <f>+#REF!</f>
        <v>#REF!</v>
      </c>
      <c r="E1" t="e">
        <f>+#REF!</f>
        <v>#REF!</v>
      </c>
      <c r="F1" t="e">
        <f>+#REF!</f>
        <v>#REF!</v>
      </c>
      <c r="K1" s="40" t="s">
        <v>794</v>
      </c>
      <c r="L1" s="38" t="s">
        <v>724</v>
      </c>
    </row>
    <row r="2" spans="1:14" x14ac:dyDescent="0.4">
      <c r="A2" t="str">
        <f>+L1</f>
        <v>Egypt, Arab Rep.</v>
      </c>
      <c r="B2" s="39" t="e">
        <f>K2</f>
        <v>#REF!</v>
      </c>
      <c r="C2" s="39" t="str">
        <f t="shared" ref="C2:E17" si="0">L2</f>
        <v>Gross Ext. Debt Pos., General Government, All maturities, All instruments, Beginning of period, USD</v>
      </c>
      <c r="D2" s="39" t="str">
        <f t="shared" si="0"/>
        <v>DT.DOD.DECT.CD.GG.AR.BE.US</v>
      </c>
      <c r="E2" s="39" t="str">
        <f t="shared" si="0"/>
        <v>Millions (0)</v>
      </c>
      <c r="F2" t="e" cm="1">
        <f t="array" ref="F2">+_xlfn.XLOOKUP($L$1&amp;L2,#REF!&amp;#REF!,#REF!)</f>
        <v>#REF!</v>
      </c>
      <c r="K2" s="39" t="e">
        <f>+VLOOKUP($L$1,#REF!,2,FALSE)</f>
        <v>#REF!</v>
      </c>
      <c r="L2" t="s">
        <v>8</v>
      </c>
      <c r="M2" s="36" t="s">
        <v>9</v>
      </c>
      <c r="N2" t="s">
        <v>10</v>
      </c>
    </row>
    <row r="3" spans="1:14" x14ac:dyDescent="0.4">
      <c r="A3" t="str">
        <f>+A2</f>
        <v>Egypt, Arab Rep.</v>
      </c>
      <c r="B3" s="39" t="e">
        <f>K3</f>
        <v>#REF!</v>
      </c>
      <c r="C3" s="39" t="str">
        <f t="shared" si="0"/>
        <v>Gross Ext. Debt Pos., General Government, Short-term, All instruments, Beginning of period, USD</v>
      </c>
      <c r="D3" s="39" t="str">
        <f t="shared" si="0"/>
        <v>DT.DOD.DSTC.CD.GG.AR.BE.US</v>
      </c>
      <c r="E3" s="39" t="str">
        <f t="shared" si="0"/>
        <v>Millions (0)</v>
      </c>
      <c r="F3" t="e" cm="1">
        <f t="array" ref="F3">+_xlfn.XLOOKUP($L$1&amp;L3,#REF!&amp;#REF!,#REF!)</f>
        <v>#REF!</v>
      </c>
      <c r="K3" s="39" t="e">
        <f>+VLOOKUP($L$1,#REF!,2,FALSE)</f>
        <v>#REF!</v>
      </c>
      <c r="L3" t="s">
        <v>11</v>
      </c>
      <c r="M3" s="36" t="s">
        <v>12</v>
      </c>
      <c r="N3" t="s">
        <v>10</v>
      </c>
    </row>
    <row r="4" spans="1:14" x14ac:dyDescent="0.4">
      <c r="A4" t="str">
        <f t="shared" ref="A4:A67" si="1">+A3</f>
        <v>Egypt, Arab Rep.</v>
      </c>
      <c r="B4" s="39" t="e">
        <f t="shared" ref="B4:E67" si="2">K4</f>
        <v>#REF!</v>
      </c>
      <c r="C4" s="39" t="str">
        <f t="shared" si="0"/>
        <v>Gross Ext. Debt Pos., General Government, Short-term, Currency and deposits, Beginning of period, USD</v>
      </c>
      <c r="D4" s="39" t="str">
        <f t="shared" si="0"/>
        <v>DT.DOD.DSCD.CD.GG.AR.BE.US</v>
      </c>
      <c r="E4" s="39" t="str">
        <f t="shared" si="0"/>
        <v>Millions (0)</v>
      </c>
      <c r="F4" t="e" cm="1">
        <f t="array" ref="F4">+_xlfn.XLOOKUP($L$1&amp;L4,#REF!&amp;#REF!,#REF!)</f>
        <v>#REF!</v>
      </c>
      <c r="K4" s="39" t="e">
        <f>+VLOOKUP($L$1,#REF!,2,FALSE)</f>
        <v>#REF!</v>
      </c>
      <c r="L4" t="s">
        <v>13</v>
      </c>
      <c r="M4" s="36" t="s">
        <v>14</v>
      </c>
      <c r="N4" t="s">
        <v>10</v>
      </c>
    </row>
    <row r="5" spans="1:14" x14ac:dyDescent="0.4">
      <c r="A5" t="str">
        <f t="shared" si="1"/>
        <v>Egypt, Arab Rep.</v>
      </c>
      <c r="B5" s="39" t="e">
        <f t="shared" si="2"/>
        <v>#REF!</v>
      </c>
      <c r="C5" s="39" t="str">
        <f t="shared" si="0"/>
        <v>Gross Ext. Debt Pos., General Government, Short-term, Debt securities, Beginning of period, USD</v>
      </c>
      <c r="D5" s="39" t="str">
        <f t="shared" si="0"/>
        <v>DT.DOD.DSTM.CD.GG.AR.BE.US</v>
      </c>
      <c r="E5" s="39" t="str">
        <f t="shared" si="0"/>
        <v>Millions (0)</v>
      </c>
      <c r="F5" t="e" cm="1">
        <f t="array" ref="F5">+_xlfn.XLOOKUP($L$1&amp;L5,#REF!&amp;#REF!,#REF!)</f>
        <v>#REF!</v>
      </c>
      <c r="K5" s="39" t="e">
        <f>+VLOOKUP($L$1,#REF!,2,FALSE)</f>
        <v>#REF!</v>
      </c>
      <c r="L5" t="s">
        <v>15</v>
      </c>
      <c r="M5" s="36" t="s">
        <v>16</v>
      </c>
      <c r="N5" t="s">
        <v>10</v>
      </c>
    </row>
    <row r="6" spans="1:14" x14ac:dyDescent="0.4">
      <c r="A6" t="str">
        <f t="shared" si="1"/>
        <v>Egypt, Arab Rep.</v>
      </c>
      <c r="B6" s="39" t="e">
        <f t="shared" si="2"/>
        <v>#REF!</v>
      </c>
      <c r="C6" s="39" t="str">
        <f t="shared" si="0"/>
        <v>Gross Ext. Debt Pos., General Government, Short-term, Loans, Beginning of period, USD</v>
      </c>
      <c r="D6" s="39" t="str">
        <f t="shared" si="0"/>
        <v>DT.DOD.DSTL.CD.GG.AR.BE.US</v>
      </c>
      <c r="E6" s="39" t="str">
        <f t="shared" si="0"/>
        <v>Millions (0)</v>
      </c>
      <c r="F6" t="e" cm="1">
        <f t="array" ref="F6">+_xlfn.XLOOKUP($L$1&amp;L6,#REF!&amp;#REF!,#REF!)</f>
        <v>#REF!</v>
      </c>
      <c r="K6" s="39" t="e">
        <f>+VLOOKUP($L$1,#REF!,2,FALSE)</f>
        <v>#REF!</v>
      </c>
      <c r="L6" t="s">
        <v>17</v>
      </c>
      <c r="M6" s="36" t="s">
        <v>18</v>
      </c>
      <c r="N6" t="s">
        <v>10</v>
      </c>
    </row>
    <row r="7" spans="1:14" x14ac:dyDescent="0.4">
      <c r="A7" t="str">
        <f t="shared" si="1"/>
        <v>Egypt, Arab Rep.</v>
      </c>
      <c r="B7" s="39" t="e">
        <f t="shared" si="2"/>
        <v>#REF!</v>
      </c>
      <c r="C7" s="39" t="str">
        <f t="shared" si="0"/>
        <v>Gross Ext. Debt Pos., General Government, Short-term, Trade credit and advances, Beginning of period, USD</v>
      </c>
      <c r="D7" s="39" t="str">
        <f t="shared" si="0"/>
        <v>DT.DOD.DSTT.CD.GG.AR.BE.US</v>
      </c>
      <c r="E7" s="39" t="str">
        <f t="shared" si="0"/>
        <v>Millions (0)</v>
      </c>
      <c r="F7" t="e" cm="1">
        <f t="array" ref="F7">+_xlfn.XLOOKUP($L$1&amp;L7,#REF!&amp;#REF!,#REF!)</f>
        <v>#REF!</v>
      </c>
      <c r="K7" s="39" t="e">
        <f>+VLOOKUP($L$1,#REF!,2,FALSE)</f>
        <v>#REF!</v>
      </c>
      <c r="L7" t="s">
        <v>19</v>
      </c>
      <c r="M7" s="36" t="s">
        <v>20</v>
      </c>
      <c r="N7" t="s">
        <v>10</v>
      </c>
    </row>
    <row r="8" spans="1:14" x14ac:dyDescent="0.4">
      <c r="A8" t="str">
        <f t="shared" si="1"/>
        <v>Egypt, Arab Rep.</v>
      </c>
      <c r="B8" s="39" t="e">
        <f t="shared" si="2"/>
        <v>#REF!</v>
      </c>
      <c r="C8" s="39" t="str">
        <f t="shared" si="0"/>
        <v>Gross Ext. Debt Pos., General Government, Short-term, Other debt liabilities, Beginning of period, USD</v>
      </c>
      <c r="D8" s="39" t="str">
        <f t="shared" si="0"/>
        <v>DT.DOD.DSOO.CD.GG.AR.BE.US</v>
      </c>
      <c r="E8" s="39" t="str">
        <f t="shared" si="0"/>
        <v>Millions (0)</v>
      </c>
      <c r="F8" t="e" cm="1">
        <f t="array" ref="F8">+_xlfn.XLOOKUP($L$1&amp;L8,#REF!&amp;#REF!,#REF!)</f>
        <v>#REF!</v>
      </c>
      <c r="K8" s="39" t="e">
        <f>+VLOOKUP($L$1,#REF!,2,FALSE)</f>
        <v>#REF!</v>
      </c>
      <c r="L8" t="s">
        <v>21</v>
      </c>
      <c r="M8" s="36" t="s">
        <v>22</v>
      </c>
      <c r="N8" t="s">
        <v>10</v>
      </c>
    </row>
    <row r="9" spans="1:14" x14ac:dyDescent="0.4">
      <c r="A9" t="str">
        <f t="shared" si="1"/>
        <v>Egypt, Arab Rep.</v>
      </c>
      <c r="B9" s="39" t="e">
        <f t="shared" si="2"/>
        <v>#REF!</v>
      </c>
      <c r="C9" s="39" t="str">
        <f t="shared" si="0"/>
        <v>Gross Ext. Debt Pos., General Government, Long-term, All instruments, Beginning of period, USD</v>
      </c>
      <c r="D9" s="39" t="str">
        <f t="shared" si="0"/>
        <v>DT.DOD.DLXF.CD.GG.AR.BE.US</v>
      </c>
      <c r="E9" s="39" t="str">
        <f t="shared" si="0"/>
        <v>Millions (0)</v>
      </c>
      <c r="F9" t="e" cm="1">
        <f t="array" ref="F9">+_xlfn.XLOOKUP($L$1&amp;L9,#REF!&amp;#REF!,#REF!)</f>
        <v>#REF!</v>
      </c>
      <c r="K9" s="39" t="e">
        <f>+VLOOKUP($L$1,#REF!,2,FALSE)</f>
        <v>#REF!</v>
      </c>
      <c r="L9" t="s">
        <v>23</v>
      </c>
      <c r="M9" s="36" t="s">
        <v>24</v>
      </c>
      <c r="N9" t="s">
        <v>10</v>
      </c>
    </row>
    <row r="10" spans="1:14" x14ac:dyDescent="0.4">
      <c r="A10" t="str">
        <f t="shared" si="1"/>
        <v>Egypt, Arab Rep.</v>
      </c>
      <c r="B10" s="39" t="e">
        <f t="shared" si="2"/>
        <v>#REF!</v>
      </c>
      <c r="C10" s="39" t="str">
        <f t="shared" si="0"/>
        <v>Gross Ext. Debt Pos., General Government, Long-term, Special drawing rights (allocations), Beginning of period, USD</v>
      </c>
      <c r="D10" s="39" t="str">
        <f t="shared" si="0"/>
        <v>DT.DOD.DLTS.CD.GG.BE.US</v>
      </c>
      <c r="E10" s="39" t="str">
        <f t="shared" si="0"/>
        <v>Millions (0)</v>
      </c>
      <c r="F10" t="e" cm="1">
        <f t="array" ref="F10">+_xlfn.XLOOKUP($L$1&amp;L10,#REF!&amp;#REF!,#REF!)</f>
        <v>#REF!</v>
      </c>
      <c r="K10" s="39" t="e">
        <f>+VLOOKUP($L$1,#REF!,2,FALSE)</f>
        <v>#REF!</v>
      </c>
      <c r="L10" t="s">
        <v>25</v>
      </c>
      <c r="M10" s="36" t="s">
        <v>26</v>
      </c>
      <c r="N10" t="s">
        <v>10</v>
      </c>
    </row>
    <row r="11" spans="1:14" x14ac:dyDescent="0.4">
      <c r="A11" t="str">
        <f t="shared" si="1"/>
        <v>Egypt, Arab Rep.</v>
      </c>
      <c r="B11" s="39" t="e">
        <f t="shared" si="2"/>
        <v>#REF!</v>
      </c>
      <c r="C11" s="39" t="str">
        <f t="shared" si="0"/>
        <v>Gross Ext. Debt Pos., General Government, Long-term, Currency and deposits, Beginning of period, USD</v>
      </c>
      <c r="D11" s="39" t="str">
        <f t="shared" si="0"/>
        <v>DT.DOD.DLCD.CD.GG.AR.BE.US</v>
      </c>
      <c r="E11" s="39" t="str">
        <f t="shared" si="0"/>
        <v>Millions (0)</v>
      </c>
      <c r="F11" t="e" cm="1">
        <f t="array" ref="F11">+_xlfn.XLOOKUP($L$1&amp;L11,#REF!&amp;#REF!,#REF!)</f>
        <v>#REF!</v>
      </c>
      <c r="K11" s="39" t="e">
        <f>+VLOOKUP($L$1,#REF!,2,FALSE)</f>
        <v>#REF!</v>
      </c>
      <c r="L11" t="s">
        <v>27</v>
      </c>
      <c r="M11" s="36" t="s">
        <v>28</v>
      </c>
      <c r="N11" t="s">
        <v>10</v>
      </c>
    </row>
    <row r="12" spans="1:14" x14ac:dyDescent="0.4">
      <c r="A12" t="str">
        <f t="shared" si="1"/>
        <v>Egypt, Arab Rep.</v>
      </c>
      <c r="B12" s="39" t="e">
        <f t="shared" si="2"/>
        <v>#REF!</v>
      </c>
      <c r="C12" s="39" t="str">
        <f t="shared" si="0"/>
        <v>Gross Ext. Debt Pos., General Government, Long-term, Debt securities, Beginning of period, USD</v>
      </c>
      <c r="D12" s="39" t="str">
        <f t="shared" si="0"/>
        <v>DT.DOD.DLBN.CD.GG.AR.BE.US</v>
      </c>
      <c r="E12" s="39" t="str">
        <f t="shared" si="0"/>
        <v>Millions (0)</v>
      </c>
      <c r="F12" t="e" cm="1">
        <f t="array" ref="F12">+_xlfn.XLOOKUP($L$1&amp;L12,#REF!&amp;#REF!,#REF!)</f>
        <v>#REF!</v>
      </c>
      <c r="K12" s="39" t="e">
        <f>+VLOOKUP($L$1,#REF!,2,FALSE)</f>
        <v>#REF!</v>
      </c>
      <c r="L12" t="s">
        <v>29</v>
      </c>
      <c r="M12" s="36" t="s">
        <v>30</v>
      </c>
      <c r="N12" t="s">
        <v>10</v>
      </c>
    </row>
    <row r="13" spans="1:14" x14ac:dyDescent="0.4">
      <c r="A13" t="str">
        <f t="shared" si="1"/>
        <v>Egypt, Arab Rep.</v>
      </c>
      <c r="B13" s="39" t="e">
        <f t="shared" si="2"/>
        <v>#REF!</v>
      </c>
      <c r="C13" s="39" t="str">
        <f t="shared" si="0"/>
        <v>Gross Ext. Debt Pos., General Government, Long-term, Loans, Beginning of period, USD</v>
      </c>
      <c r="D13" s="39" t="str">
        <f t="shared" si="0"/>
        <v>DT.DOD.DLTL.CD.GG.AR.BE.US</v>
      </c>
      <c r="E13" s="39" t="str">
        <f t="shared" si="0"/>
        <v>Millions (0)</v>
      </c>
      <c r="F13" t="e" cm="1">
        <f t="array" ref="F13">+_xlfn.XLOOKUP($L$1&amp;L13,#REF!&amp;#REF!,#REF!)</f>
        <v>#REF!</v>
      </c>
      <c r="K13" s="39" t="e">
        <f>+VLOOKUP($L$1,#REF!,2,FALSE)</f>
        <v>#REF!</v>
      </c>
      <c r="L13" t="s">
        <v>31</v>
      </c>
      <c r="M13" s="36" t="s">
        <v>32</v>
      </c>
      <c r="N13" t="s">
        <v>10</v>
      </c>
    </row>
    <row r="14" spans="1:14" x14ac:dyDescent="0.4">
      <c r="A14" t="str">
        <f t="shared" si="1"/>
        <v>Egypt, Arab Rep.</v>
      </c>
      <c r="B14" s="39" t="e">
        <f t="shared" si="2"/>
        <v>#REF!</v>
      </c>
      <c r="C14" s="39" t="str">
        <f t="shared" si="0"/>
        <v>Gross Ext. Debt Pos., General Government, Long-term, Trade credit and advances, Beginning of period, USD</v>
      </c>
      <c r="D14" s="39" t="str">
        <f t="shared" si="0"/>
        <v>DT.DOD.DLTT.CD.GG.AR.BE.US</v>
      </c>
      <c r="E14" s="39" t="str">
        <f t="shared" si="0"/>
        <v>Millions (0)</v>
      </c>
      <c r="F14" t="e" cm="1">
        <f t="array" ref="F14">+_xlfn.XLOOKUP($L$1&amp;L14,#REF!&amp;#REF!,#REF!)</f>
        <v>#REF!</v>
      </c>
      <c r="K14" s="39" t="e">
        <f>+VLOOKUP($L$1,#REF!,2,FALSE)</f>
        <v>#REF!</v>
      </c>
      <c r="L14" t="s">
        <v>33</v>
      </c>
      <c r="M14" s="36" t="s">
        <v>34</v>
      </c>
      <c r="N14" t="s">
        <v>10</v>
      </c>
    </row>
    <row r="15" spans="1:14" x14ac:dyDescent="0.4">
      <c r="A15" t="str">
        <f t="shared" si="1"/>
        <v>Egypt, Arab Rep.</v>
      </c>
      <c r="B15" s="39" t="e">
        <f t="shared" si="2"/>
        <v>#REF!</v>
      </c>
      <c r="C15" s="39" t="str">
        <f t="shared" si="0"/>
        <v>Gross Ext. Debt Pos., General Government, Long-term, Other debt liabilities, Beginning of period, USD</v>
      </c>
      <c r="D15" s="39" t="str">
        <f t="shared" si="0"/>
        <v>DT.DOD.DLTO.CD.GG.AR.BE.US</v>
      </c>
      <c r="E15" s="39" t="str">
        <f t="shared" si="0"/>
        <v>Millions (0)</v>
      </c>
      <c r="F15" t="e" cm="1">
        <f t="array" ref="F15">+_xlfn.XLOOKUP($L$1&amp;L15,#REF!&amp;#REF!,#REF!)</f>
        <v>#REF!</v>
      </c>
      <c r="K15" s="39" t="e">
        <f>+VLOOKUP($L$1,#REF!,2,FALSE)</f>
        <v>#REF!</v>
      </c>
      <c r="L15" t="s">
        <v>35</v>
      </c>
      <c r="M15" s="36" t="s">
        <v>36</v>
      </c>
      <c r="N15" t="s">
        <v>10</v>
      </c>
    </row>
    <row r="16" spans="1:14" x14ac:dyDescent="0.4">
      <c r="A16" t="str">
        <f t="shared" si="1"/>
        <v>Egypt, Arab Rep.</v>
      </c>
      <c r="B16" s="39" t="e">
        <f t="shared" si="2"/>
        <v>#REF!</v>
      </c>
      <c r="C16" s="39" t="str">
        <f t="shared" si="0"/>
        <v>Gross Ext. Debt Pos., Central Bank, All maturities, All instruments, Beginning of period, USD</v>
      </c>
      <c r="D16" s="39" t="str">
        <f t="shared" si="0"/>
        <v>DT.DOD.DECT.CD.MA.AR.BE.US</v>
      </c>
      <c r="E16" s="39" t="str">
        <f t="shared" si="0"/>
        <v>Millions (0)</v>
      </c>
      <c r="F16" t="e" cm="1">
        <f t="array" ref="F16">+_xlfn.XLOOKUP($L$1&amp;L16,#REF!&amp;#REF!,#REF!)</f>
        <v>#REF!</v>
      </c>
      <c r="K16" s="39" t="e">
        <f>+VLOOKUP($L$1,#REF!,2,FALSE)</f>
        <v>#REF!</v>
      </c>
      <c r="L16" t="s">
        <v>37</v>
      </c>
      <c r="M16" s="36" t="s">
        <v>38</v>
      </c>
      <c r="N16" t="s">
        <v>10</v>
      </c>
    </row>
    <row r="17" spans="1:14" x14ac:dyDescent="0.4">
      <c r="A17" t="str">
        <f t="shared" si="1"/>
        <v>Egypt, Arab Rep.</v>
      </c>
      <c r="B17" s="39" t="e">
        <f t="shared" si="2"/>
        <v>#REF!</v>
      </c>
      <c r="C17" s="39" t="str">
        <f t="shared" si="0"/>
        <v>Gross Ext. Debt Pos., Central Bank, Short-term, All instruments, Beginning of period, USD</v>
      </c>
      <c r="D17" s="39" t="str">
        <f t="shared" si="0"/>
        <v>DT.DOD.DSTC.CD.MA.AR.BE.US</v>
      </c>
      <c r="E17" s="39" t="str">
        <f t="shared" si="0"/>
        <v>Millions (0)</v>
      </c>
      <c r="F17" t="e" cm="1">
        <f t="array" ref="F17">+_xlfn.XLOOKUP($L$1&amp;L17,#REF!&amp;#REF!,#REF!)</f>
        <v>#REF!</v>
      </c>
      <c r="K17" s="39" t="e">
        <f>+VLOOKUP($L$1,#REF!,2,FALSE)</f>
        <v>#REF!</v>
      </c>
      <c r="L17" t="s">
        <v>39</v>
      </c>
      <c r="M17" s="36" t="s">
        <v>40</v>
      </c>
      <c r="N17" t="s">
        <v>10</v>
      </c>
    </row>
    <row r="18" spans="1:14" x14ac:dyDescent="0.4">
      <c r="A18" t="str">
        <f t="shared" si="1"/>
        <v>Egypt, Arab Rep.</v>
      </c>
      <c r="B18" s="39" t="e">
        <f t="shared" si="2"/>
        <v>#REF!</v>
      </c>
      <c r="C18" s="39" t="str">
        <f t="shared" si="2"/>
        <v>Gross Ext. Debt Pos., Central Bank, Short-term, Currency and deposits, Beginning of period, USD</v>
      </c>
      <c r="D18" s="39" t="str">
        <f t="shared" si="2"/>
        <v>DT.DOD.DSCD.CD.MA.AR.BE.US</v>
      </c>
      <c r="E18" s="39" t="str">
        <f t="shared" si="2"/>
        <v>Millions (0)</v>
      </c>
      <c r="F18" t="e" cm="1">
        <f t="array" ref="F18">+_xlfn.XLOOKUP($L$1&amp;L18,#REF!&amp;#REF!,#REF!)</f>
        <v>#REF!</v>
      </c>
      <c r="K18" s="39" t="e">
        <f>+VLOOKUP($L$1,#REF!,2,FALSE)</f>
        <v>#REF!</v>
      </c>
      <c r="L18" t="s">
        <v>41</v>
      </c>
      <c r="M18" s="36" t="s">
        <v>42</v>
      </c>
      <c r="N18" t="s">
        <v>10</v>
      </c>
    </row>
    <row r="19" spans="1:14" x14ac:dyDescent="0.4">
      <c r="A19" t="str">
        <f t="shared" si="1"/>
        <v>Egypt, Arab Rep.</v>
      </c>
      <c r="B19" s="39" t="e">
        <f t="shared" si="2"/>
        <v>#REF!</v>
      </c>
      <c r="C19" s="39" t="str">
        <f t="shared" si="2"/>
        <v>Gross Ext. Debt Pos., Central Bank, Short-term, Debt securities, Beginning of period, USD</v>
      </c>
      <c r="D19" s="39" t="str">
        <f t="shared" si="2"/>
        <v>DT.DOD.DSTM.CD.MA.AR.BE.US</v>
      </c>
      <c r="E19" s="39" t="str">
        <f t="shared" si="2"/>
        <v>Millions (0)</v>
      </c>
      <c r="F19" t="e" cm="1">
        <f t="array" ref="F19">+_xlfn.XLOOKUP($L$1&amp;L19,#REF!&amp;#REF!,#REF!)</f>
        <v>#REF!</v>
      </c>
      <c r="K19" s="39" t="e">
        <f>+VLOOKUP($L$1,#REF!,2,FALSE)</f>
        <v>#REF!</v>
      </c>
      <c r="L19" t="s">
        <v>43</v>
      </c>
      <c r="M19" s="36" t="s">
        <v>44</v>
      </c>
      <c r="N19" t="s">
        <v>10</v>
      </c>
    </row>
    <row r="20" spans="1:14" x14ac:dyDescent="0.4">
      <c r="A20" t="str">
        <f t="shared" si="1"/>
        <v>Egypt, Arab Rep.</v>
      </c>
      <c r="B20" s="39" t="e">
        <f t="shared" si="2"/>
        <v>#REF!</v>
      </c>
      <c r="C20" s="39" t="str">
        <f t="shared" si="2"/>
        <v>Gross Ext. Debt Pos., Central Bank, Short-term, Loans, Beginning of period, USD</v>
      </c>
      <c r="D20" s="39" t="str">
        <f t="shared" si="2"/>
        <v>DT.DOD.DSTL.CD.MA.AR.BE.US</v>
      </c>
      <c r="E20" s="39" t="str">
        <f t="shared" si="2"/>
        <v>Millions (0)</v>
      </c>
      <c r="F20" t="e" cm="1">
        <f t="array" ref="F20">+_xlfn.XLOOKUP($L$1&amp;L20,#REF!&amp;#REF!,#REF!)</f>
        <v>#REF!</v>
      </c>
      <c r="K20" s="39" t="e">
        <f>+VLOOKUP($L$1,#REF!,2,FALSE)</f>
        <v>#REF!</v>
      </c>
      <c r="L20" t="s">
        <v>45</v>
      </c>
      <c r="M20" s="36" t="s">
        <v>46</v>
      </c>
      <c r="N20" t="s">
        <v>10</v>
      </c>
    </row>
    <row r="21" spans="1:14" x14ac:dyDescent="0.4">
      <c r="A21" t="str">
        <f t="shared" si="1"/>
        <v>Egypt, Arab Rep.</v>
      </c>
      <c r="B21" s="39" t="e">
        <f t="shared" si="2"/>
        <v>#REF!</v>
      </c>
      <c r="C21" s="39" t="str">
        <f t="shared" si="2"/>
        <v>Gross Ext. Debt Pos., Central Bank, Short-term, Trade credit and advances, Beginning of period, USD</v>
      </c>
      <c r="D21" s="39" t="str">
        <f t="shared" si="2"/>
        <v>DT.DOD.DSTT.CD.MA.AR.BE.US</v>
      </c>
      <c r="E21" s="39" t="str">
        <f t="shared" si="2"/>
        <v>Millions (0)</v>
      </c>
      <c r="F21" t="e" cm="1">
        <f t="array" ref="F21">+_xlfn.XLOOKUP($L$1&amp;L21,#REF!&amp;#REF!,#REF!)</f>
        <v>#REF!</v>
      </c>
      <c r="K21" s="39" t="e">
        <f>+VLOOKUP($L$1,#REF!,2,FALSE)</f>
        <v>#REF!</v>
      </c>
      <c r="L21" t="s">
        <v>47</v>
      </c>
      <c r="M21" s="36" t="s">
        <v>48</v>
      </c>
      <c r="N21" t="s">
        <v>10</v>
      </c>
    </row>
    <row r="22" spans="1:14" x14ac:dyDescent="0.4">
      <c r="A22" t="str">
        <f t="shared" si="1"/>
        <v>Egypt, Arab Rep.</v>
      </c>
      <c r="B22" s="39" t="e">
        <f t="shared" si="2"/>
        <v>#REF!</v>
      </c>
      <c r="C22" s="39" t="str">
        <f t="shared" si="2"/>
        <v>Gross Ext. Debt Pos., Central Bank, Short-term, Other debt liabilities, Beginning of period, USD</v>
      </c>
      <c r="D22" s="39" t="str">
        <f t="shared" si="2"/>
        <v>DT.DOD.DSOO.CD.MA.AR.BE.US</v>
      </c>
      <c r="E22" s="39" t="str">
        <f t="shared" si="2"/>
        <v>Millions (0)</v>
      </c>
      <c r="F22" t="e" cm="1">
        <f t="array" ref="F22">+_xlfn.XLOOKUP($L$1&amp;L22,#REF!&amp;#REF!,#REF!)</f>
        <v>#REF!</v>
      </c>
      <c r="K22" s="39" t="e">
        <f>+VLOOKUP($L$1,#REF!,2,FALSE)</f>
        <v>#REF!</v>
      </c>
      <c r="L22" t="s">
        <v>49</v>
      </c>
      <c r="M22" s="36" t="s">
        <v>50</v>
      </c>
      <c r="N22" t="s">
        <v>10</v>
      </c>
    </row>
    <row r="23" spans="1:14" x14ac:dyDescent="0.4">
      <c r="A23" t="str">
        <f t="shared" si="1"/>
        <v>Egypt, Arab Rep.</v>
      </c>
      <c r="B23" s="39" t="e">
        <f t="shared" si="2"/>
        <v>#REF!</v>
      </c>
      <c r="C23" s="39" t="str">
        <f t="shared" si="2"/>
        <v>Gross Ext. Debt Pos., Central Bank, Long-term, All instruments, Beginning of period, USD</v>
      </c>
      <c r="D23" s="39" t="str">
        <f t="shared" si="2"/>
        <v>DT.DOD.DLXF.CD.MA.AR.BE.US</v>
      </c>
      <c r="E23" s="39" t="str">
        <f t="shared" si="2"/>
        <v>Millions (0)</v>
      </c>
      <c r="F23" t="e" cm="1">
        <f t="array" ref="F23">+_xlfn.XLOOKUP($L$1&amp;L23,#REF!&amp;#REF!,#REF!)</f>
        <v>#REF!</v>
      </c>
      <c r="K23" s="39" t="e">
        <f>+VLOOKUP($L$1,#REF!,2,FALSE)</f>
        <v>#REF!</v>
      </c>
      <c r="L23" t="s">
        <v>51</v>
      </c>
      <c r="M23" s="36" t="s">
        <v>52</v>
      </c>
      <c r="N23" t="s">
        <v>10</v>
      </c>
    </row>
    <row r="24" spans="1:14" x14ac:dyDescent="0.4">
      <c r="A24" t="str">
        <f t="shared" si="1"/>
        <v>Egypt, Arab Rep.</v>
      </c>
      <c r="B24" s="39" t="e">
        <f t="shared" si="2"/>
        <v>#REF!</v>
      </c>
      <c r="C24" s="39" t="str">
        <f t="shared" si="2"/>
        <v>Gross Ext. Debt Pos., Central Bank, Long-term, Special drawing rights (allocations), Beginning of period, USD</v>
      </c>
      <c r="D24" s="39" t="str">
        <f t="shared" si="2"/>
        <v>DT.DOD.DLTS.CD.MA.AR.BE.US</v>
      </c>
      <c r="E24" s="39" t="str">
        <f t="shared" si="2"/>
        <v>Millions (0)</v>
      </c>
      <c r="F24" t="e" cm="1">
        <f t="array" ref="F24">+_xlfn.XLOOKUP($L$1&amp;L24,#REF!&amp;#REF!,#REF!)</f>
        <v>#REF!</v>
      </c>
      <c r="K24" s="39" t="e">
        <f>+VLOOKUP($L$1,#REF!,2,FALSE)</f>
        <v>#REF!</v>
      </c>
      <c r="L24" t="s">
        <v>53</v>
      </c>
      <c r="M24" s="36" t="s">
        <v>54</v>
      </c>
      <c r="N24" t="s">
        <v>10</v>
      </c>
    </row>
    <row r="25" spans="1:14" x14ac:dyDescent="0.4">
      <c r="A25" t="str">
        <f t="shared" si="1"/>
        <v>Egypt, Arab Rep.</v>
      </c>
      <c r="B25" s="39" t="e">
        <f t="shared" si="2"/>
        <v>#REF!</v>
      </c>
      <c r="C25" s="39" t="str">
        <f t="shared" si="2"/>
        <v>Gross Ext. Debt Pos., Central Bank, Long-term, Currency and deposits, Beginning of period, USD</v>
      </c>
      <c r="D25" s="39" t="str">
        <f t="shared" si="2"/>
        <v>DT.DOD.DLCD.CD.MA.AR.BE.US</v>
      </c>
      <c r="E25" s="39" t="str">
        <f t="shared" si="2"/>
        <v>Millions (0)</v>
      </c>
      <c r="F25" t="e" cm="1">
        <f t="array" ref="F25">+_xlfn.XLOOKUP($L$1&amp;L25,#REF!&amp;#REF!,#REF!)</f>
        <v>#REF!</v>
      </c>
      <c r="K25" s="39" t="e">
        <f>+VLOOKUP($L$1,#REF!,2,FALSE)</f>
        <v>#REF!</v>
      </c>
      <c r="L25" t="s">
        <v>55</v>
      </c>
      <c r="M25" s="36" t="s">
        <v>56</v>
      </c>
      <c r="N25" t="s">
        <v>10</v>
      </c>
    </row>
    <row r="26" spans="1:14" x14ac:dyDescent="0.4">
      <c r="A26" t="str">
        <f t="shared" si="1"/>
        <v>Egypt, Arab Rep.</v>
      </c>
      <c r="B26" s="39" t="e">
        <f t="shared" si="2"/>
        <v>#REF!</v>
      </c>
      <c r="C26" s="39" t="str">
        <f t="shared" si="2"/>
        <v>Gross Ext. Debt Pos., Central Bank, Long-term, Debt securities, Beginning of period, USD</v>
      </c>
      <c r="D26" s="39" t="str">
        <f t="shared" si="2"/>
        <v>DT.DOD.DLBN.CD.MA.AR.BE.US</v>
      </c>
      <c r="E26" s="39" t="str">
        <f t="shared" si="2"/>
        <v>Millions (0)</v>
      </c>
      <c r="F26" t="e" cm="1">
        <f t="array" ref="F26">+_xlfn.XLOOKUP($L$1&amp;L26,#REF!&amp;#REF!,#REF!)</f>
        <v>#REF!</v>
      </c>
      <c r="K26" s="39" t="e">
        <f>+VLOOKUP($L$1,#REF!,2,FALSE)</f>
        <v>#REF!</v>
      </c>
      <c r="L26" t="s">
        <v>57</v>
      </c>
      <c r="M26" s="36" t="s">
        <v>58</v>
      </c>
      <c r="N26" t="s">
        <v>10</v>
      </c>
    </row>
    <row r="27" spans="1:14" x14ac:dyDescent="0.4">
      <c r="A27" t="str">
        <f t="shared" si="1"/>
        <v>Egypt, Arab Rep.</v>
      </c>
      <c r="B27" s="39" t="e">
        <f t="shared" si="2"/>
        <v>#REF!</v>
      </c>
      <c r="C27" s="39" t="str">
        <f t="shared" si="2"/>
        <v>Gross Ext. Debt Pos., Central Bank, Long-term, Loans, Beginning of period, USD</v>
      </c>
      <c r="D27" s="39" t="str">
        <f t="shared" si="2"/>
        <v>DT.DOD.DLTL.CD.MA.AR.BE.US</v>
      </c>
      <c r="E27" s="39" t="str">
        <f t="shared" si="2"/>
        <v>Millions (0)</v>
      </c>
      <c r="F27" t="e" cm="1">
        <f t="array" ref="F27">+_xlfn.XLOOKUP($L$1&amp;L27,#REF!&amp;#REF!,#REF!)</f>
        <v>#REF!</v>
      </c>
      <c r="K27" s="39" t="e">
        <f>+VLOOKUP($L$1,#REF!,2,FALSE)</f>
        <v>#REF!</v>
      </c>
      <c r="L27" t="s">
        <v>59</v>
      </c>
      <c r="M27" s="36" t="s">
        <v>60</v>
      </c>
      <c r="N27" t="s">
        <v>10</v>
      </c>
    </row>
    <row r="28" spans="1:14" x14ac:dyDescent="0.4">
      <c r="A28" t="str">
        <f t="shared" si="1"/>
        <v>Egypt, Arab Rep.</v>
      </c>
      <c r="B28" s="39" t="e">
        <f t="shared" si="2"/>
        <v>#REF!</v>
      </c>
      <c r="C28" s="39" t="str">
        <f t="shared" si="2"/>
        <v>Gross Ext. Debt Pos., Central Bank, Long-term, Trade credit and advances, Beginning of period, USD</v>
      </c>
      <c r="D28" s="39" t="str">
        <f t="shared" si="2"/>
        <v>DT.DOD.DLTT.CD.MA.AR.BE.US</v>
      </c>
      <c r="E28" s="39" t="str">
        <f t="shared" si="2"/>
        <v>Millions (0)</v>
      </c>
      <c r="F28" t="e" cm="1">
        <f t="array" ref="F28">+_xlfn.XLOOKUP($L$1&amp;L28,#REF!&amp;#REF!,#REF!)</f>
        <v>#REF!</v>
      </c>
      <c r="K28" s="39" t="e">
        <f>+VLOOKUP($L$1,#REF!,2,FALSE)</f>
        <v>#REF!</v>
      </c>
      <c r="L28" t="s">
        <v>61</v>
      </c>
      <c r="M28" s="36" t="s">
        <v>62</v>
      </c>
      <c r="N28" t="s">
        <v>10</v>
      </c>
    </row>
    <row r="29" spans="1:14" x14ac:dyDescent="0.4">
      <c r="A29" t="str">
        <f t="shared" si="1"/>
        <v>Egypt, Arab Rep.</v>
      </c>
      <c r="B29" s="39" t="e">
        <f t="shared" si="2"/>
        <v>#REF!</v>
      </c>
      <c r="C29" s="39" t="str">
        <f t="shared" si="2"/>
        <v>Gross Ext. Debt Pos., Central Bank, Long-term, Other debt liabilities, Beginning of period, USD</v>
      </c>
      <c r="D29" s="39" t="str">
        <f t="shared" si="2"/>
        <v>DT.DOD.DLTO.CD.MA.AR.BE.US</v>
      </c>
      <c r="E29" s="39" t="str">
        <f t="shared" si="2"/>
        <v>Millions (0)</v>
      </c>
      <c r="F29" t="e" cm="1">
        <f t="array" ref="F29">+_xlfn.XLOOKUP($L$1&amp;L29,#REF!&amp;#REF!,#REF!)</f>
        <v>#REF!</v>
      </c>
      <c r="K29" s="39" t="e">
        <f>+VLOOKUP($L$1,#REF!,2,FALSE)</f>
        <v>#REF!</v>
      </c>
      <c r="L29" t="s">
        <v>63</v>
      </c>
      <c r="M29" s="36" t="s">
        <v>64</v>
      </c>
      <c r="N29" t="s">
        <v>10</v>
      </c>
    </row>
    <row r="30" spans="1:14" x14ac:dyDescent="0.4">
      <c r="A30" t="str">
        <f t="shared" si="1"/>
        <v>Egypt, Arab Rep.</v>
      </c>
      <c r="B30" s="39" t="e">
        <f t="shared" si="2"/>
        <v>#REF!</v>
      </c>
      <c r="C30" s="39" t="str">
        <f t="shared" si="2"/>
        <v>Gross Ext. Debt Pos., Deposit-Taking Corp., exc. CB, All maturities, All instruments, Beginning of period, USD</v>
      </c>
      <c r="D30" s="39" t="str">
        <f t="shared" si="2"/>
        <v>DT.DOD.DECT.CD.CB.AR.BE.US</v>
      </c>
      <c r="E30" s="39" t="str">
        <f t="shared" si="2"/>
        <v>Millions (0)</v>
      </c>
      <c r="F30" t="e" cm="1">
        <f t="array" ref="F30">+_xlfn.XLOOKUP($L$1&amp;L30,#REF!&amp;#REF!,#REF!)</f>
        <v>#REF!</v>
      </c>
      <c r="K30" s="39" t="e">
        <f>+VLOOKUP($L$1,#REF!,2,FALSE)</f>
        <v>#REF!</v>
      </c>
      <c r="L30" t="s">
        <v>65</v>
      </c>
      <c r="M30" s="36" t="s">
        <v>66</v>
      </c>
      <c r="N30" t="s">
        <v>10</v>
      </c>
    </row>
    <row r="31" spans="1:14" x14ac:dyDescent="0.4">
      <c r="A31" t="str">
        <f t="shared" si="1"/>
        <v>Egypt, Arab Rep.</v>
      </c>
      <c r="B31" s="39" t="e">
        <f t="shared" si="2"/>
        <v>#REF!</v>
      </c>
      <c r="C31" s="39" t="str">
        <f t="shared" si="2"/>
        <v>Gross Ext. Debt Pos., Deposit-Taking Corp., exc. CB, Short-term, All instruments, Beginning of period, USD</v>
      </c>
      <c r="D31" s="39" t="str">
        <f t="shared" si="2"/>
        <v>DT.DOD.DSTC.CD.CB.AR.BE.US</v>
      </c>
      <c r="E31" s="39" t="str">
        <f t="shared" si="2"/>
        <v>Millions (0)</v>
      </c>
      <c r="F31" t="e" cm="1">
        <f t="array" ref="F31">+_xlfn.XLOOKUP($L$1&amp;L31,#REF!&amp;#REF!,#REF!)</f>
        <v>#REF!</v>
      </c>
      <c r="K31" s="39" t="e">
        <f>+VLOOKUP($L$1,#REF!,2,FALSE)</f>
        <v>#REF!</v>
      </c>
      <c r="L31" t="s">
        <v>67</v>
      </c>
      <c r="M31" s="36" t="s">
        <v>68</v>
      </c>
      <c r="N31" t="s">
        <v>10</v>
      </c>
    </row>
    <row r="32" spans="1:14" x14ac:dyDescent="0.4">
      <c r="A32" t="str">
        <f t="shared" si="1"/>
        <v>Egypt, Arab Rep.</v>
      </c>
      <c r="B32" s="39" t="e">
        <f t="shared" si="2"/>
        <v>#REF!</v>
      </c>
      <c r="C32" s="39" t="str">
        <f t="shared" si="2"/>
        <v>Gross Ext. Debt Pos., Deposit-Taking Corp., exc. CB, Short-term, Currency and deposits, Beginning of period, USD</v>
      </c>
      <c r="D32" s="39" t="str">
        <f t="shared" si="2"/>
        <v>DT.DOD.DSCD.CD.CB.AR.BE.US</v>
      </c>
      <c r="E32" s="39" t="str">
        <f t="shared" si="2"/>
        <v>Millions (0)</v>
      </c>
      <c r="F32" t="e" cm="1">
        <f t="array" ref="F32">+_xlfn.XLOOKUP($L$1&amp;L32,#REF!&amp;#REF!,#REF!)</f>
        <v>#REF!</v>
      </c>
      <c r="K32" s="39" t="e">
        <f>+VLOOKUP($L$1,#REF!,2,FALSE)</f>
        <v>#REF!</v>
      </c>
      <c r="L32" t="s">
        <v>69</v>
      </c>
      <c r="M32" s="36" t="s">
        <v>70</v>
      </c>
      <c r="N32" t="s">
        <v>10</v>
      </c>
    </row>
    <row r="33" spans="1:14" x14ac:dyDescent="0.4">
      <c r="A33" t="str">
        <f t="shared" si="1"/>
        <v>Egypt, Arab Rep.</v>
      </c>
      <c r="B33" s="39" t="e">
        <f t="shared" si="2"/>
        <v>#REF!</v>
      </c>
      <c r="C33" s="39" t="str">
        <f t="shared" si="2"/>
        <v>Gross Ext. Debt Pos., Deposit-Taking Corp., exc. CB, Short-term, Debt securities, Beginning of period, USD</v>
      </c>
      <c r="D33" s="39" t="str">
        <f t="shared" si="2"/>
        <v>DT.DOD.DSTM.CD.CB.AR.BE.US</v>
      </c>
      <c r="E33" s="39" t="str">
        <f t="shared" si="2"/>
        <v>Millions (0)</v>
      </c>
      <c r="F33" t="e" cm="1">
        <f t="array" ref="F33">+_xlfn.XLOOKUP($L$1&amp;L33,#REF!&amp;#REF!,#REF!)</f>
        <v>#REF!</v>
      </c>
      <c r="K33" s="39" t="e">
        <f>+VLOOKUP($L$1,#REF!,2,FALSE)</f>
        <v>#REF!</v>
      </c>
      <c r="L33" t="s">
        <v>71</v>
      </c>
      <c r="M33" s="36" t="s">
        <v>72</v>
      </c>
      <c r="N33" t="s">
        <v>10</v>
      </c>
    </row>
    <row r="34" spans="1:14" x14ac:dyDescent="0.4">
      <c r="A34" t="str">
        <f t="shared" si="1"/>
        <v>Egypt, Arab Rep.</v>
      </c>
      <c r="B34" s="39" t="e">
        <f t="shared" si="2"/>
        <v>#REF!</v>
      </c>
      <c r="C34" s="39" t="str">
        <f t="shared" si="2"/>
        <v>Gross Ext. Debt Pos., Deposit-Taking Corp., exc. CB, Short-term, Loans, Beginning of period, USD</v>
      </c>
      <c r="D34" s="39" t="str">
        <f t="shared" si="2"/>
        <v>DT.DOD.DSTL.CD.CB.AR.BE.US</v>
      </c>
      <c r="E34" s="39" t="str">
        <f t="shared" si="2"/>
        <v>Millions (0)</v>
      </c>
      <c r="F34" t="e" cm="1">
        <f t="array" ref="F34">+_xlfn.XLOOKUP($L$1&amp;L34,#REF!&amp;#REF!,#REF!)</f>
        <v>#REF!</v>
      </c>
      <c r="K34" s="39" t="e">
        <f>+VLOOKUP($L$1,#REF!,2,FALSE)</f>
        <v>#REF!</v>
      </c>
      <c r="L34" t="s">
        <v>73</v>
      </c>
      <c r="M34" s="36" t="s">
        <v>74</v>
      </c>
      <c r="N34" t="s">
        <v>10</v>
      </c>
    </row>
    <row r="35" spans="1:14" x14ac:dyDescent="0.4">
      <c r="A35" t="str">
        <f t="shared" si="1"/>
        <v>Egypt, Arab Rep.</v>
      </c>
      <c r="B35" s="39" t="e">
        <f t="shared" si="2"/>
        <v>#REF!</v>
      </c>
      <c r="C35" s="39" t="str">
        <f t="shared" si="2"/>
        <v>Gross Ext. Debt Pos., Deposit-Taking Corp., exc. CB, Short-term, Trade credit and advances, Beginning of period, USD</v>
      </c>
      <c r="D35" s="39" t="str">
        <f t="shared" si="2"/>
        <v>DT.DOD.DSTT.CD.CB.AR.BE.US</v>
      </c>
      <c r="E35" s="39" t="str">
        <f t="shared" si="2"/>
        <v>Millions (0)</v>
      </c>
      <c r="F35" t="e" cm="1">
        <f t="array" ref="F35">+_xlfn.XLOOKUP($L$1&amp;L35,#REF!&amp;#REF!,#REF!)</f>
        <v>#REF!</v>
      </c>
      <c r="K35" s="39" t="e">
        <f>+VLOOKUP($L$1,#REF!,2,FALSE)</f>
        <v>#REF!</v>
      </c>
      <c r="L35" t="s">
        <v>75</v>
      </c>
      <c r="M35" s="36" t="s">
        <v>76</v>
      </c>
      <c r="N35" t="s">
        <v>10</v>
      </c>
    </row>
    <row r="36" spans="1:14" x14ac:dyDescent="0.4">
      <c r="A36" t="str">
        <f t="shared" si="1"/>
        <v>Egypt, Arab Rep.</v>
      </c>
      <c r="B36" s="39" t="e">
        <f t="shared" si="2"/>
        <v>#REF!</v>
      </c>
      <c r="C36" s="39" t="str">
        <f t="shared" si="2"/>
        <v>Gross Ext. Debt Pos., Deposit-Taking Corp., exc. CB, Short-term, Other debt liabilities, Beginning of period, USD</v>
      </c>
      <c r="D36" s="39" t="str">
        <f t="shared" si="2"/>
        <v>DT.DOD.DSOO.CD.CB.AR.BE.US</v>
      </c>
      <c r="E36" s="39" t="str">
        <f t="shared" si="2"/>
        <v>Millions (0)</v>
      </c>
      <c r="F36" t="e" cm="1">
        <f t="array" ref="F36">+_xlfn.XLOOKUP($L$1&amp;L36,#REF!&amp;#REF!,#REF!)</f>
        <v>#REF!</v>
      </c>
      <c r="K36" s="39" t="e">
        <f>+VLOOKUP($L$1,#REF!,2,FALSE)</f>
        <v>#REF!</v>
      </c>
      <c r="L36" t="s">
        <v>77</v>
      </c>
      <c r="M36" s="36" t="s">
        <v>78</v>
      </c>
      <c r="N36" t="s">
        <v>10</v>
      </c>
    </row>
    <row r="37" spans="1:14" x14ac:dyDescent="0.4">
      <c r="A37" t="str">
        <f t="shared" si="1"/>
        <v>Egypt, Arab Rep.</v>
      </c>
      <c r="B37" s="39" t="e">
        <f t="shared" si="2"/>
        <v>#REF!</v>
      </c>
      <c r="C37" s="39" t="str">
        <f t="shared" si="2"/>
        <v>Gross Ext. Debt Pos., Deposit-Taking Corp., exc. CB, Long-term, All instruments, Beginning of period, USD</v>
      </c>
      <c r="D37" s="39" t="str">
        <f t="shared" si="2"/>
        <v>DT.DOD.DLXF.CD.CB.AR.BE.US</v>
      </c>
      <c r="E37" s="39" t="str">
        <f t="shared" si="2"/>
        <v>Millions (0)</v>
      </c>
      <c r="F37" t="e" cm="1">
        <f t="array" ref="F37">+_xlfn.XLOOKUP($L$1&amp;L37,#REF!&amp;#REF!,#REF!)</f>
        <v>#REF!</v>
      </c>
      <c r="K37" s="39" t="e">
        <f>+VLOOKUP($L$1,#REF!,2,FALSE)</f>
        <v>#REF!</v>
      </c>
      <c r="L37" t="s">
        <v>79</v>
      </c>
      <c r="M37" s="36" t="s">
        <v>80</v>
      </c>
      <c r="N37" t="s">
        <v>10</v>
      </c>
    </row>
    <row r="38" spans="1:14" x14ac:dyDescent="0.4">
      <c r="A38" t="str">
        <f t="shared" si="1"/>
        <v>Egypt, Arab Rep.</v>
      </c>
      <c r="B38" s="39" t="e">
        <f t="shared" si="2"/>
        <v>#REF!</v>
      </c>
      <c r="C38" s="39" t="str">
        <f t="shared" si="2"/>
        <v>Gross Ext. Debt Pos., Deposit-Taking Corp., exc. CB, Long-term, Currency and deposits, Beginning of period, USD</v>
      </c>
      <c r="D38" s="39" t="str">
        <f t="shared" si="2"/>
        <v>DT.DOD.DLCD.CD.CB.AR.BE.US</v>
      </c>
      <c r="E38" s="39" t="str">
        <f t="shared" si="2"/>
        <v>Millions (0)</v>
      </c>
      <c r="F38" t="e" cm="1">
        <f t="array" ref="F38">+_xlfn.XLOOKUP($L$1&amp;L38,#REF!&amp;#REF!,#REF!)</f>
        <v>#REF!</v>
      </c>
      <c r="K38" s="39" t="e">
        <f>+VLOOKUP($L$1,#REF!,2,FALSE)</f>
        <v>#REF!</v>
      </c>
      <c r="L38" t="s">
        <v>81</v>
      </c>
      <c r="M38" s="36" t="s">
        <v>82</v>
      </c>
      <c r="N38" t="s">
        <v>10</v>
      </c>
    </row>
    <row r="39" spans="1:14" x14ac:dyDescent="0.4">
      <c r="A39" t="str">
        <f t="shared" si="1"/>
        <v>Egypt, Arab Rep.</v>
      </c>
      <c r="B39" s="39" t="e">
        <f t="shared" si="2"/>
        <v>#REF!</v>
      </c>
      <c r="C39" s="39" t="str">
        <f t="shared" si="2"/>
        <v>Gross Ext. Debt Pos., Deposit-Taking Corp., exc. CB, Long-term, Debt securities, Beginning of period, USD</v>
      </c>
      <c r="D39" s="39" t="str">
        <f t="shared" si="2"/>
        <v>DT.DOD.DLBN.CD.CB.AR.BE.US</v>
      </c>
      <c r="E39" s="39" t="str">
        <f t="shared" si="2"/>
        <v>Millions (0)</v>
      </c>
      <c r="F39" t="e" cm="1">
        <f t="array" ref="F39">+_xlfn.XLOOKUP($L$1&amp;L39,#REF!&amp;#REF!,#REF!)</f>
        <v>#REF!</v>
      </c>
      <c r="K39" s="39" t="e">
        <f>+VLOOKUP($L$1,#REF!,2,FALSE)</f>
        <v>#REF!</v>
      </c>
      <c r="L39" t="s">
        <v>83</v>
      </c>
      <c r="M39" s="36" t="s">
        <v>84</v>
      </c>
      <c r="N39" t="s">
        <v>10</v>
      </c>
    </row>
    <row r="40" spans="1:14" x14ac:dyDescent="0.4">
      <c r="A40" t="str">
        <f t="shared" si="1"/>
        <v>Egypt, Arab Rep.</v>
      </c>
      <c r="B40" s="39" t="e">
        <f t="shared" si="2"/>
        <v>#REF!</v>
      </c>
      <c r="C40" s="39" t="str">
        <f t="shared" si="2"/>
        <v>Gross Ext. Debt Pos., Deposit-Taking Corp., exc. CB, Long-term, Loans, Beginning of period, USD</v>
      </c>
      <c r="D40" s="39" t="str">
        <f t="shared" si="2"/>
        <v>DT.DOD.DLTL.CD.CB.AR.BE.US</v>
      </c>
      <c r="E40" s="39" t="str">
        <f t="shared" si="2"/>
        <v>Millions (0)</v>
      </c>
      <c r="F40" t="e" cm="1">
        <f t="array" ref="F40">+_xlfn.XLOOKUP($L$1&amp;L40,#REF!&amp;#REF!,#REF!)</f>
        <v>#REF!</v>
      </c>
      <c r="K40" s="39" t="e">
        <f>+VLOOKUP($L$1,#REF!,2,FALSE)</f>
        <v>#REF!</v>
      </c>
      <c r="L40" t="s">
        <v>85</v>
      </c>
      <c r="M40" s="36" t="s">
        <v>86</v>
      </c>
      <c r="N40" t="s">
        <v>10</v>
      </c>
    </row>
    <row r="41" spans="1:14" x14ac:dyDescent="0.4">
      <c r="A41" t="str">
        <f t="shared" si="1"/>
        <v>Egypt, Arab Rep.</v>
      </c>
      <c r="B41" s="39" t="e">
        <f t="shared" si="2"/>
        <v>#REF!</v>
      </c>
      <c r="C41" s="39" t="str">
        <f t="shared" si="2"/>
        <v>Gross Ext. Debt Pos., Deposit-Taking Corp., exc. CB, Long-term, Other debt liabilities, Beginning of period, USD</v>
      </c>
      <c r="D41" s="39" t="str">
        <f t="shared" si="2"/>
        <v>DT.DOD.DLTO.CD.CB.AR.BE.US</v>
      </c>
      <c r="E41" s="39" t="str">
        <f t="shared" si="2"/>
        <v>Millions (0)</v>
      </c>
      <c r="F41" t="e" cm="1">
        <f t="array" ref="F41">+_xlfn.XLOOKUP($L$1&amp;L41,#REF!&amp;#REF!,#REF!)</f>
        <v>#REF!</v>
      </c>
      <c r="K41" s="39" t="e">
        <f>+VLOOKUP($L$1,#REF!,2,FALSE)</f>
        <v>#REF!</v>
      </c>
      <c r="L41" t="s">
        <v>87</v>
      </c>
      <c r="M41" s="36" t="s">
        <v>88</v>
      </c>
      <c r="N41" t="s">
        <v>10</v>
      </c>
    </row>
    <row r="42" spans="1:14" x14ac:dyDescent="0.4">
      <c r="A42" t="str">
        <f t="shared" si="1"/>
        <v>Egypt, Arab Rep.</v>
      </c>
      <c r="B42" s="39" t="e">
        <f t="shared" si="2"/>
        <v>#REF!</v>
      </c>
      <c r="C42" s="39" t="str">
        <f t="shared" si="2"/>
        <v>Gross Ext. Debt Pos., Deposit-Taking Corp., exc. CB, Long-term, Trade credit and advances, Beginning of period, USD</v>
      </c>
      <c r="D42" s="39" t="str">
        <f t="shared" si="2"/>
        <v>DT.DOD.DLTT.CD.CB.AR.BE.US</v>
      </c>
      <c r="E42" s="39" t="str">
        <f t="shared" si="2"/>
        <v>Millions (0)</v>
      </c>
      <c r="F42" t="e" cm="1">
        <f t="array" ref="F42">+_xlfn.XLOOKUP($L$1&amp;L42,#REF!&amp;#REF!,#REF!)</f>
        <v>#REF!</v>
      </c>
      <c r="K42" s="39" t="e">
        <f>+VLOOKUP($L$1,#REF!,2,FALSE)</f>
        <v>#REF!</v>
      </c>
      <c r="L42" t="s">
        <v>89</v>
      </c>
      <c r="M42" s="36" t="s">
        <v>90</v>
      </c>
      <c r="N42" t="s">
        <v>10</v>
      </c>
    </row>
    <row r="43" spans="1:14" x14ac:dyDescent="0.4">
      <c r="A43" t="str">
        <f t="shared" si="1"/>
        <v>Egypt, Arab Rep.</v>
      </c>
      <c r="B43" s="39" t="e">
        <f t="shared" si="2"/>
        <v>#REF!</v>
      </c>
      <c r="C43" s="39" t="str">
        <f t="shared" si="2"/>
        <v>Gross Ext. Debt Pos., Other Sectors, All maturities, All instruments, Beginning of period, USD</v>
      </c>
      <c r="D43" s="39" t="str">
        <f t="shared" si="2"/>
        <v>DT.DOD.DECT.CD.OT.AR.BE.US</v>
      </c>
      <c r="E43" s="39" t="str">
        <f t="shared" si="2"/>
        <v>Millions (0)</v>
      </c>
      <c r="F43" t="e" cm="1">
        <f t="array" ref="F43">+_xlfn.XLOOKUP($L$1&amp;L43,#REF!&amp;#REF!,#REF!)</f>
        <v>#REF!</v>
      </c>
      <c r="K43" s="39" t="e">
        <f>+VLOOKUP($L$1,#REF!,2,FALSE)</f>
        <v>#REF!</v>
      </c>
      <c r="L43" t="s">
        <v>91</v>
      </c>
      <c r="M43" s="36" t="s">
        <v>92</v>
      </c>
      <c r="N43" t="s">
        <v>10</v>
      </c>
    </row>
    <row r="44" spans="1:14" x14ac:dyDescent="0.4">
      <c r="A44" t="str">
        <f t="shared" si="1"/>
        <v>Egypt, Arab Rep.</v>
      </c>
      <c r="B44" s="39" t="e">
        <f t="shared" si="2"/>
        <v>#REF!</v>
      </c>
      <c r="C44" s="39" t="str">
        <f t="shared" si="2"/>
        <v>Gross Ext. Debt Pos., Other Sectors, Short-term, All instruments, Beginning of period, USD</v>
      </c>
      <c r="D44" s="39" t="str">
        <f t="shared" si="2"/>
        <v>DT.DOD.DSTC.CD.OT.AR.BE.US</v>
      </c>
      <c r="E44" s="39" t="str">
        <f t="shared" si="2"/>
        <v>Millions (0)</v>
      </c>
      <c r="F44" t="e" cm="1">
        <f t="array" ref="F44">+_xlfn.XLOOKUP($L$1&amp;L44,#REF!&amp;#REF!,#REF!)</f>
        <v>#REF!</v>
      </c>
      <c r="K44" s="39" t="e">
        <f>+VLOOKUP($L$1,#REF!,2,FALSE)</f>
        <v>#REF!</v>
      </c>
      <c r="L44" t="s">
        <v>93</v>
      </c>
      <c r="M44" s="36" t="s">
        <v>94</v>
      </c>
      <c r="N44" t="s">
        <v>10</v>
      </c>
    </row>
    <row r="45" spans="1:14" x14ac:dyDescent="0.4">
      <c r="A45" t="str">
        <f t="shared" si="1"/>
        <v>Egypt, Arab Rep.</v>
      </c>
      <c r="B45" s="39" t="e">
        <f t="shared" si="2"/>
        <v>#REF!</v>
      </c>
      <c r="C45" s="39" t="str">
        <f t="shared" si="2"/>
        <v>Gross Ext. Debt Pos., Other Sectors, Short-term, Currency and deposits, Beginning of period, USD</v>
      </c>
      <c r="D45" s="39" t="str">
        <f t="shared" si="2"/>
        <v>DT.DOD.DSCD.CD.OT.AR.BE.US</v>
      </c>
      <c r="E45" s="39" t="str">
        <f t="shared" si="2"/>
        <v>Millions (0)</v>
      </c>
      <c r="F45" t="e" cm="1">
        <f t="array" ref="F45">+_xlfn.XLOOKUP($L$1&amp;L45,#REF!&amp;#REF!,#REF!)</f>
        <v>#REF!</v>
      </c>
      <c r="K45" s="39" t="e">
        <f>+VLOOKUP($L$1,#REF!,2,FALSE)</f>
        <v>#REF!</v>
      </c>
      <c r="L45" t="s">
        <v>95</v>
      </c>
      <c r="M45" s="36" t="s">
        <v>96</v>
      </c>
      <c r="N45" t="s">
        <v>10</v>
      </c>
    </row>
    <row r="46" spans="1:14" x14ac:dyDescent="0.4">
      <c r="A46" t="str">
        <f t="shared" si="1"/>
        <v>Egypt, Arab Rep.</v>
      </c>
      <c r="B46" s="39" t="e">
        <f t="shared" si="2"/>
        <v>#REF!</v>
      </c>
      <c r="C46" s="39" t="str">
        <f t="shared" si="2"/>
        <v>Gross Ext. Debt Pos., Other Sectors, Short-term, Debt securities, Beginning of period, USD</v>
      </c>
      <c r="D46" s="39" t="str">
        <f t="shared" si="2"/>
        <v>DT.DOD.DSTM.CD.OT.AR.BE.US</v>
      </c>
      <c r="E46" s="39" t="str">
        <f t="shared" si="2"/>
        <v>Millions (0)</v>
      </c>
      <c r="F46" t="e" cm="1">
        <f t="array" ref="F46">+_xlfn.XLOOKUP($L$1&amp;L46,#REF!&amp;#REF!,#REF!)</f>
        <v>#REF!</v>
      </c>
      <c r="K46" s="39" t="e">
        <f>+VLOOKUP($L$1,#REF!,2,FALSE)</f>
        <v>#REF!</v>
      </c>
      <c r="L46" t="s">
        <v>97</v>
      </c>
      <c r="M46" s="36" t="s">
        <v>98</v>
      </c>
      <c r="N46" t="s">
        <v>10</v>
      </c>
    </row>
    <row r="47" spans="1:14" x14ac:dyDescent="0.4">
      <c r="A47" t="str">
        <f t="shared" si="1"/>
        <v>Egypt, Arab Rep.</v>
      </c>
      <c r="B47" s="39" t="e">
        <f t="shared" si="2"/>
        <v>#REF!</v>
      </c>
      <c r="C47" s="39" t="str">
        <f t="shared" si="2"/>
        <v>Gross Ext. Debt Pos., Other Sectors, Short-term, Loans, Beginning of period, USD</v>
      </c>
      <c r="D47" s="39" t="str">
        <f t="shared" si="2"/>
        <v>DT.DOD.DSTL.CD.OT.AR.BE.US</v>
      </c>
      <c r="E47" s="39" t="str">
        <f t="shared" si="2"/>
        <v>Millions (0)</v>
      </c>
      <c r="F47" t="e" cm="1">
        <f t="array" ref="F47">+_xlfn.XLOOKUP($L$1&amp;L47,#REF!&amp;#REF!,#REF!)</f>
        <v>#REF!</v>
      </c>
      <c r="K47" s="39" t="e">
        <f>+VLOOKUP($L$1,#REF!,2,FALSE)</f>
        <v>#REF!</v>
      </c>
      <c r="L47" t="s">
        <v>99</v>
      </c>
      <c r="M47" s="36" t="s">
        <v>100</v>
      </c>
      <c r="N47" t="s">
        <v>10</v>
      </c>
    </row>
    <row r="48" spans="1:14" x14ac:dyDescent="0.4">
      <c r="A48" t="str">
        <f t="shared" si="1"/>
        <v>Egypt, Arab Rep.</v>
      </c>
      <c r="B48" s="39" t="e">
        <f t="shared" si="2"/>
        <v>#REF!</v>
      </c>
      <c r="C48" s="39" t="str">
        <f t="shared" si="2"/>
        <v>Gross Ext. Debt Pos., Other Sectors, Short-term, Trade credit and advances, Beginning of period, USD</v>
      </c>
      <c r="D48" s="39" t="str">
        <f t="shared" si="2"/>
        <v>DT.DOD.DSTT.CD.OT.AR.BE.US</v>
      </c>
      <c r="E48" s="39" t="str">
        <f t="shared" si="2"/>
        <v>Millions (0)</v>
      </c>
      <c r="F48" t="e" cm="1">
        <f t="array" ref="F48">+_xlfn.XLOOKUP($L$1&amp;L48,#REF!&amp;#REF!,#REF!)</f>
        <v>#REF!</v>
      </c>
      <c r="K48" s="39" t="e">
        <f>+VLOOKUP($L$1,#REF!,2,FALSE)</f>
        <v>#REF!</v>
      </c>
      <c r="L48" t="s">
        <v>101</v>
      </c>
      <c r="M48" s="36" t="s">
        <v>102</v>
      </c>
      <c r="N48" t="s">
        <v>10</v>
      </c>
    </row>
    <row r="49" spans="1:14" x14ac:dyDescent="0.4">
      <c r="A49" t="str">
        <f t="shared" si="1"/>
        <v>Egypt, Arab Rep.</v>
      </c>
      <c r="B49" s="39" t="e">
        <f t="shared" si="2"/>
        <v>#REF!</v>
      </c>
      <c r="C49" s="39" t="str">
        <f t="shared" si="2"/>
        <v>Gross Ext. Debt Pos., Other Sectors, Short-term, Other debt liabilities, Beginning of period, USD</v>
      </c>
      <c r="D49" s="39" t="str">
        <f t="shared" si="2"/>
        <v>DT.DOD.DSOO.CD.OT.AR.BE.US</v>
      </c>
      <c r="E49" s="39" t="str">
        <f t="shared" si="2"/>
        <v>Millions (0)</v>
      </c>
      <c r="F49" t="e" cm="1">
        <f t="array" ref="F49">+_xlfn.XLOOKUP($L$1&amp;L49,#REF!&amp;#REF!,#REF!)</f>
        <v>#REF!</v>
      </c>
      <c r="K49" s="39" t="e">
        <f>+VLOOKUP($L$1,#REF!,2,FALSE)</f>
        <v>#REF!</v>
      </c>
      <c r="L49" t="s">
        <v>103</v>
      </c>
      <c r="M49" s="36" t="s">
        <v>104</v>
      </c>
      <c r="N49" t="s">
        <v>10</v>
      </c>
    </row>
    <row r="50" spans="1:14" x14ac:dyDescent="0.4">
      <c r="A50" t="str">
        <f t="shared" si="1"/>
        <v>Egypt, Arab Rep.</v>
      </c>
      <c r="B50" s="39" t="e">
        <f t="shared" si="2"/>
        <v>#REF!</v>
      </c>
      <c r="C50" s="39" t="str">
        <f t="shared" si="2"/>
        <v>Gross Ext. Debt Pos., Other Sectors, Long-term, All instruments, Beginning of period, USD</v>
      </c>
      <c r="D50" s="39" t="str">
        <f t="shared" si="2"/>
        <v>DT.DOD.DLXF.CD.OT.AR.BE.US</v>
      </c>
      <c r="E50" s="39" t="str">
        <f t="shared" si="2"/>
        <v>Millions (0)</v>
      </c>
      <c r="F50" t="e" cm="1">
        <f t="array" ref="F50">+_xlfn.XLOOKUP($L$1&amp;L50,#REF!&amp;#REF!,#REF!)</f>
        <v>#REF!</v>
      </c>
      <c r="K50" s="39" t="e">
        <f>+VLOOKUP($L$1,#REF!,2,FALSE)</f>
        <v>#REF!</v>
      </c>
      <c r="L50" t="s">
        <v>105</v>
      </c>
      <c r="M50" s="36" t="s">
        <v>106</v>
      </c>
      <c r="N50" t="s">
        <v>10</v>
      </c>
    </row>
    <row r="51" spans="1:14" x14ac:dyDescent="0.4">
      <c r="A51" t="str">
        <f t="shared" si="1"/>
        <v>Egypt, Arab Rep.</v>
      </c>
      <c r="B51" s="39" t="e">
        <f t="shared" si="2"/>
        <v>#REF!</v>
      </c>
      <c r="C51" s="39" t="str">
        <f t="shared" si="2"/>
        <v>Gross Ext. Debt Pos., Other Sectors, Long-term, Currency and deposits, Beginning of period, USD</v>
      </c>
      <c r="D51" s="39" t="str">
        <f t="shared" si="2"/>
        <v>DT.DOD.DLCD.CD.OT.AR.BE.US</v>
      </c>
      <c r="E51" s="39" t="str">
        <f t="shared" si="2"/>
        <v>Millions (0)</v>
      </c>
      <c r="F51" t="e" cm="1">
        <f t="array" ref="F51">+_xlfn.XLOOKUP($L$1&amp;L51,#REF!&amp;#REF!,#REF!)</f>
        <v>#REF!</v>
      </c>
      <c r="K51" s="39" t="e">
        <f>+VLOOKUP($L$1,#REF!,2,FALSE)</f>
        <v>#REF!</v>
      </c>
      <c r="L51" t="s">
        <v>107</v>
      </c>
      <c r="M51" s="36" t="s">
        <v>108</v>
      </c>
      <c r="N51" t="s">
        <v>10</v>
      </c>
    </row>
    <row r="52" spans="1:14" x14ac:dyDescent="0.4">
      <c r="A52" t="str">
        <f t="shared" si="1"/>
        <v>Egypt, Arab Rep.</v>
      </c>
      <c r="B52" s="39" t="e">
        <f t="shared" si="2"/>
        <v>#REF!</v>
      </c>
      <c r="C52" s="39" t="str">
        <f t="shared" si="2"/>
        <v>Gross Ext. Debt Pos., Other Sectors, Long-term, Debt securities, Beginning of period, USD</v>
      </c>
      <c r="D52" s="39" t="str">
        <f t="shared" si="2"/>
        <v>DT.DOD.DLBN.CD.OT.AR.BE.US</v>
      </c>
      <c r="E52" s="39" t="str">
        <f t="shared" si="2"/>
        <v>Millions (0)</v>
      </c>
      <c r="F52" t="e" cm="1">
        <f t="array" ref="F52">+_xlfn.XLOOKUP($L$1&amp;L52,#REF!&amp;#REF!,#REF!)</f>
        <v>#REF!</v>
      </c>
      <c r="K52" s="39" t="e">
        <f>+VLOOKUP($L$1,#REF!,2,FALSE)</f>
        <v>#REF!</v>
      </c>
      <c r="L52" t="s">
        <v>109</v>
      </c>
      <c r="M52" s="36" t="s">
        <v>110</v>
      </c>
      <c r="N52" t="s">
        <v>10</v>
      </c>
    </row>
    <row r="53" spans="1:14" x14ac:dyDescent="0.4">
      <c r="A53" t="str">
        <f t="shared" si="1"/>
        <v>Egypt, Arab Rep.</v>
      </c>
      <c r="B53" s="39" t="e">
        <f t="shared" si="2"/>
        <v>#REF!</v>
      </c>
      <c r="C53" s="39" t="str">
        <f t="shared" si="2"/>
        <v>Gross Ext. Debt Pos., Other Sectors, Long-term, Loans, Beginning of period, USD</v>
      </c>
      <c r="D53" s="39" t="str">
        <f t="shared" si="2"/>
        <v>DT.DOD.DLTL.CD.OT.AR.BE.US</v>
      </c>
      <c r="E53" s="39" t="str">
        <f t="shared" si="2"/>
        <v>Millions (0)</v>
      </c>
      <c r="F53" t="e" cm="1">
        <f t="array" ref="F53">+_xlfn.XLOOKUP($L$1&amp;L53,#REF!&amp;#REF!,#REF!)</f>
        <v>#REF!</v>
      </c>
      <c r="K53" s="39" t="e">
        <f>+VLOOKUP($L$1,#REF!,2,FALSE)</f>
        <v>#REF!</v>
      </c>
      <c r="L53" t="s">
        <v>111</v>
      </c>
      <c r="M53" s="36" t="s">
        <v>112</v>
      </c>
      <c r="N53" t="s">
        <v>10</v>
      </c>
    </row>
    <row r="54" spans="1:14" x14ac:dyDescent="0.4">
      <c r="A54" t="str">
        <f t="shared" si="1"/>
        <v>Egypt, Arab Rep.</v>
      </c>
      <c r="B54" s="39" t="e">
        <f t="shared" si="2"/>
        <v>#REF!</v>
      </c>
      <c r="C54" s="39" t="str">
        <f t="shared" si="2"/>
        <v>Gross Ext. Debt Pos., Other Sectors, Long-term, Trade credit and advances, Beginning of period, USD</v>
      </c>
      <c r="D54" s="39" t="str">
        <f t="shared" si="2"/>
        <v>DT.DOD.DLTT.CD.OT.AR.BE.US</v>
      </c>
      <c r="E54" s="39" t="str">
        <f t="shared" si="2"/>
        <v>Millions (0)</v>
      </c>
      <c r="F54" t="e" cm="1">
        <f t="array" ref="F54">+_xlfn.XLOOKUP($L$1&amp;L54,#REF!&amp;#REF!,#REF!)</f>
        <v>#REF!</v>
      </c>
      <c r="K54" s="39" t="e">
        <f>+VLOOKUP($L$1,#REF!,2,FALSE)</f>
        <v>#REF!</v>
      </c>
      <c r="L54" t="s">
        <v>113</v>
      </c>
      <c r="M54" s="36" t="s">
        <v>114</v>
      </c>
      <c r="N54" t="s">
        <v>10</v>
      </c>
    </row>
    <row r="55" spans="1:14" x14ac:dyDescent="0.4">
      <c r="A55" t="str">
        <f t="shared" si="1"/>
        <v>Egypt, Arab Rep.</v>
      </c>
      <c r="B55" s="39" t="e">
        <f t="shared" si="2"/>
        <v>#REF!</v>
      </c>
      <c r="C55" s="39" t="str">
        <f t="shared" si="2"/>
        <v>Gross Ext. Debt Pos., Other Sectors, Long-term, Other debt liabilities , Beginning of period, USD</v>
      </c>
      <c r="D55" s="39" t="str">
        <f t="shared" si="2"/>
        <v>DT.DOD.DLTO.CD.OT.AR.BE.US</v>
      </c>
      <c r="E55" s="39" t="str">
        <f t="shared" si="2"/>
        <v>Millions (0)</v>
      </c>
      <c r="F55" t="e" cm="1">
        <f t="array" ref="F55">+_xlfn.XLOOKUP($L$1&amp;L55,#REF!&amp;#REF!,#REF!)</f>
        <v>#REF!</v>
      </c>
      <c r="K55" s="39" t="e">
        <f>+VLOOKUP($L$1,#REF!,2,FALSE)</f>
        <v>#REF!</v>
      </c>
      <c r="L55" t="s">
        <v>115</v>
      </c>
      <c r="M55" s="36" t="s">
        <v>116</v>
      </c>
      <c r="N55" t="s">
        <v>10</v>
      </c>
    </row>
    <row r="56" spans="1:14" x14ac:dyDescent="0.4">
      <c r="A56" t="str">
        <f t="shared" si="1"/>
        <v>Egypt, Arab Rep.</v>
      </c>
      <c r="B56" s="39" t="e">
        <f t="shared" si="2"/>
        <v>#REF!</v>
      </c>
      <c r="C56" s="39" t="str">
        <f t="shared" si="2"/>
        <v>Gross Ext. Debt Pos., DI: Intercom Lending, All maturities, All instruments, Beginning of period, USD</v>
      </c>
      <c r="D56" s="39" t="str">
        <f t="shared" si="2"/>
        <v>DT.DOD.DECT.CD.IL.AR.BE.US</v>
      </c>
      <c r="E56" s="39" t="str">
        <f t="shared" si="2"/>
        <v>Millions (0)</v>
      </c>
      <c r="F56" t="e" cm="1">
        <f t="array" ref="F56">+_xlfn.XLOOKUP($L$1&amp;L56,#REF!&amp;#REF!,#REF!)</f>
        <v>#REF!</v>
      </c>
      <c r="K56" s="39" t="e">
        <f>+VLOOKUP($L$1,#REF!,2,FALSE)</f>
        <v>#REF!</v>
      </c>
      <c r="L56" t="s">
        <v>117</v>
      </c>
      <c r="M56" s="36" t="s">
        <v>118</v>
      </c>
      <c r="N56" t="s">
        <v>10</v>
      </c>
    </row>
    <row r="57" spans="1:14" x14ac:dyDescent="0.4">
      <c r="A57" t="str">
        <f t="shared" si="1"/>
        <v>Egypt, Arab Rep.</v>
      </c>
      <c r="B57" s="39" t="e">
        <f t="shared" si="2"/>
        <v>#REF!</v>
      </c>
      <c r="C57" s="39" t="str">
        <f t="shared" si="2"/>
        <v>Gross Ext. Debt Pos., DI: Intercom Lending, All maturities, Debt liab. of DI ent. to dir. investors, Beginning of period, USD</v>
      </c>
      <c r="D57" s="39" t="str">
        <f t="shared" si="2"/>
        <v>DT.DOD.DIDI.CD.IL.BE.US</v>
      </c>
      <c r="E57" s="39" t="str">
        <f t="shared" si="2"/>
        <v>Millions (0)</v>
      </c>
      <c r="F57" t="e" cm="1">
        <f t="array" ref="F57">+_xlfn.XLOOKUP($L$1&amp;L57,#REF!&amp;#REF!,#REF!)</f>
        <v>#REF!</v>
      </c>
      <c r="K57" s="39" t="e">
        <f>+VLOOKUP($L$1,#REF!,2,FALSE)</f>
        <v>#REF!</v>
      </c>
      <c r="L57" t="s">
        <v>119</v>
      </c>
      <c r="M57" s="36" t="s">
        <v>120</v>
      </c>
      <c r="N57" t="s">
        <v>10</v>
      </c>
    </row>
    <row r="58" spans="1:14" x14ac:dyDescent="0.4">
      <c r="A58" t="str">
        <f t="shared" si="1"/>
        <v>Egypt, Arab Rep.</v>
      </c>
      <c r="B58" s="39" t="e">
        <f t="shared" si="2"/>
        <v>#REF!</v>
      </c>
      <c r="C58" s="39" t="str">
        <f t="shared" si="2"/>
        <v>Gross Ext. Debt Pos., DI: Intercom Lending, All maturities, Debt liab. of dir. investors to DI ent., Beginning of period, USD</v>
      </c>
      <c r="D58" s="39" t="str">
        <f t="shared" si="2"/>
        <v>DT.DOD.DIIE.CD.IL.BE.US</v>
      </c>
      <c r="E58" s="39" t="str">
        <f t="shared" si="2"/>
        <v>Millions (0)</v>
      </c>
      <c r="F58" t="e" cm="1">
        <f t="array" ref="F58">+_xlfn.XLOOKUP($L$1&amp;L58,#REF!&amp;#REF!,#REF!)</f>
        <v>#REF!</v>
      </c>
      <c r="K58" s="39" t="e">
        <f>+VLOOKUP($L$1,#REF!,2,FALSE)</f>
        <v>#REF!</v>
      </c>
      <c r="L58" t="s">
        <v>121</v>
      </c>
      <c r="M58" s="36" t="s">
        <v>122</v>
      </c>
      <c r="N58" t="s">
        <v>10</v>
      </c>
    </row>
    <row r="59" spans="1:14" x14ac:dyDescent="0.4">
      <c r="A59" t="str">
        <f t="shared" si="1"/>
        <v>Egypt, Arab Rep.</v>
      </c>
      <c r="B59" s="39" t="e">
        <f t="shared" si="2"/>
        <v>#REF!</v>
      </c>
      <c r="C59" s="39" t="str">
        <f t="shared" si="2"/>
        <v>Gross Ext. Debt Pos., DI: Intercom Lending, All maturities, Debt liab. to fellow ent. , Beginning of period, USD</v>
      </c>
      <c r="D59" s="39" t="str">
        <f t="shared" si="2"/>
        <v>DT.DOD.DIFE.CD.IL.BE.US</v>
      </c>
      <c r="E59" s="39" t="str">
        <f t="shared" si="2"/>
        <v>Millions (0)</v>
      </c>
      <c r="F59" t="e" cm="1">
        <f t="array" ref="F59">+_xlfn.XLOOKUP($L$1&amp;L59,#REF!&amp;#REF!,#REF!)</f>
        <v>#REF!</v>
      </c>
      <c r="K59" s="39" t="e">
        <f>+VLOOKUP($L$1,#REF!,2,FALSE)</f>
        <v>#REF!</v>
      </c>
      <c r="L59" t="s">
        <v>123</v>
      </c>
      <c r="M59" s="36" t="s">
        <v>124</v>
      </c>
      <c r="N59" t="s">
        <v>10</v>
      </c>
    </row>
    <row r="60" spans="1:14" x14ac:dyDescent="0.4">
      <c r="A60" t="str">
        <f t="shared" si="1"/>
        <v>Egypt, Arab Rep.</v>
      </c>
      <c r="B60" s="39" t="e">
        <f t="shared" si="2"/>
        <v>#REF!</v>
      </c>
      <c r="C60" s="39" t="str">
        <f t="shared" si="2"/>
        <v>Gross Ext. Debt Pos., All Sectors, All maturities, All instruments, Beginning of period, USD</v>
      </c>
      <c r="D60" s="39" t="str">
        <f t="shared" si="2"/>
        <v>DT.DOD.DECT.CD.AR.BE.US</v>
      </c>
      <c r="E60" s="39" t="str">
        <f t="shared" si="2"/>
        <v>Millions (0)</v>
      </c>
      <c r="F60" t="e" cm="1">
        <f t="array" ref="F60">+_xlfn.XLOOKUP($L$1&amp;L60,#REF!&amp;#REF!,#REF!)</f>
        <v>#REF!</v>
      </c>
      <c r="K60" s="39" t="e">
        <f>+VLOOKUP($L$1,#REF!,2,FALSE)</f>
        <v>#REF!</v>
      </c>
      <c r="L60" t="s">
        <v>125</v>
      </c>
      <c r="M60" s="36" t="s">
        <v>126</v>
      </c>
      <c r="N60" t="s">
        <v>10</v>
      </c>
    </row>
    <row r="61" spans="1:14" x14ac:dyDescent="0.4">
      <c r="A61" t="str">
        <f t="shared" si="1"/>
        <v>Egypt, Arab Rep.</v>
      </c>
      <c r="B61" s="39" t="e">
        <f t="shared" si="2"/>
        <v>#REF!</v>
      </c>
      <c r="C61" s="39" t="str">
        <f t="shared" si="2"/>
        <v>Gross Ext. Debt Pos., General Government, All maturities, All instruments, Transactions, USD</v>
      </c>
      <c r="D61" s="39" t="str">
        <f t="shared" si="2"/>
        <v>DT.DOD.DECT.CD.GG.AR.TR.US</v>
      </c>
      <c r="E61" s="39" t="str">
        <f t="shared" si="2"/>
        <v>Millions (0)</v>
      </c>
      <c r="F61" t="e" cm="1">
        <f t="array" ref="F61">+_xlfn.XLOOKUP($L$1&amp;L61,#REF!&amp;#REF!,#REF!)</f>
        <v>#REF!</v>
      </c>
      <c r="K61" s="39" t="e">
        <f>+VLOOKUP($L$1,#REF!,2,FALSE)</f>
        <v>#REF!</v>
      </c>
      <c r="L61" t="s">
        <v>127</v>
      </c>
      <c r="M61" s="36" t="s">
        <v>128</v>
      </c>
      <c r="N61" t="s">
        <v>10</v>
      </c>
    </row>
    <row r="62" spans="1:14" x14ac:dyDescent="0.4">
      <c r="A62" t="str">
        <f t="shared" si="1"/>
        <v>Egypt, Arab Rep.</v>
      </c>
      <c r="B62" s="39" t="e">
        <f t="shared" si="2"/>
        <v>#REF!</v>
      </c>
      <c r="C62" s="39" t="str">
        <f t="shared" si="2"/>
        <v>Gross Ext. Debt Pos., General Government, Short-term, All instruments, Transactions, USD</v>
      </c>
      <c r="D62" s="39" t="str">
        <f t="shared" si="2"/>
        <v>DT.DOD.DSTC.CD.GG.AR.TR.US</v>
      </c>
      <c r="E62" s="39" t="str">
        <f t="shared" si="2"/>
        <v>Millions (0)</v>
      </c>
      <c r="F62" t="e" cm="1">
        <f t="array" ref="F62">+_xlfn.XLOOKUP($L$1&amp;L62,#REF!&amp;#REF!,#REF!)</f>
        <v>#REF!</v>
      </c>
      <c r="K62" s="39" t="e">
        <f>+VLOOKUP($L$1,#REF!,2,FALSE)</f>
        <v>#REF!</v>
      </c>
      <c r="L62" t="s">
        <v>129</v>
      </c>
      <c r="M62" s="36" t="s">
        <v>130</v>
      </c>
      <c r="N62" t="s">
        <v>10</v>
      </c>
    </row>
    <row r="63" spans="1:14" x14ac:dyDescent="0.4">
      <c r="A63" t="str">
        <f t="shared" si="1"/>
        <v>Egypt, Arab Rep.</v>
      </c>
      <c r="B63" s="39" t="e">
        <f t="shared" si="2"/>
        <v>#REF!</v>
      </c>
      <c r="C63" s="39" t="str">
        <f t="shared" si="2"/>
        <v>Gross Ext. Debt Pos., General Government, Short-term, Currency and deposits, Transactions, USD</v>
      </c>
      <c r="D63" s="39" t="str">
        <f t="shared" si="2"/>
        <v>DT.DOD.DSCD.CD.GG.AR.TR.US</v>
      </c>
      <c r="E63" s="39" t="str">
        <f t="shared" si="2"/>
        <v>Millions (0)</v>
      </c>
      <c r="F63" t="e" cm="1">
        <f t="array" ref="F63">+_xlfn.XLOOKUP($L$1&amp;L63,#REF!&amp;#REF!,#REF!)</f>
        <v>#REF!</v>
      </c>
      <c r="K63" s="39" t="e">
        <f>+VLOOKUP($L$1,#REF!,2,FALSE)</f>
        <v>#REF!</v>
      </c>
      <c r="L63" t="s">
        <v>131</v>
      </c>
      <c r="M63" s="36" t="s">
        <v>132</v>
      </c>
      <c r="N63" t="s">
        <v>10</v>
      </c>
    </row>
    <row r="64" spans="1:14" x14ac:dyDescent="0.4">
      <c r="A64" t="str">
        <f t="shared" si="1"/>
        <v>Egypt, Arab Rep.</v>
      </c>
      <c r="B64" s="39" t="e">
        <f t="shared" si="2"/>
        <v>#REF!</v>
      </c>
      <c r="C64" s="39" t="str">
        <f t="shared" si="2"/>
        <v>Gross Ext. Debt Pos., General Government, Short-term, Debt securities, Transactions, USD</v>
      </c>
      <c r="D64" s="39" t="str">
        <f t="shared" si="2"/>
        <v>DT.DOD.DSTM.CD.GG.AR.TR.US</v>
      </c>
      <c r="E64" s="39" t="str">
        <f t="shared" si="2"/>
        <v>Millions (0)</v>
      </c>
      <c r="F64" t="e" cm="1">
        <f t="array" ref="F64">+_xlfn.XLOOKUP($L$1&amp;L64,#REF!&amp;#REF!,#REF!)</f>
        <v>#REF!</v>
      </c>
      <c r="K64" s="39" t="e">
        <f>+VLOOKUP($L$1,#REF!,2,FALSE)</f>
        <v>#REF!</v>
      </c>
      <c r="L64" t="s">
        <v>133</v>
      </c>
      <c r="M64" s="36" t="s">
        <v>134</v>
      </c>
      <c r="N64" t="s">
        <v>10</v>
      </c>
    </row>
    <row r="65" spans="1:14" x14ac:dyDescent="0.4">
      <c r="A65" t="str">
        <f t="shared" si="1"/>
        <v>Egypt, Arab Rep.</v>
      </c>
      <c r="B65" s="39" t="e">
        <f t="shared" si="2"/>
        <v>#REF!</v>
      </c>
      <c r="C65" s="39" t="str">
        <f t="shared" si="2"/>
        <v>Gross Ext. Debt Pos., General Government, Short-term, Loans, Transactions, USD</v>
      </c>
      <c r="D65" s="39" t="str">
        <f t="shared" si="2"/>
        <v>DT.DOD.DSTL.CD.GG.AR.TR.US</v>
      </c>
      <c r="E65" s="39" t="str">
        <f t="shared" si="2"/>
        <v>Millions (0)</v>
      </c>
      <c r="F65" t="e" cm="1">
        <f t="array" ref="F65">+_xlfn.XLOOKUP($L$1&amp;L65,#REF!&amp;#REF!,#REF!)</f>
        <v>#REF!</v>
      </c>
      <c r="K65" s="39" t="e">
        <f>+VLOOKUP($L$1,#REF!,2,FALSE)</f>
        <v>#REF!</v>
      </c>
      <c r="L65" t="s">
        <v>135</v>
      </c>
      <c r="M65" s="36" t="s">
        <v>136</v>
      </c>
      <c r="N65" t="s">
        <v>10</v>
      </c>
    </row>
    <row r="66" spans="1:14" x14ac:dyDescent="0.4">
      <c r="A66" t="str">
        <f t="shared" si="1"/>
        <v>Egypt, Arab Rep.</v>
      </c>
      <c r="B66" s="39" t="e">
        <f t="shared" si="2"/>
        <v>#REF!</v>
      </c>
      <c r="C66" s="39" t="str">
        <f t="shared" si="2"/>
        <v>Gross Ext. Debt Pos., General Government, Short-term, Trade credit and advances, Transactions, USD</v>
      </c>
      <c r="D66" s="39" t="str">
        <f t="shared" si="2"/>
        <v>DT.DOD.DSTT.CD.GG.AR.TR.US</v>
      </c>
      <c r="E66" s="39" t="str">
        <f t="shared" si="2"/>
        <v>Millions (0)</v>
      </c>
      <c r="F66" t="e" cm="1">
        <f t="array" ref="F66">+_xlfn.XLOOKUP($L$1&amp;L66,#REF!&amp;#REF!,#REF!)</f>
        <v>#REF!</v>
      </c>
      <c r="K66" s="39" t="e">
        <f>+VLOOKUP($L$1,#REF!,2,FALSE)</f>
        <v>#REF!</v>
      </c>
      <c r="L66" t="s">
        <v>137</v>
      </c>
      <c r="M66" s="36" t="s">
        <v>138</v>
      </c>
      <c r="N66" t="s">
        <v>10</v>
      </c>
    </row>
    <row r="67" spans="1:14" x14ac:dyDescent="0.4">
      <c r="A67" t="str">
        <f t="shared" si="1"/>
        <v>Egypt, Arab Rep.</v>
      </c>
      <c r="B67" s="39" t="e">
        <f t="shared" si="2"/>
        <v>#REF!</v>
      </c>
      <c r="C67" s="39" t="str">
        <f t="shared" si="2"/>
        <v>Gross Ext. Debt Pos., General Government, Short-term, Other debt liabilities, Transactions, USD</v>
      </c>
      <c r="D67" s="39" t="str">
        <f t="shared" si="2"/>
        <v>DT.DOD.DSOO.CD.GG.AR.TR.US</v>
      </c>
      <c r="E67" s="39" t="str">
        <f t="shared" si="2"/>
        <v>Millions (0)</v>
      </c>
      <c r="F67" t="e" cm="1">
        <f t="array" ref="F67">+_xlfn.XLOOKUP($L$1&amp;L67,#REF!&amp;#REF!,#REF!)</f>
        <v>#REF!</v>
      </c>
      <c r="K67" s="39" t="e">
        <f>+VLOOKUP($L$1,#REF!,2,FALSE)</f>
        <v>#REF!</v>
      </c>
      <c r="L67" t="s">
        <v>139</v>
      </c>
      <c r="M67" s="36" t="s">
        <v>140</v>
      </c>
      <c r="N67" t="s">
        <v>10</v>
      </c>
    </row>
    <row r="68" spans="1:14" x14ac:dyDescent="0.4">
      <c r="A68" t="str">
        <f t="shared" ref="A68:A131" si="3">+A67</f>
        <v>Egypt, Arab Rep.</v>
      </c>
      <c r="B68" s="39" t="e">
        <f t="shared" ref="B68:E131" si="4">K68</f>
        <v>#REF!</v>
      </c>
      <c r="C68" s="39" t="str">
        <f t="shared" si="4"/>
        <v>Gross Ext. Debt Pos., General Government, Long-term, All instruments, Transactions, USD</v>
      </c>
      <c r="D68" s="39" t="str">
        <f t="shared" si="4"/>
        <v>DT.DOD.DLXF.CD.GG.AR.TR.US</v>
      </c>
      <c r="E68" s="39" t="str">
        <f t="shared" si="4"/>
        <v>Millions (0)</v>
      </c>
      <c r="F68" t="e" cm="1">
        <f t="array" ref="F68">+_xlfn.XLOOKUP($L$1&amp;L68,#REF!&amp;#REF!,#REF!)</f>
        <v>#REF!</v>
      </c>
      <c r="K68" s="39" t="e">
        <f>+VLOOKUP($L$1,#REF!,2,FALSE)</f>
        <v>#REF!</v>
      </c>
      <c r="L68" t="s">
        <v>141</v>
      </c>
      <c r="M68" s="36" t="s">
        <v>142</v>
      </c>
      <c r="N68" t="s">
        <v>10</v>
      </c>
    </row>
    <row r="69" spans="1:14" x14ac:dyDescent="0.4">
      <c r="A69" t="str">
        <f t="shared" si="3"/>
        <v>Egypt, Arab Rep.</v>
      </c>
      <c r="B69" s="39" t="e">
        <f t="shared" si="4"/>
        <v>#REF!</v>
      </c>
      <c r="C69" s="39" t="str">
        <f t="shared" si="4"/>
        <v>Gross Ext. Debt Pos., General Government, Long-term, Special drawing rights (allocations), Transactions, USD</v>
      </c>
      <c r="D69" s="39" t="str">
        <f t="shared" si="4"/>
        <v>DT.DOD.DLTS.CD.GG.TR.US</v>
      </c>
      <c r="E69" s="39" t="str">
        <f t="shared" si="4"/>
        <v>Millions (0)</v>
      </c>
      <c r="F69" t="e" cm="1">
        <f t="array" ref="F69">+_xlfn.XLOOKUP($L$1&amp;L69,#REF!&amp;#REF!,#REF!)</f>
        <v>#REF!</v>
      </c>
      <c r="K69" s="39" t="e">
        <f>+VLOOKUP($L$1,#REF!,2,FALSE)</f>
        <v>#REF!</v>
      </c>
      <c r="L69" t="s">
        <v>143</v>
      </c>
      <c r="M69" s="36" t="s">
        <v>144</v>
      </c>
      <c r="N69" t="s">
        <v>10</v>
      </c>
    </row>
    <row r="70" spans="1:14" x14ac:dyDescent="0.4">
      <c r="A70" t="str">
        <f t="shared" si="3"/>
        <v>Egypt, Arab Rep.</v>
      </c>
      <c r="B70" s="39" t="e">
        <f t="shared" si="4"/>
        <v>#REF!</v>
      </c>
      <c r="C70" s="39" t="str">
        <f t="shared" si="4"/>
        <v>Gross Ext. Debt Pos., General Government, Long-term, Currency and deposits, Transactions, USD</v>
      </c>
      <c r="D70" s="39" t="str">
        <f t="shared" si="4"/>
        <v>DT.DOD.DLCD.CD.GG.AR.TR.US</v>
      </c>
      <c r="E70" s="39" t="str">
        <f t="shared" si="4"/>
        <v>Millions (0)</v>
      </c>
      <c r="F70" t="e" cm="1">
        <f t="array" ref="F70">+_xlfn.XLOOKUP($L$1&amp;L70,#REF!&amp;#REF!,#REF!)</f>
        <v>#REF!</v>
      </c>
      <c r="K70" s="39" t="e">
        <f>+VLOOKUP($L$1,#REF!,2,FALSE)</f>
        <v>#REF!</v>
      </c>
      <c r="L70" t="s">
        <v>145</v>
      </c>
      <c r="M70" s="36" t="s">
        <v>146</v>
      </c>
      <c r="N70" t="s">
        <v>10</v>
      </c>
    </row>
    <row r="71" spans="1:14" x14ac:dyDescent="0.4">
      <c r="A71" t="str">
        <f t="shared" si="3"/>
        <v>Egypt, Arab Rep.</v>
      </c>
      <c r="B71" s="39" t="e">
        <f t="shared" si="4"/>
        <v>#REF!</v>
      </c>
      <c r="C71" s="39" t="str">
        <f t="shared" si="4"/>
        <v>Gross Ext. Debt Pos., General Government, Long-term, Debt securities, Transactions, USD</v>
      </c>
      <c r="D71" s="39" t="str">
        <f t="shared" si="4"/>
        <v>DT.DOD.DLBN.CD.GG.AR.TR.US</v>
      </c>
      <c r="E71" s="39" t="str">
        <f t="shared" si="4"/>
        <v>Millions (0)</v>
      </c>
      <c r="F71" t="e" cm="1">
        <f t="array" ref="F71">+_xlfn.XLOOKUP($L$1&amp;L71,#REF!&amp;#REF!,#REF!)</f>
        <v>#REF!</v>
      </c>
      <c r="K71" s="39" t="e">
        <f>+VLOOKUP($L$1,#REF!,2,FALSE)</f>
        <v>#REF!</v>
      </c>
      <c r="L71" t="s">
        <v>147</v>
      </c>
      <c r="M71" s="36" t="s">
        <v>148</v>
      </c>
      <c r="N71" t="s">
        <v>10</v>
      </c>
    </row>
    <row r="72" spans="1:14" x14ac:dyDescent="0.4">
      <c r="A72" t="str">
        <f t="shared" si="3"/>
        <v>Egypt, Arab Rep.</v>
      </c>
      <c r="B72" s="39" t="e">
        <f t="shared" si="4"/>
        <v>#REF!</v>
      </c>
      <c r="C72" s="39" t="str">
        <f t="shared" si="4"/>
        <v>Gross Ext. Debt Pos., General Government, Long-term, Loans, Transactions, USD</v>
      </c>
      <c r="D72" s="39" t="str">
        <f t="shared" si="4"/>
        <v>DT.DOD.DLTL.CD.GG.AR.TR.US</v>
      </c>
      <c r="E72" s="39" t="str">
        <f t="shared" si="4"/>
        <v>Millions (0)</v>
      </c>
      <c r="F72" t="e" cm="1">
        <f t="array" ref="F72">+_xlfn.XLOOKUP($L$1&amp;L72,#REF!&amp;#REF!,#REF!)</f>
        <v>#REF!</v>
      </c>
      <c r="K72" s="39" t="e">
        <f>+VLOOKUP($L$1,#REF!,2,FALSE)</f>
        <v>#REF!</v>
      </c>
      <c r="L72" t="s">
        <v>149</v>
      </c>
      <c r="M72" s="36" t="s">
        <v>150</v>
      </c>
      <c r="N72" t="s">
        <v>10</v>
      </c>
    </row>
    <row r="73" spans="1:14" x14ac:dyDescent="0.4">
      <c r="A73" t="str">
        <f t="shared" si="3"/>
        <v>Egypt, Arab Rep.</v>
      </c>
      <c r="B73" s="39" t="e">
        <f t="shared" si="4"/>
        <v>#REF!</v>
      </c>
      <c r="C73" s="39" t="str">
        <f t="shared" si="4"/>
        <v>Gross Ext. Debt Pos., General Government, Long-term, Trade credit and advances, Transactions, USD</v>
      </c>
      <c r="D73" s="39" t="str">
        <f t="shared" si="4"/>
        <v>DT.DOD.DLTT.CD.GG.AR.TR.US</v>
      </c>
      <c r="E73" s="39" t="str">
        <f t="shared" si="4"/>
        <v>Millions (0)</v>
      </c>
      <c r="F73" t="e" cm="1">
        <f t="array" ref="F73">+_xlfn.XLOOKUP($L$1&amp;L73,#REF!&amp;#REF!,#REF!)</f>
        <v>#REF!</v>
      </c>
      <c r="K73" s="39" t="e">
        <f>+VLOOKUP($L$1,#REF!,2,FALSE)</f>
        <v>#REF!</v>
      </c>
      <c r="L73" t="s">
        <v>151</v>
      </c>
      <c r="M73" s="36" t="s">
        <v>152</v>
      </c>
      <c r="N73" t="s">
        <v>10</v>
      </c>
    </row>
    <row r="74" spans="1:14" x14ac:dyDescent="0.4">
      <c r="A74" t="str">
        <f t="shared" si="3"/>
        <v>Egypt, Arab Rep.</v>
      </c>
      <c r="B74" s="39" t="e">
        <f t="shared" si="4"/>
        <v>#REF!</v>
      </c>
      <c r="C74" s="39" t="str">
        <f t="shared" si="4"/>
        <v>Gross Ext. Debt Pos., General Government, Long-term, Other debt liabilities, Transactions, USD</v>
      </c>
      <c r="D74" s="39" t="str">
        <f t="shared" si="4"/>
        <v>DT.DOD.DLTO.CD.GG.AR.TR.US</v>
      </c>
      <c r="E74" s="39" t="str">
        <f t="shared" si="4"/>
        <v>Millions (0)</v>
      </c>
      <c r="F74" t="e" cm="1">
        <f t="array" ref="F74">+_xlfn.XLOOKUP($L$1&amp;L74,#REF!&amp;#REF!,#REF!)</f>
        <v>#REF!</v>
      </c>
      <c r="K74" s="39" t="e">
        <f>+VLOOKUP($L$1,#REF!,2,FALSE)</f>
        <v>#REF!</v>
      </c>
      <c r="L74" t="s">
        <v>153</v>
      </c>
      <c r="M74" s="36" t="s">
        <v>154</v>
      </c>
      <c r="N74" t="s">
        <v>10</v>
      </c>
    </row>
    <row r="75" spans="1:14" x14ac:dyDescent="0.4">
      <c r="A75" t="str">
        <f t="shared" si="3"/>
        <v>Egypt, Arab Rep.</v>
      </c>
      <c r="B75" s="39" t="e">
        <f t="shared" si="4"/>
        <v>#REF!</v>
      </c>
      <c r="C75" s="39" t="str">
        <f t="shared" si="4"/>
        <v>Gross Ext. Debt Pos., Central Bank, All maturities, All instruments, Transactions, USD</v>
      </c>
      <c r="D75" s="39" t="str">
        <f t="shared" si="4"/>
        <v>DT.DOD.DECT.CD.MA.AR.TR.US</v>
      </c>
      <c r="E75" s="39" t="str">
        <f t="shared" si="4"/>
        <v>Millions (0)</v>
      </c>
      <c r="F75" t="e" cm="1">
        <f t="array" ref="F75">+_xlfn.XLOOKUP($L$1&amp;L75,#REF!&amp;#REF!,#REF!)</f>
        <v>#REF!</v>
      </c>
      <c r="K75" s="39" t="e">
        <f>+VLOOKUP($L$1,#REF!,2,FALSE)</f>
        <v>#REF!</v>
      </c>
      <c r="L75" t="s">
        <v>155</v>
      </c>
      <c r="M75" s="36" t="s">
        <v>156</v>
      </c>
      <c r="N75" t="s">
        <v>10</v>
      </c>
    </row>
    <row r="76" spans="1:14" x14ac:dyDescent="0.4">
      <c r="A76" t="str">
        <f t="shared" si="3"/>
        <v>Egypt, Arab Rep.</v>
      </c>
      <c r="B76" s="39" t="e">
        <f t="shared" si="4"/>
        <v>#REF!</v>
      </c>
      <c r="C76" s="39" t="str">
        <f t="shared" si="4"/>
        <v>Gross Ext. Debt Pos., Central Bank, Short-term, All instruments, Transactions, USD</v>
      </c>
      <c r="D76" s="39" t="str">
        <f t="shared" si="4"/>
        <v>DT.DOD.DSTC.CD.MA.AR.TR.US</v>
      </c>
      <c r="E76" s="39" t="str">
        <f t="shared" si="4"/>
        <v>Millions (0)</v>
      </c>
      <c r="F76" t="e" cm="1">
        <f t="array" ref="F76">+_xlfn.XLOOKUP($L$1&amp;L76,#REF!&amp;#REF!,#REF!)</f>
        <v>#REF!</v>
      </c>
      <c r="K76" s="39" t="e">
        <f>+VLOOKUP($L$1,#REF!,2,FALSE)</f>
        <v>#REF!</v>
      </c>
      <c r="L76" t="s">
        <v>157</v>
      </c>
      <c r="M76" s="36" t="s">
        <v>158</v>
      </c>
      <c r="N76" t="s">
        <v>10</v>
      </c>
    </row>
    <row r="77" spans="1:14" x14ac:dyDescent="0.4">
      <c r="A77" t="str">
        <f t="shared" si="3"/>
        <v>Egypt, Arab Rep.</v>
      </c>
      <c r="B77" s="39" t="e">
        <f t="shared" si="4"/>
        <v>#REF!</v>
      </c>
      <c r="C77" s="39" t="str">
        <f t="shared" si="4"/>
        <v>Gross Ext. Debt Pos., Central Bank, Short-term, Currency and deposits, Transactions, USD</v>
      </c>
      <c r="D77" s="39" t="str">
        <f t="shared" si="4"/>
        <v>DT.DOD.DSCD.CD.MA.AR.TR.US</v>
      </c>
      <c r="E77" s="39" t="str">
        <f t="shared" si="4"/>
        <v>Millions (0)</v>
      </c>
      <c r="F77" t="e" cm="1">
        <f t="array" ref="F77">+_xlfn.XLOOKUP($L$1&amp;L77,#REF!&amp;#REF!,#REF!)</f>
        <v>#REF!</v>
      </c>
      <c r="K77" s="39" t="e">
        <f>+VLOOKUP($L$1,#REF!,2,FALSE)</f>
        <v>#REF!</v>
      </c>
      <c r="L77" t="s">
        <v>159</v>
      </c>
      <c r="M77" s="36" t="s">
        <v>160</v>
      </c>
      <c r="N77" t="s">
        <v>10</v>
      </c>
    </row>
    <row r="78" spans="1:14" x14ac:dyDescent="0.4">
      <c r="A78" t="str">
        <f t="shared" si="3"/>
        <v>Egypt, Arab Rep.</v>
      </c>
      <c r="B78" s="39" t="e">
        <f t="shared" si="4"/>
        <v>#REF!</v>
      </c>
      <c r="C78" s="39" t="str">
        <f t="shared" si="4"/>
        <v>Gross Ext. Debt Pos., Central Bank, Short-term, Debt securities, Transactions, USD</v>
      </c>
      <c r="D78" s="39" t="str">
        <f t="shared" si="4"/>
        <v>DT.DOD.DSTM.CD.MA.AR.TR.US</v>
      </c>
      <c r="E78" s="39" t="str">
        <f t="shared" si="4"/>
        <v>Millions (0)</v>
      </c>
      <c r="F78" t="e" cm="1">
        <f t="array" ref="F78">+_xlfn.XLOOKUP($L$1&amp;L78,#REF!&amp;#REF!,#REF!)</f>
        <v>#REF!</v>
      </c>
      <c r="K78" s="39" t="e">
        <f>+VLOOKUP($L$1,#REF!,2,FALSE)</f>
        <v>#REF!</v>
      </c>
      <c r="L78" t="s">
        <v>161</v>
      </c>
      <c r="M78" s="36" t="s">
        <v>162</v>
      </c>
      <c r="N78" t="s">
        <v>10</v>
      </c>
    </row>
    <row r="79" spans="1:14" x14ac:dyDescent="0.4">
      <c r="A79" t="str">
        <f t="shared" si="3"/>
        <v>Egypt, Arab Rep.</v>
      </c>
      <c r="B79" s="39" t="e">
        <f t="shared" si="4"/>
        <v>#REF!</v>
      </c>
      <c r="C79" s="39" t="str">
        <f t="shared" si="4"/>
        <v>Gross Ext. Debt Pos., Central Bank, Short-term, Loans, Transactions, USD</v>
      </c>
      <c r="D79" s="39" t="str">
        <f t="shared" si="4"/>
        <v>DT.DOD.DSTL.CD.MA.AR.TR.US</v>
      </c>
      <c r="E79" s="39" t="str">
        <f t="shared" si="4"/>
        <v>Millions (0)</v>
      </c>
      <c r="F79" t="e" cm="1">
        <f t="array" ref="F79">+_xlfn.XLOOKUP($L$1&amp;L79,#REF!&amp;#REF!,#REF!)</f>
        <v>#REF!</v>
      </c>
      <c r="K79" s="39" t="e">
        <f>+VLOOKUP($L$1,#REF!,2,FALSE)</f>
        <v>#REF!</v>
      </c>
      <c r="L79" t="s">
        <v>163</v>
      </c>
      <c r="M79" s="36" t="s">
        <v>164</v>
      </c>
      <c r="N79" t="s">
        <v>10</v>
      </c>
    </row>
    <row r="80" spans="1:14" x14ac:dyDescent="0.4">
      <c r="A80" t="str">
        <f t="shared" si="3"/>
        <v>Egypt, Arab Rep.</v>
      </c>
      <c r="B80" s="39" t="e">
        <f t="shared" si="4"/>
        <v>#REF!</v>
      </c>
      <c r="C80" s="39" t="str">
        <f t="shared" si="4"/>
        <v>Gross Ext. Debt Pos., Central Bank, Short-term, Trade credit and advances, Transactions, USD</v>
      </c>
      <c r="D80" s="39" t="str">
        <f t="shared" si="4"/>
        <v>DT.DOD.DSTT.CD.MA.AR.TR.US</v>
      </c>
      <c r="E80" s="39" t="str">
        <f t="shared" si="4"/>
        <v>Millions (0)</v>
      </c>
      <c r="F80" t="e" cm="1">
        <f t="array" ref="F80">+_xlfn.XLOOKUP($L$1&amp;L80,#REF!&amp;#REF!,#REF!)</f>
        <v>#REF!</v>
      </c>
      <c r="K80" s="39" t="e">
        <f>+VLOOKUP($L$1,#REF!,2,FALSE)</f>
        <v>#REF!</v>
      </c>
      <c r="L80" t="s">
        <v>165</v>
      </c>
      <c r="M80" s="36" t="s">
        <v>166</v>
      </c>
      <c r="N80" t="s">
        <v>10</v>
      </c>
    </row>
    <row r="81" spans="1:14" x14ac:dyDescent="0.4">
      <c r="A81" t="str">
        <f t="shared" si="3"/>
        <v>Egypt, Arab Rep.</v>
      </c>
      <c r="B81" s="39" t="e">
        <f t="shared" si="4"/>
        <v>#REF!</v>
      </c>
      <c r="C81" s="39" t="str">
        <f t="shared" si="4"/>
        <v>Gross Ext. Debt Pos., Central Bank, Short-term, Other debt liabilities, Transactions, USD</v>
      </c>
      <c r="D81" s="39" t="str">
        <f t="shared" si="4"/>
        <v>DT.DOD.DSOO.CD.MA.AR.TR.US</v>
      </c>
      <c r="E81" s="39" t="str">
        <f t="shared" si="4"/>
        <v>Millions (0)</v>
      </c>
      <c r="F81" t="e" cm="1">
        <f t="array" ref="F81">+_xlfn.XLOOKUP($L$1&amp;L81,#REF!&amp;#REF!,#REF!)</f>
        <v>#REF!</v>
      </c>
      <c r="K81" s="39" t="e">
        <f>+VLOOKUP($L$1,#REF!,2,FALSE)</f>
        <v>#REF!</v>
      </c>
      <c r="L81" t="s">
        <v>167</v>
      </c>
      <c r="M81" s="36" t="s">
        <v>168</v>
      </c>
      <c r="N81" t="s">
        <v>10</v>
      </c>
    </row>
    <row r="82" spans="1:14" x14ac:dyDescent="0.4">
      <c r="A82" t="str">
        <f t="shared" si="3"/>
        <v>Egypt, Arab Rep.</v>
      </c>
      <c r="B82" s="39" t="e">
        <f t="shared" si="4"/>
        <v>#REF!</v>
      </c>
      <c r="C82" s="39" t="str">
        <f t="shared" si="4"/>
        <v>Gross Ext. Debt Pos., Central Bank, Long-term, All instruments, Transactions, USD</v>
      </c>
      <c r="D82" s="39" t="str">
        <f t="shared" si="4"/>
        <v>DT.DOD.DLXF.CD.MA.AR.TR.US</v>
      </c>
      <c r="E82" s="39" t="str">
        <f t="shared" si="4"/>
        <v>Millions (0)</v>
      </c>
      <c r="F82" t="e" cm="1">
        <f t="array" ref="F82">+_xlfn.XLOOKUP($L$1&amp;L82,#REF!&amp;#REF!,#REF!)</f>
        <v>#REF!</v>
      </c>
      <c r="K82" s="39" t="e">
        <f>+VLOOKUP($L$1,#REF!,2,FALSE)</f>
        <v>#REF!</v>
      </c>
      <c r="L82" t="s">
        <v>169</v>
      </c>
      <c r="M82" s="36" t="s">
        <v>170</v>
      </c>
      <c r="N82" t="s">
        <v>10</v>
      </c>
    </row>
    <row r="83" spans="1:14" x14ac:dyDescent="0.4">
      <c r="A83" t="str">
        <f t="shared" si="3"/>
        <v>Egypt, Arab Rep.</v>
      </c>
      <c r="B83" s="39" t="e">
        <f t="shared" si="4"/>
        <v>#REF!</v>
      </c>
      <c r="C83" s="39" t="str">
        <f t="shared" si="4"/>
        <v>Gross Ext. Debt Pos., Central Bank, Long-term, Special drawing rights (allocations), Transactions, USD</v>
      </c>
      <c r="D83" s="39" t="str">
        <f t="shared" si="4"/>
        <v>DT.DOD.DLTS.CD.MA.AR.TR.US</v>
      </c>
      <c r="E83" s="39" t="str">
        <f t="shared" si="4"/>
        <v>Millions (0)</v>
      </c>
      <c r="F83" t="e" cm="1">
        <f t="array" ref="F83">+_xlfn.XLOOKUP($L$1&amp;L83,#REF!&amp;#REF!,#REF!)</f>
        <v>#REF!</v>
      </c>
      <c r="K83" s="39" t="e">
        <f>+VLOOKUP($L$1,#REF!,2,FALSE)</f>
        <v>#REF!</v>
      </c>
      <c r="L83" t="s">
        <v>171</v>
      </c>
      <c r="M83" s="36" t="s">
        <v>172</v>
      </c>
      <c r="N83" t="s">
        <v>10</v>
      </c>
    </row>
    <row r="84" spans="1:14" x14ac:dyDescent="0.4">
      <c r="A84" t="str">
        <f t="shared" si="3"/>
        <v>Egypt, Arab Rep.</v>
      </c>
      <c r="B84" s="39" t="e">
        <f t="shared" si="4"/>
        <v>#REF!</v>
      </c>
      <c r="C84" s="39" t="str">
        <f t="shared" si="4"/>
        <v>Gross Ext. Debt Pos., Central Bank, Long-term, Currency and deposits, Transactions, USD</v>
      </c>
      <c r="D84" s="39" t="str">
        <f t="shared" si="4"/>
        <v>DT.DOD.DLCD.CD.MA.AR.TR.US</v>
      </c>
      <c r="E84" s="39" t="str">
        <f t="shared" si="4"/>
        <v>Millions (0)</v>
      </c>
      <c r="F84" t="e" cm="1">
        <f t="array" ref="F84">+_xlfn.XLOOKUP($L$1&amp;L84,#REF!&amp;#REF!,#REF!)</f>
        <v>#REF!</v>
      </c>
      <c r="K84" s="39" t="e">
        <f>+VLOOKUP($L$1,#REF!,2,FALSE)</f>
        <v>#REF!</v>
      </c>
      <c r="L84" t="s">
        <v>173</v>
      </c>
      <c r="M84" s="36" t="s">
        <v>174</v>
      </c>
      <c r="N84" t="s">
        <v>10</v>
      </c>
    </row>
    <row r="85" spans="1:14" x14ac:dyDescent="0.4">
      <c r="A85" t="str">
        <f t="shared" si="3"/>
        <v>Egypt, Arab Rep.</v>
      </c>
      <c r="B85" s="39" t="e">
        <f t="shared" si="4"/>
        <v>#REF!</v>
      </c>
      <c r="C85" s="39" t="str">
        <f t="shared" si="4"/>
        <v>Gross Ext. Debt Pos., Central Bank, Long-term, Debt securities, Transactions, USD</v>
      </c>
      <c r="D85" s="39" t="str">
        <f t="shared" si="4"/>
        <v>DT.DOD.DLBN.CD.MA.AR.TR.US</v>
      </c>
      <c r="E85" s="39" t="str">
        <f t="shared" si="4"/>
        <v>Millions (0)</v>
      </c>
      <c r="F85" t="e" cm="1">
        <f t="array" ref="F85">+_xlfn.XLOOKUP($L$1&amp;L85,#REF!&amp;#REF!,#REF!)</f>
        <v>#REF!</v>
      </c>
      <c r="K85" s="39" t="e">
        <f>+VLOOKUP($L$1,#REF!,2,FALSE)</f>
        <v>#REF!</v>
      </c>
      <c r="L85" t="s">
        <v>175</v>
      </c>
      <c r="M85" s="36" t="s">
        <v>176</v>
      </c>
      <c r="N85" t="s">
        <v>10</v>
      </c>
    </row>
    <row r="86" spans="1:14" x14ac:dyDescent="0.4">
      <c r="A86" t="str">
        <f t="shared" si="3"/>
        <v>Egypt, Arab Rep.</v>
      </c>
      <c r="B86" s="39" t="e">
        <f t="shared" si="4"/>
        <v>#REF!</v>
      </c>
      <c r="C86" s="39" t="str">
        <f t="shared" si="4"/>
        <v>Gross Ext. Debt Pos., Central Bank, Long-term, Loans, Transactions, USD</v>
      </c>
      <c r="D86" s="39" t="str">
        <f t="shared" si="4"/>
        <v>DT.DOD.DLTL.CD.MA.AR.TR.US</v>
      </c>
      <c r="E86" s="39" t="str">
        <f t="shared" si="4"/>
        <v>Millions (0)</v>
      </c>
      <c r="F86" t="e" cm="1">
        <f t="array" ref="F86">+_xlfn.XLOOKUP($L$1&amp;L86,#REF!&amp;#REF!,#REF!)</f>
        <v>#REF!</v>
      </c>
      <c r="K86" s="39" t="e">
        <f>+VLOOKUP($L$1,#REF!,2,FALSE)</f>
        <v>#REF!</v>
      </c>
      <c r="L86" t="s">
        <v>177</v>
      </c>
      <c r="M86" s="36" t="s">
        <v>178</v>
      </c>
      <c r="N86" t="s">
        <v>10</v>
      </c>
    </row>
    <row r="87" spans="1:14" x14ac:dyDescent="0.4">
      <c r="A87" t="str">
        <f t="shared" si="3"/>
        <v>Egypt, Arab Rep.</v>
      </c>
      <c r="B87" s="39" t="e">
        <f t="shared" si="4"/>
        <v>#REF!</v>
      </c>
      <c r="C87" s="39" t="str">
        <f t="shared" si="4"/>
        <v>Gross Ext. Debt Pos., Central Bank, Long-term, Trade credit and advances, Transactions, USD</v>
      </c>
      <c r="D87" s="39" t="str">
        <f t="shared" si="4"/>
        <v>DT.DOD.DLTT.CD.MA.AR.TR.US</v>
      </c>
      <c r="E87" s="39" t="str">
        <f t="shared" si="4"/>
        <v>Millions (0)</v>
      </c>
      <c r="F87" t="e" cm="1">
        <f t="array" ref="F87">+_xlfn.XLOOKUP($L$1&amp;L87,#REF!&amp;#REF!,#REF!)</f>
        <v>#REF!</v>
      </c>
      <c r="K87" s="39" t="e">
        <f>+VLOOKUP($L$1,#REF!,2,FALSE)</f>
        <v>#REF!</v>
      </c>
      <c r="L87" t="s">
        <v>179</v>
      </c>
      <c r="M87" s="36" t="s">
        <v>180</v>
      </c>
      <c r="N87" t="s">
        <v>10</v>
      </c>
    </row>
    <row r="88" spans="1:14" x14ac:dyDescent="0.4">
      <c r="A88" t="str">
        <f t="shared" si="3"/>
        <v>Egypt, Arab Rep.</v>
      </c>
      <c r="B88" s="39" t="e">
        <f t="shared" si="4"/>
        <v>#REF!</v>
      </c>
      <c r="C88" s="39" t="str">
        <f t="shared" si="4"/>
        <v>Gross Ext. Debt Pos., Central Bank, Long-term, Other debt liabilities, Transactions, USD</v>
      </c>
      <c r="D88" s="39" t="str">
        <f t="shared" si="4"/>
        <v>DT.DOD.DLTO.CD.MA.AR.TR.US</v>
      </c>
      <c r="E88" s="39" t="str">
        <f t="shared" si="4"/>
        <v>Millions (0)</v>
      </c>
      <c r="F88" t="e" cm="1">
        <f t="array" ref="F88">+_xlfn.XLOOKUP($L$1&amp;L88,#REF!&amp;#REF!,#REF!)</f>
        <v>#REF!</v>
      </c>
      <c r="K88" s="39" t="e">
        <f>+VLOOKUP($L$1,#REF!,2,FALSE)</f>
        <v>#REF!</v>
      </c>
      <c r="L88" t="s">
        <v>181</v>
      </c>
      <c r="M88" s="36" t="s">
        <v>182</v>
      </c>
      <c r="N88" t="s">
        <v>10</v>
      </c>
    </row>
    <row r="89" spans="1:14" x14ac:dyDescent="0.4">
      <c r="A89" t="str">
        <f t="shared" si="3"/>
        <v>Egypt, Arab Rep.</v>
      </c>
      <c r="B89" s="39" t="e">
        <f t="shared" si="4"/>
        <v>#REF!</v>
      </c>
      <c r="C89" s="39" t="str">
        <f t="shared" si="4"/>
        <v>Gross Ext. Debt Pos., Deposit-Taking Corp., exc. CB, All maturities, All instruments, Transactions, USD</v>
      </c>
      <c r="D89" s="39" t="str">
        <f t="shared" si="4"/>
        <v>DT.DOD.DECT.CD.CB.AR.TR.US</v>
      </c>
      <c r="E89" s="39" t="str">
        <f t="shared" si="4"/>
        <v>Millions (0)</v>
      </c>
      <c r="F89" t="e" cm="1">
        <f t="array" ref="F89">+_xlfn.XLOOKUP($L$1&amp;L89,#REF!&amp;#REF!,#REF!)</f>
        <v>#REF!</v>
      </c>
      <c r="K89" s="39" t="e">
        <f>+VLOOKUP($L$1,#REF!,2,FALSE)</f>
        <v>#REF!</v>
      </c>
      <c r="L89" t="s">
        <v>183</v>
      </c>
      <c r="M89" s="36" t="s">
        <v>184</v>
      </c>
      <c r="N89" t="s">
        <v>10</v>
      </c>
    </row>
    <row r="90" spans="1:14" x14ac:dyDescent="0.4">
      <c r="A90" t="str">
        <f t="shared" si="3"/>
        <v>Egypt, Arab Rep.</v>
      </c>
      <c r="B90" s="39" t="e">
        <f t="shared" si="4"/>
        <v>#REF!</v>
      </c>
      <c r="C90" s="39" t="str">
        <f t="shared" si="4"/>
        <v>Gross Ext. Debt Pos., Deposit-Taking Corp., exc. CB, Short-term, All instruments, Transactions, USD</v>
      </c>
      <c r="D90" s="39" t="str">
        <f t="shared" si="4"/>
        <v>DT.DOD.DSTC.CD.CB.AR.TR.US</v>
      </c>
      <c r="E90" s="39" t="str">
        <f t="shared" si="4"/>
        <v>Millions (0)</v>
      </c>
      <c r="F90" t="e" cm="1">
        <f t="array" ref="F90">+_xlfn.XLOOKUP($L$1&amp;L90,#REF!&amp;#REF!,#REF!)</f>
        <v>#REF!</v>
      </c>
      <c r="K90" s="39" t="e">
        <f>+VLOOKUP($L$1,#REF!,2,FALSE)</f>
        <v>#REF!</v>
      </c>
      <c r="L90" t="s">
        <v>185</v>
      </c>
      <c r="M90" s="36" t="s">
        <v>186</v>
      </c>
      <c r="N90" t="s">
        <v>10</v>
      </c>
    </row>
    <row r="91" spans="1:14" x14ac:dyDescent="0.4">
      <c r="A91" t="str">
        <f t="shared" si="3"/>
        <v>Egypt, Arab Rep.</v>
      </c>
      <c r="B91" s="39" t="e">
        <f t="shared" si="4"/>
        <v>#REF!</v>
      </c>
      <c r="C91" s="39" t="str">
        <f t="shared" si="4"/>
        <v>Gross Ext. Debt Pos., Deposit-Taking Corp., exc. CB, Short-term, Currency and deposits, Transactions, USD</v>
      </c>
      <c r="D91" s="39" t="str">
        <f t="shared" si="4"/>
        <v>DT.DOD.DSCD.CD.CB.AR.TR.US</v>
      </c>
      <c r="E91" s="39" t="str">
        <f t="shared" si="4"/>
        <v>Millions (0)</v>
      </c>
      <c r="F91" t="e" cm="1">
        <f t="array" ref="F91">+_xlfn.XLOOKUP($L$1&amp;L91,#REF!&amp;#REF!,#REF!)</f>
        <v>#REF!</v>
      </c>
      <c r="K91" s="39" t="e">
        <f>+VLOOKUP($L$1,#REF!,2,FALSE)</f>
        <v>#REF!</v>
      </c>
      <c r="L91" t="s">
        <v>187</v>
      </c>
      <c r="M91" s="36" t="s">
        <v>188</v>
      </c>
      <c r="N91" t="s">
        <v>10</v>
      </c>
    </row>
    <row r="92" spans="1:14" x14ac:dyDescent="0.4">
      <c r="A92" t="str">
        <f t="shared" si="3"/>
        <v>Egypt, Arab Rep.</v>
      </c>
      <c r="B92" s="39" t="e">
        <f t="shared" si="4"/>
        <v>#REF!</v>
      </c>
      <c r="C92" s="39" t="str">
        <f t="shared" si="4"/>
        <v>Gross Ext. Debt Pos., Deposit-Taking Corp., exc. CB, Short-term, Debt securities, Transactions, USD</v>
      </c>
      <c r="D92" s="39" t="str">
        <f t="shared" si="4"/>
        <v>DT.DOD.DSTM.CD.CB.AR.TR.US</v>
      </c>
      <c r="E92" s="39" t="str">
        <f t="shared" si="4"/>
        <v>Millions (0)</v>
      </c>
      <c r="F92" t="e" cm="1">
        <f t="array" ref="F92">+_xlfn.XLOOKUP($L$1&amp;L92,#REF!&amp;#REF!,#REF!)</f>
        <v>#REF!</v>
      </c>
      <c r="K92" s="39" t="e">
        <f>+VLOOKUP($L$1,#REF!,2,FALSE)</f>
        <v>#REF!</v>
      </c>
      <c r="L92" t="s">
        <v>189</v>
      </c>
      <c r="M92" s="36" t="s">
        <v>190</v>
      </c>
      <c r="N92" t="s">
        <v>10</v>
      </c>
    </row>
    <row r="93" spans="1:14" x14ac:dyDescent="0.4">
      <c r="A93" t="str">
        <f t="shared" si="3"/>
        <v>Egypt, Arab Rep.</v>
      </c>
      <c r="B93" s="39" t="e">
        <f t="shared" si="4"/>
        <v>#REF!</v>
      </c>
      <c r="C93" s="39" t="str">
        <f t="shared" si="4"/>
        <v>Gross Ext. Debt Pos., Deposit-Taking Corp., exc. CB, Short-term, Loans, Transactions, USD</v>
      </c>
      <c r="D93" s="39" t="str">
        <f t="shared" si="4"/>
        <v>DT.DOD.DSTL.CD.CB.AR.TR.US</v>
      </c>
      <c r="E93" s="39" t="str">
        <f t="shared" si="4"/>
        <v>Millions (0)</v>
      </c>
      <c r="F93" t="e" cm="1">
        <f t="array" ref="F93">+_xlfn.XLOOKUP($L$1&amp;L93,#REF!&amp;#REF!,#REF!)</f>
        <v>#REF!</v>
      </c>
      <c r="K93" s="39" t="e">
        <f>+VLOOKUP($L$1,#REF!,2,FALSE)</f>
        <v>#REF!</v>
      </c>
      <c r="L93" t="s">
        <v>191</v>
      </c>
      <c r="M93" s="36" t="s">
        <v>192</v>
      </c>
      <c r="N93" t="s">
        <v>10</v>
      </c>
    </row>
    <row r="94" spans="1:14" x14ac:dyDescent="0.4">
      <c r="A94" t="str">
        <f t="shared" si="3"/>
        <v>Egypt, Arab Rep.</v>
      </c>
      <c r="B94" s="39" t="e">
        <f t="shared" si="4"/>
        <v>#REF!</v>
      </c>
      <c r="C94" s="39" t="str">
        <f t="shared" si="4"/>
        <v>Gross Ext. Debt Pos., Deposit-Taking Corp., exc. CB, Short-term, Trade credit and advances, Transactions, USD</v>
      </c>
      <c r="D94" s="39" t="str">
        <f t="shared" si="4"/>
        <v>DT.DOD.DSTT.CD.CB.AR.TR.US</v>
      </c>
      <c r="E94" s="39" t="str">
        <f t="shared" si="4"/>
        <v>Millions (0)</v>
      </c>
      <c r="F94" t="e" cm="1">
        <f t="array" ref="F94">+_xlfn.XLOOKUP($L$1&amp;L94,#REF!&amp;#REF!,#REF!)</f>
        <v>#REF!</v>
      </c>
      <c r="K94" s="39" t="e">
        <f>+VLOOKUP($L$1,#REF!,2,FALSE)</f>
        <v>#REF!</v>
      </c>
      <c r="L94" t="s">
        <v>193</v>
      </c>
      <c r="M94" s="36" t="s">
        <v>194</v>
      </c>
      <c r="N94" t="s">
        <v>10</v>
      </c>
    </row>
    <row r="95" spans="1:14" x14ac:dyDescent="0.4">
      <c r="A95" t="str">
        <f t="shared" si="3"/>
        <v>Egypt, Arab Rep.</v>
      </c>
      <c r="B95" s="39" t="e">
        <f t="shared" si="4"/>
        <v>#REF!</v>
      </c>
      <c r="C95" s="39" t="str">
        <f t="shared" si="4"/>
        <v>Gross Ext. Debt Pos., Deposit-Taking Corp., exc. CB, Short-term, Other debt liabilities, Transactions, USD</v>
      </c>
      <c r="D95" s="39" t="str">
        <f t="shared" si="4"/>
        <v>DT.DOD.DSOO.CD.CB.AR.TR.US</v>
      </c>
      <c r="E95" s="39" t="str">
        <f t="shared" si="4"/>
        <v>Millions (0)</v>
      </c>
      <c r="F95" t="e" cm="1">
        <f t="array" ref="F95">+_xlfn.XLOOKUP($L$1&amp;L95,#REF!&amp;#REF!,#REF!)</f>
        <v>#REF!</v>
      </c>
      <c r="K95" s="39" t="e">
        <f>+VLOOKUP($L$1,#REF!,2,FALSE)</f>
        <v>#REF!</v>
      </c>
      <c r="L95" t="s">
        <v>195</v>
      </c>
      <c r="M95" s="36" t="s">
        <v>196</v>
      </c>
      <c r="N95" t="s">
        <v>10</v>
      </c>
    </row>
    <row r="96" spans="1:14" x14ac:dyDescent="0.4">
      <c r="A96" t="str">
        <f t="shared" si="3"/>
        <v>Egypt, Arab Rep.</v>
      </c>
      <c r="B96" s="39" t="e">
        <f t="shared" si="4"/>
        <v>#REF!</v>
      </c>
      <c r="C96" s="39" t="str">
        <f t="shared" si="4"/>
        <v>Gross Ext. Debt Pos., Deposit-Taking Corp., exc. CB, Long-term, All instruments, Transactions, USD</v>
      </c>
      <c r="D96" s="39" t="str">
        <f t="shared" si="4"/>
        <v>DT.DOD.DLXF.CD.CB.AR.TR.US</v>
      </c>
      <c r="E96" s="39" t="str">
        <f t="shared" si="4"/>
        <v>Millions (0)</v>
      </c>
      <c r="F96" t="e" cm="1">
        <f t="array" ref="F96">+_xlfn.XLOOKUP($L$1&amp;L96,#REF!&amp;#REF!,#REF!)</f>
        <v>#REF!</v>
      </c>
      <c r="K96" s="39" t="e">
        <f>+VLOOKUP($L$1,#REF!,2,FALSE)</f>
        <v>#REF!</v>
      </c>
      <c r="L96" t="s">
        <v>197</v>
      </c>
      <c r="M96" s="36" t="s">
        <v>198</v>
      </c>
      <c r="N96" t="s">
        <v>10</v>
      </c>
    </row>
    <row r="97" spans="1:14" x14ac:dyDescent="0.4">
      <c r="A97" t="str">
        <f t="shared" si="3"/>
        <v>Egypt, Arab Rep.</v>
      </c>
      <c r="B97" s="39" t="e">
        <f t="shared" si="4"/>
        <v>#REF!</v>
      </c>
      <c r="C97" s="39" t="str">
        <f t="shared" si="4"/>
        <v>Gross Ext. Debt Pos., Deposit-Taking Corp., exc. CB, Long-term, Currency and deposits, Transactions, USD</v>
      </c>
      <c r="D97" s="39" t="str">
        <f t="shared" si="4"/>
        <v>DT.DOD.DLCD.CD.CB.AR.TR.US</v>
      </c>
      <c r="E97" s="39" t="str">
        <f t="shared" si="4"/>
        <v>Millions (0)</v>
      </c>
      <c r="F97" t="e" cm="1">
        <f t="array" ref="F97">+_xlfn.XLOOKUP($L$1&amp;L97,#REF!&amp;#REF!,#REF!)</f>
        <v>#REF!</v>
      </c>
      <c r="K97" s="39" t="e">
        <f>+VLOOKUP($L$1,#REF!,2,FALSE)</f>
        <v>#REF!</v>
      </c>
      <c r="L97" t="s">
        <v>199</v>
      </c>
      <c r="M97" s="36" t="s">
        <v>200</v>
      </c>
      <c r="N97" t="s">
        <v>10</v>
      </c>
    </row>
    <row r="98" spans="1:14" x14ac:dyDescent="0.4">
      <c r="A98" t="str">
        <f t="shared" si="3"/>
        <v>Egypt, Arab Rep.</v>
      </c>
      <c r="B98" s="39" t="e">
        <f t="shared" si="4"/>
        <v>#REF!</v>
      </c>
      <c r="C98" s="39" t="str">
        <f t="shared" si="4"/>
        <v>Gross Ext. Debt Pos., Deposit-Taking Corp., exc. CB, Long-term, Debt securities, Transactions, USD</v>
      </c>
      <c r="D98" s="39" t="str">
        <f t="shared" si="4"/>
        <v>DT.DOD.DLBN.CD.CB.AR.TR.US</v>
      </c>
      <c r="E98" s="39" t="str">
        <f t="shared" si="4"/>
        <v>Millions (0)</v>
      </c>
      <c r="F98" t="e" cm="1">
        <f t="array" ref="F98">+_xlfn.XLOOKUP($L$1&amp;L98,#REF!&amp;#REF!,#REF!)</f>
        <v>#REF!</v>
      </c>
      <c r="K98" s="39" t="e">
        <f>+VLOOKUP($L$1,#REF!,2,FALSE)</f>
        <v>#REF!</v>
      </c>
      <c r="L98" t="s">
        <v>201</v>
      </c>
      <c r="M98" s="36" t="s">
        <v>202</v>
      </c>
      <c r="N98" t="s">
        <v>10</v>
      </c>
    </row>
    <row r="99" spans="1:14" x14ac:dyDescent="0.4">
      <c r="A99" t="str">
        <f t="shared" si="3"/>
        <v>Egypt, Arab Rep.</v>
      </c>
      <c r="B99" s="39" t="e">
        <f t="shared" si="4"/>
        <v>#REF!</v>
      </c>
      <c r="C99" s="39" t="str">
        <f t="shared" si="4"/>
        <v>Gross Ext. Debt Pos., Deposit-Taking Corp., exc. CB, Long-term, Loans, Transactions, USD</v>
      </c>
      <c r="D99" s="39" t="str">
        <f t="shared" si="4"/>
        <v>DT.DOD.DLTL.CD.CB.AR.TR.US</v>
      </c>
      <c r="E99" s="39" t="str">
        <f t="shared" si="4"/>
        <v>Millions (0)</v>
      </c>
      <c r="F99" t="e" cm="1">
        <f t="array" ref="F99">+_xlfn.XLOOKUP($L$1&amp;L99,#REF!&amp;#REF!,#REF!)</f>
        <v>#REF!</v>
      </c>
      <c r="K99" s="39" t="e">
        <f>+VLOOKUP($L$1,#REF!,2,FALSE)</f>
        <v>#REF!</v>
      </c>
      <c r="L99" t="s">
        <v>203</v>
      </c>
      <c r="M99" s="36" t="s">
        <v>204</v>
      </c>
      <c r="N99" t="s">
        <v>10</v>
      </c>
    </row>
    <row r="100" spans="1:14" x14ac:dyDescent="0.4">
      <c r="A100" t="str">
        <f t="shared" si="3"/>
        <v>Egypt, Arab Rep.</v>
      </c>
      <c r="B100" s="39" t="e">
        <f t="shared" si="4"/>
        <v>#REF!</v>
      </c>
      <c r="C100" s="39" t="str">
        <f t="shared" si="4"/>
        <v>Gross Ext. Debt Pos., Deposit-Taking Corp., exc. CB, Long-term, Trade credit and advances, Transactions, USD</v>
      </c>
      <c r="D100" s="39" t="str">
        <f t="shared" si="4"/>
        <v>DT.DOD.DLTT.CD.CB.AR.TR.US</v>
      </c>
      <c r="E100" s="39" t="str">
        <f t="shared" si="4"/>
        <v>Millions (0)</v>
      </c>
      <c r="F100" t="e" cm="1">
        <f t="array" ref="F100">+_xlfn.XLOOKUP($L$1&amp;L100,#REF!&amp;#REF!,#REF!)</f>
        <v>#REF!</v>
      </c>
      <c r="K100" s="39" t="e">
        <f>+VLOOKUP($L$1,#REF!,2,FALSE)</f>
        <v>#REF!</v>
      </c>
      <c r="L100" t="s">
        <v>205</v>
      </c>
      <c r="M100" s="36" t="s">
        <v>206</v>
      </c>
      <c r="N100" t="s">
        <v>10</v>
      </c>
    </row>
    <row r="101" spans="1:14" x14ac:dyDescent="0.4">
      <c r="A101" t="str">
        <f t="shared" si="3"/>
        <v>Egypt, Arab Rep.</v>
      </c>
      <c r="B101" s="39" t="e">
        <f t="shared" si="4"/>
        <v>#REF!</v>
      </c>
      <c r="C101" s="39" t="str">
        <f t="shared" si="4"/>
        <v>Gross Ext. Debt Pos., Deposit-Taking Corp., exc. CB, Long-term, Other debt liabilities, Transactions, USD</v>
      </c>
      <c r="D101" s="39" t="str">
        <f t="shared" si="4"/>
        <v>DT.DOD.DLTO.CD.CB.AR.TR.US</v>
      </c>
      <c r="E101" s="39" t="str">
        <f t="shared" si="4"/>
        <v>Millions (0)</v>
      </c>
      <c r="F101" t="e" cm="1">
        <f t="array" ref="F101">+_xlfn.XLOOKUP($L$1&amp;L101,#REF!&amp;#REF!,#REF!)</f>
        <v>#REF!</v>
      </c>
      <c r="K101" s="39" t="e">
        <f>+VLOOKUP($L$1,#REF!,2,FALSE)</f>
        <v>#REF!</v>
      </c>
      <c r="L101" t="s">
        <v>207</v>
      </c>
      <c r="M101" s="36" t="s">
        <v>208</v>
      </c>
      <c r="N101" t="s">
        <v>10</v>
      </c>
    </row>
    <row r="102" spans="1:14" x14ac:dyDescent="0.4">
      <c r="A102" t="str">
        <f t="shared" si="3"/>
        <v>Egypt, Arab Rep.</v>
      </c>
      <c r="B102" s="39" t="e">
        <f t="shared" si="4"/>
        <v>#REF!</v>
      </c>
      <c r="C102" s="39" t="str">
        <f t="shared" si="4"/>
        <v>Gross Ext. Debt Pos., Other Sectors, All maturities, All instruments, Transactions, USD</v>
      </c>
      <c r="D102" s="39" t="str">
        <f t="shared" si="4"/>
        <v>DT.DOD.DECT.CD.OT.AR.TR.US</v>
      </c>
      <c r="E102" s="39" t="str">
        <f t="shared" si="4"/>
        <v>Millions (0)</v>
      </c>
      <c r="F102" t="e" cm="1">
        <f t="array" ref="F102">+_xlfn.XLOOKUP($L$1&amp;L102,#REF!&amp;#REF!,#REF!)</f>
        <v>#REF!</v>
      </c>
      <c r="K102" s="39" t="e">
        <f>+VLOOKUP($L$1,#REF!,2,FALSE)</f>
        <v>#REF!</v>
      </c>
      <c r="L102" t="s">
        <v>209</v>
      </c>
      <c r="M102" s="36" t="s">
        <v>210</v>
      </c>
      <c r="N102" t="s">
        <v>10</v>
      </c>
    </row>
    <row r="103" spans="1:14" x14ac:dyDescent="0.4">
      <c r="A103" t="str">
        <f t="shared" si="3"/>
        <v>Egypt, Arab Rep.</v>
      </c>
      <c r="B103" s="39" t="e">
        <f t="shared" si="4"/>
        <v>#REF!</v>
      </c>
      <c r="C103" s="39" t="str">
        <f t="shared" si="4"/>
        <v>Gross Ext. Debt Pos., Other Sectors, Short-term, All instruments, Transactions, USD</v>
      </c>
      <c r="D103" s="39" t="str">
        <f t="shared" si="4"/>
        <v>DT.DOD.DSTC.CD.OT.AR.TR.US</v>
      </c>
      <c r="E103" s="39" t="str">
        <f t="shared" si="4"/>
        <v>Millions (0)</v>
      </c>
      <c r="F103" t="e" cm="1">
        <f t="array" ref="F103">+_xlfn.XLOOKUP($L$1&amp;L103,#REF!&amp;#REF!,#REF!)</f>
        <v>#REF!</v>
      </c>
      <c r="K103" s="39" t="e">
        <f>+VLOOKUP($L$1,#REF!,2,FALSE)</f>
        <v>#REF!</v>
      </c>
      <c r="L103" t="s">
        <v>211</v>
      </c>
      <c r="M103" s="36" t="s">
        <v>212</v>
      </c>
      <c r="N103" t="s">
        <v>10</v>
      </c>
    </row>
    <row r="104" spans="1:14" x14ac:dyDescent="0.4">
      <c r="A104" t="str">
        <f t="shared" si="3"/>
        <v>Egypt, Arab Rep.</v>
      </c>
      <c r="B104" s="39" t="e">
        <f t="shared" si="4"/>
        <v>#REF!</v>
      </c>
      <c r="C104" s="39" t="str">
        <f t="shared" si="4"/>
        <v>Gross Ext. Debt Pos., Other Sectors, Short-term, Currency and deposits, Transactions, USD</v>
      </c>
      <c r="D104" s="39" t="str">
        <f t="shared" si="4"/>
        <v>DT.DOD.DSCD.CD.OT.AR.TR.US</v>
      </c>
      <c r="E104" s="39" t="str">
        <f t="shared" si="4"/>
        <v>Millions (0)</v>
      </c>
      <c r="F104" t="e" cm="1">
        <f t="array" ref="F104">+_xlfn.XLOOKUP($L$1&amp;L104,#REF!&amp;#REF!,#REF!)</f>
        <v>#REF!</v>
      </c>
      <c r="K104" s="39" t="e">
        <f>+VLOOKUP($L$1,#REF!,2,FALSE)</f>
        <v>#REF!</v>
      </c>
      <c r="L104" t="s">
        <v>213</v>
      </c>
      <c r="M104" s="36" t="s">
        <v>214</v>
      </c>
      <c r="N104" t="s">
        <v>10</v>
      </c>
    </row>
    <row r="105" spans="1:14" x14ac:dyDescent="0.4">
      <c r="A105" t="str">
        <f t="shared" si="3"/>
        <v>Egypt, Arab Rep.</v>
      </c>
      <c r="B105" s="39" t="e">
        <f t="shared" si="4"/>
        <v>#REF!</v>
      </c>
      <c r="C105" s="39" t="str">
        <f t="shared" si="4"/>
        <v>Gross Ext. Debt Pos., Other Sectors, Short-term, Debt securities, Transactions, USD</v>
      </c>
      <c r="D105" s="39" t="str">
        <f t="shared" si="4"/>
        <v>DT.DOD.DSTM.CD.OT.AR.TR.US</v>
      </c>
      <c r="E105" s="39" t="str">
        <f t="shared" si="4"/>
        <v>Millions (0)</v>
      </c>
      <c r="F105" t="e" cm="1">
        <f t="array" ref="F105">+_xlfn.XLOOKUP($L$1&amp;L105,#REF!&amp;#REF!,#REF!)</f>
        <v>#REF!</v>
      </c>
      <c r="K105" s="39" t="e">
        <f>+VLOOKUP($L$1,#REF!,2,FALSE)</f>
        <v>#REF!</v>
      </c>
      <c r="L105" t="s">
        <v>215</v>
      </c>
      <c r="M105" s="36" t="s">
        <v>216</v>
      </c>
      <c r="N105" t="s">
        <v>10</v>
      </c>
    </row>
    <row r="106" spans="1:14" x14ac:dyDescent="0.4">
      <c r="A106" t="str">
        <f t="shared" si="3"/>
        <v>Egypt, Arab Rep.</v>
      </c>
      <c r="B106" s="39" t="e">
        <f t="shared" si="4"/>
        <v>#REF!</v>
      </c>
      <c r="C106" s="39" t="str">
        <f t="shared" si="4"/>
        <v>Gross Ext. Debt Pos., Other Sectors, Short-term, Loans, Transactions, USD</v>
      </c>
      <c r="D106" s="39" t="str">
        <f t="shared" si="4"/>
        <v>DT.DOD.DSTL.CD.OT.AR.TR.US</v>
      </c>
      <c r="E106" s="39" t="str">
        <f t="shared" si="4"/>
        <v>Millions (0)</v>
      </c>
      <c r="F106" t="e" cm="1">
        <f t="array" ref="F106">+_xlfn.XLOOKUP($L$1&amp;L106,#REF!&amp;#REF!,#REF!)</f>
        <v>#REF!</v>
      </c>
      <c r="K106" s="39" t="e">
        <f>+VLOOKUP($L$1,#REF!,2,FALSE)</f>
        <v>#REF!</v>
      </c>
      <c r="L106" t="s">
        <v>217</v>
      </c>
      <c r="M106" s="36" t="s">
        <v>218</v>
      </c>
      <c r="N106" t="s">
        <v>10</v>
      </c>
    </row>
    <row r="107" spans="1:14" x14ac:dyDescent="0.4">
      <c r="A107" t="str">
        <f t="shared" si="3"/>
        <v>Egypt, Arab Rep.</v>
      </c>
      <c r="B107" s="39" t="e">
        <f t="shared" si="4"/>
        <v>#REF!</v>
      </c>
      <c r="C107" s="39" t="str">
        <f t="shared" si="4"/>
        <v>Gross Ext. Debt Pos., Other Sectors, Short-term, Trade credit and advances, Transactions, USD</v>
      </c>
      <c r="D107" s="39" t="str">
        <f t="shared" si="4"/>
        <v>DT.DOD.DSTT.CD.OT.AR.TR.US</v>
      </c>
      <c r="E107" s="39" t="str">
        <f t="shared" si="4"/>
        <v>Millions (0)</v>
      </c>
      <c r="F107" t="e" cm="1">
        <f t="array" ref="F107">+_xlfn.XLOOKUP($L$1&amp;L107,#REF!&amp;#REF!,#REF!)</f>
        <v>#REF!</v>
      </c>
      <c r="K107" s="39" t="e">
        <f>+VLOOKUP($L$1,#REF!,2,FALSE)</f>
        <v>#REF!</v>
      </c>
      <c r="L107" t="s">
        <v>219</v>
      </c>
      <c r="M107" s="36" t="s">
        <v>220</v>
      </c>
      <c r="N107" t="s">
        <v>10</v>
      </c>
    </row>
    <row r="108" spans="1:14" x14ac:dyDescent="0.4">
      <c r="A108" t="str">
        <f t="shared" si="3"/>
        <v>Egypt, Arab Rep.</v>
      </c>
      <c r="B108" s="39" t="e">
        <f t="shared" si="4"/>
        <v>#REF!</v>
      </c>
      <c r="C108" s="39" t="str">
        <f t="shared" si="4"/>
        <v>Gross Ext. Debt Pos., Other Sectors, Short-term, Other debt liabilities, Transactions, USD</v>
      </c>
      <c r="D108" s="39" t="str">
        <f t="shared" si="4"/>
        <v>DT.DOD.DSOO.CD.OT.AR.TR.US</v>
      </c>
      <c r="E108" s="39" t="str">
        <f t="shared" si="4"/>
        <v>Millions (0)</v>
      </c>
      <c r="F108" t="e" cm="1">
        <f t="array" ref="F108">+_xlfn.XLOOKUP($L$1&amp;L108,#REF!&amp;#REF!,#REF!)</f>
        <v>#REF!</v>
      </c>
      <c r="K108" s="39" t="e">
        <f>+VLOOKUP($L$1,#REF!,2,FALSE)</f>
        <v>#REF!</v>
      </c>
      <c r="L108" t="s">
        <v>221</v>
      </c>
      <c r="M108" s="36" t="s">
        <v>222</v>
      </c>
      <c r="N108" t="s">
        <v>10</v>
      </c>
    </row>
    <row r="109" spans="1:14" x14ac:dyDescent="0.4">
      <c r="A109" t="str">
        <f t="shared" si="3"/>
        <v>Egypt, Arab Rep.</v>
      </c>
      <c r="B109" s="39" t="e">
        <f t="shared" si="4"/>
        <v>#REF!</v>
      </c>
      <c r="C109" s="39" t="str">
        <f t="shared" si="4"/>
        <v>Gross Ext. Debt Pos., Other Sectors, Long-term, All instruments, Transactions, USD</v>
      </c>
      <c r="D109" s="39" t="str">
        <f t="shared" si="4"/>
        <v>DT.DOD.DLXF.CD.OT.AR.TR.US</v>
      </c>
      <c r="E109" s="39" t="str">
        <f t="shared" si="4"/>
        <v>Millions (0)</v>
      </c>
      <c r="F109" t="e" cm="1">
        <f t="array" ref="F109">+_xlfn.XLOOKUP($L$1&amp;L109,#REF!&amp;#REF!,#REF!)</f>
        <v>#REF!</v>
      </c>
      <c r="K109" s="39" t="e">
        <f>+VLOOKUP($L$1,#REF!,2,FALSE)</f>
        <v>#REF!</v>
      </c>
      <c r="L109" t="s">
        <v>223</v>
      </c>
      <c r="M109" s="36" t="s">
        <v>224</v>
      </c>
      <c r="N109" t="s">
        <v>10</v>
      </c>
    </row>
    <row r="110" spans="1:14" x14ac:dyDescent="0.4">
      <c r="A110" t="str">
        <f t="shared" si="3"/>
        <v>Egypt, Arab Rep.</v>
      </c>
      <c r="B110" s="39" t="e">
        <f t="shared" si="4"/>
        <v>#REF!</v>
      </c>
      <c r="C110" s="39" t="str">
        <f t="shared" si="4"/>
        <v>Gross Ext. Debt Pos., Other Sectors, Long-term, Currency and deposits, Transactions, USD</v>
      </c>
      <c r="D110" s="39" t="str">
        <f t="shared" si="4"/>
        <v>DT.DOD.DLCD.CD.OT.AR.TR.US</v>
      </c>
      <c r="E110" s="39" t="str">
        <f t="shared" si="4"/>
        <v>Millions (0)</v>
      </c>
      <c r="F110" t="e" cm="1">
        <f t="array" ref="F110">+_xlfn.XLOOKUP($L$1&amp;L110,#REF!&amp;#REF!,#REF!)</f>
        <v>#REF!</v>
      </c>
      <c r="K110" s="39" t="e">
        <f>+VLOOKUP($L$1,#REF!,2,FALSE)</f>
        <v>#REF!</v>
      </c>
      <c r="L110" t="s">
        <v>225</v>
      </c>
      <c r="M110" s="36" t="s">
        <v>226</v>
      </c>
      <c r="N110" t="s">
        <v>10</v>
      </c>
    </row>
    <row r="111" spans="1:14" x14ac:dyDescent="0.4">
      <c r="A111" t="str">
        <f t="shared" si="3"/>
        <v>Egypt, Arab Rep.</v>
      </c>
      <c r="B111" s="39" t="e">
        <f t="shared" si="4"/>
        <v>#REF!</v>
      </c>
      <c r="C111" s="39" t="str">
        <f t="shared" si="4"/>
        <v>Gross Ext. Debt Pos., Other Sectors, Long-term, Debt securities, Transactions, USD</v>
      </c>
      <c r="D111" s="39" t="str">
        <f t="shared" si="4"/>
        <v>DT.DOD.DLBN.CD.OT.AR.TR.US</v>
      </c>
      <c r="E111" s="39" t="str">
        <f t="shared" si="4"/>
        <v>Millions (0)</v>
      </c>
      <c r="F111" t="e" cm="1">
        <f t="array" ref="F111">+_xlfn.XLOOKUP($L$1&amp;L111,#REF!&amp;#REF!,#REF!)</f>
        <v>#REF!</v>
      </c>
      <c r="K111" s="39" t="e">
        <f>+VLOOKUP($L$1,#REF!,2,FALSE)</f>
        <v>#REF!</v>
      </c>
      <c r="L111" t="s">
        <v>227</v>
      </c>
      <c r="M111" s="36" t="s">
        <v>228</v>
      </c>
      <c r="N111" t="s">
        <v>10</v>
      </c>
    </row>
    <row r="112" spans="1:14" x14ac:dyDescent="0.4">
      <c r="A112" t="str">
        <f t="shared" si="3"/>
        <v>Egypt, Arab Rep.</v>
      </c>
      <c r="B112" s="39" t="e">
        <f t="shared" si="4"/>
        <v>#REF!</v>
      </c>
      <c r="C112" s="39" t="str">
        <f t="shared" si="4"/>
        <v>Gross Ext. Debt Pos., Other Sectors, Long-term, Loans, Transactions, USD</v>
      </c>
      <c r="D112" s="39" t="str">
        <f t="shared" si="4"/>
        <v>DT.DOD.DLTL.CD.OT.AR.TR.US</v>
      </c>
      <c r="E112" s="39" t="str">
        <f t="shared" si="4"/>
        <v>Millions (0)</v>
      </c>
      <c r="F112" t="e" cm="1">
        <f t="array" ref="F112">+_xlfn.XLOOKUP($L$1&amp;L112,#REF!&amp;#REF!,#REF!)</f>
        <v>#REF!</v>
      </c>
      <c r="K112" s="39" t="e">
        <f>+VLOOKUP($L$1,#REF!,2,FALSE)</f>
        <v>#REF!</v>
      </c>
      <c r="L112" t="s">
        <v>229</v>
      </c>
      <c r="M112" s="36" t="s">
        <v>230</v>
      </c>
      <c r="N112" t="s">
        <v>10</v>
      </c>
    </row>
    <row r="113" spans="1:14" x14ac:dyDescent="0.4">
      <c r="A113" t="str">
        <f t="shared" si="3"/>
        <v>Egypt, Arab Rep.</v>
      </c>
      <c r="B113" s="39" t="e">
        <f t="shared" si="4"/>
        <v>#REF!</v>
      </c>
      <c r="C113" s="39" t="str">
        <f t="shared" si="4"/>
        <v>Gross Ext. Debt Pos., Other Sectors, Long-term, Trade credit and advances, Transactions, USD</v>
      </c>
      <c r="D113" s="39" t="str">
        <f t="shared" si="4"/>
        <v>DT.DOD.DLTT.CD.OT.AR.TR.US</v>
      </c>
      <c r="E113" s="39" t="str">
        <f t="shared" si="4"/>
        <v>Millions (0)</v>
      </c>
      <c r="F113" t="e" cm="1">
        <f t="array" ref="F113">+_xlfn.XLOOKUP($L$1&amp;L113,#REF!&amp;#REF!,#REF!)</f>
        <v>#REF!</v>
      </c>
      <c r="K113" s="39" t="e">
        <f>+VLOOKUP($L$1,#REF!,2,FALSE)</f>
        <v>#REF!</v>
      </c>
      <c r="L113" t="s">
        <v>231</v>
      </c>
      <c r="M113" s="36" t="s">
        <v>232</v>
      </c>
      <c r="N113" t="s">
        <v>10</v>
      </c>
    </row>
    <row r="114" spans="1:14" x14ac:dyDescent="0.4">
      <c r="A114" t="str">
        <f t="shared" si="3"/>
        <v>Egypt, Arab Rep.</v>
      </c>
      <c r="B114" s="39" t="e">
        <f t="shared" si="4"/>
        <v>#REF!</v>
      </c>
      <c r="C114" s="39" t="str">
        <f t="shared" si="4"/>
        <v>Gross Ext. Debt Pos., Other Sectors, Long-term, Other debt liabilities , Transactions, USD</v>
      </c>
      <c r="D114" s="39" t="str">
        <f t="shared" si="4"/>
        <v>DT.DOD.DLTO.CD.OT.AR.TR.US</v>
      </c>
      <c r="E114" s="39" t="str">
        <f t="shared" si="4"/>
        <v>Millions (0)</v>
      </c>
      <c r="F114" t="e" cm="1">
        <f t="array" ref="F114">+_xlfn.XLOOKUP($L$1&amp;L114,#REF!&amp;#REF!,#REF!)</f>
        <v>#REF!</v>
      </c>
      <c r="K114" s="39" t="e">
        <f>+VLOOKUP($L$1,#REF!,2,FALSE)</f>
        <v>#REF!</v>
      </c>
      <c r="L114" t="s">
        <v>233</v>
      </c>
      <c r="M114" s="36" t="s">
        <v>234</v>
      </c>
      <c r="N114" t="s">
        <v>10</v>
      </c>
    </row>
    <row r="115" spans="1:14" x14ac:dyDescent="0.4">
      <c r="A115" t="str">
        <f t="shared" si="3"/>
        <v>Egypt, Arab Rep.</v>
      </c>
      <c r="B115" s="39" t="e">
        <f t="shared" si="4"/>
        <v>#REF!</v>
      </c>
      <c r="C115" s="39" t="str">
        <f t="shared" si="4"/>
        <v>Gross Ext. Debt Pos., DI: Intercom Lending, All maturities, All instruments, Transactions, USD</v>
      </c>
      <c r="D115" s="39" t="str">
        <f t="shared" si="4"/>
        <v>DT.DOD.DECT.CD.IL.AR.TR.US</v>
      </c>
      <c r="E115" s="39" t="str">
        <f t="shared" si="4"/>
        <v>Millions (0)</v>
      </c>
      <c r="F115" t="e" cm="1">
        <f t="array" ref="F115">+_xlfn.XLOOKUP($L$1&amp;L115,#REF!&amp;#REF!,#REF!)</f>
        <v>#REF!</v>
      </c>
      <c r="K115" s="39" t="e">
        <f>+VLOOKUP($L$1,#REF!,2,FALSE)</f>
        <v>#REF!</v>
      </c>
      <c r="L115" t="s">
        <v>235</v>
      </c>
      <c r="M115" s="36" t="s">
        <v>236</v>
      </c>
      <c r="N115" t="s">
        <v>10</v>
      </c>
    </row>
    <row r="116" spans="1:14" x14ac:dyDescent="0.4">
      <c r="A116" t="str">
        <f t="shared" si="3"/>
        <v>Egypt, Arab Rep.</v>
      </c>
      <c r="B116" s="39" t="e">
        <f t="shared" si="4"/>
        <v>#REF!</v>
      </c>
      <c r="C116" s="39" t="str">
        <f t="shared" si="4"/>
        <v>Gross Ext. Debt Pos., DI: Intercom Lending, All maturities, Debt liab. of DI ent. to dir. investors, Transactions, USD</v>
      </c>
      <c r="D116" s="39" t="str">
        <f t="shared" si="4"/>
        <v>DT.DOD.DIDI.CD.IL.TR.US</v>
      </c>
      <c r="E116" s="39" t="str">
        <f t="shared" si="4"/>
        <v>Millions (0)</v>
      </c>
      <c r="F116" t="e" cm="1">
        <f t="array" ref="F116">+_xlfn.XLOOKUP($L$1&amp;L116,#REF!&amp;#REF!,#REF!)</f>
        <v>#REF!</v>
      </c>
      <c r="K116" s="39" t="e">
        <f>+VLOOKUP($L$1,#REF!,2,FALSE)</f>
        <v>#REF!</v>
      </c>
      <c r="L116" t="s">
        <v>237</v>
      </c>
      <c r="M116" s="36" t="s">
        <v>238</v>
      </c>
      <c r="N116" t="s">
        <v>10</v>
      </c>
    </row>
    <row r="117" spans="1:14" x14ac:dyDescent="0.4">
      <c r="A117" t="str">
        <f t="shared" si="3"/>
        <v>Egypt, Arab Rep.</v>
      </c>
      <c r="B117" s="39" t="e">
        <f t="shared" si="4"/>
        <v>#REF!</v>
      </c>
      <c r="C117" s="39" t="str">
        <f t="shared" si="4"/>
        <v>Gross Ext. Debt Pos., DI: Intercom Lending, All maturities, Debt liab. of dir. investors to DI ent., Transactions, USD</v>
      </c>
      <c r="D117" s="39" t="str">
        <f t="shared" si="4"/>
        <v>DT.DOD.DIIE.CD.IL.TR.US</v>
      </c>
      <c r="E117" s="39" t="str">
        <f t="shared" si="4"/>
        <v>Millions (0)</v>
      </c>
      <c r="F117" t="e" cm="1">
        <f t="array" ref="F117">+_xlfn.XLOOKUP($L$1&amp;L117,#REF!&amp;#REF!,#REF!)</f>
        <v>#REF!</v>
      </c>
      <c r="K117" s="39" t="e">
        <f>+VLOOKUP($L$1,#REF!,2,FALSE)</f>
        <v>#REF!</v>
      </c>
      <c r="L117" t="s">
        <v>239</v>
      </c>
      <c r="M117" s="36" t="s">
        <v>240</v>
      </c>
      <c r="N117" t="s">
        <v>10</v>
      </c>
    </row>
    <row r="118" spans="1:14" x14ac:dyDescent="0.4">
      <c r="A118" t="str">
        <f t="shared" si="3"/>
        <v>Egypt, Arab Rep.</v>
      </c>
      <c r="B118" s="39" t="e">
        <f t="shared" si="4"/>
        <v>#REF!</v>
      </c>
      <c r="C118" s="39" t="str">
        <f t="shared" si="4"/>
        <v>Gross Ext. Debt Pos., DI: Intercom Lending, All maturities, Debt liab. to fellow ent., Transactions, USD</v>
      </c>
      <c r="D118" s="39" t="str">
        <f t="shared" si="4"/>
        <v>DT.DOD.DIFE.CD.IL.TR.US</v>
      </c>
      <c r="E118" s="39" t="str">
        <f t="shared" si="4"/>
        <v>Millions (0)</v>
      </c>
      <c r="F118" t="e" cm="1">
        <f t="array" ref="F118">+_xlfn.XLOOKUP($L$1&amp;L118,#REF!&amp;#REF!,#REF!)</f>
        <v>#REF!</v>
      </c>
      <c r="K118" s="39" t="e">
        <f>+VLOOKUP($L$1,#REF!,2,FALSE)</f>
        <v>#REF!</v>
      </c>
      <c r="L118" t="s">
        <v>241</v>
      </c>
      <c r="M118" s="36" t="s">
        <v>242</v>
      </c>
      <c r="N118" t="s">
        <v>10</v>
      </c>
    </row>
    <row r="119" spans="1:14" x14ac:dyDescent="0.4">
      <c r="A119" t="str">
        <f t="shared" si="3"/>
        <v>Egypt, Arab Rep.</v>
      </c>
      <c r="B119" s="39" t="e">
        <f t="shared" si="4"/>
        <v>#REF!</v>
      </c>
      <c r="C119" s="39" t="str">
        <f t="shared" si="4"/>
        <v>Gross Ext. Debt Pos., All Sectors, All maturities, All instruments, Transactions, USD</v>
      </c>
      <c r="D119" s="39" t="str">
        <f t="shared" si="4"/>
        <v>DT.DOD.DECT.CD.AR.TR.US</v>
      </c>
      <c r="E119" s="39" t="str">
        <f t="shared" si="4"/>
        <v>Millions (0)</v>
      </c>
      <c r="F119" t="e" cm="1">
        <f t="array" ref="F119">+_xlfn.XLOOKUP($L$1&amp;L119,#REF!&amp;#REF!,#REF!)</f>
        <v>#REF!</v>
      </c>
      <c r="K119" s="39" t="e">
        <f>+VLOOKUP($L$1,#REF!,2,FALSE)</f>
        <v>#REF!</v>
      </c>
      <c r="L119" t="s">
        <v>243</v>
      </c>
      <c r="M119" s="36" t="s">
        <v>244</v>
      </c>
      <c r="N119" t="s">
        <v>10</v>
      </c>
    </row>
    <row r="120" spans="1:14" x14ac:dyDescent="0.4">
      <c r="A120" t="str">
        <f t="shared" si="3"/>
        <v>Egypt, Arab Rep.</v>
      </c>
      <c r="B120" s="39" t="e">
        <f t="shared" si="4"/>
        <v>#REF!</v>
      </c>
      <c r="C120" s="39" t="str">
        <f t="shared" si="4"/>
        <v>Gross Ext. Debt Pos., General Government, All maturities, All instruments, Exchange rate chg, USD</v>
      </c>
      <c r="D120" s="39" t="str">
        <f t="shared" si="4"/>
        <v>DT.DOD.DECT.CD.GG.AR.EX.US</v>
      </c>
      <c r="E120" s="39" t="str">
        <f t="shared" si="4"/>
        <v>Millions (0)</v>
      </c>
      <c r="F120" t="e" cm="1">
        <f t="array" ref="F120">+_xlfn.XLOOKUP($L$1&amp;L120,#REF!&amp;#REF!,#REF!)</f>
        <v>#REF!</v>
      </c>
      <c r="K120" s="39" t="e">
        <f>+VLOOKUP($L$1,#REF!,2,FALSE)</f>
        <v>#REF!</v>
      </c>
      <c r="L120" t="s">
        <v>245</v>
      </c>
      <c r="M120" s="36" t="s">
        <v>246</v>
      </c>
      <c r="N120" t="s">
        <v>10</v>
      </c>
    </row>
    <row r="121" spans="1:14" x14ac:dyDescent="0.4">
      <c r="A121" t="str">
        <f t="shared" si="3"/>
        <v>Egypt, Arab Rep.</v>
      </c>
      <c r="B121" s="39" t="e">
        <f t="shared" si="4"/>
        <v>#REF!</v>
      </c>
      <c r="C121" s="39" t="str">
        <f t="shared" si="4"/>
        <v>Gross Ext. Debt Pos., General Government, Short-term, All instruments, Exchange rate chg, USD</v>
      </c>
      <c r="D121" s="39" t="str">
        <f t="shared" si="4"/>
        <v>DT.DOD.DSTC.CD.GG.AR.EX.US</v>
      </c>
      <c r="E121" s="39" t="str">
        <f t="shared" si="4"/>
        <v>Millions (0)</v>
      </c>
      <c r="F121" t="e" cm="1">
        <f t="array" ref="F121">+_xlfn.XLOOKUP($L$1&amp;L121,#REF!&amp;#REF!,#REF!)</f>
        <v>#REF!</v>
      </c>
      <c r="K121" s="39" t="e">
        <f>+VLOOKUP($L$1,#REF!,2,FALSE)</f>
        <v>#REF!</v>
      </c>
      <c r="L121" t="s">
        <v>247</v>
      </c>
      <c r="M121" s="36" t="s">
        <v>248</v>
      </c>
      <c r="N121" t="s">
        <v>10</v>
      </c>
    </row>
    <row r="122" spans="1:14" x14ac:dyDescent="0.4">
      <c r="A122" t="str">
        <f t="shared" si="3"/>
        <v>Egypt, Arab Rep.</v>
      </c>
      <c r="B122" s="39" t="e">
        <f t="shared" si="4"/>
        <v>#REF!</v>
      </c>
      <c r="C122" s="39" t="str">
        <f t="shared" si="4"/>
        <v>Gross Ext. Debt Pos., General Government, Short-term, Currency and deposits, Exchange rate chg, USD</v>
      </c>
      <c r="D122" s="39" t="str">
        <f t="shared" si="4"/>
        <v>DT.DOD.DSCD.CD.GG.AR.EX.US</v>
      </c>
      <c r="E122" s="39" t="str">
        <f t="shared" si="4"/>
        <v>Millions (0)</v>
      </c>
      <c r="F122" t="e" cm="1">
        <f t="array" ref="F122">+_xlfn.XLOOKUP($L$1&amp;L122,#REF!&amp;#REF!,#REF!)</f>
        <v>#REF!</v>
      </c>
      <c r="K122" s="39" t="e">
        <f>+VLOOKUP($L$1,#REF!,2,FALSE)</f>
        <v>#REF!</v>
      </c>
      <c r="L122" t="s">
        <v>249</v>
      </c>
      <c r="M122" s="36" t="s">
        <v>250</v>
      </c>
      <c r="N122" t="s">
        <v>10</v>
      </c>
    </row>
    <row r="123" spans="1:14" x14ac:dyDescent="0.4">
      <c r="A123" t="str">
        <f t="shared" si="3"/>
        <v>Egypt, Arab Rep.</v>
      </c>
      <c r="B123" s="39" t="e">
        <f t="shared" si="4"/>
        <v>#REF!</v>
      </c>
      <c r="C123" s="39" t="str">
        <f t="shared" si="4"/>
        <v>Gross Ext. Debt Pos., General Government, Short-term, Debt securities, Exchange rate chg, USD</v>
      </c>
      <c r="D123" s="39" t="str">
        <f t="shared" si="4"/>
        <v>DT.DOD.DSTM.CD.GG.AR.EX.US</v>
      </c>
      <c r="E123" s="39" t="str">
        <f t="shared" si="4"/>
        <v>Millions (0)</v>
      </c>
      <c r="F123" t="e" cm="1">
        <f t="array" ref="F123">+_xlfn.XLOOKUP($L$1&amp;L123,#REF!&amp;#REF!,#REF!)</f>
        <v>#REF!</v>
      </c>
      <c r="K123" s="39" t="e">
        <f>+VLOOKUP($L$1,#REF!,2,FALSE)</f>
        <v>#REF!</v>
      </c>
      <c r="L123" t="s">
        <v>251</v>
      </c>
      <c r="M123" s="36" t="s">
        <v>252</v>
      </c>
      <c r="N123" t="s">
        <v>10</v>
      </c>
    </row>
    <row r="124" spans="1:14" x14ac:dyDescent="0.4">
      <c r="A124" t="str">
        <f t="shared" si="3"/>
        <v>Egypt, Arab Rep.</v>
      </c>
      <c r="B124" s="39" t="e">
        <f t="shared" si="4"/>
        <v>#REF!</v>
      </c>
      <c r="C124" s="39" t="str">
        <f t="shared" si="4"/>
        <v>Gross Ext. Debt Pos., General Government, Short-term, Loans, Exchange rate chg, USD</v>
      </c>
      <c r="D124" s="39" t="str">
        <f t="shared" si="4"/>
        <v>DT.DOD.DSTL.CD.GG.AR.EX.US</v>
      </c>
      <c r="E124" s="39" t="str">
        <f t="shared" si="4"/>
        <v>Millions (0)</v>
      </c>
      <c r="F124" t="e" cm="1">
        <f t="array" ref="F124">+_xlfn.XLOOKUP($L$1&amp;L124,#REF!&amp;#REF!,#REF!)</f>
        <v>#REF!</v>
      </c>
      <c r="K124" s="39" t="e">
        <f>+VLOOKUP($L$1,#REF!,2,FALSE)</f>
        <v>#REF!</v>
      </c>
      <c r="L124" t="s">
        <v>253</v>
      </c>
      <c r="M124" s="36" t="s">
        <v>254</v>
      </c>
      <c r="N124" t="s">
        <v>10</v>
      </c>
    </row>
    <row r="125" spans="1:14" x14ac:dyDescent="0.4">
      <c r="A125" t="str">
        <f t="shared" si="3"/>
        <v>Egypt, Arab Rep.</v>
      </c>
      <c r="B125" s="39" t="e">
        <f t="shared" si="4"/>
        <v>#REF!</v>
      </c>
      <c r="C125" s="39" t="str">
        <f t="shared" si="4"/>
        <v>Gross Ext. Debt Pos., General Government, Short-term, Trade credit and advances, Exchange rate chg, USD</v>
      </c>
      <c r="D125" s="39" t="str">
        <f t="shared" si="4"/>
        <v>DT.DOD.DSTT.CD.GG.AR.EX.US</v>
      </c>
      <c r="E125" s="39" t="str">
        <f t="shared" si="4"/>
        <v>Millions (0)</v>
      </c>
      <c r="F125" t="e" cm="1">
        <f t="array" ref="F125">+_xlfn.XLOOKUP($L$1&amp;L125,#REF!&amp;#REF!,#REF!)</f>
        <v>#REF!</v>
      </c>
      <c r="K125" s="39" t="e">
        <f>+VLOOKUP($L$1,#REF!,2,FALSE)</f>
        <v>#REF!</v>
      </c>
      <c r="L125" t="s">
        <v>255</v>
      </c>
      <c r="M125" s="36" t="s">
        <v>256</v>
      </c>
      <c r="N125" t="s">
        <v>10</v>
      </c>
    </row>
    <row r="126" spans="1:14" x14ac:dyDescent="0.4">
      <c r="A126" t="str">
        <f t="shared" si="3"/>
        <v>Egypt, Arab Rep.</v>
      </c>
      <c r="B126" s="39" t="e">
        <f t="shared" si="4"/>
        <v>#REF!</v>
      </c>
      <c r="C126" s="39" t="str">
        <f t="shared" si="4"/>
        <v>Gross Ext. Debt Pos., General Government, Short-term, Other debt liabilities, Exchange rate chg, USD</v>
      </c>
      <c r="D126" s="39" t="str">
        <f t="shared" si="4"/>
        <v>DT.DOD.DSOO.CD.GG.AR.EX.US</v>
      </c>
      <c r="E126" s="39" t="str">
        <f t="shared" si="4"/>
        <v>Millions (0)</v>
      </c>
      <c r="F126" t="e" cm="1">
        <f t="array" ref="F126">+_xlfn.XLOOKUP($L$1&amp;L126,#REF!&amp;#REF!,#REF!)</f>
        <v>#REF!</v>
      </c>
      <c r="K126" s="39" t="e">
        <f>+VLOOKUP($L$1,#REF!,2,FALSE)</f>
        <v>#REF!</v>
      </c>
      <c r="L126" t="s">
        <v>257</v>
      </c>
      <c r="M126" s="36" t="s">
        <v>258</v>
      </c>
      <c r="N126" t="s">
        <v>10</v>
      </c>
    </row>
    <row r="127" spans="1:14" x14ac:dyDescent="0.4">
      <c r="A127" t="str">
        <f t="shared" si="3"/>
        <v>Egypt, Arab Rep.</v>
      </c>
      <c r="B127" s="39" t="e">
        <f t="shared" si="4"/>
        <v>#REF!</v>
      </c>
      <c r="C127" s="39" t="str">
        <f t="shared" si="4"/>
        <v>Gross Ext. Debt Pos., General Government, Long-term, All instruments, Exchange rate chg, USD</v>
      </c>
      <c r="D127" s="39" t="str">
        <f t="shared" si="4"/>
        <v>DT.DOD.DLXF.CD.GG.AR.EX.US</v>
      </c>
      <c r="E127" s="39" t="str">
        <f t="shared" si="4"/>
        <v>Millions (0)</v>
      </c>
      <c r="F127" t="e" cm="1">
        <f t="array" ref="F127">+_xlfn.XLOOKUP($L$1&amp;L127,#REF!&amp;#REF!,#REF!)</f>
        <v>#REF!</v>
      </c>
      <c r="K127" s="39" t="e">
        <f>+VLOOKUP($L$1,#REF!,2,FALSE)</f>
        <v>#REF!</v>
      </c>
      <c r="L127" t="s">
        <v>259</v>
      </c>
      <c r="M127" s="36" t="s">
        <v>260</v>
      </c>
      <c r="N127" t="s">
        <v>10</v>
      </c>
    </row>
    <row r="128" spans="1:14" x14ac:dyDescent="0.4">
      <c r="A128" t="str">
        <f t="shared" si="3"/>
        <v>Egypt, Arab Rep.</v>
      </c>
      <c r="B128" s="39" t="e">
        <f t="shared" si="4"/>
        <v>#REF!</v>
      </c>
      <c r="C128" s="39" t="str">
        <f t="shared" si="4"/>
        <v>Gross Ext. Debt Pos., General Government, Long-term, Special drawing rights (allocations), Exchange rate chg, USD</v>
      </c>
      <c r="D128" s="39" t="str">
        <f t="shared" si="4"/>
        <v>DT.DOD.DLTS.CD.GG.EX.US</v>
      </c>
      <c r="E128" s="39" t="str">
        <f t="shared" si="4"/>
        <v>Millions (0)</v>
      </c>
      <c r="F128" t="e" cm="1">
        <f t="array" ref="F128">+_xlfn.XLOOKUP($L$1&amp;L128,#REF!&amp;#REF!,#REF!)</f>
        <v>#REF!</v>
      </c>
      <c r="K128" s="39" t="e">
        <f>+VLOOKUP($L$1,#REF!,2,FALSE)</f>
        <v>#REF!</v>
      </c>
      <c r="L128" t="s">
        <v>261</v>
      </c>
      <c r="M128" s="36" t="s">
        <v>262</v>
      </c>
      <c r="N128" t="s">
        <v>10</v>
      </c>
    </row>
    <row r="129" spans="1:14" x14ac:dyDescent="0.4">
      <c r="A129" t="str">
        <f t="shared" si="3"/>
        <v>Egypt, Arab Rep.</v>
      </c>
      <c r="B129" s="39" t="e">
        <f t="shared" si="4"/>
        <v>#REF!</v>
      </c>
      <c r="C129" s="39" t="str">
        <f t="shared" si="4"/>
        <v>Gross Ext. Debt Pos., General Government, Long-term, Currency and deposits, Exchange rate chg, USD</v>
      </c>
      <c r="D129" s="39" t="str">
        <f t="shared" si="4"/>
        <v>DT.DOD.DLCD.CD.GG.AR.EX.US</v>
      </c>
      <c r="E129" s="39" t="str">
        <f t="shared" si="4"/>
        <v>Millions (0)</v>
      </c>
      <c r="F129" t="e" cm="1">
        <f t="array" ref="F129">+_xlfn.XLOOKUP($L$1&amp;L129,#REF!&amp;#REF!,#REF!)</f>
        <v>#REF!</v>
      </c>
      <c r="K129" s="39" t="e">
        <f>+VLOOKUP($L$1,#REF!,2,FALSE)</f>
        <v>#REF!</v>
      </c>
      <c r="L129" t="s">
        <v>263</v>
      </c>
      <c r="M129" s="36" t="s">
        <v>264</v>
      </c>
      <c r="N129" t="s">
        <v>10</v>
      </c>
    </row>
    <row r="130" spans="1:14" x14ac:dyDescent="0.4">
      <c r="A130" t="str">
        <f t="shared" si="3"/>
        <v>Egypt, Arab Rep.</v>
      </c>
      <c r="B130" s="39" t="e">
        <f t="shared" si="4"/>
        <v>#REF!</v>
      </c>
      <c r="C130" s="39" t="str">
        <f t="shared" si="4"/>
        <v>Gross Ext. Debt Pos., General Government, Long-term, Debt securities, Exchange rate chg, USD</v>
      </c>
      <c r="D130" s="39" t="str">
        <f t="shared" si="4"/>
        <v>DT.DOD.DLBN.CD.GG.AR.EX.US</v>
      </c>
      <c r="E130" s="39" t="str">
        <f t="shared" si="4"/>
        <v>Millions (0)</v>
      </c>
      <c r="F130" t="e" cm="1">
        <f t="array" ref="F130">+_xlfn.XLOOKUP($L$1&amp;L130,#REF!&amp;#REF!,#REF!)</f>
        <v>#REF!</v>
      </c>
      <c r="K130" s="39" t="e">
        <f>+VLOOKUP($L$1,#REF!,2,FALSE)</f>
        <v>#REF!</v>
      </c>
      <c r="L130" t="s">
        <v>265</v>
      </c>
      <c r="M130" s="36" t="s">
        <v>266</v>
      </c>
      <c r="N130" t="s">
        <v>10</v>
      </c>
    </row>
    <row r="131" spans="1:14" x14ac:dyDescent="0.4">
      <c r="A131" t="str">
        <f t="shared" si="3"/>
        <v>Egypt, Arab Rep.</v>
      </c>
      <c r="B131" s="39" t="e">
        <f t="shared" si="4"/>
        <v>#REF!</v>
      </c>
      <c r="C131" s="39" t="str">
        <f t="shared" si="4"/>
        <v>Gross Ext. Debt Pos., General Government, Long-term, Loans, Exchange rate chg, USD</v>
      </c>
      <c r="D131" s="39" t="str">
        <f t="shared" si="4"/>
        <v>DT.DOD.DLTL.CD.GG.AR.EX.US</v>
      </c>
      <c r="E131" s="39" t="str">
        <f t="shared" ref="E131:E194" si="5">N131</f>
        <v>Millions (0)</v>
      </c>
      <c r="F131" t="e" cm="1">
        <f t="array" ref="F131">+_xlfn.XLOOKUP($L$1&amp;L131,#REF!&amp;#REF!,#REF!)</f>
        <v>#REF!</v>
      </c>
      <c r="K131" s="39" t="e">
        <f>+VLOOKUP($L$1,#REF!,2,FALSE)</f>
        <v>#REF!</v>
      </c>
      <c r="L131" t="s">
        <v>267</v>
      </c>
      <c r="M131" s="36" t="s">
        <v>268</v>
      </c>
      <c r="N131" t="s">
        <v>10</v>
      </c>
    </row>
    <row r="132" spans="1:14" x14ac:dyDescent="0.4">
      <c r="A132" t="str">
        <f t="shared" ref="A132:A195" si="6">+A131</f>
        <v>Egypt, Arab Rep.</v>
      </c>
      <c r="B132" s="39" t="e">
        <f t="shared" ref="B132:E195" si="7">K132</f>
        <v>#REF!</v>
      </c>
      <c r="C132" s="39" t="str">
        <f t="shared" si="7"/>
        <v>Gross Ext. Debt Pos., General Government, Long-term, Trade credit and advances, Exchange rate chg, USD</v>
      </c>
      <c r="D132" s="39" t="str">
        <f t="shared" si="7"/>
        <v>DT.DOD.DLTT.CD.GG.AR.EX.US</v>
      </c>
      <c r="E132" s="39" t="str">
        <f t="shared" si="5"/>
        <v>Millions (0)</v>
      </c>
      <c r="F132" t="e" cm="1">
        <f t="array" ref="F132">+_xlfn.XLOOKUP($L$1&amp;L132,#REF!&amp;#REF!,#REF!)</f>
        <v>#REF!</v>
      </c>
      <c r="K132" s="39" t="e">
        <f>+VLOOKUP($L$1,#REF!,2,FALSE)</f>
        <v>#REF!</v>
      </c>
      <c r="L132" t="s">
        <v>269</v>
      </c>
      <c r="M132" s="36" t="s">
        <v>270</v>
      </c>
      <c r="N132" t="s">
        <v>10</v>
      </c>
    </row>
    <row r="133" spans="1:14" x14ac:dyDescent="0.4">
      <c r="A133" t="str">
        <f t="shared" si="6"/>
        <v>Egypt, Arab Rep.</v>
      </c>
      <c r="B133" s="39" t="e">
        <f t="shared" si="7"/>
        <v>#REF!</v>
      </c>
      <c r="C133" s="39" t="str">
        <f t="shared" si="7"/>
        <v>Gross Ext. Debt Pos., General Government, Long-term, Other debt liabilities, Exchange rate chg, USD</v>
      </c>
      <c r="D133" s="39" t="str">
        <f t="shared" si="7"/>
        <v>DT.DOD.DLTO.CD.GG.AR.EX.US</v>
      </c>
      <c r="E133" s="39" t="str">
        <f t="shared" si="5"/>
        <v>Millions (0)</v>
      </c>
      <c r="F133" t="e" cm="1">
        <f t="array" ref="F133">+_xlfn.XLOOKUP($L$1&amp;L133,#REF!&amp;#REF!,#REF!)</f>
        <v>#REF!</v>
      </c>
      <c r="K133" s="39" t="e">
        <f>+VLOOKUP($L$1,#REF!,2,FALSE)</f>
        <v>#REF!</v>
      </c>
      <c r="L133" t="s">
        <v>271</v>
      </c>
      <c r="M133" s="36" t="s">
        <v>272</v>
      </c>
      <c r="N133" t="s">
        <v>10</v>
      </c>
    </row>
    <row r="134" spans="1:14" x14ac:dyDescent="0.4">
      <c r="A134" t="str">
        <f t="shared" si="6"/>
        <v>Egypt, Arab Rep.</v>
      </c>
      <c r="B134" s="39" t="e">
        <f t="shared" si="7"/>
        <v>#REF!</v>
      </c>
      <c r="C134" s="39" t="str">
        <f t="shared" si="7"/>
        <v>Gross Ext. Debt Pos., Central Bank, All maturities, All instruments, Exchange rate chg, USD</v>
      </c>
      <c r="D134" s="39" t="str">
        <f t="shared" si="7"/>
        <v>DT.DOD.DECT.CD.MA.AR.EX.US</v>
      </c>
      <c r="E134" s="39" t="str">
        <f t="shared" si="5"/>
        <v>Millions (0)</v>
      </c>
      <c r="F134" t="e" cm="1">
        <f t="array" ref="F134">+_xlfn.XLOOKUP($L$1&amp;L134,#REF!&amp;#REF!,#REF!)</f>
        <v>#REF!</v>
      </c>
      <c r="K134" s="39" t="e">
        <f>+VLOOKUP($L$1,#REF!,2,FALSE)</f>
        <v>#REF!</v>
      </c>
      <c r="L134" t="s">
        <v>273</v>
      </c>
      <c r="M134" s="36" t="s">
        <v>274</v>
      </c>
      <c r="N134" t="s">
        <v>10</v>
      </c>
    </row>
    <row r="135" spans="1:14" x14ac:dyDescent="0.4">
      <c r="A135" t="str">
        <f t="shared" si="6"/>
        <v>Egypt, Arab Rep.</v>
      </c>
      <c r="B135" s="39" t="e">
        <f t="shared" si="7"/>
        <v>#REF!</v>
      </c>
      <c r="C135" s="39" t="str">
        <f t="shared" si="7"/>
        <v>Gross Ext. Debt Pos., Central Bank, Short-term, All instruments, Exchange rate chg, USD</v>
      </c>
      <c r="D135" s="39" t="str">
        <f t="shared" si="7"/>
        <v>DT.DOD.DSTC.CD.MA.AR.EX.US</v>
      </c>
      <c r="E135" s="39" t="str">
        <f t="shared" si="5"/>
        <v>Millions (0)</v>
      </c>
      <c r="F135" t="e" cm="1">
        <f t="array" ref="F135">+_xlfn.XLOOKUP($L$1&amp;L135,#REF!&amp;#REF!,#REF!)</f>
        <v>#REF!</v>
      </c>
      <c r="K135" s="39" t="e">
        <f>+VLOOKUP($L$1,#REF!,2,FALSE)</f>
        <v>#REF!</v>
      </c>
      <c r="L135" t="s">
        <v>275</v>
      </c>
      <c r="M135" s="36" t="s">
        <v>276</v>
      </c>
      <c r="N135" t="s">
        <v>10</v>
      </c>
    </row>
    <row r="136" spans="1:14" x14ac:dyDescent="0.4">
      <c r="A136" t="str">
        <f t="shared" si="6"/>
        <v>Egypt, Arab Rep.</v>
      </c>
      <c r="B136" s="39" t="e">
        <f t="shared" si="7"/>
        <v>#REF!</v>
      </c>
      <c r="C136" s="39" t="str">
        <f t="shared" si="7"/>
        <v>Gross Ext. Debt Pos., Central Bank, Short-term, Currency and deposits, Exchange rate chg, USD</v>
      </c>
      <c r="D136" s="39" t="str">
        <f t="shared" si="7"/>
        <v>DT.DOD.DSCD.CD.MA.AR.EX.US</v>
      </c>
      <c r="E136" s="39" t="str">
        <f t="shared" si="5"/>
        <v>Millions (0)</v>
      </c>
      <c r="F136" t="e" cm="1">
        <f t="array" ref="F136">+_xlfn.XLOOKUP($L$1&amp;L136,#REF!&amp;#REF!,#REF!)</f>
        <v>#REF!</v>
      </c>
      <c r="K136" s="39" t="e">
        <f>+VLOOKUP($L$1,#REF!,2,FALSE)</f>
        <v>#REF!</v>
      </c>
      <c r="L136" t="s">
        <v>277</v>
      </c>
      <c r="M136" s="36" t="s">
        <v>278</v>
      </c>
      <c r="N136" t="s">
        <v>10</v>
      </c>
    </row>
    <row r="137" spans="1:14" x14ac:dyDescent="0.4">
      <c r="A137" t="str">
        <f t="shared" si="6"/>
        <v>Egypt, Arab Rep.</v>
      </c>
      <c r="B137" s="39" t="e">
        <f t="shared" si="7"/>
        <v>#REF!</v>
      </c>
      <c r="C137" s="39" t="str">
        <f t="shared" si="7"/>
        <v>Gross Ext. Debt Pos., Central Bank, Short-term, Debt securities, Exchange rate chg, USD</v>
      </c>
      <c r="D137" s="39" t="str">
        <f t="shared" si="7"/>
        <v>DT.DOD.DSTM.CD.MA.AR.EX.US</v>
      </c>
      <c r="E137" s="39" t="str">
        <f t="shared" si="5"/>
        <v>Millions (0)</v>
      </c>
      <c r="F137" t="e" cm="1">
        <f t="array" ref="F137">+_xlfn.XLOOKUP($L$1&amp;L137,#REF!&amp;#REF!,#REF!)</f>
        <v>#REF!</v>
      </c>
      <c r="K137" s="39" t="e">
        <f>+VLOOKUP($L$1,#REF!,2,FALSE)</f>
        <v>#REF!</v>
      </c>
      <c r="L137" t="s">
        <v>279</v>
      </c>
      <c r="M137" s="36" t="s">
        <v>280</v>
      </c>
      <c r="N137" t="s">
        <v>10</v>
      </c>
    </row>
    <row r="138" spans="1:14" x14ac:dyDescent="0.4">
      <c r="A138" t="str">
        <f t="shared" si="6"/>
        <v>Egypt, Arab Rep.</v>
      </c>
      <c r="B138" s="39" t="e">
        <f t="shared" si="7"/>
        <v>#REF!</v>
      </c>
      <c r="C138" s="39" t="str">
        <f t="shared" si="7"/>
        <v>Gross Ext. Debt Pos., Central Bank, Short-term, Loans, Exchange rate chg, USD</v>
      </c>
      <c r="D138" s="39" t="str">
        <f t="shared" si="7"/>
        <v>DT.DOD.DSTL.CD.MA.AR.EX.US</v>
      </c>
      <c r="E138" s="39" t="str">
        <f t="shared" si="5"/>
        <v>Millions (0)</v>
      </c>
      <c r="F138" t="e" cm="1">
        <f t="array" ref="F138">+_xlfn.XLOOKUP($L$1&amp;L138,#REF!&amp;#REF!,#REF!)</f>
        <v>#REF!</v>
      </c>
      <c r="K138" s="39" t="e">
        <f>+VLOOKUP($L$1,#REF!,2,FALSE)</f>
        <v>#REF!</v>
      </c>
      <c r="L138" t="s">
        <v>281</v>
      </c>
      <c r="M138" s="36" t="s">
        <v>282</v>
      </c>
      <c r="N138" t="s">
        <v>10</v>
      </c>
    </row>
    <row r="139" spans="1:14" x14ac:dyDescent="0.4">
      <c r="A139" t="str">
        <f t="shared" si="6"/>
        <v>Egypt, Arab Rep.</v>
      </c>
      <c r="B139" s="39" t="e">
        <f t="shared" si="7"/>
        <v>#REF!</v>
      </c>
      <c r="C139" s="39" t="str">
        <f t="shared" si="7"/>
        <v>Gross Ext. Debt Pos., Central Bank, Short-term, Trade credit and advances, Exchange rate chg, USD</v>
      </c>
      <c r="D139" s="39" t="str">
        <f t="shared" si="7"/>
        <v>DT.DOD.DSTT.CD.MA.AR.EX.US</v>
      </c>
      <c r="E139" s="39" t="str">
        <f t="shared" si="5"/>
        <v>Millions (0)</v>
      </c>
      <c r="F139" t="e" cm="1">
        <f t="array" ref="F139">+_xlfn.XLOOKUP($L$1&amp;L139,#REF!&amp;#REF!,#REF!)</f>
        <v>#REF!</v>
      </c>
      <c r="K139" s="39" t="e">
        <f>+VLOOKUP($L$1,#REF!,2,FALSE)</f>
        <v>#REF!</v>
      </c>
      <c r="L139" t="s">
        <v>283</v>
      </c>
      <c r="M139" s="36" t="s">
        <v>284</v>
      </c>
      <c r="N139" t="s">
        <v>10</v>
      </c>
    </row>
    <row r="140" spans="1:14" x14ac:dyDescent="0.4">
      <c r="A140" t="str">
        <f t="shared" si="6"/>
        <v>Egypt, Arab Rep.</v>
      </c>
      <c r="B140" s="39" t="e">
        <f t="shared" si="7"/>
        <v>#REF!</v>
      </c>
      <c r="C140" s="39" t="str">
        <f t="shared" si="7"/>
        <v>Gross Ext. Debt Pos., Central Bank, Short-term, Other debt liabilities, Exchange rate chg, USD</v>
      </c>
      <c r="D140" s="39" t="str">
        <f t="shared" si="7"/>
        <v>DT.DOD.DSOO.CD.MA.AR.EX.US</v>
      </c>
      <c r="E140" s="39" t="str">
        <f t="shared" si="5"/>
        <v>Millions (0)</v>
      </c>
      <c r="F140" t="e" cm="1">
        <f t="array" ref="F140">+_xlfn.XLOOKUP($L$1&amp;L140,#REF!&amp;#REF!,#REF!)</f>
        <v>#REF!</v>
      </c>
      <c r="K140" s="39" t="e">
        <f>+VLOOKUP($L$1,#REF!,2,FALSE)</f>
        <v>#REF!</v>
      </c>
      <c r="L140" t="s">
        <v>285</v>
      </c>
      <c r="M140" s="36" t="s">
        <v>286</v>
      </c>
      <c r="N140" t="s">
        <v>10</v>
      </c>
    </row>
    <row r="141" spans="1:14" x14ac:dyDescent="0.4">
      <c r="A141" t="str">
        <f t="shared" si="6"/>
        <v>Egypt, Arab Rep.</v>
      </c>
      <c r="B141" s="39" t="e">
        <f t="shared" si="7"/>
        <v>#REF!</v>
      </c>
      <c r="C141" s="39" t="str">
        <f t="shared" si="7"/>
        <v>Gross Ext. Debt Pos., Central Bank, Long-term, All instruments, Exchange rate chg, USD</v>
      </c>
      <c r="D141" s="39" t="str">
        <f t="shared" si="7"/>
        <v>DT.DOD.DLXF.CD.MA.AR.EX.US</v>
      </c>
      <c r="E141" s="39" t="str">
        <f t="shared" si="5"/>
        <v>Millions (0)</v>
      </c>
      <c r="F141" t="e" cm="1">
        <f t="array" ref="F141">+_xlfn.XLOOKUP($L$1&amp;L141,#REF!&amp;#REF!,#REF!)</f>
        <v>#REF!</v>
      </c>
      <c r="K141" s="39" t="e">
        <f>+VLOOKUP($L$1,#REF!,2,FALSE)</f>
        <v>#REF!</v>
      </c>
      <c r="L141" t="s">
        <v>287</v>
      </c>
      <c r="M141" s="36" t="s">
        <v>288</v>
      </c>
      <c r="N141" t="s">
        <v>10</v>
      </c>
    </row>
    <row r="142" spans="1:14" x14ac:dyDescent="0.4">
      <c r="A142" t="str">
        <f t="shared" si="6"/>
        <v>Egypt, Arab Rep.</v>
      </c>
      <c r="B142" s="39" t="e">
        <f t="shared" si="7"/>
        <v>#REF!</v>
      </c>
      <c r="C142" s="39" t="str">
        <f t="shared" si="7"/>
        <v>Gross Ext. Debt Pos., Central Bank, Long-term, Special drawing rights (allocations), Exchange rate chg, USD</v>
      </c>
      <c r="D142" s="39" t="str">
        <f t="shared" si="7"/>
        <v>DT.DOD.DLTS.CD.MA.AR.EX.US</v>
      </c>
      <c r="E142" s="39" t="str">
        <f t="shared" si="5"/>
        <v>Millions (0)</v>
      </c>
      <c r="F142" t="e" cm="1">
        <f t="array" ref="F142">+_xlfn.XLOOKUP($L$1&amp;L142,#REF!&amp;#REF!,#REF!)</f>
        <v>#REF!</v>
      </c>
      <c r="K142" s="39" t="e">
        <f>+VLOOKUP($L$1,#REF!,2,FALSE)</f>
        <v>#REF!</v>
      </c>
      <c r="L142" t="s">
        <v>289</v>
      </c>
      <c r="M142" s="36" t="s">
        <v>290</v>
      </c>
      <c r="N142" t="s">
        <v>10</v>
      </c>
    </row>
    <row r="143" spans="1:14" x14ac:dyDescent="0.4">
      <c r="A143" t="str">
        <f t="shared" si="6"/>
        <v>Egypt, Arab Rep.</v>
      </c>
      <c r="B143" s="39" t="e">
        <f t="shared" si="7"/>
        <v>#REF!</v>
      </c>
      <c r="C143" s="39" t="str">
        <f t="shared" si="7"/>
        <v>Gross Ext. Debt Pos., Central Bank, Long-term, Currency and deposits, Exchange rate chg, USD</v>
      </c>
      <c r="D143" s="39" t="str">
        <f t="shared" si="7"/>
        <v>DT.DOD.DLCD.CD.MA.AR.EX.US</v>
      </c>
      <c r="E143" s="39" t="str">
        <f t="shared" si="5"/>
        <v>Millions (0)</v>
      </c>
      <c r="F143" t="e" cm="1">
        <f t="array" ref="F143">+_xlfn.XLOOKUP($L$1&amp;L143,#REF!&amp;#REF!,#REF!)</f>
        <v>#REF!</v>
      </c>
      <c r="K143" s="39" t="e">
        <f>+VLOOKUP($L$1,#REF!,2,FALSE)</f>
        <v>#REF!</v>
      </c>
      <c r="L143" t="s">
        <v>291</v>
      </c>
      <c r="M143" s="36" t="s">
        <v>292</v>
      </c>
      <c r="N143" t="s">
        <v>10</v>
      </c>
    </row>
    <row r="144" spans="1:14" x14ac:dyDescent="0.4">
      <c r="A144" t="str">
        <f t="shared" si="6"/>
        <v>Egypt, Arab Rep.</v>
      </c>
      <c r="B144" s="39" t="e">
        <f t="shared" si="7"/>
        <v>#REF!</v>
      </c>
      <c r="C144" s="39" t="str">
        <f t="shared" si="7"/>
        <v>Gross Ext. Debt Pos., Central Bank, Long-term, Loans, Exchange rate chg, USD</v>
      </c>
      <c r="D144" s="39" t="str">
        <f t="shared" si="7"/>
        <v>DT.DOD.DLTL.CD.MA.AR.EX.US</v>
      </c>
      <c r="E144" s="39" t="str">
        <f t="shared" si="5"/>
        <v>Millions (0)</v>
      </c>
      <c r="F144" t="e" cm="1">
        <f t="array" ref="F144">+_xlfn.XLOOKUP($L$1&amp;L144,#REF!&amp;#REF!,#REF!)</f>
        <v>#REF!</v>
      </c>
      <c r="K144" s="39" t="e">
        <f>+VLOOKUP($L$1,#REF!,2,FALSE)</f>
        <v>#REF!</v>
      </c>
      <c r="L144" t="s">
        <v>293</v>
      </c>
      <c r="M144" s="36" t="s">
        <v>294</v>
      </c>
      <c r="N144" t="s">
        <v>10</v>
      </c>
    </row>
    <row r="145" spans="1:14" x14ac:dyDescent="0.4">
      <c r="A145" t="str">
        <f t="shared" si="6"/>
        <v>Egypt, Arab Rep.</v>
      </c>
      <c r="B145" s="39" t="e">
        <f t="shared" si="7"/>
        <v>#REF!</v>
      </c>
      <c r="C145" s="39" t="str">
        <f t="shared" si="7"/>
        <v>Gross Ext. Debt Pos., Central Bank, Long-term, Debt securities, Exchange rate chg, USD</v>
      </c>
      <c r="D145" s="39" t="str">
        <f t="shared" si="7"/>
        <v>DT.DOD.DLBN.CD.MA.AR.EX.US</v>
      </c>
      <c r="E145" s="39" t="str">
        <f t="shared" si="5"/>
        <v>Millions (0)</v>
      </c>
      <c r="F145" t="e" cm="1">
        <f t="array" ref="F145">+_xlfn.XLOOKUP($L$1&amp;L145,#REF!&amp;#REF!,#REF!)</f>
        <v>#REF!</v>
      </c>
      <c r="K145" s="39" t="e">
        <f>+VLOOKUP($L$1,#REF!,2,FALSE)</f>
        <v>#REF!</v>
      </c>
      <c r="L145" t="s">
        <v>295</v>
      </c>
      <c r="M145" s="36" t="s">
        <v>296</v>
      </c>
      <c r="N145" t="s">
        <v>10</v>
      </c>
    </row>
    <row r="146" spans="1:14" x14ac:dyDescent="0.4">
      <c r="A146" t="str">
        <f t="shared" si="6"/>
        <v>Egypt, Arab Rep.</v>
      </c>
      <c r="B146" s="39" t="e">
        <f t="shared" si="7"/>
        <v>#REF!</v>
      </c>
      <c r="C146" s="39" t="str">
        <f t="shared" si="7"/>
        <v>Gross Ext. Debt Pos., Central Bank, Long-term, Trade credit and advances, Exchange rate chg, USD</v>
      </c>
      <c r="D146" s="39" t="str">
        <f t="shared" si="7"/>
        <v>DT.DOD.DLTT.CD.MA.AR.EX.US</v>
      </c>
      <c r="E146" s="39" t="str">
        <f t="shared" si="5"/>
        <v>Millions (0)</v>
      </c>
      <c r="F146" t="e" cm="1">
        <f t="array" ref="F146">+_xlfn.XLOOKUP($L$1&amp;L146,#REF!&amp;#REF!,#REF!)</f>
        <v>#REF!</v>
      </c>
      <c r="K146" s="39" t="e">
        <f>+VLOOKUP($L$1,#REF!,2,FALSE)</f>
        <v>#REF!</v>
      </c>
      <c r="L146" t="s">
        <v>297</v>
      </c>
      <c r="M146" s="36" t="s">
        <v>298</v>
      </c>
      <c r="N146" t="s">
        <v>10</v>
      </c>
    </row>
    <row r="147" spans="1:14" x14ac:dyDescent="0.4">
      <c r="A147" t="str">
        <f t="shared" si="6"/>
        <v>Egypt, Arab Rep.</v>
      </c>
      <c r="B147" s="39" t="e">
        <f t="shared" si="7"/>
        <v>#REF!</v>
      </c>
      <c r="C147" s="39" t="str">
        <f t="shared" si="7"/>
        <v>Gross Ext. Debt Pos., Central Bank, Long-term, Other debt liabilities, Exchange rate chg, USD</v>
      </c>
      <c r="D147" s="39" t="str">
        <f t="shared" si="7"/>
        <v>DT.DOD.DLTO.CD.MA.AR.EX.US</v>
      </c>
      <c r="E147" s="39" t="str">
        <f t="shared" si="5"/>
        <v>Millions (0)</v>
      </c>
      <c r="F147" t="e" cm="1">
        <f t="array" ref="F147">+_xlfn.XLOOKUP($L$1&amp;L147,#REF!&amp;#REF!,#REF!)</f>
        <v>#REF!</v>
      </c>
      <c r="K147" s="39" t="e">
        <f>+VLOOKUP($L$1,#REF!,2,FALSE)</f>
        <v>#REF!</v>
      </c>
      <c r="L147" t="s">
        <v>299</v>
      </c>
      <c r="M147" s="36" t="s">
        <v>300</v>
      </c>
      <c r="N147" t="s">
        <v>10</v>
      </c>
    </row>
    <row r="148" spans="1:14" x14ac:dyDescent="0.4">
      <c r="A148" t="str">
        <f t="shared" si="6"/>
        <v>Egypt, Arab Rep.</v>
      </c>
      <c r="B148" s="39" t="e">
        <f t="shared" si="7"/>
        <v>#REF!</v>
      </c>
      <c r="C148" s="39" t="str">
        <f t="shared" si="7"/>
        <v>Gross Ext. Debt Pos., Deposit-Taking Corp., exc. CB, All maturities, All instruments, Exchange rate chg, USD</v>
      </c>
      <c r="D148" s="39" t="str">
        <f t="shared" si="7"/>
        <v>DT.DOD.DECT.CD.CB.AR.EX.US</v>
      </c>
      <c r="E148" s="39" t="str">
        <f t="shared" si="5"/>
        <v>Millions (0)</v>
      </c>
      <c r="F148" t="e" cm="1">
        <f t="array" ref="F148">+_xlfn.XLOOKUP($L$1&amp;L148,#REF!&amp;#REF!,#REF!)</f>
        <v>#REF!</v>
      </c>
      <c r="K148" s="39" t="e">
        <f>+VLOOKUP($L$1,#REF!,2,FALSE)</f>
        <v>#REF!</v>
      </c>
      <c r="L148" t="s">
        <v>301</v>
      </c>
      <c r="M148" s="36" t="s">
        <v>302</v>
      </c>
      <c r="N148" t="s">
        <v>10</v>
      </c>
    </row>
    <row r="149" spans="1:14" x14ac:dyDescent="0.4">
      <c r="A149" t="str">
        <f t="shared" si="6"/>
        <v>Egypt, Arab Rep.</v>
      </c>
      <c r="B149" s="39" t="e">
        <f t="shared" si="7"/>
        <v>#REF!</v>
      </c>
      <c r="C149" s="39" t="str">
        <f t="shared" si="7"/>
        <v>Gross Ext. Debt Pos., Deposit-Taking Corp., exc. CB, Short-term, All instruments, Exchange rate chg, USD</v>
      </c>
      <c r="D149" s="39" t="str">
        <f t="shared" si="7"/>
        <v>DT.DOD.DSTC.CD.CB.AR.EX.US</v>
      </c>
      <c r="E149" s="39" t="str">
        <f t="shared" si="5"/>
        <v>Millions (0)</v>
      </c>
      <c r="F149" t="e" cm="1">
        <f t="array" ref="F149">+_xlfn.XLOOKUP($L$1&amp;L149,#REF!&amp;#REF!,#REF!)</f>
        <v>#REF!</v>
      </c>
      <c r="K149" s="39" t="e">
        <f>+VLOOKUP($L$1,#REF!,2,FALSE)</f>
        <v>#REF!</v>
      </c>
      <c r="L149" t="s">
        <v>303</v>
      </c>
      <c r="M149" s="36" t="s">
        <v>304</v>
      </c>
      <c r="N149" t="s">
        <v>10</v>
      </c>
    </row>
    <row r="150" spans="1:14" x14ac:dyDescent="0.4">
      <c r="A150" t="str">
        <f t="shared" si="6"/>
        <v>Egypt, Arab Rep.</v>
      </c>
      <c r="B150" s="39" t="e">
        <f t="shared" si="7"/>
        <v>#REF!</v>
      </c>
      <c r="C150" s="39" t="str">
        <f t="shared" si="7"/>
        <v>Gross Ext. Debt Pos., Deposit-Taking Corp., exc. CB, Short-term, Currency and deposits, Exchange rate chg, USD</v>
      </c>
      <c r="D150" s="39" t="str">
        <f t="shared" si="7"/>
        <v>DT.DOD.DSCD.CD.CB.AR.EX.US</v>
      </c>
      <c r="E150" s="39" t="str">
        <f t="shared" si="5"/>
        <v>Millions (0)</v>
      </c>
      <c r="F150" t="e" cm="1">
        <f t="array" ref="F150">+_xlfn.XLOOKUP($L$1&amp;L150,#REF!&amp;#REF!,#REF!)</f>
        <v>#REF!</v>
      </c>
      <c r="K150" s="39" t="e">
        <f>+VLOOKUP($L$1,#REF!,2,FALSE)</f>
        <v>#REF!</v>
      </c>
      <c r="L150" t="s">
        <v>305</v>
      </c>
      <c r="M150" s="36" t="s">
        <v>306</v>
      </c>
      <c r="N150" t="s">
        <v>10</v>
      </c>
    </row>
    <row r="151" spans="1:14" x14ac:dyDescent="0.4">
      <c r="A151" t="str">
        <f t="shared" si="6"/>
        <v>Egypt, Arab Rep.</v>
      </c>
      <c r="B151" s="39" t="e">
        <f t="shared" si="7"/>
        <v>#REF!</v>
      </c>
      <c r="C151" s="39" t="str">
        <f t="shared" si="7"/>
        <v>Gross Ext. Debt Pos., Deposit-Taking Corp., exc. CB, Short-term, Debt securities, Exchange rate chg, USD</v>
      </c>
      <c r="D151" s="39" t="str">
        <f t="shared" si="7"/>
        <v>DT.DOD.DSTM.CD.CB.AR.EX.US</v>
      </c>
      <c r="E151" s="39" t="str">
        <f t="shared" si="5"/>
        <v>Millions (0)</v>
      </c>
      <c r="F151" t="e" cm="1">
        <f t="array" ref="F151">+_xlfn.XLOOKUP($L$1&amp;L151,#REF!&amp;#REF!,#REF!)</f>
        <v>#REF!</v>
      </c>
      <c r="K151" s="39" t="e">
        <f>+VLOOKUP($L$1,#REF!,2,FALSE)</f>
        <v>#REF!</v>
      </c>
      <c r="L151" t="s">
        <v>307</v>
      </c>
      <c r="M151" s="36" t="s">
        <v>308</v>
      </c>
      <c r="N151" t="s">
        <v>10</v>
      </c>
    </row>
    <row r="152" spans="1:14" x14ac:dyDescent="0.4">
      <c r="A152" t="str">
        <f t="shared" si="6"/>
        <v>Egypt, Arab Rep.</v>
      </c>
      <c r="B152" s="39" t="e">
        <f t="shared" si="7"/>
        <v>#REF!</v>
      </c>
      <c r="C152" s="39" t="str">
        <f t="shared" si="7"/>
        <v>Gross Ext. Debt Pos., Deposit-Taking Corp., exc. CB, Short-term, Loans, Exchange rate chg, USD</v>
      </c>
      <c r="D152" s="39" t="str">
        <f t="shared" si="7"/>
        <v>DT.DOD.DSTL.CD.CB.AR.EX.US</v>
      </c>
      <c r="E152" s="39" t="str">
        <f t="shared" si="5"/>
        <v>Millions (0)</v>
      </c>
      <c r="F152" t="e" cm="1">
        <f t="array" ref="F152">+_xlfn.XLOOKUP($L$1&amp;L152,#REF!&amp;#REF!,#REF!)</f>
        <v>#REF!</v>
      </c>
      <c r="K152" s="39" t="e">
        <f>+VLOOKUP($L$1,#REF!,2,FALSE)</f>
        <v>#REF!</v>
      </c>
      <c r="L152" t="s">
        <v>309</v>
      </c>
      <c r="M152" s="36" t="s">
        <v>310</v>
      </c>
      <c r="N152" t="s">
        <v>10</v>
      </c>
    </row>
    <row r="153" spans="1:14" x14ac:dyDescent="0.4">
      <c r="A153" t="str">
        <f t="shared" si="6"/>
        <v>Egypt, Arab Rep.</v>
      </c>
      <c r="B153" s="39" t="e">
        <f t="shared" si="7"/>
        <v>#REF!</v>
      </c>
      <c r="C153" s="39" t="str">
        <f t="shared" si="7"/>
        <v>Gross Ext. Debt Pos., Deposit-Taking Corp., exc. CB, Short-term, Trade credit and advances, Exchange rate chg, USD</v>
      </c>
      <c r="D153" s="39" t="str">
        <f t="shared" si="7"/>
        <v>DT.DOD.DSTT.CD.CB.AR.EX.US</v>
      </c>
      <c r="E153" s="39" t="str">
        <f t="shared" si="5"/>
        <v>Millions (0)</v>
      </c>
      <c r="F153" t="e" cm="1">
        <f t="array" ref="F153">+_xlfn.XLOOKUP($L$1&amp;L153,#REF!&amp;#REF!,#REF!)</f>
        <v>#REF!</v>
      </c>
      <c r="K153" s="39" t="e">
        <f>+VLOOKUP($L$1,#REF!,2,FALSE)</f>
        <v>#REF!</v>
      </c>
      <c r="L153" t="s">
        <v>311</v>
      </c>
      <c r="M153" s="36" t="s">
        <v>312</v>
      </c>
      <c r="N153" t="s">
        <v>10</v>
      </c>
    </row>
    <row r="154" spans="1:14" x14ac:dyDescent="0.4">
      <c r="A154" t="str">
        <f t="shared" si="6"/>
        <v>Egypt, Arab Rep.</v>
      </c>
      <c r="B154" s="39" t="e">
        <f t="shared" si="7"/>
        <v>#REF!</v>
      </c>
      <c r="C154" s="39" t="str">
        <f t="shared" si="7"/>
        <v>Gross Ext. Debt Pos., Deposit-Taking Corp., exc. CB, Short-term, Other debt liabilities, Exchange rate chg, USD</v>
      </c>
      <c r="D154" s="39" t="str">
        <f t="shared" si="7"/>
        <v>DT.DOD.DSOO.CD.CB.AR.EX.US</v>
      </c>
      <c r="E154" s="39" t="str">
        <f t="shared" si="5"/>
        <v>Millions (0)</v>
      </c>
      <c r="F154" t="e" cm="1">
        <f t="array" ref="F154">+_xlfn.XLOOKUP($L$1&amp;L154,#REF!&amp;#REF!,#REF!)</f>
        <v>#REF!</v>
      </c>
      <c r="K154" s="39" t="e">
        <f>+VLOOKUP($L$1,#REF!,2,FALSE)</f>
        <v>#REF!</v>
      </c>
      <c r="L154" t="s">
        <v>313</v>
      </c>
      <c r="M154" s="36" t="s">
        <v>314</v>
      </c>
      <c r="N154" t="s">
        <v>10</v>
      </c>
    </row>
    <row r="155" spans="1:14" x14ac:dyDescent="0.4">
      <c r="A155" t="str">
        <f t="shared" si="6"/>
        <v>Egypt, Arab Rep.</v>
      </c>
      <c r="B155" s="39" t="e">
        <f t="shared" si="7"/>
        <v>#REF!</v>
      </c>
      <c r="C155" s="39" t="str">
        <f t="shared" si="7"/>
        <v>Gross Ext. Debt Pos., Deposit-Taking Corp., exc. CB, Long-term, All instruments, Exchange rate chg, USD</v>
      </c>
      <c r="D155" s="39" t="str">
        <f t="shared" si="7"/>
        <v>DT.DOD.DLXF.CD.CB.AR.EX.US</v>
      </c>
      <c r="E155" s="39" t="str">
        <f t="shared" si="5"/>
        <v>Millions (0)</v>
      </c>
      <c r="F155" t="e" cm="1">
        <f t="array" ref="F155">+_xlfn.XLOOKUP($L$1&amp;L155,#REF!&amp;#REF!,#REF!)</f>
        <v>#REF!</v>
      </c>
      <c r="K155" s="39" t="e">
        <f>+VLOOKUP($L$1,#REF!,2,FALSE)</f>
        <v>#REF!</v>
      </c>
      <c r="L155" t="s">
        <v>315</v>
      </c>
      <c r="M155" s="36" t="s">
        <v>316</v>
      </c>
      <c r="N155" t="s">
        <v>10</v>
      </c>
    </row>
    <row r="156" spans="1:14" x14ac:dyDescent="0.4">
      <c r="A156" t="str">
        <f t="shared" si="6"/>
        <v>Egypt, Arab Rep.</v>
      </c>
      <c r="B156" s="39" t="e">
        <f t="shared" si="7"/>
        <v>#REF!</v>
      </c>
      <c r="C156" s="39" t="str">
        <f t="shared" si="7"/>
        <v>Gross Ext. Debt Pos., Deposit-Taking Corp., exc. CB, Long-term, Currency and deposits, Exchange rate chg, USD</v>
      </c>
      <c r="D156" s="39" t="str">
        <f t="shared" si="7"/>
        <v>DT.DOD.DLCD.CD.CB.AR.EX.US</v>
      </c>
      <c r="E156" s="39" t="str">
        <f t="shared" si="5"/>
        <v>Millions (0)</v>
      </c>
      <c r="F156" t="e" cm="1">
        <f t="array" ref="F156">+_xlfn.XLOOKUP($L$1&amp;L156,#REF!&amp;#REF!,#REF!)</f>
        <v>#REF!</v>
      </c>
      <c r="K156" s="39" t="e">
        <f>+VLOOKUP($L$1,#REF!,2,FALSE)</f>
        <v>#REF!</v>
      </c>
      <c r="L156" t="s">
        <v>317</v>
      </c>
      <c r="M156" s="36" t="s">
        <v>318</v>
      </c>
      <c r="N156" t="s">
        <v>10</v>
      </c>
    </row>
    <row r="157" spans="1:14" x14ac:dyDescent="0.4">
      <c r="A157" t="str">
        <f t="shared" si="6"/>
        <v>Egypt, Arab Rep.</v>
      </c>
      <c r="B157" s="39" t="e">
        <f t="shared" si="7"/>
        <v>#REF!</v>
      </c>
      <c r="C157" s="39" t="str">
        <f t="shared" si="7"/>
        <v>Gross Ext. Debt Pos., Deposit-Taking Corp., exc. CB, Long-term, Debt securities, Exchange rate chg, USD</v>
      </c>
      <c r="D157" s="39" t="str">
        <f t="shared" si="7"/>
        <v>DT.DOD.DLBN.CD.CB.AR.EX.US</v>
      </c>
      <c r="E157" s="39" t="str">
        <f t="shared" si="5"/>
        <v>Millions (0)</v>
      </c>
      <c r="F157" t="e" cm="1">
        <f t="array" ref="F157">+_xlfn.XLOOKUP($L$1&amp;L157,#REF!&amp;#REF!,#REF!)</f>
        <v>#REF!</v>
      </c>
      <c r="K157" s="39" t="e">
        <f>+VLOOKUP($L$1,#REF!,2,FALSE)</f>
        <v>#REF!</v>
      </c>
      <c r="L157" t="s">
        <v>319</v>
      </c>
      <c r="M157" s="36" t="s">
        <v>320</v>
      </c>
      <c r="N157" t="s">
        <v>10</v>
      </c>
    </row>
    <row r="158" spans="1:14" x14ac:dyDescent="0.4">
      <c r="A158" t="str">
        <f t="shared" si="6"/>
        <v>Egypt, Arab Rep.</v>
      </c>
      <c r="B158" s="39" t="e">
        <f t="shared" si="7"/>
        <v>#REF!</v>
      </c>
      <c r="C158" s="39" t="str">
        <f t="shared" si="7"/>
        <v>Gross Ext. Debt Pos., Deposit-Taking Corp., exc. CB, Long-term, Loans, Exchange rate chg, USD</v>
      </c>
      <c r="D158" s="39" t="str">
        <f t="shared" si="7"/>
        <v>DT.DOD.DLTL.CD.CB.AR.EX.US</v>
      </c>
      <c r="E158" s="39" t="str">
        <f t="shared" si="5"/>
        <v>Millions (0)</v>
      </c>
      <c r="F158" t="e" cm="1">
        <f t="array" ref="F158">+_xlfn.XLOOKUP($L$1&amp;L158,#REF!&amp;#REF!,#REF!)</f>
        <v>#REF!</v>
      </c>
      <c r="K158" s="39" t="e">
        <f>+VLOOKUP($L$1,#REF!,2,FALSE)</f>
        <v>#REF!</v>
      </c>
      <c r="L158" t="s">
        <v>321</v>
      </c>
      <c r="M158" s="36" t="s">
        <v>322</v>
      </c>
      <c r="N158" t="s">
        <v>10</v>
      </c>
    </row>
    <row r="159" spans="1:14" x14ac:dyDescent="0.4">
      <c r="A159" t="str">
        <f t="shared" si="6"/>
        <v>Egypt, Arab Rep.</v>
      </c>
      <c r="B159" s="39" t="e">
        <f t="shared" si="7"/>
        <v>#REF!</v>
      </c>
      <c r="C159" s="39" t="str">
        <f t="shared" si="7"/>
        <v>Gross Ext. Debt Pos., Deposit-Taking Corp., exc. CB, Long-term, Trade credit and advances, Exchange rate chg, USD</v>
      </c>
      <c r="D159" s="39" t="str">
        <f t="shared" si="7"/>
        <v>DT.DOD.DLTT.CD.CB.AR.EX.US</v>
      </c>
      <c r="E159" s="39" t="str">
        <f t="shared" si="5"/>
        <v>Millions (0)</v>
      </c>
      <c r="F159" t="e" cm="1">
        <f t="array" ref="F159">+_xlfn.XLOOKUP($L$1&amp;L159,#REF!&amp;#REF!,#REF!)</f>
        <v>#REF!</v>
      </c>
      <c r="K159" s="39" t="e">
        <f>+VLOOKUP($L$1,#REF!,2,FALSE)</f>
        <v>#REF!</v>
      </c>
      <c r="L159" t="s">
        <v>323</v>
      </c>
      <c r="M159" s="36" t="s">
        <v>324</v>
      </c>
      <c r="N159" t="s">
        <v>10</v>
      </c>
    </row>
    <row r="160" spans="1:14" x14ac:dyDescent="0.4">
      <c r="A160" t="str">
        <f t="shared" si="6"/>
        <v>Egypt, Arab Rep.</v>
      </c>
      <c r="B160" s="39" t="e">
        <f t="shared" si="7"/>
        <v>#REF!</v>
      </c>
      <c r="C160" s="39" t="str">
        <f t="shared" si="7"/>
        <v>Gross Ext. Debt Pos., Deposit-Taking Corp., exc. CB, Long-term, Other debt liabilities, Exchange rate chg, USD</v>
      </c>
      <c r="D160" s="39" t="str">
        <f t="shared" si="7"/>
        <v>DT.DOD.DLTO.CD.CB.AR.EX.US</v>
      </c>
      <c r="E160" s="39" t="str">
        <f t="shared" si="5"/>
        <v>Millions (0)</v>
      </c>
      <c r="F160" t="e" cm="1">
        <f t="array" ref="F160">+_xlfn.XLOOKUP($L$1&amp;L160,#REF!&amp;#REF!,#REF!)</f>
        <v>#REF!</v>
      </c>
      <c r="K160" s="39" t="e">
        <f>+VLOOKUP($L$1,#REF!,2,FALSE)</f>
        <v>#REF!</v>
      </c>
      <c r="L160" t="s">
        <v>325</v>
      </c>
      <c r="M160" s="36" t="s">
        <v>326</v>
      </c>
      <c r="N160" t="s">
        <v>10</v>
      </c>
    </row>
    <row r="161" spans="1:14" x14ac:dyDescent="0.4">
      <c r="A161" t="str">
        <f t="shared" si="6"/>
        <v>Egypt, Arab Rep.</v>
      </c>
      <c r="B161" s="39" t="e">
        <f t="shared" si="7"/>
        <v>#REF!</v>
      </c>
      <c r="C161" s="39" t="str">
        <f t="shared" si="7"/>
        <v>Gross Ext. Debt Pos., Other Sectors, All maturities, All instruments, Exchange rate chg, USD</v>
      </c>
      <c r="D161" s="39" t="str">
        <f t="shared" si="7"/>
        <v>DT.DOD.DECT.CD.OT.AR.EX.US</v>
      </c>
      <c r="E161" s="39" t="str">
        <f t="shared" si="5"/>
        <v>Millions (0)</v>
      </c>
      <c r="F161" t="e" cm="1">
        <f t="array" ref="F161">+_xlfn.XLOOKUP($L$1&amp;L161,#REF!&amp;#REF!,#REF!)</f>
        <v>#REF!</v>
      </c>
      <c r="K161" s="39" t="e">
        <f>+VLOOKUP($L$1,#REF!,2,FALSE)</f>
        <v>#REF!</v>
      </c>
      <c r="L161" t="s">
        <v>327</v>
      </c>
      <c r="M161" s="36" t="s">
        <v>328</v>
      </c>
      <c r="N161" t="s">
        <v>10</v>
      </c>
    </row>
    <row r="162" spans="1:14" x14ac:dyDescent="0.4">
      <c r="A162" t="str">
        <f t="shared" si="6"/>
        <v>Egypt, Arab Rep.</v>
      </c>
      <c r="B162" s="39" t="e">
        <f t="shared" si="7"/>
        <v>#REF!</v>
      </c>
      <c r="C162" s="39" t="str">
        <f t="shared" si="7"/>
        <v>Gross Ext. Debt Pos., Other Sectors, Short-term, All instruments, Exchange rate chg, USD</v>
      </c>
      <c r="D162" s="39" t="str">
        <f t="shared" si="7"/>
        <v>DT.DOD.DSTC.CD.OT.AR.EX.US</v>
      </c>
      <c r="E162" s="39" t="str">
        <f t="shared" si="5"/>
        <v>Millions (0)</v>
      </c>
      <c r="F162" t="e" cm="1">
        <f t="array" ref="F162">+_xlfn.XLOOKUP($L$1&amp;L162,#REF!&amp;#REF!,#REF!)</f>
        <v>#REF!</v>
      </c>
      <c r="K162" s="39" t="e">
        <f>+VLOOKUP($L$1,#REF!,2,FALSE)</f>
        <v>#REF!</v>
      </c>
      <c r="L162" t="s">
        <v>329</v>
      </c>
      <c r="M162" s="36" t="s">
        <v>330</v>
      </c>
      <c r="N162" t="s">
        <v>10</v>
      </c>
    </row>
    <row r="163" spans="1:14" x14ac:dyDescent="0.4">
      <c r="A163" t="str">
        <f t="shared" si="6"/>
        <v>Egypt, Arab Rep.</v>
      </c>
      <c r="B163" s="39" t="e">
        <f t="shared" si="7"/>
        <v>#REF!</v>
      </c>
      <c r="C163" s="39" t="str">
        <f t="shared" si="7"/>
        <v>Gross Ext. Debt Pos., Other Sectors, Short-term, Currency and deposits, Exchange rate chg, USD</v>
      </c>
      <c r="D163" s="39" t="str">
        <f t="shared" si="7"/>
        <v>DT.DOD.DSCD.CD.OT.AR.EX.US</v>
      </c>
      <c r="E163" s="39" t="str">
        <f t="shared" si="5"/>
        <v>Millions (0)</v>
      </c>
      <c r="F163" t="e" cm="1">
        <f t="array" ref="F163">+_xlfn.XLOOKUP($L$1&amp;L163,#REF!&amp;#REF!,#REF!)</f>
        <v>#REF!</v>
      </c>
      <c r="K163" s="39" t="e">
        <f>+VLOOKUP($L$1,#REF!,2,FALSE)</f>
        <v>#REF!</v>
      </c>
      <c r="L163" t="s">
        <v>331</v>
      </c>
      <c r="M163" s="36" t="s">
        <v>332</v>
      </c>
      <c r="N163" t="s">
        <v>10</v>
      </c>
    </row>
    <row r="164" spans="1:14" x14ac:dyDescent="0.4">
      <c r="A164" t="str">
        <f t="shared" si="6"/>
        <v>Egypt, Arab Rep.</v>
      </c>
      <c r="B164" s="39" t="e">
        <f t="shared" si="7"/>
        <v>#REF!</v>
      </c>
      <c r="C164" s="39" t="str">
        <f t="shared" si="7"/>
        <v>Gross Ext. Debt Pos., Other Sectors, Short-term, Debt securities, Exchange rate chg, USD</v>
      </c>
      <c r="D164" s="39" t="str">
        <f t="shared" si="7"/>
        <v>DT.DOD.DSTM.CD.OT.AR.EX.US</v>
      </c>
      <c r="E164" s="39" t="str">
        <f t="shared" si="5"/>
        <v>Millions (0)</v>
      </c>
      <c r="F164" t="e" cm="1">
        <f t="array" ref="F164">+_xlfn.XLOOKUP($L$1&amp;L164,#REF!&amp;#REF!,#REF!)</f>
        <v>#REF!</v>
      </c>
      <c r="K164" s="39" t="e">
        <f>+VLOOKUP($L$1,#REF!,2,FALSE)</f>
        <v>#REF!</v>
      </c>
      <c r="L164" t="s">
        <v>333</v>
      </c>
      <c r="M164" s="36" t="s">
        <v>334</v>
      </c>
      <c r="N164" t="s">
        <v>10</v>
      </c>
    </row>
    <row r="165" spans="1:14" x14ac:dyDescent="0.4">
      <c r="A165" t="str">
        <f t="shared" si="6"/>
        <v>Egypt, Arab Rep.</v>
      </c>
      <c r="B165" s="39" t="e">
        <f t="shared" si="7"/>
        <v>#REF!</v>
      </c>
      <c r="C165" s="39" t="str">
        <f t="shared" si="7"/>
        <v>Gross Ext. Debt Pos., Other Sectors, Short-term, Loans, Exchange rate chg, USD</v>
      </c>
      <c r="D165" s="39" t="str">
        <f t="shared" si="7"/>
        <v>DT.DOD.DSTL.CD.OT.AR.EX.US</v>
      </c>
      <c r="E165" s="39" t="str">
        <f t="shared" si="5"/>
        <v>Millions (0)</v>
      </c>
      <c r="F165" t="e" cm="1">
        <f t="array" ref="F165">+_xlfn.XLOOKUP($L$1&amp;L165,#REF!&amp;#REF!,#REF!)</f>
        <v>#REF!</v>
      </c>
      <c r="K165" s="39" t="e">
        <f>+VLOOKUP($L$1,#REF!,2,FALSE)</f>
        <v>#REF!</v>
      </c>
      <c r="L165" t="s">
        <v>335</v>
      </c>
      <c r="M165" s="36" t="s">
        <v>336</v>
      </c>
      <c r="N165" t="s">
        <v>10</v>
      </c>
    </row>
    <row r="166" spans="1:14" x14ac:dyDescent="0.4">
      <c r="A166" t="str">
        <f t="shared" si="6"/>
        <v>Egypt, Arab Rep.</v>
      </c>
      <c r="B166" s="39" t="e">
        <f t="shared" si="7"/>
        <v>#REF!</v>
      </c>
      <c r="C166" s="39" t="str">
        <f t="shared" si="7"/>
        <v>Gross Ext. Debt Pos., Other Sectors, Short-term, Trade credit and advances, Exchange rate chg, USD</v>
      </c>
      <c r="D166" s="39" t="str">
        <f t="shared" si="7"/>
        <v>DT.DOD.DSTT.CD.OT.AR.EX.US</v>
      </c>
      <c r="E166" s="39" t="str">
        <f t="shared" si="5"/>
        <v>Millions (0)</v>
      </c>
      <c r="F166" t="e" cm="1">
        <f t="array" ref="F166">+_xlfn.XLOOKUP($L$1&amp;L166,#REF!&amp;#REF!,#REF!)</f>
        <v>#REF!</v>
      </c>
      <c r="K166" s="39" t="e">
        <f>+VLOOKUP($L$1,#REF!,2,FALSE)</f>
        <v>#REF!</v>
      </c>
      <c r="L166" t="s">
        <v>337</v>
      </c>
      <c r="M166" s="36" t="s">
        <v>338</v>
      </c>
      <c r="N166" t="s">
        <v>10</v>
      </c>
    </row>
    <row r="167" spans="1:14" x14ac:dyDescent="0.4">
      <c r="A167" t="str">
        <f t="shared" si="6"/>
        <v>Egypt, Arab Rep.</v>
      </c>
      <c r="B167" s="39" t="e">
        <f t="shared" si="7"/>
        <v>#REF!</v>
      </c>
      <c r="C167" s="39" t="str">
        <f t="shared" si="7"/>
        <v>Gross Ext. Debt Pos., Other Sectors, Long-term, All instruments, Exchange rate chg, USD</v>
      </c>
      <c r="D167" s="39" t="str">
        <f t="shared" si="7"/>
        <v>DT.DOD.DLXF.CD.OT.AR.EX.US</v>
      </c>
      <c r="E167" s="39" t="str">
        <f t="shared" si="5"/>
        <v>Millions (0)</v>
      </c>
      <c r="F167" t="e" cm="1">
        <f t="array" ref="F167">+_xlfn.XLOOKUP($L$1&amp;L167,#REF!&amp;#REF!,#REF!)</f>
        <v>#REF!</v>
      </c>
      <c r="K167" s="39" t="e">
        <f>+VLOOKUP($L$1,#REF!,2,FALSE)</f>
        <v>#REF!</v>
      </c>
      <c r="L167" t="s">
        <v>339</v>
      </c>
      <c r="M167" s="36" t="s">
        <v>340</v>
      </c>
      <c r="N167" t="s">
        <v>10</v>
      </c>
    </row>
    <row r="168" spans="1:14" x14ac:dyDescent="0.4">
      <c r="A168" t="str">
        <f t="shared" si="6"/>
        <v>Egypt, Arab Rep.</v>
      </c>
      <c r="B168" s="39" t="e">
        <f t="shared" si="7"/>
        <v>#REF!</v>
      </c>
      <c r="C168" s="39" t="str">
        <f t="shared" si="7"/>
        <v>Gross Ext. Debt Pos., Other Sectors, Short-term, Other debt liabilities, Exchange rate chg, USD</v>
      </c>
      <c r="D168" s="39" t="str">
        <f t="shared" si="7"/>
        <v>DT.DOD.DSOO.CD.OT.AR.EX.US</v>
      </c>
      <c r="E168" s="39" t="str">
        <f t="shared" si="5"/>
        <v>Millions (0)</v>
      </c>
      <c r="F168" t="e" cm="1">
        <f t="array" ref="F168">+_xlfn.XLOOKUP($L$1&amp;L168,#REF!&amp;#REF!,#REF!)</f>
        <v>#REF!</v>
      </c>
      <c r="K168" s="39" t="e">
        <f>+VLOOKUP($L$1,#REF!,2,FALSE)</f>
        <v>#REF!</v>
      </c>
      <c r="L168" t="s">
        <v>341</v>
      </c>
      <c r="M168" s="36" t="s">
        <v>342</v>
      </c>
      <c r="N168" t="s">
        <v>10</v>
      </c>
    </row>
    <row r="169" spans="1:14" x14ac:dyDescent="0.4">
      <c r="A169" t="str">
        <f t="shared" si="6"/>
        <v>Egypt, Arab Rep.</v>
      </c>
      <c r="B169" s="39" t="e">
        <f t="shared" si="7"/>
        <v>#REF!</v>
      </c>
      <c r="C169" s="39" t="str">
        <f t="shared" si="7"/>
        <v>Gross Ext. Debt Pos., Other Sectors, Long-term, Currency and deposits, Exchange rate chg, USD</v>
      </c>
      <c r="D169" s="39" t="str">
        <f t="shared" si="7"/>
        <v>DT.DOD.DLCD.CD.OT.AR.EX.US</v>
      </c>
      <c r="E169" s="39" t="str">
        <f t="shared" si="5"/>
        <v>Millions (0)</v>
      </c>
      <c r="F169" t="e" cm="1">
        <f t="array" ref="F169">+_xlfn.XLOOKUP($L$1&amp;L169,#REF!&amp;#REF!,#REF!)</f>
        <v>#REF!</v>
      </c>
      <c r="K169" s="39" t="e">
        <f>+VLOOKUP($L$1,#REF!,2,FALSE)</f>
        <v>#REF!</v>
      </c>
      <c r="L169" t="s">
        <v>343</v>
      </c>
      <c r="M169" s="36" t="s">
        <v>344</v>
      </c>
      <c r="N169" t="s">
        <v>10</v>
      </c>
    </row>
    <row r="170" spans="1:14" x14ac:dyDescent="0.4">
      <c r="A170" t="str">
        <f t="shared" si="6"/>
        <v>Egypt, Arab Rep.</v>
      </c>
      <c r="B170" s="39" t="e">
        <f t="shared" si="7"/>
        <v>#REF!</v>
      </c>
      <c r="C170" s="39" t="str">
        <f t="shared" si="7"/>
        <v>Gross Ext. Debt Pos., Other Sectors, Long-term, Debt securities, Exchange rate chg, USD</v>
      </c>
      <c r="D170" s="39" t="str">
        <f t="shared" si="7"/>
        <v>DT.DOD.DLBN.CD.OT.AR.EX.US</v>
      </c>
      <c r="E170" s="39" t="str">
        <f t="shared" si="5"/>
        <v>Millions (0)</v>
      </c>
      <c r="F170" t="e" cm="1">
        <f t="array" ref="F170">+_xlfn.XLOOKUP($L$1&amp;L170,#REF!&amp;#REF!,#REF!)</f>
        <v>#REF!</v>
      </c>
      <c r="K170" s="39" t="e">
        <f>+VLOOKUP($L$1,#REF!,2,FALSE)</f>
        <v>#REF!</v>
      </c>
      <c r="L170" t="s">
        <v>345</v>
      </c>
      <c r="M170" s="36" t="s">
        <v>346</v>
      </c>
      <c r="N170" t="s">
        <v>10</v>
      </c>
    </row>
    <row r="171" spans="1:14" x14ac:dyDescent="0.4">
      <c r="A171" t="str">
        <f t="shared" si="6"/>
        <v>Egypt, Arab Rep.</v>
      </c>
      <c r="B171" s="39" t="e">
        <f t="shared" si="7"/>
        <v>#REF!</v>
      </c>
      <c r="C171" s="39" t="str">
        <f t="shared" si="7"/>
        <v>Gross Ext. Debt Pos., Other Sectors, Long-term, Loans, Exchange rate chg, USD</v>
      </c>
      <c r="D171" s="39" t="str">
        <f t="shared" si="7"/>
        <v>DT.DOD.DLTL.CD.OT.AR.EX.US</v>
      </c>
      <c r="E171" s="39" t="str">
        <f t="shared" si="5"/>
        <v>Millions (0)</v>
      </c>
      <c r="F171" t="e" cm="1">
        <f t="array" ref="F171">+_xlfn.XLOOKUP($L$1&amp;L171,#REF!&amp;#REF!,#REF!)</f>
        <v>#REF!</v>
      </c>
      <c r="K171" s="39" t="e">
        <f>+VLOOKUP($L$1,#REF!,2,FALSE)</f>
        <v>#REF!</v>
      </c>
      <c r="L171" t="s">
        <v>347</v>
      </c>
      <c r="M171" s="36" t="s">
        <v>348</v>
      </c>
      <c r="N171" t="s">
        <v>10</v>
      </c>
    </row>
    <row r="172" spans="1:14" x14ac:dyDescent="0.4">
      <c r="A172" t="str">
        <f t="shared" si="6"/>
        <v>Egypt, Arab Rep.</v>
      </c>
      <c r="B172" s="39" t="e">
        <f t="shared" si="7"/>
        <v>#REF!</v>
      </c>
      <c r="C172" s="39" t="str">
        <f t="shared" si="7"/>
        <v>Gross Ext. Debt Pos., Other Sectors, Long-term, Trade credit and advances, Exchange rate chg, USD</v>
      </c>
      <c r="D172" s="39" t="str">
        <f t="shared" si="7"/>
        <v>DT.DOD.DLTT.CD.OT.AR.EX.US</v>
      </c>
      <c r="E172" s="39" t="str">
        <f t="shared" si="5"/>
        <v>Millions (0)</v>
      </c>
      <c r="F172" t="e" cm="1">
        <f t="array" ref="F172">+_xlfn.XLOOKUP($L$1&amp;L172,#REF!&amp;#REF!,#REF!)</f>
        <v>#REF!</v>
      </c>
      <c r="K172" s="39" t="e">
        <f>+VLOOKUP($L$1,#REF!,2,FALSE)</f>
        <v>#REF!</v>
      </c>
      <c r="L172" t="s">
        <v>349</v>
      </c>
      <c r="M172" s="36" t="s">
        <v>350</v>
      </c>
      <c r="N172" t="s">
        <v>10</v>
      </c>
    </row>
    <row r="173" spans="1:14" x14ac:dyDescent="0.4">
      <c r="A173" t="str">
        <f t="shared" si="6"/>
        <v>Egypt, Arab Rep.</v>
      </c>
      <c r="B173" s="39" t="e">
        <f t="shared" si="7"/>
        <v>#REF!</v>
      </c>
      <c r="C173" s="39" t="str">
        <f t="shared" si="7"/>
        <v>Gross Ext. Debt Pos., Other Sectors, Long-term, Other debt liabilities, Exchange rate chg, USD</v>
      </c>
      <c r="D173" s="39" t="str">
        <f t="shared" si="7"/>
        <v>DT.DOD.DLTO.CD.OT.AR.EX.US</v>
      </c>
      <c r="E173" s="39" t="str">
        <f t="shared" si="5"/>
        <v>Millions (0)</v>
      </c>
      <c r="F173" t="e" cm="1">
        <f t="array" ref="F173">+_xlfn.XLOOKUP($L$1&amp;L173,#REF!&amp;#REF!,#REF!)</f>
        <v>#REF!</v>
      </c>
      <c r="K173" s="39" t="e">
        <f>+VLOOKUP($L$1,#REF!,2,FALSE)</f>
        <v>#REF!</v>
      </c>
      <c r="L173" t="s">
        <v>351</v>
      </c>
      <c r="M173" s="36" t="s">
        <v>352</v>
      </c>
      <c r="N173" t="s">
        <v>10</v>
      </c>
    </row>
    <row r="174" spans="1:14" x14ac:dyDescent="0.4">
      <c r="A174" t="str">
        <f t="shared" si="6"/>
        <v>Egypt, Arab Rep.</v>
      </c>
      <c r="B174" s="39" t="e">
        <f t="shared" si="7"/>
        <v>#REF!</v>
      </c>
      <c r="C174" s="39" t="str">
        <f t="shared" si="7"/>
        <v>Gross Ext. Debt Pos., DI: Intercom Lending, All maturities, All instruments, Exchange rate chg, USD</v>
      </c>
      <c r="D174" s="39" t="str">
        <f t="shared" si="7"/>
        <v>DT.DOD.DECT.CD.IL.AR.EX.US</v>
      </c>
      <c r="E174" s="39" t="str">
        <f t="shared" si="5"/>
        <v>Millions (0)</v>
      </c>
      <c r="F174" t="e" cm="1">
        <f t="array" ref="F174">+_xlfn.XLOOKUP($L$1&amp;L174,#REF!&amp;#REF!,#REF!)</f>
        <v>#REF!</v>
      </c>
      <c r="K174" s="39" t="e">
        <f>+VLOOKUP($L$1,#REF!,2,FALSE)</f>
        <v>#REF!</v>
      </c>
      <c r="L174" t="s">
        <v>353</v>
      </c>
      <c r="M174" s="36" t="s">
        <v>354</v>
      </c>
      <c r="N174" t="s">
        <v>10</v>
      </c>
    </row>
    <row r="175" spans="1:14" x14ac:dyDescent="0.4">
      <c r="A175" t="str">
        <f t="shared" si="6"/>
        <v>Egypt, Arab Rep.</v>
      </c>
      <c r="B175" s="39" t="e">
        <f t="shared" si="7"/>
        <v>#REF!</v>
      </c>
      <c r="C175" s="39" t="str">
        <f t="shared" si="7"/>
        <v>Gross Ext. Debt Pos., DI: Intercom Lending, All maturities, Debt liab. of DI ent. to dir. investors, Exchange rate chg, USD</v>
      </c>
      <c r="D175" s="39" t="str">
        <f t="shared" si="7"/>
        <v>DT.DOD.DIDI.CD.IL.EX.US</v>
      </c>
      <c r="E175" s="39" t="str">
        <f t="shared" si="5"/>
        <v>Millions (0)</v>
      </c>
      <c r="F175" t="e" cm="1">
        <f t="array" ref="F175">+_xlfn.XLOOKUP($L$1&amp;L175,#REF!&amp;#REF!,#REF!)</f>
        <v>#REF!</v>
      </c>
      <c r="K175" s="39" t="e">
        <f>+VLOOKUP($L$1,#REF!,2,FALSE)</f>
        <v>#REF!</v>
      </c>
      <c r="L175" t="s">
        <v>355</v>
      </c>
      <c r="M175" s="36" t="s">
        <v>356</v>
      </c>
      <c r="N175" t="s">
        <v>10</v>
      </c>
    </row>
    <row r="176" spans="1:14" x14ac:dyDescent="0.4">
      <c r="A176" t="str">
        <f t="shared" si="6"/>
        <v>Egypt, Arab Rep.</v>
      </c>
      <c r="B176" s="39" t="e">
        <f t="shared" si="7"/>
        <v>#REF!</v>
      </c>
      <c r="C176" s="39" t="str">
        <f t="shared" si="7"/>
        <v>Gross Ext. Debt Pos., DI: Intercom Lending, All maturities, Debt liab. of dir. investors to DI ent., Exchange rate chg, USD</v>
      </c>
      <c r="D176" s="39" t="str">
        <f t="shared" si="7"/>
        <v>DT.DOD.DIIE.CD.IL.EX.US</v>
      </c>
      <c r="E176" s="39" t="str">
        <f t="shared" si="5"/>
        <v>Millions (0)</v>
      </c>
      <c r="F176" t="e" cm="1">
        <f t="array" ref="F176">+_xlfn.XLOOKUP($L$1&amp;L176,#REF!&amp;#REF!,#REF!)</f>
        <v>#REF!</v>
      </c>
      <c r="K176" s="39" t="e">
        <f>+VLOOKUP($L$1,#REF!,2,FALSE)</f>
        <v>#REF!</v>
      </c>
      <c r="L176" t="s">
        <v>357</v>
      </c>
      <c r="M176" s="36" t="s">
        <v>358</v>
      </c>
      <c r="N176" t="s">
        <v>10</v>
      </c>
    </row>
    <row r="177" spans="1:14" x14ac:dyDescent="0.4">
      <c r="A177" t="str">
        <f t="shared" si="6"/>
        <v>Egypt, Arab Rep.</v>
      </c>
      <c r="B177" s="39" t="e">
        <f t="shared" si="7"/>
        <v>#REF!</v>
      </c>
      <c r="C177" s="39" t="str">
        <f t="shared" si="7"/>
        <v>Gross Ext. Debt Pos., DI: Intercom Lending, All maturities, Debt liab. to fellow ent., Exchange rate chg, USD</v>
      </c>
      <c r="D177" s="39" t="str">
        <f t="shared" si="7"/>
        <v>DT.DOD.DIFE.CD.IL.EX.US</v>
      </c>
      <c r="E177" s="39" t="str">
        <f t="shared" si="5"/>
        <v>Millions (0)</v>
      </c>
      <c r="F177" t="e" cm="1">
        <f t="array" ref="F177">+_xlfn.XLOOKUP($L$1&amp;L177,#REF!&amp;#REF!,#REF!)</f>
        <v>#REF!</v>
      </c>
      <c r="K177" s="39" t="e">
        <f>+VLOOKUP($L$1,#REF!,2,FALSE)</f>
        <v>#REF!</v>
      </c>
      <c r="L177" t="s">
        <v>359</v>
      </c>
      <c r="M177" s="36" t="s">
        <v>360</v>
      </c>
      <c r="N177" t="s">
        <v>10</v>
      </c>
    </row>
    <row r="178" spans="1:14" x14ac:dyDescent="0.4">
      <c r="A178" t="str">
        <f t="shared" si="6"/>
        <v>Egypt, Arab Rep.</v>
      </c>
      <c r="B178" s="39" t="e">
        <f t="shared" si="7"/>
        <v>#REF!</v>
      </c>
      <c r="C178" s="39" t="str">
        <f t="shared" si="7"/>
        <v>Gross Ext. Debt Pos., All Sectors, All maturities, All instruments,  Exchange rate chg, USD</v>
      </c>
      <c r="D178" s="39" t="str">
        <f t="shared" si="7"/>
        <v>DT.DOD.DECT.CD.AR.EX.US</v>
      </c>
      <c r="E178" s="39" t="str">
        <f t="shared" si="5"/>
        <v>Millions (0)</v>
      </c>
      <c r="F178" t="e" cm="1">
        <f t="array" ref="F178">+_xlfn.XLOOKUP($L$1&amp;L178,#REF!&amp;#REF!,#REF!)</f>
        <v>#REF!</v>
      </c>
      <c r="K178" s="39" t="e">
        <f>+VLOOKUP($L$1,#REF!,2,FALSE)</f>
        <v>#REF!</v>
      </c>
      <c r="L178" t="s">
        <v>361</v>
      </c>
      <c r="M178" s="36" t="s">
        <v>362</v>
      </c>
      <c r="N178" t="s">
        <v>10</v>
      </c>
    </row>
    <row r="179" spans="1:14" x14ac:dyDescent="0.4">
      <c r="A179" t="str">
        <f t="shared" si="6"/>
        <v>Egypt, Arab Rep.</v>
      </c>
      <c r="B179" s="39" t="e">
        <f t="shared" si="7"/>
        <v>#REF!</v>
      </c>
      <c r="C179" s="39" t="str">
        <f t="shared" si="7"/>
        <v>Gross Ext. Debt Pos., General Government, All maturities, All instruments, Other price chg, USD</v>
      </c>
      <c r="D179" s="39" t="str">
        <f t="shared" si="7"/>
        <v>DT.DOD.DECT.CD.GG.AR.PX.US</v>
      </c>
      <c r="E179" s="39" t="str">
        <f t="shared" si="5"/>
        <v>Millions (0)</v>
      </c>
      <c r="F179" t="e" cm="1">
        <f t="array" ref="F179">+_xlfn.XLOOKUP($L$1&amp;L179,#REF!&amp;#REF!,#REF!)</f>
        <v>#REF!</v>
      </c>
      <c r="K179" s="39" t="e">
        <f>+VLOOKUP($L$1,#REF!,2,FALSE)</f>
        <v>#REF!</v>
      </c>
      <c r="L179" t="s">
        <v>363</v>
      </c>
      <c r="M179" s="36" t="s">
        <v>364</v>
      </c>
      <c r="N179" t="s">
        <v>10</v>
      </c>
    </row>
    <row r="180" spans="1:14" x14ac:dyDescent="0.4">
      <c r="A180" t="str">
        <f t="shared" si="6"/>
        <v>Egypt, Arab Rep.</v>
      </c>
      <c r="B180" s="39" t="e">
        <f t="shared" si="7"/>
        <v>#REF!</v>
      </c>
      <c r="C180" s="39" t="str">
        <f t="shared" si="7"/>
        <v>Gross Ext. Debt Pos., General Government, Short-term, All instruments, Other price chg, USD</v>
      </c>
      <c r="D180" s="39" t="str">
        <f t="shared" si="7"/>
        <v>DT.DOD.DSTC.CD.GG.AR.PX.US</v>
      </c>
      <c r="E180" s="39" t="str">
        <f t="shared" si="5"/>
        <v>Millions (0)</v>
      </c>
      <c r="F180" t="e" cm="1">
        <f t="array" ref="F180">+_xlfn.XLOOKUP($L$1&amp;L180,#REF!&amp;#REF!,#REF!)</f>
        <v>#REF!</v>
      </c>
      <c r="K180" s="39" t="e">
        <f>+VLOOKUP($L$1,#REF!,2,FALSE)</f>
        <v>#REF!</v>
      </c>
      <c r="L180" t="s">
        <v>365</v>
      </c>
      <c r="M180" s="36" t="s">
        <v>366</v>
      </c>
      <c r="N180" t="s">
        <v>10</v>
      </c>
    </row>
    <row r="181" spans="1:14" x14ac:dyDescent="0.4">
      <c r="A181" t="str">
        <f t="shared" si="6"/>
        <v>Egypt, Arab Rep.</v>
      </c>
      <c r="B181" s="39" t="e">
        <f t="shared" si="7"/>
        <v>#REF!</v>
      </c>
      <c r="C181" s="39" t="str">
        <f t="shared" si="7"/>
        <v>Gross Ext. Debt Pos., General Government, Short-term, Currency and deposits, Other price chg, USD</v>
      </c>
      <c r="D181" s="39" t="str">
        <f t="shared" si="7"/>
        <v>DT.DOD.DSCD.CD.GG.AR.PX.US</v>
      </c>
      <c r="E181" s="39" t="str">
        <f t="shared" si="5"/>
        <v>Millions (0)</v>
      </c>
      <c r="F181" t="e" cm="1">
        <f t="array" ref="F181">+_xlfn.XLOOKUP($L$1&amp;L181,#REF!&amp;#REF!,#REF!)</f>
        <v>#REF!</v>
      </c>
      <c r="K181" s="39" t="e">
        <f>+VLOOKUP($L$1,#REF!,2,FALSE)</f>
        <v>#REF!</v>
      </c>
      <c r="L181" t="s">
        <v>367</v>
      </c>
      <c r="M181" s="36" t="s">
        <v>368</v>
      </c>
      <c r="N181" t="s">
        <v>10</v>
      </c>
    </row>
    <row r="182" spans="1:14" x14ac:dyDescent="0.4">
      <c r="A182" t="str">
        <f t="shared" si="6"/>
        <v>Egypt, Arab Rep.</v>
      </c>
      <c r="B182" s="39" t="e">
        <f t="shared" si="7"/>
        <v>#REF!</v>
      </c>
      <c r="C182" s="39" t="str">
        <f t="shared" si="7"/>
        <v>Gross Ext. Debt Pos., General Government, Short-term, Debt securities, Other price chg, USD</v>
      </c>
      <c r="D182" s="39" t="str">
        <f t="shared" si="7"/>
        <v>DT.DOD.DSTM.CD.GG.AR.PX.US</v>
      </c>
      <c r="E182" s="39" t="str">
        <f t="shared" si="5"/>
        <v>Millions (0)</v>
      </c>
      <c r="F182" t="e" cm="1">
        <f t="array" ref="F182">+_xlfn.XLOOKUP($L$1&amp;L182,#REF!&amp;#REF!,#REF!)</f>
        <v>#REF!</v>
      </c>
      <c r="K182" s="39" t="e">
        <f>+VLOOKUP($L$1,#REF!,2,FALSE)</f>
        <v>#REF!</v>
      </c>
      <c r="L182" t="s">
        <v>369</v>
      </c>
      <c r="M182" s="36" t="s">
        <v>370</v>
      </c>
      <c r="N182" t="s">
        <v>10</v>
      </c>
    </row>
    <row r="183" spans="1:14" x14ac:dyDescent="0.4">
      <c r="A183" t="str">
        <f t="shared" si="6"/>
        <v>Egypt, Arab Rep.</v>
      </c>
      <c r="B183" s="39" t="e">
        <f t="shared" si="7"/>
        <v>#REF!</v>
      </c>
      <c r="C183" s="39" t="str">
        <f t="shared" si="7"/>
        <v>Gross Ext. Debt Pos., General Government, Short-term, Loans, Other price chg, USD</v>
      </c>
      <c r="D183" s="39" t="str">
        <f t="shared" si="7"/>
        <v>DT.DOD.DSTL.CD.GG.AR.PX.US</v>
      </c>
      <c r="E183" s="39" t="str">
        <f t="shared" si="5"/>
        <v>Millions (0)</v>
      </c>
      <c r="F183" t="e" cm="1">
        <f t="array" ref="F183">+_xlfn.XLOOKUP($L$1&amp;L183,#REF!&amp;#REF!,#REF!)</f>
        <v>#REF!</v>
      </c>
      <c r="K183" s="39" t="e">
        <f>+VLOOKUP($L$1,#REF!,2,FALSE)</f>
        <v>#REF!</v>
      </c>
      <c r="L183" t="s">
        <v>371</v>
      </c>
      <c r="M183" s="36" t="s">
        <v>372</v>
      </c>
      <c r="N183" t="s">
        <v>10</v>
      </c>
    </row>
    <row r="184" spans="1:14" x14ac:dyDescent="0.4">
      <c r="A184" t="str">
        <f t="shared" si="6"/>
        <v>Egypt, Arab Rep.</v>
      </c>
      <c r="B184" s="39" t="e">
        <f t="shared" si="7"/>
        <v>#REF!</v>
      </c>
      <c r="C184" s="39" t="str">
        <f t="shared" si="7"/>
        <v>Gross Ext. Debt Pos., General Government, Short-term, Trade credit and advances, Other price chg, USD</v>
      </c>
      <c r="D184" s="39" t="str">
        <f t="shared" si="7"/>
        <v>DT.DOD.DSTT.CD.GG.AR.PX.US</v>
      </c>
      <c r="E184" s="39" t="str">
        <f t="shared" si="5"/>
        <v>Millions (0)</v>
      </c>
      <c r="F184" t="e" cm="1">
        <f t="array" ref="F184">+_xlfn.XLOOKUP($L$1&amp;L184,#REF!&amp;#REF!,#REF!)</f>
        <v>#REF!</v>
      </c>
      <c r="K184" s="39" t="e">
        <f>+VLOOKUP($L$1,#REF!,2,FALSE)</f>
        <v>#REF!</v>
      </c>
      <c r="L184" t="s">
        <v>373</v>
      </c>
      <c r="M184" s="36" t="s">
        <v>374</v>
      </c>
      <c r="N184" t="s">
        <v>10</v>
      </c>
    </row>
    <row r="185" spans="1:14" x14ac:dyDescent="0.4">
      <c r="A185" t="str">
        <f t="shared" si="6"/>
        <v>Egypt, Arab Rep.</v>
      </c>
      <c r="B185" s="39" t="e">
        <f t="shared" si="7"/>
        <v>#REF!</v>
      </c>
      <c r="C185" s="39" t="str">
        <f t="shared" si="7"/>
        <v>Gross Ext. Debt Pos., General Government, Short-term, Other debt liabilities, Other price chg, USD</v>
      </c>
      <c r="D185" s="39" t="str">
        <f t="shared" si="7"/>
        <v>DT.DOD.DSOO.CD.GG.AR.PX.US</v>
      </c>
      <c r="E185" s="39" t="str">
        <f t="shared" si="5"/>
        <v>Millions (0)</v>
      </c>
      <c r="F185" t="e" cm="1">
        <f t="array" ref="F185">+_xlfn.XLOOKUP($L$1&amp;L185,#REF!&amp;#REF!,#REF!)</f>
        <v>#REF!</v>
      </c>
      <c r="K185" s="39" t="e">
        <f>+VLOOKUP($L$1,#REF!,2,FALSE)</f>
        <v>#REF!</v>
      </c>
      <c r="L185" t="s">
        <v>375</v>
      </c>
      <c r="M185" s="36" t="s">
        <v>376</v>
      </c>
      <c r="N185" t="s">
        <v>10</v>
      </c>
    </row>
    <row r="186" spans="1:14" x14ac:dyDescent="0.4">
      <c r="A186" t="str">
        <f t="shared" si="6"/>
        <v>Egypt, Arab Rep.</v>
      </c>
      <c r="B186" s="39" t="e">
        <f t="shared" si="7"/>
        <v>#REF!</v>
      </c>
      <c r="C186" s="39" t="str">
        <f t="shared" si="7"/>
        <v>Gross Ext. Debt Pos., General Government, Long-term, All instruments, Other price chg, USD</v>
      </c>
      <c r="D186" s="39" t="str">
        <f t="shared" si="7"/>
        <v>DT.DOD.DLXF.CD.GG.AR.PX.US</v>
      </c>
      <c r="E186" s="39" t="str">
        <f t="shared" si="5"/>
        <v>Millions (0)</v>
      </c>
      <c r="F186" t="e" cm="1">
        <f t="array" ref="F186">+_xlfn.XLOOKUP($L$1&amp;L186,#REF!&amp;#REF!,#REF!)</f>
        <v>#REF!</v>
      </c>
      <c r="K186" s="39" t="e">
        <f>+VLOOKUP($L$1,#REF!,2,FALSE)</f>
        <v>#REF!</v>
      </c>
      <c r="L186" t="s">
        <v>377</v>
      </c>
      <c r="M186" s="36" t="s">
        <v>378</v>
      </c>
      <c r="N186" t="s">
        <v>10</v>
      </c>
    </row>
    <row r="187" spans="1:14" x14ac:dyDescent="0.4">
      <c r="A187" t="str">
        <f t="shared" si="6"/>
        <v>Egypt, Arab Rep.</v>
      </c>
      <c r="B187" s="39" t="e">
        <f t="shared" si="7"/>
        <v>#REF!</v>
      </c>
      <c r="C187" s="39" t="str">
        <f t="shared" si="7"/>
        <v>Gross Ext. Debt Pos., General Government, Long-term, Special drawing rights (allocations), Other price chg, USD</v>
      </c>
      <c r="D187" s="39" t="str">
        <f t="shared" si="7"/>
        <v>DT.DOD.DLTS.CD.GG.PX.US</v>
      </c>
      <c r="E187" s="39" t="str">
        <f t="shared" si="5"/>
        <v>Millions (0)</v>
      </c>
      <c r="F187" t="e" cm="1">
        <f t="array" ref="F187">+_xlfn.XLOOKUP($L$1&amp;L187,#REF!&amp;#REF!,#REF!)</f>
        <v>#REF!</v>
      </c>
      <c r="K187" s="39" t="e">
        <f>+VLOOKUP($L$1,#REF!,2,FALSE)</f>
        <v>#REF!</v>
      </c>
      <c r="L187" t="s">
        <v>379</v>
      </c>
      <c r="M187" s="36" t="s">
        <v>380</v>
      </c>
      <c r="N187" t="s">
        <v>10</v>
      </c>
    </row>
    <row r="188" spans="1:14" x14ac:dyDescent="0.4">
      <c r="A188" t="str">
        <f t="shared" si="6"/>
        <v>Egypt, Arab Rep.</v>
      </c>
      <c r="B188" s="39" t="e">
        <f t="shared" si="7"/>
        <v>#REF!</v>
      </c>
      <c r="C188" s="39" t="str">
        <f t="shared" si="7"/>
        <v>Gross Ext. Debt Pos., General Government, Long-term, Currency and deposits, Other price chg, USD</v>
      </c>
      <c r="D188" s="39" t="str">
        <f t="shared" si="7"/>
        <v>DT.DOD.DLCD.CD.GG.AR.PX.US</v>
      </c>
      <c r="E188" s="39" t="str">
        <f t="shared" si="5"/>
        <v>Millions (0)</v>
      </c>
      <c r="F188" t="e" cm="1">
        <f t="array" ref="F188">+_xlfn.XLOOKUP($L$1&amp;L188,#REF!&amp;#REF!,#REF!)</f>
        <v>#REF!</v>
      </c>
      <c r="K188" s="39" t="e">
        <f>+VLOOKUP($L$1,#REF!,2,FALSE)</f>
        <v>#REF!</v>
      </c>
      <c r="L188" t="s">
        <v>381</v>
      </c>
      <c r="M188" s="36" t="s">
        <v>382</v>
      </c>
      <c r="N188" t="s">
        <v>10</v>
      </c>
    </row>
    <row r="189" spans="1:14" x14ac:dyDescent="0.4">
      <c r="A189" t="str">
        <f t="shared" si="6"/>
        <v>Egypt, Arab Rep.</v>
      </c>
      <c r="B189" s="39" t="e">
        <f t="shared" si="7"/>
        <v>#REF!</v>
      </c>
      <c r="C189" s="39" t="str">
        <f t="shared" si="7"/>
        <v>Gross Ext. Debt Pos., General Government, Long-term, Debt securities, Other price chg, USD</v>
      </c>
      <c r="D189" s="39" t="str">
        <f t="shared" si="7"/>
        <v>DT.DOD.DLBN.CD.GG.AR.PX.US</v>
      </c>
      <c r="E189" s="39" t="str">
        <f t="shared" si="5"/>
        <v>Millions (0)</v>
      </c>
      <c r="F189" t="e" cm="1">
        <f t="array" ref="F189">+_xlfn.XLOOKUP($L$1&amp;L189,#REF!&amp;#REF!,#REF!)</f>
        <v>#REF!</v>
      </c>
      <c r="K189" s="39" t="e">
        <f>+VLOOKUP($L$1,#REF!,2,FALSE)</f>
        <v>#REF!</v>
      </c>
      <c r="L189" t="s">
        <v>383</v>
      </c>
      <c r="M189" s="36" t="s">
        <v>384</v>
      </c>
      <c r="N189" t="s">
        <v>10</v>
      </c>
    </row>
    <row r="190" spans="1:14" x14ac:dyDescent="0.4">
      <c r="A190" t="str">
        <f t="shared" si="6"/>
        <v>Egypt, Arab Rep.</v>
      </c>
      <c r="B190" s="39" t="e">
        <f t="shared" si="7"/>
        <v>#REF!</v>
      </c>
      <c r="C190" s="39" t="str">
        <f t="shared" si="7"/>
        <v>Gross Ext. Debt Pos., General Government, Long-term, Loans, Other price chg, USD</v>
      </c>
      <c r="D190" s="39" t="str">
        <f t="shared" si="7"/>
        <v>DT.DOD.DLTL.CD.GG.AR.PX.US</v>
      </c>
      <c r="E190" s="39" t="str">
        <f t="shared" si="5"/>
        <v>Millions (0)</v>
      </c>
      <c r="F190" t="e" cm="1">
        <f t="array" ref="F190">+_xlfn.XLOOKUP($L$1&amp;L190,#REF!&amp;#REF!,#REF!)</f>
        <v>#REF!</v>
      </c>
      <c r="K190" s="39" t="e">
        <f>+VLOOKUP($L$1,#REF!,2,FALSE)</f>
        <v>#REF!</v>
      </c>
      <c r="L190" t="s">
        <v>385</v>
      </c>
      <c r="M190" s="36" t="s">
        <v>386</v>
      </c>
      <c r="N190" t="s">
        <v>10</v>
      </c>
    </row>
    <row r="191" spans="1:14" x14ac:dyDescent="0.4">
      <c r="A191" t="str">
        <f t="shared" si="6"/>
        <v>Egypt, Arab Rep.</v>
      </c>
      <c r="B191" s="39" t="e">
        <f t="shared" si="7"/>
        <v>#REF!</v>
      </c>
      <c r="C191" s="39" t="str">
        <f t="shared" si="7"/>
        <v>Gross Ext. Debt Pos., General Government, Long-term, Trade credit and advances, Other price chg, USD</v>
      </c>
      <c r="D191" s="39" t="str">
        <f t="shared" si="7"/>
        <v>DT.DOD.DLTT.CD.GG.AR.PX.US</v>
      </c>
      <c r="E191" s="39" t="str">
        <f t="shared" si="5"/>
        <v>Millions (0)</v>
      </c>
      <c r="F191" t="e" cm="1">
        <f t="array" ref="F191">+_xlfn.XLOOKUP($L$1&amp;L191,#REF!&amp;#REF!,#REF!)</f>
        <v>#REF!</v>
      </c>
      <c r="K191" s="39" t="e">
        <f>+VLOOKUP($L$1,#REF!,2,FALSE)</f>
        <v>#REF!</v>
      </c>
      <c r="L191" t="s">
        <v>387</v>
      </c>
      <c r="M191" s="36" t="s">
        <v>388</v>
      </c>
      <c r="N191" t="s">
        <v>10</v>
      </c>
    </row>
    <row r="192" spans="1:14" x14ac:dyDescent="0.4">
      <c r="A192" t="str">
        <f t="shared" si="6"/>
        <v>Egypt, Arab Rep.</v>
      </c>
      <c r="B192" s="39" t="e">
        <f t="shared" si="7"/>
        <v>#REF!</v>
      </c>
      <c r="C192" s="39" t="str">
        <f t="shared" si="7"/>
        <v>Gross Ext. Debt Pos., General Government, Long-term, Other debt liabilities, Other price chg, USD</v>
      </c>
      <c r="D192" s="39" t="str">
        <f t="shared" si="7"/>
        <v>DT.DOD.DLTO.CD.GG.AR.PX.US</v>
      </c>
      <c r="E192" s="39" t="str">
        <f t="shared" si="5"/>
        <v>Millions (0)</v>
      </c>
      <c r="F192" t="e" cm="1">
        <f t="array" ref="F192">+_xlfn.XLOOKUP($L$1&amp;L192,#REF!&amp;#REF!,#REF!)</f>
        <v>#REF!</v>
      </c>
      <c r="K192" s="39" t="e">
        <f>+VLOOKUP($L$1,#REF!,2,FALSE)</f>
        <v>#REF!</v>
      </c>
      <c r="L192" t="s">
        <v>389</v>
      </c>
      <c r="M192" s="36" t="s">
        <v>390</v>
      </c>
      <c r="N192" t="s">
        <v>10</v>
      </c>
    </row>
    <row r="193" spans="1:14" x14ac:dyDescent="0.4">
      <c r="A193" t="str">
        <f t="shared" si="6"/>
        <v>Egypt, Arab Rep.</v>
      </c>
      <c r="B193" s="39" t="e">
        <f t="shared" si="7"/>
        <v>#REF!</v>
      </c>
      <c r="C193" s="39" t="str">
        <f t="shared" si="7"/>
        <v>Gross Ext. Debt Pos., Central Bank, All maturities, All instruments, Other price chg, USD</v>
      </c>
      <c r="D193" s="39" t="str">
        <f t="shared" si="7"/>
        <v>DT.DOD.DECT.CD.MA.AR.PX.US</v>
      </c>
      <c r="E193" s="39" t="str">
        <f t="shared" si="5"/>
        <v>Millions (0)</v>
      </c>
      <c r="F193" t="e" cm="1">
        <f t="array" ref="F193">+_xlfn.XLOOKUP($L$1&amp;L193,#REF!&amp;#REF!,#REF!)</f>
        <v>#REF!</v>
      </c>
      <c r="K193" s="39" t="e">
        <f>+VLOOKUP($L$1,#REF!,2,FALSE)</f>
        <v>#REF!</v>
      </c>
      <c r="L193" t="s">
        <v>391</v>
      </c>
      <c r="M193" s="36" t="s">
        <v>392</v>
      </c>
      <c r="N193" t="s">
        <v>10</v>
      </c>
    </row>
    <row r="194" spans="1:14" x14ac:dyDescent="0.4">
      <c r="A194" t="str">
        <f t="shared" si="6"/>
        <v>Egypt, Arab Rep.</v>
      </c>
      <c r="B194" s="39" t="e">
        <f t="shared" si="7"/>
        <v>#REF!</v>
      </c>
      <c r="C194" s="39" t="str">
        <f t="shared" si="7"/>
        <v>Gross Ext. Debt Pos., Central Bank, Short-term, All instruments, Other price chg, USD</v>
      </c>
      <c r="D194" s="39" t="str">
        <f t="shared" si="7"/>
        <v>DT.DOD.DSTC.CD.MA.AR.PX.US</v>
      </c>
      <c r="E194" s="39" t="str">
        <f t="shared" si="5"/>
        <v>Millions (0)</v>
      </c>
      <c r="F194" t="e" cm="1">
        <f t="array" ref="F194">+_xlfn.XLOOKUP($L$1&amp;L194,#REF!&amp;#REF!,#REF!)</f>
        <v>#REF!</v>
      </c>
      <c r="K194" s="39" t="e">
        <f>+VLOOKUP($L$1,#REF!,2,FALSE)</f>
        <v>#REF!</v>
      </c>
      <c r="L194" t="s">
        <v>393</v>
      </c>
      <c r="M194" s="36" t="s">
        <v>394</v>
      </c>
      <c r="N194" t="s">
        <v>10</v>
      </c>
    </row>
    <row r="195" spans="1:14" x14ac:dyDescent="0.4">
      <c r="A195" t="str">
        <f t="shared" si="6"/>
        <v>Egypt, Arab Rep.</v>
      </c>
      <c r="B195" s="39" t="e">
        <f t="shared" si="7"/>
        <v>#REF!</v>
      </c>
      <c r="C195" s="39" t="str">
        <f t="shared" si="7"/>
        <v>Gross Ext. Debt Pos., Central Bank, Short-term, Currency and deposits, Other price chg, USD</v>
      </c>
      <c r="D195" s="39" t="str">
        <f t="shared" si="7"/>
        <v>DT.DOD.DSCD.CD.MA.AR.PX.US</v>
      </c>
      <c r="E195" s="39" t="str">
        <f t="shared" si="7"/>
        <v>Millions (0)</v>
      </c>
      <c r="F195" t="e" cm="1">
        <f t="array" ref="F195">+_xlfn.XLOOKUP($L$1&amp;L195,#REF!&amp;#REF!,#REF!)</f>
        <v>#REF!</v>
      </c>
      <c r="K195" s="39" t="e">
        <f>+VLOOKUP($L$1,#REF!,2,FALSE)</f>
        <v>#REF!</v>
      </c>
      <c r="L195" t="s">
        <v>395</v>
      </c>
      <c r="M195" s="36" t="s">
        <v>396</v>
      </c>
      <c r="N195" t="s">
        <v>10</v>
      </c>
    </row>
    <row r="196" spans="1:14" x14ac:dyDescent="0.4">
      <c r="A196" t="str">
        <f t="shared" ref="A196:A259" si="8">+A195</f>
        <v>Egypt, Arab Rep.</v>
      </c>
      <c r="B196" s="39" t="e">
        <f t="shared" ref="B196:E259" si="9">K196</f>
        <v>#REF!</v>
      </c>
      <c r="C196" s="39" t="str">
        <f t="shared" si="9"/>
        <v>Gross Ext. Debt Pos., Central Bank, Short-term, Debt securities, Other price chg, USD</v>
      </c>
      <c r="D196" s="39" t="str">
        <f t="shared" si="9"/>
        <v>DT.DOD.DSTM.CD.MA.AR.PX.US</v>
      </c>
      <c r="E196" s="39" t="str">
        <f t="shared" si="9"/>
        <v>Millions (0)</v>
      </c>
      <c r="F196" t="e" cm="1">
        <f t="array" ref="F196">+_xlfn.XLOOKUP($L$1&amp;L196,#REF!&amp;#REF!,#REF!)</f>
        <v>#REF!</v>
      </c>
      <c r="K196" s="39" t="e">
        <f>+VLOOKUP($L$1,#REF!,2,FALSE)</f>
        <v>#REF!</v>
      </c>
      <c r="L196" t="s">
        <v>397</v>
      </c>
      <c r="M196" s="36" t="s">
        <v>398</v>
      </c>
      <c r="N196" t="s">
        <v>10</v>
      </c>
    </row>
    <row r="197" spans="1:14" x14ac:dyDescent="0.4">
      <c r="A197" t="str">
        <f t="shared" si="8"/>
        <v>Egypt, Arab Rep.</v>
      </c>
      <c r="B197" s="39" t="e">
        <f t="shared" si="9"/>
        <v>#REF!</v>
      </c>
      <c r="C197" s="39" t="str">
        <f t="shared" si="9"/>
        <v>Gross Ext. Debt Pos., Central Bank, Short-term, Loans, Other price chg, USD</v>
      </c>
      <c r="D197" s="39" t="str">
        <f t="shared" si="9"/>
        <v>DT.DOD.DSTL.CD.MA.AR.PX.US</v>
      </c>
      <c r="E197" s="39" t="str">
        <f t="shared" si="9"/>
        <v>Millions (0)</v>
      </c>
      <c r="F197" t="e" cm="1">
        <f t="array" ref="F197">+_xlfn.XLOOKUP($L$1&amp;L197,#REF!&amp;#REF!,#REF!)</f>
        <v>#REF!</v>
      </c>
      <c r="K197" s="39" t="e">
        <f>+VLOOKUP($L$1,#REF!,2,FALSE)</f>
        <v>#REF!</v>
      </c>
      <c r="L197" t="s">
        <v>399</v>
      </c>
      <c r="M197" s="36" t="s">
        <v>400</v>
      </c>
      <c r="N197" t="s">
        <v>10</v>
      </c>
    </row>
    <row r="198" spans="1:14" x14ac:dyDescent="0.4">
      <c r="A198" t="str">
        <f t="shared" si="8"/>
        <v>Egypt, Arab Rep.</v>
      </c>
      <c r="B198" s="39" t="e">
        <f t="shared" si="9"/>
        <v>#REF!</v>
      </c>
      <c r="C198" s="39" t="str">
        <f t="shared" si="9"/>
        <v>Gross Ext. Debt Pos., Central Bank, Short-term, Trade credit and advances, Other price chg, USD</v>
      </c>
      <c r="D198" s="39" t="str">
        <f t="shared" si="9"/>
        <v>DT.DOD.DSTT.CD.MA.AR.PX.US</v>
      </c>
      <c r="E198" s="39" t="str">
        <f t="shared" si="9"/>
        <v>Millions (0)</v>
      </c>
      <c r="F198" t="e" cm="1">
        <f t="array" ref="F198">+_xlfn.XLOOKUP($L$1&amp;L198,#REF!&amp;#REF!,#REF!)</f>
        <v>#REF!</v>
      </c>
      <c r="K198" s="39" t="e">
        <f>+VLOOKUP($L$1,#REF!,2,FALSE)</f>
        <v>#REF!</v>
      </c>
      <c r="L198" t="s">
        <v>401</v>
      </c>
      <c r="M198" s="36" t="s">
        <v>402</v>
      </c>
      <c r="N198" t="s">
        <v>10</v>
      </c>
    </row>
    <row r="199" spans="1:14" x14ac:dyDescent="0.4">
      <c r="A199" t="str">
        <f t="shared" si="8"/>
        <v>Egypt, Arab Rep.</v>
      </c>
      <c r="B199" s="39" t="e">
        <f t="shared" si="9"/>
        <v>#REF!</v>
      </c>
      <c r="C199" s="39" t="str">
        <f t="shared" si="9"/>
        <v>Gross Ext. Debt Pos., Central Bank, Short-term, Other debt liabilities, Other price chg, USD</v>
      </c>
      <c r="D199" s="39" t="str">
        <f t="shared" si="9"/>
        <v>DT.DOD.DSOO.CD.MA.AR.PX.US</v>
      </c>
      <c r="E199" s="39" t="str">
        <f t="shared" si="9"/>
        <v>Millions (0)</v>
      </c>
      <c r="F199" t="e" cm="1">
        <f t="array" ref="F199">+_xlfn.XLOOKUP($L$1&amp;L199,#REF!&amp;#REF!,#REF!)</f>
        <v>#REF!</v>
      </c>
      <c r="K199" s="39" t="e">
        <f>+VLOOKUP($L$1,#REF!,2,FALSE)</f>
        <v>#REF!</v>
      </c>
      <c r="L199" t="s">
        <v>403</v>
      </c>
      <c r="M199" s="36" t="s">
        <v>404</v>
      </c>
      <c r="N199" t="s">
        <v>10</v>
      </c>
    </row>
    <row r="200" spans="1:14" x14ac:dyDescent="0.4">
      <c r="A200" t="str">
        <f t="shared" si="8"/>
        <v>Egypt, Arab Rep.</v>
      </c>
      <c r="B200" s="39" t="e">
        <f t="shared" si="9"/>
        <v>#REF!</v>
      </c>
      <c r="C200" s="39" t="str">
        <f t="shared" si="9"/>
        <v>Gross Ext. Debt Pos., Central Bank, Long-term, All instruments, Other price chg, USD</v>
      </c>
      <c r="D200" s="39" t="str">
        <f t="shared" si="9"/>
        <v>DT.DOD.DLXF.CD.MA.AR.PX.US</v>
      </c>
      <c r="E200" s="39" t="str">
        <f t="shared" si="9"/>
        <v>Millions (0)</v>
      </c>
      <c r="F200" t="e" cm="1">
        <f t="array" ref="F200">+_xlfn.XLOOKUP($L$1&amp;L200,#REF!&amp;#REF!,#REF!)</f>
        <v>#REF!</v>
      </c>
      <c r="K200" s="39" t="e">
        <f>+VLOOKUP($L$1,#REF!,2,FALSE)</f>
        <v>#REF!</v>
      </c>
      <c r="L200" t="s">
        <v>405</v>
      </c>
      <c r="M200" s="36" t="s">
        <v>406</v>
      </c>
      <c r="N200" t="s">
        <v>10</v>
      </c>
    </row>
    <row r="201" spans="1:14" x14ac:dyDescent="0.4">
      <c r="A201" t="str">
        <f t="shared" si="8"/>
        <v>Egypt, Arab Rep.</v>
      </c>
      <c r="B201" s="39" t="e">
        <f t="shared" si="9"/>
        <v>#REF!</v>
      </c>
      <c r="C201" s="39" t="str">
        <f t="shared" si="9"/>
        <v>Gross Ext. Debt Pos., Central Bank, Long-term, Special drawing rights (allocations), Other price chg, USD</v>
      </c>
      <c r="D201" s="39" t="str">
        <f t="shared" si="9"/>
        <v>DT.DOD.DLTS.CD.MA.AR.PX.US</v>
      </c>
      <c r="E201" s="39" t="str">
        <f t="shared" si="9"/>
        <v>Millions (0)</v>
      </c>
      <c r="F201" t="e" cm="1">
        <f t="array" ref="F201">+_xlfn.XLOOKUP($L$1&amp;L201,#REF!&amp;#REF!,#REF!)</f>
        <v>#REF!</v>
      </c>
      <c r="K201" s="39" t="e">
        <f>+VLOOKUP($L$1,#REF!,2,FALSE)</f>
        <v>#REF!</v>
      </c>
      <c r="L201" t="s">
        <v>407</v>
      </c>
      <c r="M201" s="36" t="s">
        <v>408</v>
      </c>
      <c r="N201" t="s">
        <v>10</v>
      </c>
    </row>
    <row r="202" spans="1:14" x14ac:dyDescent="0.4">
      <c r="A202" t="str">
        <f t="shared" si="8"/>
        <v>Egypt, Arab Rep.</v>
      </c>
      <c r="B202" s="39" t="e">
        <f t="shared" si="9"/>
        <v>#REF!</v>
      </c>
      <c r="C202" s="39" t="str">
        <f t="shared" si="9"/>
        <v>Gross Ext. Debt Pos., Central Bank, Long-term, Currency and deposits, Other price chg, USD</v>
      </c>
      <c r="D202" s="39" t="str">
        <f t="shared" si="9"/>
        <v>DT.DOD.DLCD.CD.MA.AR.PX.US</v>
      </c>
      <c r="E202" s="39" t="str">
        <f t="shared" si="9"/>
        <v>Millions (0)</v>
      </c>
      <c r="F202" t="e" cm="1">
        <f t="array" ref="F202">+_xlfn.XLOOKUP($L$1&amp;L202,#REF!&amp;#REF!,#REF!)</f>
        <v>#REF!</v>
      </c>
      <c r="K202" s="39" t="e">
        <f>+VLOOKUP($L$1,#REF!,2,FALSE)</f>
        <v>#REF!</v>
      </c>
      <c r="L202" t="s">
        <v>409</v>
      </c>
      <c r="M202" s="36" t="s">
        <v>410</v>
      </c>
      <c r="N202" t="s">
        <v>10</v>
      </c>
    </row>
    <row r="203" spans="1:14" x14ac:dyDescent="0.4">
      <c r="A203" t="str">
        <f t="shared" si="8"/>
        <v>Egypt, Arab Rep.</v>
      </c>
      <c r="B203" s="39" t="e">
        <f t="shared" si="9"/>
        <v>#REF!</v>
      </c>
      <c r="C203" s="39" t="str">
        <f t="shared" si="9"/>
        <v>Gross Ext. Debt Pos., Central Bank, Long-term, Debt securities, Other price chg, USD</v>
      </c>
      <c r="D203" s="39" t="str">
        <f t="shared" si="9"/>
        <v>DT.DOD.DLBN.CD.MA.AR.PX.US</v>
      </c>
      <c r="E203" s="39" t="str">
        <f t="shared" si="9"/>
        <v>Millions (0)</v>
      </c>
      <c r="F203" t="e" cm="1">
        <f t="array" ref="F203">+_xlfn.XLOOKUP($L$1&amp;L203,#REF!&amp;#REF!,#REF!)</f>
        <v>#REF!</v>
      </c>
      <c r="K203" s="39" t="e">
        <f>+VLOOKUP($L$1,#REF!,2,FALSE)</f>
        <v>#REF!</v>
      </c>
      <c r="L203" t="s">
        <v>411</v>
      </c>
      <c r="M203" s="36" t="s">
        <v>412</v>
      </c>
      <c r="N203" t="s">
        <v>10</v>
      </c>
    </row>
    <row r="204" spans="1:14" x14ac:dyDescent="0.4">
      <c r="A204" t="str">
        <f t="shared" si="8"/>
        <v>Egypt, Arab Rep.</v>
      </c>
      <c r="B204" s="39" t="e">
        <f t="shared" si="9"/>
        <v>#REF!</v>
      </c>
      <c r="C204" s="39" t="str">
        <f t="shared" si="9"/>
        <v>Gross Ext. Debt Pos., Central Bank, Long-term, Loans, Other price chg, USD</v>
      </c>
      <c r="D204" s="39" t="str">
        <f t="shared" si="9"/>
        <v>DT.DOD.DLTL.CD.MA.AR.PX.US</v>
      </c>
      <c r="E204" s="39" t="str">
        <f t="shared" si="9"/>
        <v>Millions (0)</v>
      </c>
      <c r="F204" t="e" cm="1">
        <f t="array" ref="F204">+_xlfn.XLOOKUP($L$1&amp;L204,#REF!&amp;#REF!,#REF!)</f>
        <v>#REF!</v>
      </c>
      <c r="K204" s="39" t="e">
        <f>+VLOOKUP($L$1,#REF!,2,FALSE)</f>
        <v>#REF!</v>
      </c>
      <c r="L204" t="s">
        <v>413</v>
      </c>
      <c r="M204" s="36" t="s">
        <v>414</v>
      </c>
      <c r="N204" t="s">
        <v>10</v>
      </c>
    </row>
    <row r="205" spans="1:14" x14ac:dyDescent="0.4">
      <c r="A205" t="str">
        <f t="shared" si="8"/>
        <v>Egypt, Arab Rep.</v>
      </c>
      <c r="B205" s="39" t="e">
        <f t="shared" si="9"/>
        <v>#REF!</v>
      </c>
      <c r="C205" s="39" t="str">
        <f t="shared" si="9"/>
        <v>Gross Ext. Debt Pos., Central Bank, Long-term, Trade credit and advances, Other price chg, USD</v>
      </c>
      <c r="D205" s="39" t="str">
        <f t="shared" si="9"/>
        <v>DT.DOD.DLTT.CD.MA.AR.PX.US</v>
      </c>
      <c r="E205" s="39" t="str">
        <f t="shared" si="9"/>
        <v>Millions (0)</v>
      </c>
      <c r="F205" t="e" cm="1">
        <f t="array" ref="F205">+_xlfn.XLOOKUP($L$1&amp;L205,#REF!&amp;#REF!,#REF!)</f>
        <v>#REF!</v>
      </c>
      <c r="K205" s="39" t="e">
        <f>+VLOOKUP($L$1,#REF!,2,FALSE)</f>
        <v>#REF!</v>
      </c>
      <c r="L205" t="s">
        <v>415</v>
      </c>
      <c r="M205" s="36" t="s">
        <v>416</v>
      </c>
      <c r="N205" t="s">
        <v>10</v>
      </c>
    </row>
    <row r="206" spans="1:14" x14ac:dyDescent="0.4">
      <c r="A206" t="str">
        <f t="shared" si="8"/>
        <v>Egypt, Arab Rep.</v>
      </c>
      <c r="B206" s="39" t="e">
        <f t="shared" si="9"/>
        <v>#REF!</v>
      </c>
      <c r="C206" s="39" t="str">
        <f t="shared" si="9"/>
        <v>Gross Ext. Debt Pos., Central Bank, Long-term, Other debt liabilities, Other price chg, USD</v>
      </c>
      <c r="D206" s="39" t="str">
        <f t="shared" si="9"/>
        <v>DT.DOD.DLTO.CD.MA.AR.PX.US</v>
      </c>
      <c r="E206" s="39" t="str">
        <f t="shared" si="9"/>
        <v>Millions (0)</v>
      </c>
      <c r="F206" t="e" cm="1">
        <f t="array" ref="F206">+_xlfn.XLOOKUP($L$1&amp;L206,#REF!&amp;#REF!,#REF!)</f>
        <v>#REF!</v>
      </c>
      <c r="K206" s="39" t="e">
        <f>+VLOOKUP($L$1,#REF!,2,FALSE)</f>
        <v>#REF!</v>
      </c>
      <c r="L206" t="s">
        <v>417</v>
      </c>
      <c r="M206" s="36" t="s">
        <v>418</v>
      </c>
      <c r="N206" t="s">
        <v>10</v>
      </c>
    </row>
    <row r="207" spans="1:14" x14ac:dyDescent="0.4">
      <c r="A207" t="str">
        <f t="shared" si="8"/>
        <v>Egypt, Arab Rep.</v>
      </c>
      <c r="B207" s="39" t="e">
        <f t="shared" si="9"/>
        <v>#REF!</v>
      </c>
      <c r="C207" s="39" t="str">
        <f t="shared" si="9"/>
        <v>Gross Ext. Debt Pos., Deposit-Taking Corp., exc. CB, All maturities, All instruments, Other price chg, USD</v>
      </c>
      <c r="D207" s="39" t="str">
        <f t="shared" si="9"/>
        <v>DT.DOD.DECT.CD.CB.AR.PX.US</v>
      </c>
      <c r="E207" s="39" t="str">
        <f t="shared" si="9"/>
        <v>Millions (0)</v>
      </c>
      <c r="F207" t="e" cm="1">
        <f t="array" ref="F207">+_xlfn.XLOOKUP($L$1&amp;L207,#REF!&amp;#REF!,#REF!)</f>
        <v>#REF!</v>
      </c>
      <c r="K207" s="39" t="e">
        <f>+VLOOKUP($L$1,#REF!,2,FALSE)</f>
        <v>#REF!</v>
      </c>
      <c r="L207" t="s">
        <v>419</v>
      </c>
      <c r="M207" s="36" t="s">
        <v>420</v>
      </c>
      <c r="N207" t="s">
        <v>10</v>
      </c>
    </row>
    <row r="208" spans="1:14" x14ac:dyDescent="0.4">
      <c r="A208" t="str">
        <f t="shared" si="8"/>
        <v>Egypt, Arab Rep.</v>
      </c>
      <c r="B208" s="39" t="e">
        <f t="shared" si="9"/>
        <v>#REF!</v>
      </c>
      <c r="C208" s="39" t="str">
        <f t="shared" si="9"/>
        <v>Gross Ext. Debt Pos., Deposit-Taking Corp., exc. CB, Short-term, All instruments, Other price chg, USD</v>
      </c>
      <c r="D208" s="39" t="str">
        <f t="shared" si="9"/>
        <v>DT.DOD.DSTC.CD.CB.AR.PX.US</v>
      </c>
      <c r="E208" s="39" t="str">
        <f t="shared" si="9"/>
        <v>Millions (0)</v>
      </c>
      <c r="F208" t="e" cm="1">
        <f t="array" ref="F208">+_xlfn.XLOOKUP($L$1&amp;L208,#REF!&amp;#REF!,#REF!)</f>
        <v>#REF!</v>
      </c>
      <c r="K208" s="39" t="e">
        <f>+VLOOKUP($L$1,#REF!,2,FALSE)</f>
        <v>#REF!</v>
      </c>
      <c r="L208" t="s">
        <v>421</v>
      </c>
      <c r="M208" s="36" t="s">
        <v>422</v>
      </c>
      <c r="N208" t="s">
        <v>10</v>
      </c>
    </row>
    <row r="209" spans="1:14" x14ac:dyDescent="0.4">
      <c r="A209" t="str">
        <f t="shared" si="8"/>
        <v>Egypt, Arab Rep.</v>
      </c>
      <c r="B209" s="39" t="e">
        <f t="shared" si="9"/>
        <v>#REF!</v>
      </c>
      <c r="C209" s="39" t="str">
        <f t="shared" si="9"/>
        <v>Gross Ext. Debt Pos., Deposit-Taking Corp., exc. CB, Short-term, Currency and deposits, Other price chg, USD</v>
      </c>
      <c r="D209" s="39" t="str">
        <f t="shared" si="9"/>
        <v>DT.DOD.DSCD.CD.CB.AR.PX.US</v>
      </c>
      <c r="E209" s="39" t="str">
        <f t="shared" si="9"/>
        <v>Millions (0)</v>
      </c>
      <c r="F209" t="e" cm="1">
        <f t="array" ref="F209">+_xlfn.XLOOKUP($L$1&amp;L209,#REF!&amp;#REF!,#REF!)</f>
        <v>#REF!</v>
      </c>
      <c r="K209" s="39" t="e">
        <f>+VLOOKUP($L$1,#REF!,2,FALSE)</f>
        <v>#REF!</v>
      </c>
      <c r="L209" t="s">
        <v>423</v>
      </c>
      <c r="M209" s="36" t="s">
        <v>424</v>
      </c>
      <c r="N209" t="s">
        <v>10</v>
      </c>
    </row>
    <row r="210" spans="1:14" x14ac:dyDescent="0.4">
      <c r="A210" t="str">
        <f t="shared" si="8"/>
        <v>Egypt, Arab Rep.</v>
      </c>
      <c r="B210" s="39" t="e">
        <f t="shared" si="9"/>
        <v>#REF!</v>
      </c>
      <c r="C210" s="39" t="str">
        <f t="shared" si="9"/>
        <v>Gross Ext. Debt Pos., Deposit-Taking Corp., exc. CB, Short-term, Debt securities, Other price chg, USD</v>
      </c>
      <c r="D210" s="39" t="str">
        <f t="shared" si="9"/>
        <v>DT.DOD.DSTM.CD.CB.AR.PX.US</v>
      </c>
      <c r="E210" s="39" t="str">
        <f t="shared" si="9"/>
        <v>Millions (0)</v>
      </c>
      <c r="F210" t="e" cm="1">
        <f t="array" ref="F210">+_xlfn.XLOOKUP($L$1&amp;L210,#REF!&amp;#REF!,#REF!)</f>
        <v>#REF!</v>
      </c>
      <c r="K210" s="39" t="e">
        <f>+VLOOKUP($L$1,#REF!,2,FALSE)</f>
        <v>#REF!</v>
      </c>
      <c r="L210" t="s">
        <v>425</v>
      </c>
      <c r="M210" s="36" t="s">
        <v>426</v>
      </c>
      <c r="N210" t="s">
        <v>10</v>
      </c>
    </row>
    <row r="211" spans="1:14" x14ac:dyDescent="0.4">
      <c r="A211" t="str">
        <f t="shared" si="8"/>
        <v>Egypt, Arab Rep.</v>
      </c>
      <c r="B211" s="39" t="e">
        <f t="shared" si="9"/>
        <v>#REF!</v>
      </c>
      <c r="C211" s="39" t="str">
        <f t="shared" si="9"/>
        <v>Gross Ext. Debt Pos., Deposit-Taking Corp., exc. CB, Short-term, Loans, Other price chg, USD</v>
      </c>
      <c r="D211" s="39" t="str">
        <f t="shared" si="9"/>
        <v>DT.DOD.DSTL.CD.CB.AR.PX.US</v>
      </c>
      <c r="E211" s="39" t="str">
        <f t="shared" si="9"/>
        <v>Millions (0)</v>
      </c>
      <c r="F211" t="e" cm="1">
        <f t="array" ref="F211">+_xlfn.XLOOKUP($L$1&amp;L211,#REF!&amp;#REF!,#REF!)</f>
        <v>#REF!</v>
      </c>
      <c r="K211" s="39" t="e">
        <f>+VLOOKUP($L$1,#REF!,2,FALSE)</f>
        <v>#REF!</v>
      </c>
      <c r="L211" t="s">
        <v>427</v>
      </c>
      <c r="M211" s="36" t="s">
        <v>428</v>
      </c>
      <c r="N211" t="s">
        <v>10</v>
      </c>
    </row>
    <row r="212" spans="1:14" x14ac:dyDescent="0.4">
      <c r="A212" t="str">
        <f t="shared" si="8"/>
        <v>Egypt, Arab Rep.</v>
      </c>
      <c r="B212" s="39" t="e">
        <f t="shared" si="9"/>
        <v>#REF!</v>
      </c>
      <c r="C212" s="39" t="str">
        <f t="shared" si="9"/>
        <v>Gross Ext. Debt Pos., Deposit-Taking Corp., exc. CB, Short-term, Trade credit and advances, Other price chg, USD</v>
      </c>
      <c r="D212" s="39" t="str">
        <f t="shared" si="9"/>
        <v>DT.DOD.DSTT.CD.CB.AR.PX.US</v>
      </c>
      <c r="E212" s="39" t="str">
        <f t="shared" si="9"/>
        <v>Millions (0)</v>
      </c>
      <c r="F212" t="e" cm="1">
        <f t="array" ref="F212">+_xlfn.XLOOKUP($L$1&amp;L212,#REF!&amp;#REF!,#REF!)</f>
        <v>#REF!</v>
      </c>
      <c r="K212" s="39" t="e">
        <f>+VLOOKUP($L$1,#REF!,2,FALSE)</f>
        <v>#REF!</v>
      </c>
      <c r="L212" t="s">
        <v>429</v>
      </c>
      <c r="M212" s="36" t="s">
        <v>430</v>
      </c>
      <c r="N212" t="s">
        <v>10</v>
      </c>
    </row>
    <row r="213" spans="1:14" x14ac:dyDescent="0.4">
      <c r="A213" t="str">
        <f t="shared" si="8"/>
        <v>Egypt, Arab Rep.</v>
      </c>
      <c r="B213" s="39" t="e">
        <f t="shared" si="9"/>
        <v>#REF!</v>
      </c>
      <c r="C213" s="39" t="str">
        <f t="shared" si="9"/>
        <v>Gross Ext. Debt Pos., Deposit-Taking Corp., exc. CB, Short-term, Other debt liabilities, Other price chg, USD</v>
      </c>
      <c r="D213" s="39" t="str">
        <f t="shared" si="9"/>
        <v>DT.DOD.DSOO.CD.CB.AR.PX.US</v>
      </c>
      <c r="E213" s="39" t="str">
        <f t="shared" si="9"/>
        <v>Millions (0)</v>
      </c>
      <c r="F213" t="e" cm="1">
        <f t="array" ref="F213">+_xlfn.XLOOKUP($L$1&amp;L213,#REF!&amp;#REF!,#REF!)</f>
        <v>#REF!</v>
      </c>
      <c r="K213" s="39" t="e">
        <f>+VLOOKUP($L$1,#REF!,2,FALSE)</f>
        <v>#REF!</v>
      </c>
      <c r="L213" t="s">
        <v>431</v>
      </c>
      <c r="M213" s="36" t="s">
        <v>432</v>
      </c>
      <c r="N213" t="s">
        <v>10</v>
      </c>
    </row>
    <row r="214" spans="1:14" x14ac:dyDescent="0.4">
      <c r="A214" t="str">
        <f t="shared" si="8"/>
        <v>Egypt, Arab Rep.</v>
      </c>
      <c r="B214" s="39" t="e">
        <f t="shared" si="9"/>
        <v>#REF!</v>
      </c>
      <c r="C214" s="39" t="str">
        <f t="shared" si="9"/>
        <v>Gross Ext. Debt Pos., Deposit-Taking Corp., exc. CB, Long-term, All instruments, Other price chg, USD</v>
      </c>
      <c r="D214" s="39" t="str">
        <f t="shared" si="9"/>
        <v>DT.DOD.DLXF.CD.CB.AR.PX.US</v>
      </c>
      <c r="E214" s="39" t="str">
        <f t="shared" si="9"/>
        <v>Millions (0)</v>
      </c>
      <c r="F214" t="e" cm="1">
        <f t="array" ref="F214">+_xlfn.XLOOKUP($L$1&amp;L214,#REF!&amp;#REF!,#REF!)</f>
        <v>#REF!</v>
      </c>
      <c r="K214" s="39" t="e">
        <f>+VLOOKUP($L$1,#REF!,2,FALSE)</f>
        <v>#REF!</v>
      </c>
      <c r="L214" t="s">
        <v>433</v>
      </c>
      <c r="M214" s="36" t="s">
        <v>434</v>
      </c>
      <c r="N214" t="s">
        <v>10</v>
      </c>
    </row>
    <row r="215" spans="1:14" x14ac:dyDescent="0.4">
      <c r="A215" t="str">
        <f t="shared" si="8"/>
        <v>Egypt, Arab Rep.</v>
      </c>
      <c r="B215" s="39" t="e">
        <f t="shared" si="9"/>
        <v>#REF!</v>
      </c>
      <c r="C215" s="39" t="str">
        <f t="shared" si="9"/>
        <v>Gross Ext. Debt Pos., Deposit-Taking Corp., exc. CB, Long-term, Currency and deposits, Other price chg, USD</v>
      </c>
      <c r="D215" s="39" t="str">
        <f t="shared" si="9"/>
        <v>DT.DOD.DLCD.CD.CB.AR.PX.US</v>
      </c>
      <c r="E215" s="39" t="str">
        <f t="shared" si="9"/>
        <v>Millions (0)</v>
      </c>
      <c r="F215" t="e" cm="1">
        <f t="array" ref="F215">+_xlfn.XLOOKUP($L$1&amp;L215,#REF!&amp;#REF!,#REF!)</f>
        <v>#REF!</v>
      </c>
      <c r="K215" s="39" t="e">
        <f>+VLOOKUP($L$1,#REF!,2,FALSE)</f>
        <v>#REF!</v>
      </c>
      <c r="L215" t="s">
        <v>435</v>
      </c>
      <c r="M215" s="36" t="s">
        <v>436</v>
      </c>
      <c r="N215" t="s">
        <v>10</v>
      </c>
    </row>
    <row r="216" spans="1:14" x14ac:dyDescent="0.4">
      <c r="A216" t="str">
        <f t="shared" si="8"/>
        <v>Egypt, Arab Rep.</v>
      </c>
      <c r="B216" s="39" t="e">
        <f t="shared" si="9"/>
        <v>#REF!</v>
      </c>
      <c r="C216" s="39" t="str">
        <f t="shared" si="9"/>
        <v>Gross Ext. Debt Pos., Deposit-Taking Corp., exc. CB, Long-term, Debt securities, Other price chg, USD</v>
      </c>
      <c r="D216" s="39" t="str">
        <f t="shared" si="9"/>
        <v>DT.DOD.DLBN.CD.CB.AR.PX.US</v>
      </c>
      <c r="E216" s="39" t="str">
        <f t="shared" si="9"/>
        <v>Millions (0)</v>
      </c>
      <c r="F216" t="e" cm="1">
        <f t="array" ref="F216">+_xlfn.XLOOKUP($L$1&amp;L216,#REF!&amp;#REF!,#REF!)</f>
        <v>#REF!</v>
      </c>
      <c r="K216" s="39" t="e">
        <f>+VLOOKUP($L$1,#REF!,2,FALSE)</f>
        <v>#REF!</v>
      </c>
      <c r="L216" t="s">
        <v>437</v>
      </c>
      <c r="M216" s="36" t="s">
        <v>438</v>
      </c>
      <c r="N216" t="s">
        <v>10</v>
      </c>
    </row>
    <row r="217" spans="1:14" x14ac:dyDescent="0.4">
      <c r="A217" t="str">
        <f t="shared" si="8"/>
        <v>Egypt, Arab Rep.</v>
      </c>
      <c r="B217" s="39" t="e">
        <f t="shared" si="9"/>
        <v>#REF!</v>
      </c>
      <c r="C217" s="39" t="str">
        <f t="shared" si="9"/>
        <v>Gross Ext. Debt Pos., Deposit-Taking Corp., exc. CB, Long-term, Loans, Other price chg, USD</v>
      </c>
      <c r="D217" s="39" t="str">
        <f t="shared" si="9"/>
        <v>DT.DOD.DLTL.CD.CB.AR.PX.US</v>
      </c>
      <c r="E217" s="39" t="str">
        <f t="shared" si="9"/>
        <v>Millions (0)</v>
      </c>
      <c r="F217" t="e" cm="1">
        <f t="array" ref="F217">+_xlfn.XLOOKUP($L$1&amp;L217,#REF!&amp;#REF!,#REF!)</f>
        <v>#REF!</v>
      </c>
      <c r="K217" s="39" t="e">
        <f>+VLOOKUP($L$1,#REF!,2,FALSE)</f>
        <v>#REF!</v>
      </c>
      <c r="L217" t="s">
        <v>439</v>
      </c>
      <c r="M217" s="36" t="s">
        <v>440</v>
      </c>
      <c r="N217" t="s">
        <v>10</v>
      </c>
    </row>
    <row r="218" spans="1:14" x14ac:dyDescent="0.4">
      <c r="A218" t="str">
        <f t="shared" si="8"/>
        <v>Egypt, Arab Rep.</v>
      </c>
      <c r="B218" s="39" t="e">
        <f t="shared" si="9"/>
        <v>#REF!</v>
      </c>
      <c r="C218" s="39" t="str">
        <f t="shared" si="9"/>
        <v>Gross Ext. Debt Pos., Deposit-Taking Corp., exc. CB, Long-term, Trade credit and advances, Other price chg, USD</v>
      </c>
      <c r="D218" s="39" t="str">
        <f t="shared" si="9"/>
        <v>DT.DOD.DLTT.CD.CB.AR.PX.US</v>
      </c>
      <c r="E218" s="39" t="str">
        <f t="shared" si="9"/>
        <v>Millions (0)</v>
      </c>
      <c r="F218" t="e" cm="1">
        <f t="array" ref="F218">+_xlfn.XLOOKUP($L$1&amp;L218,#REF!&amp;#REF!,#REF!)</f>
        <v>#REF!</v>
      </c>
      <c r="K218" s="39" t="e">
        <f>+VLOOKUP($L$1,#REF!,2,FALSE)</f>
        <v>#REF!</v>
      </c>
      <c r="L218" t="s">
        <v>441</v>
      </c>
      <c r="M218" s="36" t="s">
        <v>442</v>
      </c>
      <c r="N218" t="s">
        <v>10</v>
      </c>
    </row>
    <row r="219" spans="1:14" x14ac:dyDescent="0.4">
      <c r="A219" t="str">
        <f t="shared" si="8"/>
        <v>Egypt, Arab Rep.</v>
      </c>
      <c r="B219" s="39" t="e">
        <f t="shared" si="9"/>
        <v>#REF!</v>
      </c>
      <c r="C219" s="39" t="str">
        <f t="shared" si="9"/>
        <v>Gross Ext. Debt Pos., Deposit-Taking Corp., exc. CB, Long-term, Other debt liabilities, Other price chg, USD</v>
      </c>
      <c r="D219" s="39" t="str">
        <f t="shared" si="9"/>
        <v>DT.DOD.DLTO.CD.CB.AR.PX.US</v>
      </c>
      <c r="E219" s="39" t="str">
        <f t="shared" si="9"/>
        <v>Millions (0)</v>
      </c>
      <c r="F219" t="e" cm="1">
        <f t="array" ref="F219">+_xlfn.XLOOKUP($L$1&amp;L219,#REF!&amp;#REF!,#REF!)</f>
        <v>#REF!</v>
      </c>
      <c r="K219" s="39" t="e">
        <f>+VLOOKUP($L$1,#REF!,2,FALSE)</f>
        <v>#REF!</v>
      </c>
      <c r="L219" t="s">
        <v>443</v>
      </c>
      <c r="M219" s="36" t="s">
        <v>444</v>
      </c>
      <c r="N219" t="s">
        <v>10</v>
      </c>
    </row>
    <row r="220" spans="1:14" x14ac:dyDescent="0.4">
      <c r="A220" t="str">
        <f t="shared" si="8"/>
        <v>Egypt, Arab Rep.</v>
      </c>
      <c r="B220" s="39" t="e">
        <f t="shared" si="9"/>
        <v>#REF!</v>
      </c>
      <c r="C220" s="39" t="str">
        <f t="shared" si="9"/>
        <v>Gross Ext. Debt Pos., Other Sectors, All maturities, All instruments, Other price chg, USD</v>
      </c>
      <c r="D220" s="39" t="str">
        <f t="shared" si="9"/>
        <v>DT.DOD.DECT.CD.OT.AR.PX.US</v>
      </c>
      <c r="E220" s="39" t="str">
        <f t="shared" si="9"/>
        <v>Millions (0)</v>
      </c>
      <c r="F220" t="e" cm="1">
        <f t="array" ref="F220">+_xlfn.XLOOKUP($L$1&amp;L220,#REF!&amp;#REF!,#REF!)</f>
        <v>#REF!</v>
      </c>
      <c r="K220" s="39" t="e">
        <f>+VLOOKUP($L$1,#REF!,2,FALSE)</f>
        <v>#REF!</v>
      </c>
      <c r="L220" t="s">
        <v>445</v>
      </c>
      <c r="M220" s="36" t="s">
        <v>446</v>
      </c>
      <c r="N220" t="s">
        <v>10</v>
      </c>
    </row>
    <row r="221" spans="1:14" x14ac:dyDescent="0.4">
      <c r="A221" t="str">
        <f t="shared" si="8"/>
        <v>Egypt, Arab Rep.</v>
      </c>
      <c r="B221" s="39" t="e">
        <f t="shared" si="9"/>
        <v>#REF!</v>
      </c>
      <c r="C221" s="39" t="str">
        <f t="shared" si="9"/>
        <v>Gross Ext. Debt Pos., Other Sectors, Short-term, All instruments, Other price chg, USD</v>
      </c>
      <c r="D221" s="39" t="str">
        <f t="shared" si="9"/>
        <v>DT.DOD.DSTC.CD.OT.AR.PX.US</v>
      </c>
      <c r="E221" s="39" t="str">
        <f t="shared" si="9"/>
        <v>Millions (0)</v>
      </c>
      <c r="F221" t="e" cm="1">
        <f t="array" ref="F221">+_xlfn.XLOOKUP($L$1&amp;L221,#REF!&amp;#REF!,#REF!)</f>
        <v>#REF!</v>
      </c>
      <c r="K221" s="39" t="e">
        <f>+VLOOKUP($L$1,#REF!,2,FALSE)</f>
        <v>#REF!</v>
      </c>
      <c r="L221" t="s">
        <v>447</v>
      </c>
      <c r="M221" s="36" t="s">
        <v>448</v>
      </c>
      <c r="N221" t="s">
        <v>10</v>
      </c>
    </row>
    <row r="222" spans="1:14" x14ac:dyDescent="0.4">
      <c r="A222" t="str">
        <f t="shared" si="8"/>
        <v>Egypt, Arab Rep.</v>
      </c>
      <c r="B222" s="39" t="e">
        <f t="shared" si="9"/>
        <v>#REF!</v>
      </c>
      <c r="C222" s="39" t="str">
        <f t="shared" si="9"/>
        <v>Gross Ext. Debt Pos., Other Sectors, Short-term, Currency and deposits, Other price chg, USD</v>
      </c>
      <c r="D222" s="39" t="str">
        <f t="shared" si="9"/>
        <v>DT.DOD.DSCD.CD.OT.AR.PX.US</v>
      </c>
      <c r="E222" s="39" t="str">
        <f t="shared" si="9"/>
        <v>Millions (0)</v>
      </c>
      <c r="F222" t="e" cm="1">
        <f t="array" ref="F222">+_xlfn.XLOOKUP($L$1&amp;L222,#REF!&amp;#REF!,#REF!)</f>
        <v>#REF!</v>
      </c>
      <c r="K222" s="39" t="e">
        <f>+VLOOKUP($L$1,#REF!,2,FALSE)</f>
        <v>#REF!</v>
      </c>
      <c r="L222" t="s">
        <v>449</v>
      </c>
      <c r="M222" s="36" t="s">
        <v>450</v>
      </c>
      <c r="N222" t="s">
        <v>10</v>
      </c>
    </row>
    <row r="223" spans="1:14" x14ac:dyDescent="0.4">
      <c r="A223" t="str">
        <f t="shared" si="8"/>
        <v>Egypt, Arab Rep.</v>
      </c>
      <c r="B223" s="39" t="e">
        <f t="shared" si="9"/>
        <v>#REF!</v>
      </c>
      <c r="C223" s="39" t="str">
        <f t="shared" si="9"/>
        <v>Gross Ext. Debt Pos., Other Sectors, Short-term, Debt securities, Other price chg, USD</v>
      </c>
      <c r="D223" s="39" t="str">
        <f t="shared" si="9"/>
        <v>DT.DOD.DSTM.CD.OT.AR.PX.US</v>
      </c>
      <c r="E223" s="39" t="str">
        <f t="shared" si="9"/>
        <v>Millions (0)</v>
      </c>
      <c r="F223" t="e" cm="1">
        <f t="array" ref="F223">+_xlfn.XLOOKUP($L$1&amp;L223,#REF!&amp;#REF!,#REF!)</f>
        <v>#REF!</v>
      </c>
      <c r="K223" s="39" t="e">
        <f>+VLOOKUP($L$1,#REF!,2,FALSE)</f>
        <v>#REF!</v>
      </c>
      <c r="L223" t="s">
        <v>451</v>
      </c>
      <c r="M223" s="36" t="s">
        <v>452</v>
      </c>
      <c r="N223" t="s">
        <v>10</v>
      </c>
    </row>
    <row r="224" spans="1:14" x14ac:dyDescent="0.4">
      <c r="A224" t="str">
        <f t="shared" si="8"/>
        <v>Egypt, Arab Rep.</v>
      </c>
      <c r="B224" s="39" t="e">
        <f t="shared" si="9"/>
        <v>#REF!</v>
      </c>
      <c r="C224" s="39" t="str">
        <f t="shared" si="9"/>
        <v>Gross Ext. Debt Pos., Other Sectors, Short-term, Loans, Other price chg, USD</v>
      </c>
      <c r="D224" s="39" t="str">
        <f t="shared" si="9"/>
        <v>DT.DOD.DSTL.CD.OT.AR.PX.US</v>
      </c>
      <c r="E224" s="39" t="str">
        <f t="shared" si="9"/>
        <v>Millions (0)</v>
      </c>
      <c r="F224" t="e" cm="1">
        <f t="array" ref="F224">+_xlfn.XLOOKUP($L$1&amp;L224,#REF!&amp;#REF!,#REF!)</f>
        <v>#REF!</v>
      </c>
      <c r="K224" s="39" t="e">
        <f>+VLOOKUP($L$1,#REF!,2,FALSE)</f>
        <v>#REF!</v>
      </c>
      <c r="L224" t="s">
        <v>453</v>
      </c>
      <c r="M224" s="36" t="s">
        <v>454</v>
      </c>
      <c r="N224" t="s">
        <v>10</v>
      </c>
    </row>
    <row r="225" spans="1:14" x14ac:dyDescent="0.4">
      <c r="A225" t="str">
        <f t="shared" si="8"/>
        <v>Egypt, Arab Rep.</v>
      </c>
      <c r="B225" s="39" t="e">
        <f t="shared" si="9"/>
        <v>#REF!</v>
      </c>
      <c r="C225" s="39" t="str">
        <f t="shared" si="9"/>
        <v>Gross Ext. Debt Pos., Other Sectors, Short-term, Trade credit and advances, Other price chg, USD</v>
      </c>
      <c r="D225" s="39" t="str">
        <f t="shared" si="9"/>
        <v>DT.DOD.DSTT.CD.OT.AR.PX.US</v>
      </c>
      <c r="E225" s="39" t="str">
        <f t="shared" si="9"/>
        <v>Millions (0)</v>
      </c>
      <c r="F225" t="e" cm="1">
        <f t="array" ref="F225">+_xlfn.XLOOKUP($L$1&amp;L225,#REF!&amp;#REF!,#REF!)</f>
        <v>#REF!</v>
      </c>
      <c r="K225" s="39" t="e">
        <f>+VLOOKUP($L$1,#REF!,2,FALSE)</f>
        <v>#REF!</v>
      </c>
      <c r="L225" t="s">
        <v>455</v>
      </c>
      <c r="M225" s="36" t="s">
        <v>456</v>
      </c>
      <c r="N225" t="s">
        <v>10</v>
      </c>
    </row>
    <row r="226" spans="1:14" x14ac:dyDescent="0.4">
      <c r="A226" t="str">
        <f t="shared" si="8"/>
        <v>Egypt, Arab Rep.</v>
      </c>
      <c r="B226" s="39" t="e">
        <f t="shared" si="9"/>
        <v>#REF!</v>
      </c>
      <c r="C226" s="39" t="str">
        <f t="shared" si="9"/>
        <v>Gross Ext. Debt Pos., Other Sectors, Short-term, Other debt liabilities, Other price chg, USD</v>
      </c>
      <c r="D226" s="39" t="str">
        <f t="shared" si="9"/>
        <v>DT.DOD.DSOO.CD.OT.AR.PX.US</v>
      </c>
      <c r="E226" s="39" t="str">
        <f t="shared" si="9"/>
        <v>Millions (0)</v>
      </c>
      <c r="F226" t="e" cm="1">
        <f t="array" ref="F226">+_xlfn.XLOOKUP($L$1&amp;L226,#REF!&amp;#REF!,#REF!)</f>
        <v>#REF!</v>
      </c>
      <c r="K226" s="39" t="e">
        <f>+VLOOKUP($L$1,#REF!,2,FALSE)</f>
        <v>#REF!</v>
      </c>
      <c r="L226" t="s">
        <v>457</v>
      </c>
      <c r="M226" s="36" t="s">
        <v>458</v>
      </c>
      <c r="N226" t="s">
        <v>10</v>
      </c>
    </row>
    <row r="227" spans="1:14" x14ac:dyDescent="0.4">
      <c r="A227" t="str">
        <f t="shared" si="8"/>
        <v>Egypt, Arab Rep.</v>
      </c>
      <c r="B227" s="39" t="e">
        <f t="shared" si="9"/>
        <v>#REF!</v>
      </c>
      <c r="C227" s="39" t="str">
        <f t="shared" si="9"/>
        <v>Gross Ext. Debt Pos., Other Sectors, Long-term, All instruments, Other price chg, USD</v>
      </c>
      <c r="D227" s="39" t="str">
        <f t="shared" si="9"/>
        <v>DT.DOD.DLXF.CD.OT.AR.PX.US</v>
      </c>
      <c r="E227" s="39" t="str">
        <f t="shared" si="9"/>
        <v>Millions (0)</v>
      </c>
      <c r="F227" t="e" cm="1">
        <f t="array" ref="F227">+_xlfn.XLOOKUP($L$1&amp;L227,#REF!&amp;#REF!,#REF!)</f>
        <v>#REF!</v>
      </c>
      <c r="K227" s="39" t="e">
        <f>+VLOOKUP($L$1,#REF!,2,FALSE)</f>
        <v>#REF!</v>
      </c>
      <c r="L227" t="s">
        <v>459</v>
      </c>
      <c r="M227" s="36" t="s">
        <v>460</v>
      </c>
      <c r="N227" t="s">
        <v>10</v>
      </c>
    </row>
    <row r="228" spans="1:14" x14ac:dyDescent="0.4">
      <c r="A228" t="str">
        <f t="shared" si="8"/>
        <v>Egypt, Arab Rep.</v>
      </c>
      <c r="B228" s="39" t="e">
        <f t="shared" si="9"/>
        <v>#REF!</v>
      </c>
      <c r="C228" s="39" t="str">
        <f t="shared" si="9"/>
        <v>Gross Ext. Debt Pos., Other Sectors, Long-term, Currency and deposits, Other price chg, USD</v>
      </c>
      <c r="D228" s="39" t="str">
        <f t="shared" si="9"/>
        <v>DT.DOD.DLCD.CD.OT.AR.PX.US</v>
      </c>
      <c r="E228" s="39" t="str">
        <f t="shared" si="9"/>
        <v>Millions (0)</v>
      </c>
      <c r="F228" t="e" cm="1">
        <f t="array" ref="F228">+_xlfn.XLOOKUP($L$1&amp;L228,#REF!&amp;#REF!,#REF!)</f>
        <v>#REF!</v>
      </c>
      <c r="K228" s="39" t="e">
        <f>+VLOOKUP($L$1,#REF!,2,FALSE)</f>
        <v>#REF!</v>
      </c>
      <c r="L228" t="s">
        <v>461</v>
      </c>
      <c r="M228" s="36" t="s">
        <v>462</v>
      </c>
      <c r="N228" t="s">
        <v>10</v>
      </c>
    </row>
    <row r="229" spans="1:14" x14ac:dyDescent="0.4">
      <c r="A229" t="str">
        <f t="shared" si="8"/>
        <v>Egypt, Arab Rep.</v>
      </c>
      <c r="B229" s="39" t="e">
        <f t="shared" si="9"/>
        <v>#REF!</v>
      </c>
      <c r="C229" s="39" t="str">
        <f t="shared" si="9"/>
        <v>Gross Ext. Debt Pos., Other Sectors, Long-term, Debt securities, Other price chg, USD</v>
      </c>
      <c r="D229" s="39" t="str">
        <f t="shared" si="9"/>
        <v>DT.DOD.DLBN.CD.OT.AR.PX.US</v>
      </c>
      <c r="E229" s="39" t="str">
        <f t="shared" si="9"/>
        <v>Millions (0)</v>
      </c>
      <c r="F229" t="e" cm="1">
        <f t="array" ref="F229">+_xlfn.XLOOKUP($L$1&amp;L229,#REF!&amp;#REF!,#REF!)</f>
        <v>#REF!</v>
      </c>
      <c r="K229" s="39" t="e">
        <f>+VLOOKUP($L$1,#REF!,2,FALSE)</f>
        <v>#REF!</v>
      </c>
      <c r="L229" t="s">
        <v>463</v>
      </c>
      <c r="M229" s="36" t="s">
        <v>464</v>
      </c>
      <c r="N229" t="s">
        <v>10</v>
      </c>
    </row>
    <row r="230" spans="1:14" x14ac:dyDescent="0.4">
      <c r="A230" t="str">
        <f t="shared" si="8"/>
        <v>Egypt, Arab Rep.</v>
      </c>
      <c r="B230" s="39" t="e">
        <f t="shared" si="9"/>
        <v>#REF!</v>
      </c>
      <c r="C230" s="39" t="str">
        <f t="shared" si="9"/>
        <v>Gross Ext. Debt Pos., Other Sectors, Long-term, Loans, Other price chg, USD</v>
      </c>
      <c r="D230" s="39" t="str">
        <f t="shared" si="9"/>
        <v>DT.DOD.DLTL.CD.OT.AR.PX.US</v>
      </c>
      <c r="E230" s="39" t="str">
        <f t="shared" si="9"/>
        <v>Millions (0)</v>
      </c>
      <c r="F230" t="e" cm="1">
        <f t="array" ref="F230">+_xlfn.XLOOKUP($L$1&amp;L230,#REF!&amp;#REF!,#REF!)</f>
        <v>#REF!</v>
      </c>
      <c r="K230" s="39" t="e">
        <f>+VLOOKUP($L$1,#REF!,2,FALSE)</f>
        <v>#REF!</v>
      </c>
      <c r="L230" t="s">
        <v>465</v>
      </c>
      <c r="M230" s="36" t="s">
        <v>466</v>
      </c>
      <c r="N230" t="s">
        <v>10</v>
      </c>
    </row>
    <row r="231" spans="1:14" x14ac:dyDescent="0.4">
      <c r="A231" t="str">
        <f t="shared" si="8"/>
        <v>Egypt, Arab Rep.</v>
      </c>
      <c r="B231" s="39" t="e">
        <f t="shared" si="9"/>
        <v>#REF!</v>
      </c>
      <c r="C231" s="39" t="str">
        <f t="shared" si="9"/>
        <v>Gross Ext. Debt Pos., Other Sectors, Long-term, Trade credit and advances, Other price chg, USD</v>
      </c>
      <c r="D231" s="39" t="str">
        <f t="shared" si="9"/>
        <v>DT.DOD.DLTT.CD.OT.AR.PX.US</v>
      </c>
      <c r="E231" s="39" t="str">
        <f t="shared" si="9"/>
        <v>Millions (0)</v>
      </c>
      <c r="F231" t="e" cm="1">
        <f t="array" ref="F231">+_xlfn.XLOOKUP($L$1&amp;L231,#REF!&amp;#REF!,#REF!)</f>
        <v>#REF!</v>
      </c>
      <c r="K231" s="39" t="e">
        <f>+VLOOKUP($L$1,#REF!,2,FALSE)</f>
        <v>#REF!</v>
      </c>
      <c r="L231" t="s">
        <v>467</v>
      </c>
      <c r="M231" s="36" t="s">
        <v>468</v>
      </c>
      <c r="N231" t="s">
        <v>10</v>
      </c>
    </row>
    <row r="232" spans="1:14" x14ac:dyDescent="0.4">
      <c r="A232" t="str">
        <f t="shared" si="8"/>
        <v>Egypt, Arab Rep.</v>
      </c>
      <c r="B232" s="39" t="e">
        <f t="shared" si="9"/>
        <v>#REF!</v>
      </c>
      <c r="C232" s="39" t="str">
        <f t="shared" si="9"/>
        <v>Gross Ext. Debt Pos., Other Sectors, Long-term, Other debt liabilities, Other price chg, USD</v>
      </c>
      <c r="D232" s="39" t="str">
        <f t="shared" si="9"/>
        <v>DT.DOD.DLTO.CD.OT.AR.PX.US</v>
      </c>
      <c r="E232" s="39" t="str">
        <f t="shared" si="9"/>
        <v>Millions (0)</v>
      </c>
      <c r="F232" t="e" cm="1">
        <f t="array" ref="F232">+_xlfn.XLOOKUP($L$1&amp;L232,#REF!&amp;#REF!,#REF!)</f>
        <v>#REF!</v>
      </c>
      <c r="K232" s="39" t="e">
        <f>+VLOOKUP($L$1,#REF!,2,FALSE)</f>
        <v>#REF!</v>
      </c>
      <c r="L232" t="s">
        <v>469</v>
      </c>
      <c r="M232" s="36" t="s">
        <v>470</v>
      </c>
      <c r="N232" t="s">
        <v>10</v>
      </c>
    </row>
    <row r="233" spans="1:14" x14ac:dyDescent="0.4">
      <c r="A233" t="str">
        <f t="shared" si="8"/>
        <v>Egypt, Arab Rep.</v>
      </c>
      <c r="B233" s="39" t="e">
        <f t="shared" si="9"/>
        <v>#REF!</v>
      </c>
      <c r="C233" s="39" t="str">
        <f t="shared" si="9"/>
        <v>Gross Ext. Debt Pos., DI: Intercom Lending, All maturities, All instruments, Other price chg, USD</v>
      </c>
      <c r="D233" s="39" t="str">
        <f t="shared" si="9"/>
        <v>DT.DOD.DECT.CD.IL.AR.PX.US</v>
      </c>
      <c r="E233" s="39" t="str">
        <f t="shared" si="9"/>
        <v>Millions (0)</v>
      </c>
      <c r="F233" t="e" cm="1">
        <f t="array" ref="F233">+_xlfn.XLOOKUP($L$1&amp;L233,#REF!&amp;#REF!,#REF!)</f>
        <v>#REF!</v>
      </c>
      <c r="K233" s="39" t="e">
        <f>+VLOOKUP($L$1,#REF!,2,FALSE)</f>
        <v>#REF!</v>
      </c>
      <c r="L233" t="s">
        <v>471</v>
      </c>
      <c r="M233" s="36" t="s">
        <v>472</v>
      </c>
      <c r="N233" t="s">
        <v>10</v>
      </c>
    </row>
    <row r="234" spans="1:14" x14ac:dyDescent="0.4">
      <c r="A234" t="str">
        <f t="shared" si="8"/>
        <v>Egypt, Arab Rep.</v>
      </c>
      <c r="B234" s="39" t="e">
        <f t="shared" si="9"/>
        <v>#REF!</v>
      </c>
      <c r="C234" s="39" t="str">
        <f t="shared" si="9"/>
        <v>Gross Ext. Debt Pos., DI: Intercom Lending, All maturities, Debt liab. of DI ent. to dir. investors, Other price chg, USD</v>
      </c>
      <c r="D234" s="39" t="str">
        <f t="shared" si="9"/>
        <v>DT.DOD.DIDI.CD.IL.PX.US</v>
      </c>
      <c r="E234" s="39" t="str">
        <f t="shared" si="9"/>
        <v>Millions (0)</v>
      </c>
      <c r="F234" t="e" cm="1">
        <f t="array" ref="F234">+_xlfn.XLOOKUP($L$1&amp;L234,#REF!&amp;#REF!,#REF!)</f>
        <v>#REF!</v>
      </c>
      <c r="K234" s="39" t="e">
        <f>+VLOOKUP($L$1,#REF!,2,FALSE)</f>
        <v>#REF!</v>
      </c>
      <c r="L234" t="s">
        <v>473</v>
      </c>
      <c r="M234" s="36" t="s">
        <v>474</v>
      </c>
      <c r="N234" t="s">
        <v>10</v>
      </c>
    </row>
    <row r="235" spans="1:14" x14ac:dyDescent="0.4">
      <c r="A235" t="str">
        <f t="shared" si="8"/>
        <v>Egypt, Arab Rep.</v>
      </c>
      <c r="B235" s="39" t="e">
        <f t="shared" si="9"/>
        <v>#REF!</v>
      </c>
      <c r="C235" s="39" t="str">
        <f t="shared" si="9"/>
        <v>Gross Ext. Debt Pos., DI: Intercom Lending, All maturities, Debt liab. of dir. investors to DI ent., Other price chg, USD</v>
      </c>
      <c r="D235" s="39" t="str">
        <f t="shared" si="9"/>
        <v>DT.DOD.DIIE.CD.IL.PX.US</v>
      </c>
      <c r="E235" s="39" t="str">
        <f t="shared" si="9"/>
        <v>Millions (0)</v>
      </c>
      <c r="F235" t="e" cm="1">
        <f t="array" ref="F235">+_xlfn.XLOOKUP($L$1&amp;L235,#REF!&amp;#REF!,#REF!)</f>
        <v>#REF!</v>
      </c>
      <c r="K235" s="39" t="e">
        <f>+VLOOKUP($L$1,#REF!,2,FALSE)</f>
        <v>#REF!</v>
      </c>
      <c r="L235" t="s">
        <v>475</v>
      </c>
      <c r="M235" s="36" t="s">
        <v>476</v>
      </c>
      <c r="N235" t="s">
        <v>10</v>
      </c>
    </row>
    <row r="236" spans="1:14" x14ac:dyDescent="0.4">
      <c r="A236" t="str">
        <f t="shared" si="8"/>
        <v>Egypt, Arab Rep.</v>
      </c>
      <c r="B236" s="39" t="e">
        <f t="shared" si="9"/>
        <v>#REF!</v>
      </c>
      <c r="C236" s="39" t="str">
        <f t="shared" si="9"/>
        <v>Gross Ext. Debt Pos., DI: Intercom Lending, All maturities, Debt liab. to fellow ent., Other price chg, USD</v>
      </c>
      <c r="D236" s="39" t="str">
        <f t="shared" si="9"/>
        <v>DT.DOD.DIFE.CD.IL.PX.US</v>
      </c>
      <c r="E236" s="39" t="str">
        <f t="shared" si="9"/>
        <v>Millions (0)</v>
      </c>
      <c r="F236" t="e" cm="1">
        <f t="array" ref="F236">+_xlfn.XLOOKUP($L$1&amp;L236,#REF!&amp;#REF!,#REF!)</f>
        <v>#REF!</v>
      </c>
      <c r="K236" s="39" t="e">
        <f>+VLOOKUP($L$1,#REF!,2,FALSE)</f>
        <v>#REF!</v>
      </c>
      <c r="L236" t="s">
        <v>477</v>
      </c>
      <c r="M236" s="36" t="s">
        <v>478</v>
      </c>
      <c r="N236" t="s">
        <v>10</v>
      </c>
    </row>
    <row r="237" spans="1:14" x14ac:dyDescent="0.4">
      <c r="A237" t="str">
        <f t="shared" si="8"/>
        <v>Egypt, Arab Rep.</v>
      </c>
      <c r="B237" s="39" t="e">
        <f t="shared" si="9"/>
        <v>#REF!</v>
      </c>
      <c r="C237" s="39" t="str">
        <f t="shared" si="9"/>
        <v>Gross Ext. Debt Pos., All Sectors, All maturities, All instruments, Other price chg, USD</v>
      </c>
      <c r="D237" s="39" t="str">
        <f t="shared" si="9"/>
        <v>DT.DOD.DECT.CD.AR.PX.US</v>
      </c>
      <c r="E237" s="39" t="str">
        <f t="shared" si="9"/>
        <v>Millions (0)</v>
      </c>
      <c r="F237" t="e" cm="1">
        <f t="array" ref="F237">+_xlfn.XLOOKUP($L$1&amp;L237,#REF!&amp;#REF!,#REF!)</f>
        <v>#REF!</v>
      </c>
      <c r="K237" s="39" t="e">
        <f>+VLOOKUP($L$1,#REF!,2,FALSE)</f>
        <v>#REF!</v>
      </c>
      <c r="L237" t="s">
        <v>479</v>
      </c>
      <c r="M237" s="36" t="s">
        <v>480</v>
      </c>
      <c r="N237" t="s">
        <v>10</v>
      </c>
    </row>
    <row r="238" spans="1:14" x14ac:dyDescent="0.4">
      <c r="A238" t="str">
        <f t="shared" si="8"/>
        <v>Egypt, Arab Rep.</v>
      </c>
      <c r="B238" s="39" t="e">
        <f t="shared" si="9"/>
        <v>#REF!</v>
      </c>
      <c r="C238" s="39" t="str">
        <f t="shared" si="9"/>
        <v>Gross Ext. Debt Pos., General Government, All maturities, All instruments, Other chg in vol., USD</v>
      </c>
      <c r="D238" s="39" t="str">
        <f t="shared" si="9"/>
        <v>DT.DOD.DECT.CD.GG.AR.OC.US</v>
      </c>
      <c r="E238" s="39" t="str">
        <f t="shared" si="9"/>
        <v>Millions (0)</v>
      </c>
      <c r="F238" t="e" cm="1">
        <f t="array" ref="F238">+_xlfn.XLOOKUP($L$1&amp;L238,#REF!&amp;#REF!,#REF!)</f>
        <v>#REF!</v>
      </c>
      <c r="K238" s="39" t="e">
        <f>+VLOOKUP($L$1,#REF!,2,FALSE)</f>
        <v>#REF!</v>
      </c>
      <c r="L238" t="s">
        <v>481</v>
      </c>
      <c r="M238" s="36" t="s">
        <v>482</v>
      </c>
      <c r="N238" t="s">
        <v>10</v>
      </c>
    </row>
    <row r="239" spans="1:14" x14ac:dyDescent="0.4">
      <c r="A239" t="str">
        <f t="shared" si="8"/>
        <v>Egypt, Arab Rep.</v>
      </c>
      <c r="B239" s="39" t="e">
        <f t="shared" si="9"/>
        <v>#REF!</v>
      </c>
      <c r="C239" s="39" t="str">
        <f t="shared" si="9"/>
        <v>Gross Ext. Debt Pos., General Government, Short-term, All instruments, Other chg in vol., USD</v>
      </c>
      <c r="D239" s="39" t="str">
        <f t="shared" si="9"/>
        <v>DT.DOD.DSTC.CD.GG.AR.OC.US</v>
      </c>
      <c r="E239" s="39" t="str">
        <f t="shared" si="9"/>
        <v>Millions (0)</v>
      </c>
      <c r="F239" t="e" cm="1">
        <f t="array" ref="F239">+_xlfn.XLOOKUP($L$1&amp;L239,#REF!&amp;#REF!,#REF!)</f>
        <v>#REF!</v>
      </c>
      <c r="K239" s="39" t="e">
        <f>+VLOOKUP($L$1,#REF!,2,FALSE)</f>
        <v>#REF!</v>
      </c>
      <c r="L239" t="s">
        <v>483</v>
      </c>
      <c r="M239" s="36" t="s">
        <v>484</v>
      </c>
      <c r="N239" t="s">
        <v>10</v>
      </c>
    </row>
    <row r="240" spans="1:14" x14ac:dyDescent="0.4">
      <c r="A240" t="str">
        <f t="shared" si="8"/>
        <v>Egypt, Arab Rep.</v>
      </c>
      <c r="B240" s="39" t="e">
        <f t="shared" si="9"/>
        <v>#REF!</v>
      </c>
      <c r="C240" s="39" t="str">
        <f t="shared" si="9"/>
        <v>Gross Ext. Debt Pos., General Government, Short-term, Currency and deposits, Other chg in vol., USD</v>
      </c>
      <c r="D240" s="39" t="str">
        <f t="shared" si="9"/>
        <v>DT.DOD.DSCD.CD.GG.AR.OC.US</v>
      </c>
      <c r="E240" s="39" t="str">
        <f t="shared" si="9"/>
        <v>Millions (0)</v>
      </c>
      <c r="F240" t="e" cm="1">
        <f t="array" ref="F240">+_xlfn.XLOOKUP($L$1&amp;L240,#REF!&amp;#REF!,#REF!)</f>
        <v>#REF!</v>
      </c>
      <c r="K240" s="39" t="e">
        <f>+VLOOKUP($L$1,#REF!,2,FALSE)</f>
        <v>#REF!</v>
      </c>
      <c r="L240" t="s">
        <v>485</v>
      </c>
      <c r="M240" s="36" t="s">
        <v>486</v>
      </c>
      <c r="N240" t="s">
        <v>10</v>
      </c>
    </row>
    <row r="241" spans="1:14" x14ac:dyDescent="0.4">
      <c r="A241" t="str">
        <f t="shared" si="8"/>
        <v>Egypt, Arab Rep.</v>
      </c>
      <c r="B241" s="39" t="e">
        <f t="shared" si="9"/>
        <v>#REF!</v>
      </c>
      <c r="C241" s="39" t="str">
        <f t="shared" si="9"/>
        <v>Gross Ext. Debt Pos., General Government, Short-term, Debt securities, Other chg in vol., USD</v>
      </c>
      <c r="D241" s="39" t="str">
        <f t="shared" si="9"/>
        <v>DT.DOD.DSTM.CD.GG.AR.OC.US</v>
      </c>
      <c r="E241" s="39" t="str">
        <f t="shared" si="9"/>
        <v>Millions (0)</v>
      </c>
      <c r="F241" t="e" cm="1">
        <f t="array" ref="F241">+_xlfn.XLOOKUP($L$1&amp;L241,#REF!&amp;#REF!,#REF!)</f>
        <v>#REF!</v>
      </c>
      <c r="K241" s="39" t="e">
        <f>+VLOOKUP($L$1,#REF!,2,FALSE)</f>
        <v>#REF!</v>
      </c>
      <c r="L241" t="s">
        <v>487</v>
      </c>
      <c r="M241" s="36" t="s">
        <v>488</v>
      </c>
      <c r="N241" t="s">
        <v>10</v>
      </c>
    </row>
    <row r="242" spans="1:14" x14ac:dyDescent="0.4">
      <c r="A242" t="str">
        <f t="shared" si="8"/>
        <v>Egypt, Arab Rep.</v>
      </c>
      <c r="B242" s="39" t="e">
        <f t="shared" si="9"/>
        <v>#REF!</v>
      </c>
      <c r="C242" s="39" t="str">
        <f t="shared" si="9"/>
        <v>Gross Ext. Debt Pos., General Government, Short-term, Loans, Other chg in vol., USD</v>
      </c>
      <c r="D242" s="39" t="str">
        <f t="shared" si="9"/>
        <v>DT.DOD.DSTL.CD.GG.AR.OC.US</v>
      </c>
      <c r="E242" s="39" t="str">
        <f t="shared" si="9"/>
        <v>Millions (0)</v>
      </c>
      <c r="F242" t="e" cm="1">
        <f t="array" ref="F242">+_xlfn.XLOOKUP($L$1&amp;L242,#REF!&amp;#REF!,#REF!)</f>
        <v>#REF!</v>
      </c>
      <c r="K242" s="39" t="e">
        <f>+VLOOKUP($L$1,#REF!,2,FALSE)</f>
        <v>#REF!</v>
      </c>
      <c r="L242" t="s">
        <v>489</v>
      </c>
      <c r="M242" s="36" t="s">
        <v>490</v>
      </c>
      <c r="N242" t="s">
        <v>10</v>
      </c>
    </row>
    <row r="243" spans="1:14" x14ac:dyDescent="0.4">
      <c r="A243" t="str">
        <f t="shared" si="8"/>
        <v>Egypt, Arab Rep.</v>
      </c>
      <c r="B243" s="39" t="e">
        <f t="shared" si="9"/>
        <v>#REF!</v>
      </c>
      <c r="C243" s="39" t="str">
        <f t="shared" si="9"/>
        <v>Gross Ext. Debt Pos., General Government, Short-term, Trade credit and advances, Other chg in vol., USD</v>
      </c>
      <c r="D243" s="39" t="str">
        <f t="shared" si="9"/>
        <v>DT.DOD.DSTT.CD.GG.AR.OC.US</v>
      </c>
      <c r="E243" s="39" t="str">
        <f t="shared" si="9"/>
        <v>Millions (0)</v>
      </c>
      <c r="F243" t="e" cm="1">
        <f t="array" ref="F243">+_xlfn.XLOOKUP($L$1&amp;L243,#REF!&amp;#REF!,#REF!)</f>
        <v>#REF!</v>
      </c>
      <c r="K243" s="39" t="e">
        <f>+VLOOKUP($L$1,#REF!,2,FALSE)</f>
        <v>#REF!</v>
      </c>
      <c r="L243" t="s">
        <v>491</v>
      </c>
      <c r="M243" s="36" t="s">
        <v>492</v>
      </c>
      <c r="N243" t="s">
        <v>10</v>
      </c>
    </row>
    <row r="244" spans="1:14" x14ac:dyDescent="0.4">
      <c r="A244" t="str">
        <f t="shared" si="8"/>
        <v>Egypt, Arab Rep.</v>
      </c>
      <c r="B244" s="39" t="e">
        <f t="shared" si="9"/>
        <v>#REF!</v>
      </c>
      <c r="C244" s="39" t="str">
        <f t="shared" si="9"/>
        <v>Gross Ext. Debt Pos., Deposit-Taking Corp., exc. CB, Short-term, Loans, Other chg in vol., USD</v>
      </c>
      <c r="D244" s="39" t="str">
        <f t="shared" si="9"/>
        <v>DT.DOD.DSTL.CD.CB.AR.OC.US</v>
      </c>
      <c r="E244" s="39" t="str">
        <f t="shared" si="9"/>
        <v>Millions (0)</v>
      </c>
      <c r="F244" t="e" cm="1">
        <f t="array" ref="F244">+_xlfn.XLOOKUP($L$1&amp;L244,#REF!&amp;#REF!,#REF!)</f>
        <v>#REF!</v>
      </c>
      <c r="K244" s="39" t="e">
        <f>+VLOOKUP($L$1,#REF!,2,FALSE)</f>
        <v>#REF!</v>
      </c>
      <c r="L244" t="s">
        <v>493</v>
      </c>
      <c r="M244" s="36" t="s">
        <v>494</v>
      </c>
      <c r="N244" t="s">
        <v>10</v>
      </c>
    </row>
    <row r="245" spans="1:14" x14ac:dyDescent="0.4">
      <c r="A245" t="str">
        <f t="shared" si="8"/>
        <v>Egypt, Arab Rep.</v>
      </c>
      <c r="B245" s="39" t="e">
        <f t="shared" si="9"/>
        <v>#REF!</v>
      </c>
      <c r="C245" s="39" t="str">
        <f t="shared" si="9"/>
        <v>Gross Ext. Debt Pos., General Government, Short-term, Other debt liabilities, Other chg in vol., USD</v>
      </c>
      <c r="D245" s="39" t="str">
        <f t="shared" si="9"/>
        <v>DT.DOD.DSOO.CD.GG.AR.OC.US</v>
      </c>
      <c r="E245" s="39" t="str">
        <f t="shared" si="9"/>
        <v>Millions (0)</v>
      </c>
      <c r="F245" t="e" cm="1">
        <f t="array" ref="F245">+_xlfn.XLOOKUP($L$1&amp;L245,#REF!&amp;#REF!,#REF!)</f>
        <v>#REF!</v>
      </c>
      <c r="K245" s="39" t="e">
        <f>+VLOOKUP($L$1,#REF!,2,FALSE)</f>
        <v>#REF!</v>
      </c>
      <c r="L245" t="s">
        <v>495</v>
      </c>
      <c r="M245" s="36" t="s">
        <v>496</v>
      </c>
      <c r="N245" t="s">
        <v>10</v>
      </c>
    </row>
    <row r="246" spans="1:14" x14ac:dyDescent="0.4">
      <c r="A246" t="str">
        <f t="shared" si="8"/>
        <v>Egypt, Arab Rep.</v>
      </c>
      <c r="B246" s="39" t="e">
        <f t="shared" si="9"/>
        <v>#REF!</v>
      </c>
      <c r="C246" s="39" t="str">
        <f t="shared" si="9"/>
        <v>Gross Ext. Debt Pos., General Government, Long-term, All instruments, Other chg in vol., USD</v>
      </c>
      <c r="D246" s="39" t="str">
        <f t="shared" si="9"/>
        <v>DT.DOD.DLXF.CD.GG.AR.OC.US</v>
      </c>
      <c r="E246" s="39" t="str">
        <f t="shared" si="9"/>
        <v>Millions (0)</v>
      </c>
      <c r="F246" t="e" cm="1">
        <f t="array" ref="F246">+_xlfn.XLOOKUP($L$1&amp;L246,#REF!&amp;#REF!,#REF!)</f>
        <v>#REF!</v>
      </c>
      <c r="K246" s="39" t="e">
        <f>+VLOOKUP($L$1,#REF!,2,FALSE)</f>
        <v>#REF!</v>
      </c>
      <c r="L246" t="s">
        <v>497</v>
      </c>
      <c r="M246" s="36" t="s">
        <v>498</v>
      </c>
      <c r="N246" t="s">
        <v>10</v>
      </c>
    </row>
    <row r="247" spans="1:14" x14ac:dyDescent="0.4">
      <c r="A247" t="str">
        <f t="shared" si="8"/>
        <v>Egypt, Arab Rep.</v>
      </c>
      <c r="B247" s="39" t="e">
        <f t="shared" si="9"/>
        <v>#REF!</v>
      </c>
      <c r="C247" s="39" t="str">
        <f t="shared" si="9"/>
        <v>Gross Ext. Debt Pos., General Government, Long-term, Special drawing rights (allocations), Other chg in vol., USD</v>
      </c>
      <c r="D247" s="39" t="str">
        <f t="shared" si="9"/>
        <v>DT.DOD.DLTS.CD.GG.OC.US</v>
      </c>
      <c r="E247" s="39" t="str">
        <f t="shared" si="9"/>
        <v>Millions (0)</v>
      </c>
      <c r="F247" t="e" cm="1">
        <f t="array" ref="F247">+_xlfn.XLOOKUP($L$1&amp;L247,#REF!&amp;#REF!,#REF!)</f>
        <v>#REF!</v>
      </c>
      <c r="K247" s="39" t="e">
        <f>+VLOOKUP($L$1,#REF!,2,FALSE)</f>
        <v>#REF!</v>
      </c>
      <c r="L247" t="s">
        <v>499</v>
      </c>
      <c r="M247" s="36" t="s">
        <v>500</v>
      </c>
      <c r="N247" t="s">
        <v>10</v>
      </c>
    </row>
    <row r="248" spans="1:14" x14ac:dyDescent="0.4">
      <c r="A248" t="str">
        <f t="shared" si="8"/>
        <v>Egypt, Arab Rep.</v>
      </c>
      <c r="B248" s="39" t="e">
        <f t="shared" si="9"/>
        <v>#REF!</v>
      </c>
      <c r="C248" s="39" t="str">
        <f t="shared" si="9"/>
        <v>Gross Ext. Debt Pos., General Government, Long-term, Currency and deposits, Other chg in vol., USD</v>
      </c>
      <c r="D248" s="39" t="str">
        <f t="shared" si="9"/>
        <v>DT.DOD.DLCD.CD.GG.AR.OC.US</v>
      </c>
      <c r="E248" s="39" t="str">
        <f t="shared" si="9"/>
        <v>Millions (0)</v>
      </c>
      <c r="F248" t="e" cm="1">
        <f t="array" ref="F248">+_xlfn.XLOOKUP($L$1&amp;L248,#REF!&amp;#REF!,#REF!)</f>
        <v>#REF!</v>
      </c>
      <c r="K248" s="39" t="e">
        <f>+VLOOKUP($L$1,#REF!,2,FALSE)</f>
        <v>#REF!</v>
      </c>
      <c r="L248" t="s">
        <v>501</v>
      </c>
      <c r="M248" s="36" t="s">
        <v>502</v>
      </c>
      <c r="N248" t="s">
        <v>10</v>
      </c>
    </row>
    <row r="249" spans="1:14" x14ac:dyDescent="0.4">
      <c r="A249" t="str">
        <f t="shared" si="8"/>
        <v>Egypt, Arab Rep.</v>
      </c>
      <c r="B249" s="39" t="e">
        <f t="shared" si="9"/>
        <v>#REF!</v>
      </c>
      <c r="C249" s="39" t="str">
        <f t="shared" si="9"/>
        <v>Gross Ext. Debt Pos., General Government, Long-term, Debt securities, Other chg in vol., USD</v>
      </c>
      <c r="D249" s="39" t="str">
        <f t="shared" si="9"/>
        <v>DT.DOD.DLBN.CD.GG.AR.OC.US</v>
      </c>
      <c r="E249" s="39" t="str">
        <f t="shared" si="9"/>
        <v>Millions (0)</v>
      </c>
      <c r="F249" t="e" cm="1">
        <f t="array" ref="F249">+_xlfn.XLOOKUP($L$1&amp;L249,#REF!&amp;#REF!,#REF!)</f>
        <v>#REF!</v>
      </c>
      <c r="K249" s="39" t="e">
        <f>+VLOOKUP($L$1,#REF!,2,FALSE)</f>
        <v>#REF!</v>
      </c>
      <c r="L249" t="s">
        <v>503</v>
      </c>
      <c r="M249" s="36" t="s">
        <v>504</v>
      </c>
      <c r="N249" t="s">
        <v>10</v>
      </c>
    </row>
    <row r="250" spans="1:14" x14ac:dyDescent="0.4">
      <c r="A250" t="str">
        <f t="shared" si="8"/>
        <v>Egypt, Arab Rep.</v>
      </c>
      <c r="B250" s="39" t="e">
        <f t="shared" si="9"/>
        <v>#REF!</v>
      </c>
      <c r="C250" s="39" t="str">
        <f t="shared" si="9"/>
        <v>Gross Ext. Debt Pos., General Government, Long-term, Loans, Other chg in vol., USD</v>
      </c>
      <c r="D250" s="39" t="str">
        <f t="shared" si="9"/>
        <v>DT.DOD.DLTL.CD.GG.AR.OC.US</v>
      </c>
      <c r="E250" s="39" t="str">
        <f t="shared" si="9"/>
        <v>Millions (0)</v>
      </c>
      <c r="F250" t="e" cm="1">
        <f t="array" ref="F250">+_xlfn.XLOOKUP($L$1&amp;L250,#REF!&amp;#REF!,#REF!)</f>
        <v>#REF!</v>
      </c>
      <c r="K250" s="39" t="e">
        <f>+VLOOKUP($L$1,#REF!,2,FALSE)</f>
        <v>#REF!</v>
      </c>
      <c r="L250" t="s">
        <v>505</v>
      </c>
      <c r="M250" s="36" t="s">
        <v>506</v>
      </c>
      <c r="N250" t="s">
        <v>10</v>
      </c>
    </row>
    <row r="251" spans="1:14" x14ac:dyDescent="0.4">
      <c r="A251" t="str">
        <f t="shared" si="8"/>
        <v>Egypt, Arab Rep.</v>
      </c>
      <c r="B251" s="39" t="e">
        <f t="shared" si="9"/>
        <v>#REF!</v>
      </c>
      <c r="C251" s="39" t="str">
        <f t="shared" si="9"/>
        <v>Gross Ext. Debt Pos., General Government, Long-term, Trade credit and advances, Other chg in vol., USD</v>
      </c>
      <c r="D251" s="39" t="str">
        <f t="shared" si="9"/>
        <v>DT.DOD.DLTT.CD.GG.AR.OC.US</v>
      </c>
      <c r="E251" s="39" t="str">
        <f t="shared" si="9"/>
        <v>Millions (0)</v>
      </c>
      <c r="F251" t="e" cm="1">
        <f t="array" ref="F251">+_xlfn.XLOOKUP($L$1&amp;L251,#REF!&amp;#REF!,#REF!)</f>
        <v>#REF!</v>
      </c>
      <c r="K251" s="39" t="e">
        <f>+VLOOKUP($L$1,#REF!,2,FALSE)</f>
        <v>#REF!</v>
      </c>
      <c r="L251" t="s">
        <v>507</v>
      </c>
      <c r="M251" s="36" t="s">
        <v>508</v>
      </c>
      <c r="N251" t="s">
        <v>10</v>
      </c>
    </row>
    <row r="252" spans="1:14" x14ac:dyDescent="0.4">
      <c r="A252" t="str">
        <f t="shared" si="8"/>
        <v>Egypt, Arab Rep.</v>
      </c>
      <c r="B252" s="39" t="e">
        <f t="shared" si="9"/>
        <v>#REF!</v>
      </c>
      <c r="C252" s="39" t="str">
        <f t="shared" si="9"/>
        <v>Gross Ext. Debt Pos., General Government, Long-term, Other debt liabilities, Other chg in vol., USD</v>
      </c>
      <c r="D252" s="39" t="str">
        <f t="shared" si="9"/>
        <v>DT.DOD.DLTO.CD.GG.AR.OC.US</v>
      </c>
      <c r="E252" s="39" t="str">
        <f t="shared" si="9"/>
        <v>Millions (0)</v>
      </c>
      <c r="F252" t="e" cm="1">
        <f t="array" ref="F252">+_xlfn.XLOOKUP($L$1&amp;L252,#REF!&amp;#REF!,#REF!)</f>
        <v>#REF!</v>
      </c>
      <c r="K252" s="39" t="e">
        <f>+VLOOKUP($L$1,#REF!,2,FALSE)</f>
        <v>#REF!</v>
      </c>
      <c r="L252" t="s">
        <v>509</v>
      </c>
      <c r="M252" s="36" t="s">
        <v>510</v>
      </c>
      <c r="N252" t="s">
        <v>10</v>
      </c>
    </row>
    <row r="253" spans="1:14" x14ac:dyDescent="0.4">
      <c r="A253" t="str">
        <f t="shared" si="8"/>
        <v>Egypt, Arab Rep.</v>
      </c>
      <c r="B253" s="39" t="e">
        <f t="shared" si="9"/>
        <v>#REF!</v>
      </c>
      <c r="C253" s="39" t="str">
        <f t="shared" si="9"/>
        <v>Gross Ext. Debt Pos., Central Bank, All maturities, All instruments, Other chg in vol., USD</v>
      </c>
      <c r="D253" s="39" t="str">
        <f t="shared" si="9"/>
        <v>DT.DOD.DECT.CD.MA.AR.OC.US</v>
      </c>
      <c r="E253" s="39" t="str">
        <f t="shared" si="9"/>
        <v>Millions (0)</v>
      </c>
      <c r="F253" t="e" cm="1">
        <f t="array" ref="F253">+_xlfn.XLOOKUP($L$1&amp;L253,#REF!&amp;#REF!,#REF!)</f>
        <v>#REF!</v>
      </c>
      <c r="K253" s="39" t="e">
        <f>+VLOOKUP($L$1,#REF!,2,FALSE)</f>
        <v>#REF!</v>
      </c>
      <c r="L253" t="s">
        <v>511</v>
      </c>
      <c r="M253" s="36" t="s">
        <v>512</v>
      </c>
      <c r="N253" t="s">
        <v>10</v>
      </c>
    </row>
    <row r="254" spans="1:14" x14ac:dyDescent="0.4">
      <c r="A254" t="str">
        <f t="shared" si="8"/>
        <v>Egypt, Arab Rep.</v>
      </c>
      <c r="B254" s="39" t="e">
        <f t="shared" si="9"/>
        <v>#REF!</v>
      </c>
      <c r="C254" s="39" t="str">
        <f t="shared" si="9"/>
        <v>Gross Ext. Debt Pos., Central Bank, Short-term, All instruments, Other chg in vol., USD</v>
      </c>
      <c r="D254" s="39" t="str">
        <f t="shared" si="9"/>
        <v>DT.DOD.DSTC.CD.MA.AR.OC.US</v>
      </c>
      <c r="E254" s="39" t="str">
        <f t="shared" si="9"/>
        <v>Millions (0)</v>
      </c>
      <c r="F254" t="e" cm="1">
        <f t="array" ref="F254">+_xlfn.XLOOKUP($L$1&amp;L254,#REF!&amp;#REF!,#REF!)</f>
        <v>#REF!</v>
      </c>
      <c r="K254" s="39" t="e">
        <f>+VLOOKUP($L$1,#REF!,2,FALSE)</f>
        <v>#REF!</v>
      </c>
      <c r="L254" t="s">
        <v>513</v>
      </c>
      <c r="M254" s="36" t="s">
        <v>514</v>
      </c>
      <c r="N254" t="s">
        <v>10</v>
      </c>
    </row>
    <row r="255" spans="1:14" x14ac:dyDescent="0.4">
      <c r="A255" t="str">
        <f t="shared" si="8"/>
        <v>Egypt, Arab Rep.</v>
      </c>
      <c r="B255" s="39" t="e">
        <f t="shared" si="9"/>
        <v>#REF!</v>
      </c>
      <c r="C255" s="39" t="str">
        <f t="shared" si="9"/>
        <v>Gross Ext. Debt Pos., Central Bank, Short-term, Currency and deposits, Other chg in vol., USD</v>
      </c>
      <c r="D255" s="39" t="str">
        <f t="shared" si="9"/>
        <v>DT.DOD.DSCD.CD.MA.AR.OC.US</v>
      </c>
      <c r="E255" s="39" t="str">
        <f t="shared" si="9"/>
        <v>Millions (0)</v>
      </c>
      <c r="F255" t="e" cm="1">
        <f t="array" ref="F255">+_xlfn.XLOOKUP($L$1&amp;L255,#REF!&amp;#REF!,#REF!)</f>
        <v>#REF!</v>
      </c>
      <c r="K255" s="39" t="e">
        <f>+VLOOKUP($L$1,#REF!,2,FALSE)</f>
        <v>#REF!</v>
      </c>
      <c r="L255" t="s">
        <v>515</v>
      </c>
      <c r="M255" s="36" t="s">
        <v>516</v>
      </c>
      <c r="N255" t="s">
        <v>10</v>
      </c>
    </row>
    <row r="256" spans="1:14" x14ac:dyDescent="0.4">
      <c r="A256" t="str">
        <f t="shared" si="8"/>
        <v>Egypt, Arab Rep.</v>
      </c>
      <c r="B256" s="39" t="e">
        <f t="shared" si="9"/>
        <v>#REF!</v>
      </c>
      <c r="C256" s="39" t="str">
        <f t="shared" si="9"/>
        <v>Gross Ext. Debt Pos., Central Bank, Short-term, Debt securities, Other chg in vol., USD</v>
      </c>
      <c r="D256" s="39" t="str">
        <f t="shared" si="9"/>
        <v>DT.DOD.DSTM.CD.MA.AR.OC.US</v>
      </c>
      <c r="E256" s="39" t="str">
        <f t="shared" si="9"/>
        <v>Millions (0)</v>
      </c>
      <c r="F256" t="e" cm="1">
        <f t="array" ref="F256">+_xlfn.XLOOKUP($L$1&amp;L256,#REF!&amp;#REF!,#REF!)</f>
        <v>#REF!</v>
      </c>
      <c r="K256" s="39" t="e">
        <f>+VLOOKUP($L$1,#REF!,2,FALSE)</f>
        <v>#REF!</v>
      </c>
      <c r="L256" t="s">
        <v>517</v>
      </c>
      <c r="M256" s="36" t="s">
        <v>518</v>
      </c>
      <c r="N256" t="s">
        <v>10</v>
      </c>
    </row>
    <row r="257" spans="1:14" x14ac:dyDescent="0.4">
      <c r="A257" t="str">
        <f t="shared" si="8"/>
        <v>Egypt, Arab Rep.</v>
      </c>
      <c r="B257" s="39" t="e">
        <f t="shared" si="9"/>
        <v>#REF!</v>
      </c>
      <c r="C257" s="39" t="str">
        <f t="shared" si="9"/>
        <v>Gross Ext. Debt Pos., Central Bank, Short-term, Loans, Other chg in vol., USD</v>
      </c>
      <c r="D257" s="39" t="str">
        <f t="shared" si="9"/>
        <v>DT.DOD.DSTL.CD.MA.AR.OC.US</v>
      </c>
      <c r="E257" s="39" t="str">
        <f t="shared" si="9"/>
        <v>Millions (0)</v>
      </c>
      <c r="F257" t="e" cm="1">
        <f t="array" ref="F257">+_xlfn.XLOOKUP($L$1&amp;L257,#REF!&amp;#REF!,#REF!)</f>
        <v>#REF!</v>
      </c>
      <c r="K257" s="39" t="e">
        <f>+VLOOKUP($L$1,#REF!,2,FALSE)</f>
        <v>#REF!</v>
      </c>
      <c r="L257" t="s">
        <v>519</v>
      </c>
      <c r="M257" s="36" t="s">
        <v>520</v>
      </c>
      <c r="N257" t="s">
        <v>10</v>
      </c>
    </row>
    <row r="258" spans="1:14" x14ac:dyDescent="0.4">
      <c r="A258" t="str">
        <f t="shared" si="8"/>
        <v>Egypt, Arab Rep.</v>
      </c>
      <c r="B258" s="39" t="e">
        <f t="shared" si="9"/>
        <v>#REF!</v>
      </c>
      <c r="C258" s="39" t="str">
        <f t="shared" si="9"/>
        <v>Gross Ext. Debt Pos., Central Bank, Short-term, Trade credit and advances, Other chg in vol., USD</v>
      </c>
      <c r="D258" s="39" t="str">
        <f t="shared" si="9"/>
        <v>DT.DOD.DSTT.CD.MA.AR.OC.US</v>
      </c>
      <c r="E258" s="39" t="str">
        <f t="shared" si="9"/>
        <v>Millions (0)</v>
      </c>
      <c r="F258" t="e" cm="1">
        <f t="array" ref="F258">+_xlfn.XLOOKUP($L$1&amp;L258,#REF!&amp;#REF!,#REF!)</f>
        <v>#REF!</v>
      </c>
      <c r="K258" s="39" t="e">
        <f>+VLOOKUP($L$1,#REF!,2,FALSE)</f>
        <v>#REF!</v>
      </c>
      <c r="L258" t="s">
        <v>521</v>
      </c>
      <c r="M258" s="36" t="s">
        <v>522</v>
      </c>
      <c r="N258" t="s">
        <v>10</v>
      </c>
    </row>
    <row r="259" spans="1:14" x14ac:dyDescent="0.4">
      <c r="A259" t="str">
        <f t="shared" si="8"/>
        <v>Egypt, Arab Rep.</v>
      </c>
      <c r="B259" s="39" t="e">
        <f t="shared" si="9"/>
        <v>#REF!</v>
      </c>
      <c r="C259" s="39" t="str">
        <f t="shared" si="9"/>
        <v>Gross Ext. Debt Pos., Central Bank, Short-term, Other debt liabilities, Other chg in vol., USD</v>
      </c>
      <c r="D259" s="39" t="str">
        <f t="shared" si="9"/>
        <v>DT.DOD.DSOO.CD.MA.AR.OC.US</v>
      </c>
      <c r="E259" s="39" t="str">
        <f t="shared" ref="E259:E322" si="10">N259</f>
        <v>Millions (0)</v>
      </c>
      <c r="F259" t="e" cm="1">
        <f t="array" ref="F259">+_xlfn.XLOOKUP($L$1&amp;L259,#REF!&amp;#REF!,#REF!)</f>
        <v>#REF!</v>
      </c>
      <c r="K259" s="39" t="e">
        <f>+VLOOKUP($L$1,#REF!,2,FALSE)</f>
        <v>#REF!</v>
      </c>
      <c r="L259" t="s">
        <v>523</v>
      </c>
      <c r="M259" s="36" t="s">
        <v>524</v>
      </c>
      <c r="N259" t="s">
        <v>10</v>
      </c>
    </row>
    <row r="260" spans="1:14" x14ac:dyDescent="0.4">
      <c r="A260" t="str">
        <f t="shared" ref="A260:A323" si="11">+A259</f>
        <v>Egypt, Arab Rep.</v>
      </c>
      <c r="B260" s="39" t="e">
        <f t="shared" ref="B260:E323" si="12">K260</f>
        <v>#REF!</v>
      </c>
      <c r="C260" s="39" t="str">
        <f t="shared" si="12"/>
        <v>Gross Ext. Debt Pos., Central Bank, Long-term, All instruments, Other chg in vol., USD</v>
      </c>
      <c r="D260" s="39" t="str">
        <f t="shared" si="12"/>
        <v>DT.DOD.DLXF.CD.MA.AR.OC.US</v>
      </c>
      <c r="E260" s="39" t="str">
        <f t="shared" si="10"/>
        <v>Millions (0)</v>
      </c>
      <c r="F260" t="e" cm="1">
        <f t="array" ref="F260">+_xlfn.XLOOKUP($L$1&amp;L260,#REF!&amp;#REF!,#REF!)</f>
        <v>#REF!</v>
      </c>
      <c r="K260" s="39" t="e">
        <f>+VLOOKUP($L$1,#REF!,2,FALSE)</f>
        <v>#REF!</v>
      </c>
      <c r="L260" t="s">
        <v>525</v>
      </c>
      <c r="M260" s="36" t="s">
        <v>526</v>
      </c>
      <c r="N260" t="s">
        <v>10</v>
      </c>
    </row>
    <row r="261" spans="1:14" x14ac:dyDescent="0.4">
      <c r="A261" t="str">
        <f t="shared" si="11"/>
        <v>Egypt, Arab Rep.</v>
      </c>
      <c r="B261" s="39" t="e">
        <f t="shared" si="12"/>
        <v>#REF!</v>
      </c>
      <c r="C261" s="39" t="str">
        <f t="shared" si="12"/>
        <v>Gross Ext. Debt Pos., Central Bank, Long-term, Special drawing rights (allocations), Other chg in vol., USD</v>
      </c>
      <c r="D261" s="39" t="str">
        <f t="shared" si="12"/>
        <v>DT.DOD.DLTS.CD.MA.AR.OC.US</v>
      </c>
      <c r="E261" s="39" t="str">
        <f t="shared" si="10"/>
        <v>Millions (0)</v>
      </c>
      <c r="F261" t="e" cm="1">
        <f t="array" ref="F261">+_xlfn.XLOOKUP($L$1&amp;L261,#REF!&amp;#REF!,#REF!)</f>
        <v>#REF!</v>
      </c>
      <c r="K261" s="39" t="e">
        <f>+VLOOKUP($L$1,#REF!,2,FALSE)</f>
        <v>#REF!</v>
      </c>
      <c r="L261" t="s">
        <v>527</v>
      </c>
      <c r="M261" s="36" t="s">
        <v>528</v>
      </c>
      <c r="N261" t="s">
        <v>10</v>
      </c>
    </row>
    <row r="262" spans="1:14" x14ac:dyDescent="0.4">
      <c r="A262" t="str">
        <f t="shared" si="11"/>
        <v>Egypt, Arab Rep.</v>
      </c>
      <c r="B262" s="39" t="e">
        <f t="shared" si="12"/>
        <v>#REF!</v>
      </c>
      <c r="C262" s="39" t="str">
        <f t="shared" si="12"/>
        <v>Gross Ext. Debt Pos., Central Bank, Long-term, Currency and deposits, Other chg in vol., USD</v>
      </c>
      <c r="D262" s="39" t="str">
        <f t="shared" si="12"/>
        <v>DT.DOD.DLCD.CD.MA.AR.OC.US</v>
      </c>
      <c r="E262" s="39" t="str">
        <f t="shared" si="10"/>
        <v>Millions (0)</v>
      </c>
      <c r="F262" t="e" cm="1">
        <f t="array" ref="F262">+_xlfn.XLOOKUP($L$1&amp;L262,#REF!&amp;#REF!,#REF!)</f>
        <v>#REF!</v>
      </c>
      <c r="K262" s="39" t="e">
        <f>+VLOOKUP($L$1,#REF!,2,FALSE)</f>
        <v>#REF!</v>
      </c>
      <c r="L262" t="s">
        <v>529</v>
      </c>
      <c r="M262" s="36" t="s">
        <v>530</v>
      </c>
      <c r="N262" t="s">
        <v>10</v>
      </c>
    </row>
    <row r="263" spans="1:14" x14ac:dyDescent="0.4">
      <c r="A263" t="str">
        <f t="shared" si="11"/>
        <v>Egypt, Arab Rep.</v>
      </c>
      <c r="B263" s="39" t="e">
        <f t="shared" si="12"/>
        <v>#REF!</v>
      </c>
      <c r="C263" s="39" t="str">
        <f t="shared" si="12"/>
        <v>Gross Ext. Debt Pos., Central Bank, Long-term, Debt securities, Other chg in vol., USD</v>
      </c>
      <c r="D263" s="39" t="str">
        <f t="shared" si="12"/>
        <v>DT.DOD.DLBN.CD.MA.AR.OC.US</v>
      </c>
      <c r="E263" s="39" t="str">
        <f t="shared" si="10"/>
        <v>Millions (0)</v>
      </c>
      <c r="F263" t="e" cm="1">
        <f t="array" ref="F263">+_xlfn.XLOOKUP($L$1&amp;L263,#REF!&amp;#REF!,#REF!)</f>
        <v>#REF!</v>
      </c>
      <c r="K263" s="39" t="e">
        <f>+VLOOKUP($L$1,#REF!,2,FALSE)</f>
        <v>#REF!</v>
      </c>
      <c r="L263" t="s">
        <v>531</v>
      </c>
      <c r="M263" s="36" t="s">
        <v>532</v>
      </c>
      <c r="N263" t="s">
        <v>10</v>
      </c>
    </row>
    <row r="264" spans="1:14" x14ac:dyDescent="0.4">
      <c r="A264" t="str">
        <f t="shared" si="11"/>
        <v>Egypt, Arab Rep.</v>
      </c>
      <c r="B264" s="39" t="e">
        <f t="shared" si="12"/>
        <v>#REF!</v>
      </c>
      <c r="C264" s="39" t="str">
        <f t="shared" si="12"/>
        <v>Gross Ext. Debt Pos., Central Bank, Long-term, Loans, Other chg in vol., USD</v>
      </c>
      <c r="D264" s="39" t="str">
        <f t="shared" si="12"/>
        <v>DT.DOD.DLTL.CD.MA.AR.OC.US</v>
      </c>
      <c r="E264" s="39" t="str">
        <f t="shared" si="10"/>
        <v>Millions (0)</v>
      </c>
      <c r="F264" t="e" cm="1">
        <f t="array" ref="F264">+_xlfn.XLOOKUP($L$1&amp;L264,#REF!&amp;#REF!,#REF!)</f>
        <v>#REF!</v>
      </c>
      <c r="K264" s="39" t="e">
        <f>+VLOOKUP($L$1,#REF!,2,FALSE)</f>
        <v>#REF!</v>
      </c>
      <c r="L264" t="s">
        <v>533</v>
      </c>
      <c r="M264" s="36" t="s">
        <v>534</v>
      </c>
      <c r="N264" t="s">
        <v>10</v>
      </c>
    </row>
    <row r="265" spans="1:14" x14ac:dyDescent="0.4">
      <c r="A265" t="str">
        <f t="shared" si="11"/>
        <v>Egypt, Arab Rep.</v>
      </c>
      <c r="B265" s="39" t="e">
        <f t="shared" si="12"/>
        <v>#REF!</v>
      </c>
      <c r="C265" s="39" t="str">
        <f t="shared" si="12"/>
        <v>Gross Ext. Debt Pos., Central Bank, Long-term, Trade credit and advances, Other chg in vol., USD</v>
      </c>
      <c r="D265" s="39" t="str">
        <f t="shared" si="12"/>
        <v>DT.DOD.DLTT.CD.MA.AR.OC.US</v>
      </c>
      <c r="E265" s="39" t="str">
        <f t="shared" si="10"/>
        <v>Millions (0)</v>
      </c>
      <c r="F265" t="e" cm="1">
        <f t="array" ref="F265">+_xlfn.XLOOKUP($L$1&amp;L265,#REF!&amp;#REF!,#REF!)</f>
        <v>#REF!</v>
      </c>
      <c r="K265" s="39" t="e">
        <f>+VLOOKUP($L$1,#REF!,2,FALSE)</f>
        <v>#REF!</v>
      </c>
      <c r="L265" t="s">
        <v>535</v>
      </c>
      <c r="M265" s="36" t="s">
        <v>536</v>
      </c>
      <c r="N265" t="s">
        <v>10</v>
      </c>
    </row>
    <row r="266" spans="1:14" x14ac:dyDescent="0.4">
      <c r="A266" t="str">
        <f t="shared" si="11"/>
        <v>Egypt, Arab Rep.</v>
      </c>
      <c r="B266" s="39" t="e">
        <f t="shared" si="12"/>
        <v>#REF!</v>
      </c>
      <c r="C266" s="39" t="str">
        <f t="shared" si="12"/>
        <v>Gross Ext. Debt Pos., Central Bank, Long-term, Other debt liabilities, Other chg in vol., USD</v>
      </c>
      <c r="D266" s="39" t="str">
        <f t="shared" si="12"/>
        <v>DT.DOD.DLTO.CD.MA.AR.OC.US</v>
      </c>
      <c r="E266" s="39" t="str">
        <f t="shared" si="10"/>
        <v>Millions (0)</v>
      </c>
      <c r="F266" t="e" cm="1">
        <f t="array" ref="F266">+_xlfn.XLOOKUP($L$1&amp;L266,#REF!&amp;#REF!,#REF!)</f>
        <v>#REF!</v>
      </c>
      <c r="K266" s="39" t="e">
        <f>+VLOOKUP($L$1,#REF!,2,FALSE)</f>
        <v>#REF!</v>
      </c>
      <c r="L266" t="s">
        <v>537</v>
      </c>
      <c r="M266" s="36" t="s">
        <v>538</v>
      </c>
      <c r="N266" t="s">
        <v>10</v>
      </c>
    </row>
    <row r="267" spans="1:14" x14ac:dyDescent="0.4">
      <c r="A267" t="str">
        <f t="shared" si="11"/>
        <v>Egypt, Arab Rep.</v>
      </c>
      <c r="B267" s="39" t="e">
        <f t="shared" si="12"/>
        <v>#REF!</v>
      </c>
      <c r="C267" s="39" t="str">
        <f t="shared" si="12"/>
        <v>Gross Ext. Debt Pos., Deposit-Taking Corp., exc. CB, All maturities, All instruments, Other chg in vol., USD</v>
      </c>
      <c r="D267" s="39" t="str">
        <f t="shared" si="12"/>
        <v>DT.DOD.DECT.CD.CB.AR.OC.US</v>
      </c>
      <c r="E267" s="39" t="str">
        <f t="shared" si="10"/>
        <v>Millions (0)</v>
      </c>
      <c r="F267" t="e" cm="1">
        <f t="array" ref="F267">+_xlfn.XLOOKUP($L$1&amp;L267,#REF!&amp;#REF!,#REF!)</f>
        <v>#REF!</v>
      </c>
      <c r="K267" s="39" t="e">
        <f>+VLOOKUP($L$1,#REF!,2,FALSE)</f>
        <v>#REF!</v>
      </c>
      <c r="L267" t="s">
        <v>539</v>
      </c>
      <c r="M267" s="36" t="s">
        <v>540</v>
      </c>
      <c r="N267" t="s">
        <v>10</v>
      </c>
    </row>
    <row r="268" spans="1:14" x14ac:dyDescent="0.4">
      <c r="A268" t="str">
        <f t="shared" si="11"/>
        <v>Egypt, Arab Rep.</v>
      </c>
      <c r="B268" s="39" t="e">
        <f t="shared" si="12"/>
        <v>#REF!</v>
      </c>
      <c r="C268" s="39" t="str">
        <f t="shared" si="12"/>
        <v>Gross Ext. Debt Pos., Deposit-Taking Corp., exc. CB, Short-term, All instruments, Other chg in vol., USD</v>
      </c>
      <c r="D268" s="39" t="str">
        <f t="shared" si="12"/>
        <v>DT.DOD.DSTC.CD.CB.AR.OC.US</v>
      </c>
      <c r="E268" s="39" t="str">
        <f t="shared" si="10"/>
        <v>Millions (0)</v>
      </c>
      <c r="F268" t="e" cm="1">
        <f t="array" ref="F268">+_xlfn.XLOOKUP($L$1&amp;L268,#REF!&amp;#REF!,#REF!)</f>
        <v>#REF!</v>
      </c>
      <c r="K268" s="39" t="e">
        <f>+VLOOKUP($L$1,#REF!,2,FALSE)</f>
        <v>#REF!</v>
      </c>
      <c r="L268" t="s">
        <v>541</v>
      </c>
      <c r="M268" s="36" t="s">
        <v>542</v>
      </c>
      <c r="N268" t="s">
        <v>10</v>
      </c>
    </row>
    <row r="269" spans="1:14" x14ac:dyDescent="0.4">
      <c r="A269" t="str">
        <f t="shared" si="11"/>
        <v>Egypt, Arab Rep.</v>
      </c>
      <c r="B269" s="39" t="e">
        <f t="shared" si="12"/>
        <v>#REF!</v>
      </c>
      <c r="C269" s="39" t="str">
        <f t="shared" si="12"/>
        <v>Gross Ext. Debt Pos., Deposit-Taking Corp., exc. CB, Short-term, Currency and deposits, Other chg in vol., USD</v>
      </c>
      <c r="D269" s="39" t="str">
        <f t="shared" si="12"/>
        <v>DT.DOD.DSCD.CD.CB.AR.OC.US</v>
      </c>
      <c r="E269" s="39" t="str">
        <f t="shared" si="10"/>
        <v>Millions (0)</v>
      </c>
      <c r="F269" t="e" cm="1">
        <f t="array" ref="F269">+_xlfn.XLOOKUP($L$1&amp;L269,#REF!&amp;#REF!,#REF!)</f>
        <v>#REF!</v>
      </c>
      <c r="K269" s="39" t="e">
        <f>+VLOOKUP($L$1,#REF!,2,FALSE)</f>
        <v>#REF!</v>
      </c>
      <c r="L269" t="s">
        <v>543</v>
      </c>
      <c r="M269" s="36" t="s">
        <v>544</v>
      </c>
      <c r="N269" t="s">
        <v>10</v>
      </c>
    </row>
    <row r="270" spans="1:14" x14ac:dyDescent="0.4">
      <c r="A270" t="str">
        <f t="shared" si="11"/>
        <v>Egypt, Arab Rep.</v>
      </c>
      <c r="B270" s="39" t="e">
        <f t="shared" si="12"/>
        <v>#REF!</v>
      </c>
      <c r="C270" s="39" t="str">
        <f t="shared" si="12"/>
        <v>Gross Ext. Debt Pos., Deposit-Taking Corp., exc. CB, Short-term, Debt securities, Other chg in vol., USD</v>
      </c>
      <c r="D270" s="39" t="str">
        <f t="shared" si="12"/>
        <v>DT.DOD.DSTM.CD.CB.AR.OC.US</v>
      </c>
      <c r="E270" s="39" t="str">
        <f t="shared" si="10"/>
        <v>Millions (0)</v>
      </c>
      <c r="F270" t="e" cm="1">
        <f t="array" ref="F270">+_xlfn.XLOOKUP($L$1&amp;L270,#REF!&amp;#REF!,#REF!)</f>
        <v>#REF!</v>
      </c>
      <c r="K270" s="39" t="e">
        <f>+VLOOKUP($L$1,#REF!,2,FALSE)</f>
        <v>#REF!</v>
      </c>
      <c r="L270" t="s">
        <v>545</v>
      </c>
      <c r="M270" s="36" t="s">
        <v>546</v>
      </c>
      <c r="N270" t="s">
        <v>10</v>
      </c>
    </row>
    <row r="271" spans="1:14" x14ac:dyDescent="0.4">
      <c r="A271" t="str">
        <f t="shared" si="11"/>
        <v>Egypt, Arab Rep.</v>
      </c>
      <c r="B271" s="39" t="e">
        <f t="shared" si="12"/>
        <v>#REF!</v>
      </c>
      <c r="C271" s="39" t="str">
        <f t="shared" si="12"/>
        <v>Gross Ext. Debt Pos., Deposit-Taking Corp., exc. CB, Short-term, Trade credit and advances, Other chg in vol., USD</v>
      </c>
      <c r="D271" s="39" t="str">
        <f t="shared" si="12"/>
        <v>DT.DOD.DSTT.CD.CB.AR.OC.US</v>
      </c>
      <c r="E271" s="39" t="str">
        <f t="shared" si="10"/>
        <v>Millions (0)</v>
      </c>
      <c r="F271" t="e" cm="1">
        <f t="array" ref="F271">+_xlfn.XLOOKUP($L$1&amp;L271,#REF!&amp;#REF!,#REF!)</f>
        <v>#REF!</v>
      </c>
      <c r="K271" s="39" t="e">
        <f>+VLOOKUP($L$1,#REF!,2,FALSE)</f>
        <v>#REF!</v>
      </c>
      <c r="L271" t="s">
        <v>547</v>
      </c>
      <c r="M271" s="36" t="s">
        <v>548</v>
      </c>
      <c r="N271" t="s">
        <v>10</v>
      </c>
    </row>
    <row r="272" spans="1:14" x14ac:dyDescent="0.4">
      <c r="A272" t="str">
        <f t="shared" si="11"/>
        <v>Egypt, Arab Rep.</v>
      </c>
      <c r="B272" s="39" t="e">
        <f t="shared" si="12"/>
        <v>#REF!</v>
      </c>
      <c r="C272" s="39" t="str">
        <f t="shared" si="12"/>
        <v>Gross Ext. Debt Pos., Deposit-Taking Corp., exc. CB, Short-term, Other debt liabilities, Other chg in vol., USD</v>
      </c>
      <c r="D272" s="39" t="str">
        <f t="shared" si="12"/>
        <v>DT.DOD.DSOO.CD.CB.AR.OC.US</v>
      </c>
      <c r="E272" s="39" t="str">
        <f t="shared" si="10"/>
        <v>Millions (0)</v>
      </c>
      <c r="F272" t="e" cm="1">
        <f t="array" ref="F272">+_xlfn.XLOOKUP($L$1&amp;L272,#REF!&amp;#REF!,#REF!)</f>
        <v>#REF!</v>
      </c>
      <c r="K272" s="39" t="e">
        <f>+VLOOKUP($L$1,#REF!,2,FALSE)</f>
        <v>#REF!</v>
      </c>
      <c r="L272" t="s">
        <v>549</v>
      </c>
      <c r="M272" s="36" t="s">
        <v>550</v>
      </c>
      <c r="N272" t="s">
        <v>10</v>
      </c>
    </row>
    <row r="273" spans="1:14" x14ac:dyDescent="0.4">
      <c r="A273" t="str">
        <f t="shared" si="11"/>
        <v>Egypt, Arab Rep.</v>
      </c>
      <c r="B273" s="39" t="e">
        <f t="shared" si="12"/>
        <v>#REF!</v>
      </c>
      <c r="C273" s="39" t="str">
        <f t="shared" si="12"/>
        <v>Gross Ext. Debt Pos., Deposit-Taking Corp., exc. CB, Long-term, All instruments, Other chg in vol., USD</v>
      </c>
      <c r="D273" s="39" t="str">
        <f t="shared" si="12"/>
        <v>DT.DOD.DLXF.CD.CB.AR.OC.US</v>
      </c>
      <c r="E273" s="39" t="str">
        <f t="shared" si="10"/>
        <v>Millions (0)</v>
      </c>
      <c r="F273" t="e" cm="1">
        <f t="array" ref="F273">+_xlfn.XLOOKUP($L$1&amp;L273,#REF!&amp;#REF!,#REF!)</f>
        <v>#REF!</v>
      </c>
      <c r="K273" s="39" t="e">
        <f>+VLOOKUP($L$1,#REF!,2,FALSE)</f>
        <v>#REF!</v>
      </c>
      <c r="L273" t="s">
        <v>551</v>
      </c>
      <c r="M273" s="36" t="s">
        <v>552</v>
      </c>
      <c r="N273" t="s">
        <v>10</v>
      </c>
    </row>
    <row r="274" spans="1:14" x14ac:dyDescent="0.4">
      <c r="A274" t="str">
        <f t="shared" si="11"/>
        <v>Egypt, Arab Rep.</v>
      </c>
      <c r="B274" s="39" t="e">
        <f t="shared" si="12"/>
        <v>#REF!</v>
      </c>
      <c r="C274" s="39" t="str">
        <f t="shared" si="12"/>
        <v>Gross Ext. Debt Pos., Deposit-Taking Corp., exc. CB, Long-term, Currency and deposits, Other chg in vol., USD</v>
      </c>
      <c r="D274" s="39" t="str">
        <f t="shared" si="12"/>
        <v>DT.DOD.DLCD.CD.CB.AR.OC.US</v>
      </c>
      <c r="E274" s="39" t="str">
        <f t="shared" si="10"/>
        <v>Millions (0)</v>
      </c>
      <c r="F274" t="e" cm="1">
        <f t="array" ref="F274">+_xlfn.XLOOKUP($L$1&amp;L274,#REF!&amp;#REF!,#REF!)</f>
        <v>#REF!</v>
      </c>
      <c r="K274" s="39" t="e">
        <f>+VLOOKUP($L$1,#REF!,2,FALSE)</f>
        <v>#REF!</v>
      </c>
      <c r="L274" t="s">
        <v>553</v>
      </c>
      <c r="M274" s="36" t="s">
        <v>554</v>
      </c>
      <c r="N274" t="s">
        <v>10</v>
      </c>
    </row>
    <row r="275" spans="1:14" x14ac:dyDescent="0.4">
      <c r="A275" t="str">
        <f t="shared" si="11"/>
        <v>Egypt, Arab Rep.</v>
      </c>
      <c r="B275" s="39" t="e">
        <f t="shared" si="12"/>
        <v>#REF!</v>
      </c>
      <c r="C275" s="39" t="str">
        <f t="shared" si="12"/>
        <v>Gross Ext. Debt Pos., Deposit-Taking Corp., exc. CB, Long-term, Debt securities, Other chg in vol., USD</v>
      </c>
      <c r="D275" s="39" t="str">
        <f t="shared" si="12"/>
        <v>DT.DOD.DLBN.CD.CB.AR.OC.US</v>
      </c>
      <c r="E275" s="39" t="str">
        <f t="shared" si="10"/>
        <v>Millions (0)</v>
      </c>
      <c r="F275" t="e" cm="1">
        <f t="array" ref="F275">+_xlfn.XLOOKUP($L$1&amp;L275,#REF!&amp;#REF!,#REF!)</f>
        <v>#REF!</v>
      </c>
      <c r="K275" s="39" t="e">
        <f>+VLOOKUP($L$1,#REF!,2,FALSE)</f>
        <v>#REF!</v>
      </c>
      <c r="L275" t="s">
        <v>555</v>
      </c>
      <c r="M275" s="36" t="s">
        <v>556</v>
      </c>
      <c r="N275" t="s">
        <v>10</v>
      </c>
    </row>
    <row r="276" spans="1:14" x14ac:dyDescent="0.4">
      <c r="A276" t="str">
        <f t="shared" si="11"/>
        <v>Egypt, Arab Rep.</v>
      </c>
      <c r="B276" s="39" t="e">
        <f t="shared" si="12"/>
        <v>#REF!</v>
      </c>
      <c r="C276" s="39" t="str">
        <f t="shared" si="12"/>
        <v>Gross Ext. Debt Pos., Deposit-Taking Corp., exc. CB, Long-term, Loans, Other chg in vol., USD</v>
      </c>
      <c r="D276" s="39" t="str">
        <f t="shared" si="12"/>
        <v>DT.DOD.DLTL.CD.CB.AR.OC.US</v>
      </c>
      <c r="E276" s="39" t="str">
        <f t="shared" si="10"/>
        <v>Millions (0)</v>
      </c>
      <c r="F276" t="e" cm="1">
        <f t="array" ref="F276">+_xlfn.XLOOKUP($L$1&amp;L276,#REF!&amp;#REF!,#REF!)</f>
        <v>#REF!</v>
      </c>
      <c r="K276" s="39" t="e">
        <f>+VLOOKUP($L$1,#REF!,2,FALSE)</f>
        <v>#REF!</v>
      </c>
      <c r="L276" t="s">
        <v>557</v>
      </c>
      <c r="M276" s="36" t="s">
        <v>558</v>
      </c>
      <c r="N276" t="s">
        <v>10</v>
      </c>
    </row>
    <row r="277" spans="1:14" x14ac:dyDescent="0.4">
      <c r="A277" t="str">
        <f t="shared" si="11"/>
        <v>Egypt, Arab Rep.</v>
      </c>
      <c r="B277" s="39" t="e">
        <f t="shared" si="12"/>
        <v>#REF!</v>
      </c>
      <c r="C277" s="39" t="str">
        <f t="shared" si="12"/>
        <v>Gross Ext. Debt Pos., Deposit-Taking Corp., exc. CB, Long-term, Trade credit and advances, Other chg in vol., USD</v>
      </c>
      <c r="D277" s="39" t="str">
        <f t="shared" si="12"/>
        <v>DT.DOD.DLTT.CD.CB.AR.OC.US</v>
      </c>
      <c r="E277" s="39" t="str">
        <f t="shared" si="10"/>
        <v>Millions (0)</v>
      </c>
      <c r="F277" t="e" cm="1">
        <f t="array" ref="F277">+_xlfn.XLOOKUP($L$1&amp;L277,#REF!&amp;#REF!,#REF!)</f>
        <v>#REF!</v>
      </c>
      <c r="K277" s="39" t="e">
        <f>+VLOOKUP($L$1,#REF!,2,FALSE)</f>
        <v>#REF!</v>
      </c>
      <c r="L277" t="s">
        <v>559</v>
      </c>
      <c r="M277" s="36" t="s">
        <v>560</v>
      </c>
      <c r="N277" t="s">
        <v>10</v>
      </c>
    </row>
    <row r="278" spans="1:14" x14ac:dyDescent="0.4">
      <c r="A278" t="str">
        <f t="shared" si="11"/>
        <v>Egypt, Arab Rep.</v>
      </c>
      <c r="B278" s="39" t="e">
        <f t="shared" si="12"/>
        <v>#REF!</v>
      </c>
      <c r="C278" s="39" t="str">
        <f t="shared" si="12"/>
        <v>Gross Ext. Debt Pos., Deposit-Taking Corp., exc. CB, Long-term, Other debt liabilities, Other chg in vol., USD</v>
      </c>
      <c r="D278" s="39" t="str">
        <f t="shared" si="12"/>
        <v>DT.DOD.DLTO.CD.CB.AR.OC.US</v>
      </c>
      <c r="E278" s="39" t="str">
        <f t="shared" si="10"/>
        <v>Millions (0)</v>
      </c>
      <c r="F278" t="e" cm="1">
        <f t="array" ref="F278">+_xlfn.XLOOKUP($L$1&amp;L278,#REF!&amp;#REF!,#REF!)</f>
        <v>#REF!</v>
      </c>
      <c r="K278" s="39" t="e">
        <f>+VLOOKUP($L$1,#REF!,2,FALSE)</f>
        <v>#REF!</v>
      </c>
      <c r="L278" t="s">
        <v>561</v>
      </c>
      <c r="M278" s="36" t="s">
        <v>562</v>
      </c>
      <c r="N278" t="s">
        <v>10</v>
      </c>
    </row>
    <row r="279" spans="1:14" x14ac:dyDescent="0.4">
      <c r="A279" t="str">
        <f t="shared" si="11"/>
        <v>Egypt, Arab Rep.</v>
      </c>
      <c r="B279" s="39" t="e">
        <f t="shared" si="12"/>
        <v>#REF!</v>
      </c>
      <c r="C279" s="39" t="str">
        <f t="shared" si="12"/>
        <v>Gross Ext. Debt Pos., Other Sectors, All maturities, All instruments, Other chg in vol., USD</v>
      </c>
      <c r="D279" s="39" t="str">
        <f t="shared" si="12"/>
        <v>DT.DOD.DECT.CD.OT.AR.OC.US</v>
      </c>
      <c r="E279" s="39" t="str">
        <f t="shared" si="10"/>
        <v>Millions (0)</v>
      </c>
      <c r="F279" t="e" cm="1">
        <f t="array" ref="F279">+_xlfn.XLOOKUP($L$1&amp;L279,#REF!&amp;#REF!,#REF!)</f>
        <v>#REF!</v>
      </c>
      <c r="K279" s="39" t="e">
        <f>+VLOOKUP($L$1,#REF!,2,FALSE)</f>
        <v>#REF!</v>
      </c>
      <c r="L279" t="s">
        <v>563</v>
      </c>
      <c r="M279" s="36" t="s">
        <v>564</v>
      </c>
      <c r="N279" t="s">
        <v>10</v>
      </c>
    </row>
    <row r="280" spans="1:14" x14ac:dyDescent="0.4">
      <c r="A280" t="str">
        <f t="shared" si="11"/>
        <v>Egypt, Arab Rep.</v>
      </c>
      <c r="B280" s="39" t="e">
        <f t="shared" si="12"/>
        <v>#REF!</v>
      </c>
      <c r="C280" s="39" t="str">
        <f t="shared" si="12"/>
        <v>Gross Ext. Debt Pos., Other Sectors, Short-term, All instruments, Other chg in vol., USD</v>
      </c>
      <c r="D280" s="39" t="str">
        <f t="shared" si="12"/>
        <v>DT.DOD.DSTC.CD.OT.AR.OC.US</v>
      </c>
      <c r="E280" s="39" t="str">
        <f t="shared" si="10"/>
        <v>Millions (0)</v>
      </c>
      <c r="F280" t="e" cm="1">
        <f t="array" ref="F280">+_xlfn.XLOOKUP($L$1&amp;L280,#REF!&amp;#REF!,#REF!)</f>
        <v>#REF!</v>
      </c>
      <c r="K280" s="39" t="e">
        <f>+VLOOKUP($L$1,#REF!,2,FALSE)</f>
        <v>#REF!</v>
      </c>
      <c r="L280" t="s">
        <v>565</v>
      </c>
      <c r="M280" s="36" t="s">
        <v>566</v>
      </c>
      <c r="N280" t="s">
        <v>10</v>
      </c>
    </row>
    <row r="281" spans="1:14" x14ac:dyDescent="0.4">
      <c r="A281" t="str">
        <f t="shared" si="11"/>
        <v>Egypt, Arab Rep.</v>
      </c>
      <c r="B281" s="39" t="e">
        <f t="shared" si="12"/>
        <v>#REF!</v>
      </c>
      <c r="C281" s="39" t="str">
        <f t="shared" si="12"/>
        <v>Gross Ext. Debt Pos., Other Sectors, Short-term, Currency and deposits, Other chg in vol., USD</v>
      </c>
      <c r="D281" s="39" t="str">
        <f t="shared" si="12"/>
        <v>DT.DOD.DSCD.CD.OT.AR.OC.US</v>
      </c>
      <c r="E281" s="39" t="str">
        <f t="shared" si="10"/>
        <v>Millions (0)</v>
      </c>
      <c r="F281" t="e" cm="1">
        <f t="array" ref="F281">+_xlfn.XLOOKUP($L$1&amp;L281,#REF!&amp;#REF!,#REF!)</f>
        <v>#REF!</v>
      </c>
      <c r="K281" s="39" t="e">
        <f>+VLOOKUP($L$1,#REF!,2,FALSE)</f>
        <v>#REF!</v>
      </c>
      <c r="L281" t="s">
        <v>567</v>
      </c>
      <c r="M281" s="36" t="s">
        <v>568</v>
      </c>
      <c r="N281" t="s">
        <v>10</v>
      </c>
    </row>
    <row r="282" spans="1:14" x14ac:dyDescent="0.4">
      <c r="A282" t="str">
        <f t="shared" si="11"/>
        <v>Egypt, Arab Rep.</v>
      </c>
      <c r="B282" s="39" t="e">
        <f t="shared" si="12"/>
        <v>#REF!</v>
      </c>
      <c r="C282" s="39" t="str">
        <f t="shared" si="12"/>
        <v>Gross Ext. Debt Pos., Other Sectors, Short-term, Debt securities, Other chg in vol., USD</v>
      </c>
      <c r="D282" s="39" t="str">
        <f t="shared" si="12"/>
        <v>DT.DOD.DSTM.CD.OT.AR.OC.US</v>
      </c>
      <c r="E282" s="39" t="str">
        <f t="shared" si="10"/>
        <v>Millions (0)</v>
      </c>
      <c r="F282" t="e" cm="1">
        <f t="array" ref="F282">+_xlfn.XLOOKUP($L$1&amp;L282,#REF!&amp;#REF!,#REF!)</f>
        <v>#REF!</v>
      </c>
      <c r="K282" s="39" t="e">
        <f>+VLOOKUP($L$1,#REF!,2,FALSE)</f>
        <v>#REF!</v>
      </c>
      <c r="L282" t="s">
        <v>569</v>
      </c>
      <c r="M282" s="36" t="s">
        <v>570</v>
      </c>
      <c r="N282" t="s">
        <v>10</v>
      </c>
    </row>
    <row r="283" spans="1:14" x14ac:dyDescent="0.4">
      <c r="A283" t="str">
        <f t="shared" si="11"/>
        <v>Egypt, Arab Rep.</v>
      </c>
      <c r="B283" s="39" t="e">
        <f t="shared" si="12"/>
        <v>#REF!</v>
      </c>
      <c r="C283" s="39" t="str">
        <f t="shared" si="12"/>
        <v>Gross Ext. Debt Pos., Other Sectors, Short-term, Loans, Other chg in vol., USD</v>
      </c>
      <c r="D283" s="39" t="str">
        <f t="shared" si="12"/>
        <v>DT.DOD.DSTL.CD.OT.AR.OC.US</v>
      </c>
      <c r="E283" s="39" t="str">
        <f t="shared" si="10"/>
        <v>Millions (0)</v>
      </c>
      <c r="F283" t="e" cm="1">
        <f t="array" ref="F283">+_xlfn.XLOOKUP($L$1&amp;L283,#REF!&amp;#REF!,#REF!)</f>
        <v>#REF!</v>
      </c>
      <c r="K283" s="39" t="e">
        <f>+VLOOKUP($L$1,#REF!,2,FALSE)</f>
        <v>#REF!</v>
      </c>
      <c r="L283" t="s">
        <v>571</v>
      </c>
      <c r="M283" s="36" t="s">
        <v>572</v>
      </c>
      <c r="N283" t="s">
        <v>10</v>
      </c>
    </row>
    <row r="284" spans="1:14" x14ac:dyDescent="0.4">
      <c r="A284" t="str">
        <f t="shared" si="11"/>
        <v>Egypt, Arab Rep.</v>
      </c>
      <c r="B284" s="39" t="e">
        <f t="shared" si="12"/>
        <v>#REF!</v>
      </c>
      <c r="C284" s="39" t="str">
        <f t="shared" si="12"/>
        <v>Gross Ext. Debt Pos., Other Sectors, Short-term, Trade credit and advances, Other chg in vol., USD</v>
      </c>
      <c r="D284" s="39" t="str">
        <f t="shared" si="12"/>
        <v>DT.DOD.DSTT.CD.OT.AR.OC.US</v>
      </c>
      <c r="E284" s="39" t="str">
        <f t="shared" si="10"/>
        <v>Millions (0)</v>
      </c>
      <c r="F284" t="e" cm="1">
        <f t="array" ref="F284">+_xlfn.XLOOKUP($L$1&amp;L284,#REF!&amp;#REF!,#REF!)</f>
        <v>#REF!</v>
      </c>
      <c r="K284" s="39" t="e">
        <f>+VLOOKUP($L$1,#REF!,2,FALSE)</f>
        <v>#REF!</v>
      </c>
      <c r="L284" t="s">
        <v>573</v>
      </c>
      <c r="M284" s="36" t="s">
        <v>574</v>
      </c>
      <c r="N284" t="s">
        <v>10</v>
      </c>
    </row>
    <row r="285" spans="1:14" x14ac:dyDescent="0.4">
      <c r="A285" t="str">
        <f t="shared" si="11"/>
        <v>Egypt, Arab Rep.</v>
      </c>
      <c r="B285" s="39" t="e">
        <f t="shared" si="12"/>
        <v>#REF!</v>
      </c>
      <c r="C285" s="39" t="str">
        <f t="shared" si="12"/>
        <v>Gross Ext. Debt Pos., Other Sectors, Short-term, Other debt liabilities, Other chg in vol., USD</v>
      </c>
      <c r="D285" s="39" t="str">
        <f t="shared" si="12"/>
        <v>DT.DOD.DSOO.CD.OT.AR.OC.US</v>
      </c>
      <c r="E285" s="39" t="str">
        <f t="shared" si="10"/>
        <v>Millions (0)</v>
      </c>
      <c r="F285" t="e" cm="1">
        <f t="array" ref="F285">+_xlfn.XLOOKUP($L$1&amp;L285,#REF!&amp;#REF!,#REF!)</f>
        <v>#REF!</v>
      </c>
      <c r="K285" s="39" t="e">
        <f>+VLOOKUP($L$1,#REF!,2,FALSE)</f>
        <v>#REF!</v>
      </c>
      <c r="L285" t="s">
        <v>575</v>
      </c>
      <c r="M285" s="36" t="s">
        <v>576</v>
      </c>
      <c r="N285" t="s">
        <v>10</v>
      </c>
    </row>
    <row r="286" spans="1:14" x14ac:dyDescent="0.4">
      <c r="A286" t="str">
        <f t="shared" si="11"/>
        <v>Egypt, Arab Rep.</v>
      </c>
      <c r="B286" s="39" t="e">
        <f t="shared" si="12"/>
        <v>#REF!</v>
      </c>
      <c r="C286" s="39" t="str">
        <f t="shared" si="12"/>
        <v>Gross Ext. Debt Pos., Other Sectors, Long-term, All instruments, Other chg in vol., USD</v>
      </c>
      <c r="D286" s="39" t="str">
        <f t="shared" si="12"/>
        <v>DT.DOD.DLXF.CD.OT.AR.OC.US</v>
      </c>
      <c r="E286" s="39" t="str">
        <f t="shared" si="10"/>
        <v>Millions (0)</v>
      </c>
      <c r="F286" t="e" cm="1">
        <f t="array" ref="F286">+_xlfn.XLOOKUP($L$1&amp;L286,#REF!&amp;#REF!,#REF!)</f>
        <v>#REF!</v>
      </c>
      <c r="K286" s="39" t="e">
        <f>+VLOOKUP($L$1,#REF!,2,FALSE)</f>
        <v>#REF!</v>
      </c>
      <c r="L286" t="s">
        <v>577</v>
      </c>
      <c r="M286" s="36" t="s">
        <v>578</v>
      </c>
      <c r="N286" t="s">
        <v>10</v>
      </c>
    </row>
    <row r="287" spans="1:14" x14ac:dyDescent="0.4">
      <c r="A287" t="str">
        <f t="shared" si="11"/>
        <v>Egypt, Arab Rep.</v>
      </c>
      <c r="B287" s="39" t="e">
        <f t="shared" si="12"/>
        <v>#REF!</v>
      </c>
      <c r="C287" s="39" t="str">
        <f t="shared" si="12"/>
        <v>Gross Ext. Debt Pos., Other Sectors, Long-term, Currency and deposits, Other chg in vol., USD</v>
      </c>
      <c r="D287" s="39" t="str">
        <f t="shared" si="12"/>
        <v>DT.DOD.DLCD.CD.OT.AR.OC.US</v>
      </c>
      <c r="E287" s="39" t="str">
        <f t="shared" si="10"/>
        <v>Millions (0)</v>
      </c>
      <c r="F287" t="e" cm="1">
        <f t="array" ref="F287">+_xlfn.XLOOKUP($L$1&amp;L287,#REF!&amp;#REF!,#REF!)</f>
        <v>#REF!</v>
      </c>
      <c r="K287" s="39" t="e">
        <f>+VLOOKUP($L$1,#REF!,2,FALSE)</f>
        <v>#REF!</v>
      </c>
      <c r="L287" t="s">
        <v>579</v>
      </c>
      <c r="M287" s="36" t="s">
        <v>580</v>
      </c>
      <c r="N287" t="s">
        <v>10</v>
      </c>
    </row>
    <row r="288" spans="1:14" x14ac:dyDescent="0.4">
      <c r="A288" t="str">
        <f t="shared" si="11"/>
        <v>Egypt, Arab Rep.</v>
      </c>
      <c r="B288" s="39" t="e">
        <f t="shared" si="12"/>
        <v>#REF!</v>
      </c>
      <c r="C288" s="39" t="str">
        <f t="shared" si="12"/>
        <v>Gross Ext. Debt Pos., Other Sectors, Long-term, Debt securities, Other chg in vol., USD</v>
      </c>
      <c r="D288" s="39" t="str">
        <f t="shared" si="12"/>
        <v>DT.DOD.DLBN.CD.OT.AR.OC.US</v>
      </c>
      <c r="E288" s="39" t="str">
        <f t="shared" si="10"/>
        <v>Millions (0)</v>
      </c>
      <c r="F288" t="e" cm="1">
        <f t="array" ref="F288">+_xlfn.XLOOKUP($L$1&amp;L288,#REF!&amp;#REF!,#REF!)</f>
        <v>#REF!</v>
      </c>
      <c r="K288" s="39" t="e">
        <f>+VLOOKUP($L$1,#REF!,2,FALSE)</f>
        <v>#REF!</v>
      </c>
      <c r="L288" t="s">
        <v>581</v>
      </c>
      <c r="M288" s="36" t="s">
        <v>582</v>
      </c>
      <c r="N288" t="s">
        <v>10</v>
      </c>
    </row>
    <row r="289" spans="1:14" x14ac:dyDescent="0.4">
      <c r="A289" t="str">
        <f t="shared" si="11"/>
        <v>Egypt, Arab Rep.</v>
      </c>
      <c r="B289" s="39" t="e">
        <f t="shared" si="12"/>
        <v>#REF!</v>
      </c>
      <c r="C289" s="39" t="str">
        <f t="shared" si="12"/>
        <v>Gross Ext. Debt Pos., Other Sectors, Long-term, Trade credit and advances, Other chg in vol., USD</v>
      </c>
      <c r="D289" s="39" t="str">
        <f t="shared" si="12"/>
        <v>DT.DOD.DLTT.CD.OT.AR.OC.US</v>
      </c>
      <c r="E289" s="39" t="str">
        <f t="shared" si="10"/>
        <v>Millions (0)</v>
      </c>
      <c r="F289" t="e" cm="1">
        <f t="array" ref="F289">+_xlfn.XLOOKUP($L$1&amp;L289,#REF!&amp;#REF!,#REF!)</f>
        <v>#REF!</v>
      </c>
      <c r="K289" s="39" t="e">
        <f>+VLOOKUP($L$1,#REF!,2,FALSE)</f>
        <v>#REF!</v>
      </c>
      <c r="L289" t="s">
        <v>583</v>
      </c>
      <c r="M289" s="36" t="s">
        <v>584</v>
      </c>
      <c r="N289" t="s">
        <v>10</v>
      </c>
    </row>
    <row r="290" spans="1:14" x14ac:dyDescent="0.4">
      <c r="A290" t="str">
        <f t="shared" si="11"/>
        <v>Egypt, Arab Rep.</v>
      </c>
      <c r="B290" s="39" t="e">
        <f t="shared" si="12"/>
        <v>#REF!</v>
      </c>
      <c r="C290" s="39" t="str">
        <f t="shared" si="12"/>
        <v>Gross Ext. Debt Pos., Other Sectors, Long-term, Loans, Other chg in vol., USD</v>
      </c>
      <c r="D290" s="39" t="str">
        <f t="shared" si="12"/>
        <v>DT.DOD.DLTL.CD.OT.AR.OC.US</v>
      </c>
      <c r="E290" s="39" t="str">
        <f t="shared" si="10"/>
        <v>Millions (0)</v>
      </c>
      <c r="F290" t="e" cm="1">
        <f t="array" ref="F290">+_xlfn.XLOOKUP($L$1&amp;L290,#REF!&amp;#REF!,#REF!)</f>
        <v>#REF!</v>
      </c>
      <c r="K290" s="39" t="e">
        <f>+VLOOKUP($L$1,#REF!,2,FALSE)</f>
        <v>#REF!</v>
      </c>
      <c r="L290" t="s">
        <v>585</v>
      </c>
      <c r="M290" s="36" t="s">
        <v>586</v>
      </c>
      <c r="N290" t="s">
        <v>10</v>
      </c>
    </row>
    <row r="291" spans="1:14" x14ac:dyDescent="0.4">
      <c r="A291" t="str">
        <f t="shared" si="11"/>
        <v>Egypt, Arab Rep.</v>
      </c>
      <c r="B291" s="39" t="e">
        <f t="shared" si="12"/>
        <v>#REF!</v>
      </c>
      <c r="C291" s="39" t="str">
        <f t="shared" si="12"/>
        <v>Gross Ext. Debt Pos., Other Sectors, Long-term, Other debt liabilities , Other chg in vol., USD</v>
      </c>
      <c r="D291" s="39" t="str">
        <f t="shared" si="12"/>
        <v>DT.DOD.DLTO.CD.OT.AR.OC.US</v>
      </c>
      <c r="E291" s="39" t="str">
        <f t="shared" si="10"/>
        <v>Millions (0)</v>
      </c>
      <c r="F291" t="e" cm="1">
        <f t="array" ref="F291">+_xlfn.XLOOKUP($L$1&amp;L291,#REF!&amp;#REF!,#REF!)</f>
        <v>#REF!</v>
      </c>
      <c r="K291" s="39" t="e">
        <f>+VLOOKUP($L$1,#REF!,2,FALSE)</f>
        <v>#REF!</v>
      </c>
      <c r="L291" t="s">
        <v>587</v>
      </c>
      <c r="M291" s="36" t="s">
        <v>588</v>
      </c>
      <c r="N291" t="s">
        <v>10</v>
      </c>
    </row>
    <row r="292" spans="1:14" x14ac:dyDescent="0.4">
      <c r="A292" t="str">
        <f t="shared" si="11"/>
        <v>Egypt, Arab Rep.</v>
      </c>
      <c r="B292" s="39" t="e">
        <f t="shared" si="12"/>
        <v>#REF!</v>
      </c>
      <c r="C292" s="39" t="str">
        <f t="shared" si="12"/>
        <v>Gross Ext. Debt Pos., DI: Intercom Lending, All maturities, All instruments, Other chg in vol., USD</v>
      </c>
      <c r="D292" s="39" t="str">
        <f t="shared" si="12"/>
        <v>DT.DOD.DECT.CD.IL.AR.OC.US</v>
      </c>
      <c r="E292" s="39" t="str">
        <f t="shared" si="10"/>
        <v>Millions (0)</v>
      </c>
      <c r="F292" t="e" cm="1">
        <f t="array" ref="F292">+_xlfn.XLOOKUP($L$1&amp;L292,#REF!&amp;#REF!,#REF!)</f>
        <v>#REF!</v>
      </c>
      <c r="K292" s="39" t="e">
        <f>+VLOOKUP($L$1,#REF!,2,FALSE)</f>
        <v>#REF!</v>
      </c>
      <c r="L292" t="s">
        <v>589</v>
      </c>
      <c r="M292" s="36" t="s">
        <v>590</v>
      </c>
      <c r="N292" t="s">
        <v>10</v>
      </c>
    </row>
    <row r="293" spans="1:14" x14ac:dyDescent="0.4">
      <c r="A293" t="str">
        <f t="shared" si="11"/>
        <v>Egypt, Arab Rep.</v>
      </c>
      <c r="B293" s="39" t="e">
        <f t="shared" si="12"/>
        <v>#REF!</v>
      </c>
      <c r="C293" s="39" t="str">
        <f t="shared" si="12"/>
        <v>Gross Ext. Debt Pos., DI: Intercom Lending, All maturities, Debt liab. of DI ent. to dir. investors, Other chg in vol., USD</v>
      </c>
      <c r="D293" s="39" t="str">
        <f t="shared" si="12"/>
        <v>DT.DOD.DIDI.CD.IL.OC.US</v>
      </c>
      <c r="E293" s="39" t="str">
        <f t="shared" si="10"/>
        <v>Millions (0)</v>
      </c>
      <c r="F293" t="e" cm="1">
        <f t="array" ref="F293">+_xlfn.XLOOKUP($L$1&amp;L293,#REF!&amp;#REF!,#REF!)</f>
        <v>#REF!</v>
      </c>
      <c r="K293" s="39" t="e">
        <f>+VLOOKUP($L$1,#REF!,2,FALSE)</f>
        <v>#REF!</v>
      </c>
      <c r="L293" t="s">
        <v>591</v>
      </c>
      <c r="M293" s="36" t="s">
        <v>592</v>
      </c>
      <c r="N293" t="s">
        <v>10</v>
      </c>
    </row>
    <row r="294" spans="1:14" x14ac:dyDescent="0.4">
      <c r="A294" t="str">
        <f t="shared" si="11"/>
        <v>Egypt, Arab Rep.</v>
      </c>
      <c r="B294" s="39" t="e">
        <f t="shared" si="12"/>
        <v>#REF!</v>
      </c>
      <c r="C294" s="39" t="str">
        <f t="shared" si="12"/>
        <v>Gross Ext. Debt Pos., DI: Intercom Lending, All maturities, Debt liab. of dir. investors to DI ent., Other chg in vol., USD</v>
      </c>
      <c r="D294" s="39" t="str">
        <f t="shared" si="12"/>
        <v>DT.DOD.DIIE.CD.IL.OC.US</v>
      </c>
      <c r="E294" s="39" t="str">
        <f t="shared" si="10"/>
        <v>Millions (0)</v>
      </c>
      <c r="F294" t="e" cm="1">
        <f t="array" ref="F294">+_xlfn.XLOOKUP($L$1&amp;L294,#REF!&amp;#REF!,#REF!)</f>
        <v>#REF!</v>
      </c>
      <c r="K294" s="39" t="e">
        <f>+VLOOKUP($L$1,#REF!,2,FALSE)</f>
        <v>#REF!</v>
      </c>
      <c r="L294" t="s">
        <v>593</v>
      </c>
      <c r="M294" s="36" t="s">
        <v>594</v>
      </c>
      <c r="N294" t="s">
        <v>10</v>
      </c>
    </row>
    <row r="295" spans="1:14" x14ac:dyDescent="0.4">
      <c r="A295" t="str">
        <f t="shared" si="11"/>
        <v>Egypt, Arab Rep.</v>
      </c>
      <c r="B295" s="39" t="e">
        <f t="shared" si="12"/>
        <v>#REF!</v>
      </c>
      <c r="C295" s="39" t="str">
        <f t="shared" si="12"/>
        <v>Gross Ext. Debt Pos., DI: Intercom Lending, All maturities, Debt liab. to fellow ent., Other chg in vol., USD</v>
      </c>
      <c r="D295" s="39" t="str">
        <f t="shared" si="12"/>
        <v>DT.DOD.DIFE.CD.IL.OC.US</v>
      </c>
      <c r="E295" s="39" t="str">
        <f t="shared" si="10"/>
        <v>Millions (0)</v>
      </c>
      <c r="F295" t="e" cm="1">
        <f t="array" ref="F295">+_xlfn.XLOOKUP($L$1&amp;L295,#REF!&amp;#REF!,#REF!)</f>
        <v>#REF!</v>
      </c>
      <c r="K295" s="39" t="e">
        <f>+VLOOKUP($L$1,#REF!,2,FALSE)</f>
        <v>#REF!</v>
      </c>
      <c r="L295" t="s">
        <v>595</v>
      </c>
      <c r="M295" s="36" t="s">
        <v>596</v>
      </c>
      <c r="N295" t="s">
        <v>10</v>
      </c>
    </row>
    <row r="296" spans="1:14" x14ac:dyDescent="0.4">
      <c r="A296" t="str">
        <f t="shared" si="11"/>
        <v>Egypt, Arab Rep.</v>
      </c>
      <c r="B296" s="39" t="e">
        <f t="shared" si="12"/>
        <v>#REF!</v>
      </c>
      <c r="C296" s="39" t="str">
        <f t="shared" si="12"/>
        <v>Gross Ext. Debt Pos., All Sectors, All maturities, All instruments, Other chg in vol., USD</v>
      </c>
      <c r="D296" s="39" t="str">
        <f t="shared" si="12"/>
        <v>DT.DOD.DECT.CD.AR.OC.US</v>
      </c>
      <c r="E296" s="39" t="str">
        <f t="shared" si="10"/>
        <v>Millions (0)</v>
      </c>
      <c r="F296" t="e" cm="1">
        <f t="array" ref="F296">+_xlfn.XLOOKUP($L$1&amp;L296,#REF!&amp;#REF!,#REF!)</f>
        <v>#REF!</v>
      </c>
      <c r="K296" s="39" t="e">
        <f>+VLOOKUP($L$1,#REF!,2,FALSE)</f>
        <v>#REF!</v>
      </c>
      <c r="L296" t="s">
        <v>597</v>
      </c>
      <c r="M296" s="36" t="s">
        <v>598</v>
      </c>
      <c r="N296" t="s">
        <v>10</v>
      </c>
    </row>
    <row r="297" spans="1:14" x14ac:dyDescent="0.4">
      <c r="A297" t="str">
        <f t="shared" si="11"/>
        <v>Egypt, Arab Rep.</v>
      </c>
      <c r="B297" s="39" t="e">
        <f t="shared" si="12"/>
        <v>#REF!</v>
      </c>
      <c r="C297" s="39" t="str">
        <f t="shared" si="12"/>
        <v>Gross Ext. Debt Pos., General Government , All maturities, All instruments, end of period, USD</v>
      </c>
      <c r="D297" s="39" t="str">
        <f t="shared" si="12"/>
        <v>DT.DOD.DECT.CD.GG.AR.EN.US</v>
      </c>
      <c r="E297" s="39" t="str">
        <f t="shared" si="10"/>
        <v>Millions (0)</v>
      </c>
      <c r="F297" t="e" cm="1">
        <f t="array" ref="F297">+_xlfn.XLOOKUP($L$1&amp;L297,#REF!&amp;#REF!,#REF!)</f>
        <v>#REF!</v>
      </c>
      <c r="K297" s="39" t="e">
        <f>+VLOOKUP($L$1,#REF!,2,FALSE)</f>
        <v>#REF!</v>
      </c>
      <c r="L297" t="s">
        <v>599</v>
      </c>
      <c r="M297" s="36" t="s">
        <v>600</v>
      </c>
      <c r="N297" t="s">
        <v>10</v>
      </c>
    </row>
    <row r="298" spans="1:14" x14ac:dyDescent="0.4">
      <c r="A298" t="str">
        <f t="shared" si="11"/>
        <v>Egypt, Arab Rep.</v>
      </c>
      <c r="B298" s="39" t="e">
        <f t="shared" si="12"/>
        <v>#REF!</v>
      </c>
      <c r="C298" s="39" t="str">
        <f t="shared" si="12"/>
        <v>Gross Ext. Debt Pos., General Government, Short-term, All instruments, end of period, USD</v>
      </c>
      <c r="D298" s="39" t="str">
        <f t="shared" si="12"/>
        <v>DT.DOD.DSTC.CD.GG.AR.EN.US</v>
      </c>
      <c r="E298" s="39" t="str">
        <f t="shared" si="10"/>
        <v>Millions (0)</v>
      </c>
      <c r="F298" t="e" cm="1">
        <f t="array" ref="F298">+_xlfn.XLOOKUP($L$1&amp;L298,#REF!&amp;#REF!,#REF!)</f>
        <v>#REF!</v>
      </c>
      <c r="K298" s="39" t="e">
        <f>+VLOOKUP($L$1,#REF!,2,FALSE)</f>
        <v>#REF!</v>
      </c>
      <c r="L298" t="s">
        <v>601</v>
      </c>
      <c r="M298" s="36" t="s">
        <v>602</v>
      </c>
      <c r="N298" t="s">
        <v>10</v>
      </c>
    </row>
    <row r="299" spans="1:14" x14ac:dyDescent="0.4">
      <c r="A299" t="str">
        <f t="shared" si="11"/>
        <v>Egypt, Arab Rep.</v>
      </c>
      <c r="B299" s="39" t="e">
        <f t="shared" si="12"/>
        <v>#REF!</v>
      </c>
      <c r="C299" s="39" t="str">
        <f t="shared" si="12"/>
        <v>Gross Ext. Debt Pos., General Government, Short-term, Currency and deposits, end of period, USD</v>
      </c>
      <c r="D299" s="39" t="str">
        <f t="shared" si="12"/>
        <v>DT.DOD.DSCD.CD.GG.AR.EN.US</v>
      </c>
      <c r="E299" s="39" t="str">
        <f t="shared" si="10"/>
        <v>Millions (0)</v>
      </c>
      <c r="F299" t="e" cm="1">
        <f t="array" ref="F299">+_xlfn.XLOOKUP($L$1&amp;L299,#REF!&amp;#REF!,#REF!)</f>
        <v>#REF!</v>
      </c>
      <c r="K299" s="39" t="e">
        <f>+VLOOKUP($L$1,#REF!,2,FALSE)</f>
        <v>#REF!</v>
      </c>
      <c r="L299" t="s">
        <v>603</v>
      </c>
      <c r="M299" s="36" t="s">
        <v>604</v>
      </c>
      <c r="N299" t="s">
        <v>10</v>
      </c>
    </row>
    <row r="300" spans="1:14" x14ac:dyDescent="0.4">
      <c r="A300" t="str">
        <f t="shared" si="11"/>
        <v>Egypt, Arab Rep.</v>
      </c>
      <c r="B300" s="39" t="e">
        <f t="shared" si="12"/>
        <v>#REF!</v>
      </c>
      <c r="C300" s="39" t="str">
        <f t="shared" si="12"/>
        <v>Gross Ext. Debt Pos., General Government, Short-term, Debt securities, end of period, USD</v>
      </c>
      <c r="D300" s="39" t="str">
        <f t="shared" si="12"/>
        <v>DT.DOD.DSTM.CD.GG.AR.EN.US</v>
      </c>
      <c r="E300" s="39" t="str">
        <f t="shared" si="10"/>
        <v>Millions (0)</v>
      </c>
      <c r="F300" t="e" cm="1">
        <f t="array" ref="F300">+_xlfn.XLOOKUP($L$1&amp;L300,#REF!&amp;#REF!,#REF!)</f>
        <v>#REF!</v>
      </c>
      <c r="K300" s="39" t="e">
        <f>+VLOOKUP($L$1,#REF!,2,FALSE)</f>
        <v>#REF!</v>
      </c>
      <c r="L300" t="s">
        <v>605</v>
      </c>
      <c r="M300" s="36" t="s">
        <v>606</v>
      </c>
      <c r="N300" t="s">
        <v>10</v>
      </c>
    </row>
    <row r="301" spans="1:14" x14ac:dyDescent="0.4">
      <c r="A301" t="str">
        <f t="shared" si="11"/>
        <v>Egypt, Arab Rep.</v>
      </c>
      <c r="B301" s="39" t="e">
        <f t="shared" si="12"/>
        <v>#REF!</v>
      </c>
      <c r="C301" s="39" t="str">
        <f t="shared" si="12"/>
        <v>Gross Ext. Debt Pos., General Government, Short-term, Loans, end of period, USD</v>
      </c>
      <c r="D301" s="39" t="str">
        <f t="shared" si="12"/>
        <v>DT.DOD.DSTL.CD.GG.AR.EN.US</v>
      </c>
      <c r="E301" s="39" t="str">
        <f t="shared" si="10"/>
        <v>Millions (0)</v>
      </c>
      <c r="F301" t="e" cm="1">
        <f t="array" ref="F301">+_xlfn.XLOOKUP($L$1&amp;L301,#REF!&amp;#REF!,#REF!)</f>
        <v>#REF!</v>
      </c>
      <c r="K301" s="39" t="e">
        <f>+VLOOKUP($L$1,#REF!,2,FALSE)</f>
        <v>#REF!</v>
      </c>
      <c r="L301" t="s">
        <v>607</v>
      </c>
      <c r="M301" s="36" t="s">
        <v>608</v>
      </c>
      <c r="N301" t="s">
        <v>10</v>
      </c>
    </row>
    <row r="302" spans="1:14" x14ac:dyDescent="0.4">
      <c r="A302" t="str">
        <f t="shared" si="11"/>
        <v>Egypt, Arab Rep.</v>
      </c>
      <c r="B302" s="39" t="e">
        <f t="shared" si="12"/>
        <v>#REF!</v>
      </c>
      <c r="C302" s="39" t="str">
        <f t="shared" si="12"/>
        <v>Gross Ext. Debt Pos., General Government, Short-term, Trade credit and advances, end of period, USD</v>
      </c>
      <c r="D302" s="39" t="str">
        <f t="shared" si="12"/>
        <v>DT.DOD.DSTT.CD.GG.AR.EN.US</v>
      </c>
      <c r="E302" s="39" t="str">
        <f t="shared" si="10"/>
        <v>Millions (0)</v>
      </c>
      <c r="F302" t="e" cm="1">
        <f t="array" ref="F302">+_xlfn.XLOOKUP($L$1&amp;L302,#REF!&amp;#REF!,#REF!)</f>
        <v>#REF!</v>
      </c>
      <c r="K302" s="39" t="e">
        <f>+VLOOKUP($L$1,#REF!,2,FALSE)</f>
        <v>#REF!</v>
      </c>
      <c r="L302" t="s">
        <v>609</v>
      </c>
      <c r="M302" s="36" t="s">
        <v>610</v>
      </c>
      <c r="N302" t="s">
        <v>10</v>
      </c>
    </row>
    <row r="303" spans="1:14" x14ac:dyDescent="0.4">
      <c r="A303" t="str">
        <f t="shared" si="11"/>
        <v>Egypt, Arab Rep.</v>
      </c>
      <c r="B303" s="39" t="e">
        <f t="shared" si="12"/>
        <v>#REF!</v>
      </c>
      <c r="C303" s="39" t="str">
        <f t="shared" si="12"/>
        <v>Gross Ext. Debt Pos., General Government, Short-term, Other debt liabilities, end of period, USD</v>
      </c>
      <c r="D303" s="39" t="str">
        <f t="shared" si="12"/>
        <v>DT.DOD.DSOO.CD.GG.AR.EN.US</v>
      </c>
      <c r="E303" s="39" t="str">
        <f t="shared" si="10"/>
        <v>Millions (0)</v>
      </c>
      <c r="F303" t="e" cm="1">
        <f t="array" ref="F303">+_xlfn.XLOOKUP($L$1&amp;L303,#REF!&amp;#REF!,#REF!)</f>
        <v>#REF!</v>
      </c>
      <c r="K303" s="39" t="e">
        <f>+VLOOKUP($L$1,#REF!,2,FALSE)</f>
        <v>#REF!</v>
      </c>
      <c r="L303" t="s">
        <v>611</v>
      </c>
      <c r="M303" s="36" t="s">
        <v>612</v>
      </c>
      <c r="N303" t="s">
        <v>10</v>
      </c>
    </row>
    <row r="304" spans="1:14" x14ac:dyDescent="0.4">
      <c r="A304" t="str">
        <f t="shared" si="11"/>
        <v>Egypt, Arab Rep.</v>
      </c>
      <c r="B304" s="39" t="e">
        <f t="shared" si="12"/>
        <v>#REF!</v>
      </c>
      <c r="C304" s="39" t="str">
        <f t="shared" si="12"/>
        <v>Gross Ext. Debt Pos., General Government, Long-term, All instruments, end of period, USD</v>
      </c>
      <c r="D304" s="39" t="str">
        <f t="shared" si="12"/>
        <v>DT.DOD.DLXF.CD.GG.AR.EN.US</v>
      </c>
      <c r="E304" s="39" t="str">
        <f t="shared" si="10"/>
        <v>Millions (0)</v>
      </c>
      <c r="F304" t="e" cm="1">
        <f t="array" ref="F304">+_xlfn.XLOOKUP($L$1&amp;L304,#REF!&amp;#REF!,#REF!)</f>
        <v>#REF!</v>
      </c>
      <c r="K304" s="39" t="e">
        <f>+VLOOKUP($L$1,#REF!,2,FALSE)</f>
        <v>#REF!</v>
      </c>
      <c r="L304" t="s">
        <v>613</v>
      </c>
      <c r="M304" s="36" t="s">
        <v>614</v>
      </c>
      <c r="N304" t="s">
        <v>10</v>
      </c>
    </row>
    <row r="305" spans="1:14" x14ac:dyDescent="0.4">
      <c r="A305" t="str">
        <f t="shared" si="11"/>
        <v>Egypt, Arab Rep.</v>
      </c>
      <c r="B305" s="39" t="e">
        <f t="shared" si="12"/>
        <v>#REF!</v>
      </c>
      <c r="C305" s="39" t="str">
        <f t="shared" si="12"/>
        <v>Gross Ext. Debt Pos., General Government, Long-term, Special drawing rights (allocations), end of period, USD</v>
      </c>
      <c r="D305" s="39" t="str">
        <f t="shared" si="12"/>
        <v>DT.DOD.DLTS.CD.GG.EN.US</v>
      </c>
      <c r="E305" s="39" t="str">
        <f t="shared" si="10"/>
        <v>Millions (0)</v>
      </c>
      <c r="F305" t="e" cm="1">
        <f t="array" ref="F305">+_xlfn.XLOOKUP($L$1&amp;L305,#REF!&amp;#REF!,#REF!)</f>
        <v>#REF!</v>
      </c>
      <c r="K305" s="39" t="e">
        <f>+VLOOKUP($L$1,#REF!,2,FALSE)</f>
        <v>#REF!</v>
      </c>
      <c r="L305" t="s">
        <v>615</v>
      </c>
      <c r="M305" s="36" t="s">
        <v>616</v>
      </c>
      <c r="N305" t="s">
        <v>10</v>
      </c>
    </row>
    <row r="306" spans="1:14" x14ac:dyDescent="0.4">
      <c r="A306" t="str">
        <f t="shared" si="11"/>
        <v>Egypt, Arab Rep.</v>
      </c>
      <c r="B306" s="39" t="e">
        <f t="shared" si="12"/>
        <v>#REF!</v>
      </c>
      <c r="C306" s="39" t="str">
        <f t="shared" si="12"/>
        <v>Gross Ext. Debt Pos., General Government, Long-term, Currency and deposits, end of period, USD</v>
      </c>
      <c r="D306" s="39" t="str">
        <f t="shared" si="12"/>
        <v>DT.DOD.DLCD.CD.GG.AR.EN.US</v>
      </c>
      <c r="E306" s="39" t="str">
        <f t="shared" si="10"/>
        <v>Millions (0)</v>
      </c>
      <c r="F306" t="e" cm="1">
        <f t="array" ref="F306">+_xlfn.XLOOKUP($L$1&amp;L306,#REF!&amp;#REF!,#REF!)</f>
        <v>#REF!</v>
      </c>
      <c r="K306" s="39" t="e">
        <f>+VLOOKUP($L$1,#REF!,2,FALSE)</f>
        <v>#REF!</v>
      </c>
      <c r="L306" t="s">
        <v>617</v>
      </c>
      <c r="M306" s="36" t="s">
        <v>618</v>
      </c>
      <c r="N306" t="s">
        <v>10</v>
      </c>
    </row>
    <row r="307" spans="1:14" x14ac:dyDescent="0.4">
      <c r="A307" t="str">
        <f t="shared" si="11"/>
        <v>Egypt, Arab Rep.</v>
      </c>
      <c r="B307" s="39" t="e">
        <f t="shared" si="12"/>
        <v>#REF!</v>
      </c>
      <c r="C307" s="39" t="str">
        <f t="shared" si="12"/>
        <v>Gross Ext. Debt Pos., General Government, Long-term, Debt securities, end of period, USD</v>
      </c>
      <c r="D307" s="39" t="str">
        <f t="shared" si="12"/>
        <v>DT.DOD.DLBN.CD.GG.AR.EN.US</v>
      </c>
      <c r="E307" s="39" t="str">
        <f t="shared" si="10"/>
        <v>Millions (0)</v>
      </c>
      <c r="F307" t="e" cm="1">
        <f t="array" ref="F307">+_xlfn.XLOOKUP($L$1&amp;L307,#REF!&amp;#REF!,#REF!)</f>
        <v>#REF!</v>
      </c>
      <c r="K307" s="39" t="e">
        <f>+VLOOKUP($L$1,#REF!,2,FALSE)</f>
        <v>#REF!</v>
      </c>
      <c r="L307" t="s">
        <v>619</v>
      </c>
      <c r="M307" s="36" t="s">
        <v>620</v>
      </c>
      <c r="N307" t="s">
        <v>10</v>
      </c>
    </row>
    <row r="308" spans="1:14" x14ac:dyDescent="0.4">
      <c r="A308" t="str">
        <f t="shared" si="11"/>
        <v>Egypt, Arab Rep.</v>
      </c>
      <c r="B308" s="39" t="e">
        <f t="shared" si="12"/>
        <v>#REF!</v>
      </c>
      <c r="C308" s="39" t="str">
        <f t="shared" si="12"/>
        <v>Gross Ext. Debt Pos., General Government, Long-term, Loans, end of period, USD</v>
      </c>
      <c r="D308" s="39" t="str">
        <f t="shared" si="12"/>
        <v>DT.DOD.DLTL.CD.GG.AR.EN.US</v>
      </c>
      <c r="E308" s="39" t="str">
        <f t="shared" si="10"/>
        <v>Millions (0)</v>
      </c>
      <c r="F308" t="e" cm="1">
        <f t="array" ref="F308">+_xlfn.XLOOKUP($L$1&amp;L308,#REF!&amp;#REF!,#REF!)</f>
        <v>#REF!</v>
      </c>
      <c r="K308" s="39" t="e">
        <f>+VLOOKUP($L$1,#REF!,2,FALSE)</f>
        <v>#REF!</v>
      </c>
      <c r="L308" t="s">
        <v>621</v>
      </c>
      <c r="M308" s="36" t="s">
        <v>622</v>
      </c>
      <c r="N308" t="s">
        <v>10</v>
      </c>
    </row>
    <row r="309" spans="1:14" x14ac:dyDescent="0.4">
      <c r="A309" t="str">
        <f t="shared" si="11"/>
        <v>Egypt, Arab Rep.</v>
      </c>
      <c r="B309" s="39" t="e">
        <f t="shared" si="12"/>
        <v>#REF!</v>
      </c>
      <c r="C309" s="39" t="str">
        <f t="shared" si="12"/>
        <v>Gross Ext. Debt Pos., General Government, Long-term, Trade credit and advances, end of period, USD</v>
      </c>
      <c r="D309" s="39" t="str">
        <f t="shared" si="12"/>
        <v>DT.DOD.DLTT.CD.GG.AR.EN.US</v>
      </c>
      <c r="E309" s="39" t="str">
        <f t="shared" si="10"/>
        <v>Millions (0)</v>
      </c>
      <c r="F309" t="e" cm="1">
        <f t="array" ref="F309">+_xlfn.XLOOKUP($L$1&amp;L309,#REF!&amp;#REF!,#REF!)</f>
        <v>#REF!</v>
      </c>
      <c r="K309" s="39" t="e">
        <f>+VLOOKUP($L$1,#REF!,2,FALSE)</f>
        <v>#REF!</v>
      </c>
      <c r="L309" t="s">
        <v>623</v>
      </c>
      <c r="M309" s="36" t="s">
        <v>624</v>
      </c>
      <c r="N309" t="s">
        <v>10</v>
      </c>
    </row>
    <row r="310" spans="1:14" x14ac:dyDescent="0.4">
      <c r="A310" t="str">
        <f t="shared" si="11"/>
        <v>Egypt, Arab Rep.</v>
      </c>
      <c r="B310" s="39" t="e">
        <f t="shared" si="12"/>
        <v>#REF!</v>
      </c>
      <c r="C310" s="39" t="str">
        <f t="shared" si="12"/>
        <v>Gross Ext. Debt Pos., General Government, Long-term, Other debt liabilities, end of period, USD</v>
      </c>
      <c r="D310" s="39" t="str">
        <f t="shared" si="12"/>
        <v>DT.DOD.DLTO.CD.GG.AR.EN.US</v>
      </c>
      <c r="E310" s="39" t="str">
        <f t="shared" si="10"/>
        <v>Millions (0)</v>
      </c>
      <c r="F310" t="e" cm="1">
        <f t="array" ref="F310">+_xlfn.XLOOKUP($L$1&amp;L310,#REF!&amp;#REF!,#REF!)</f>
        <v>#REF!</v>
      </c>
      <c r="K310" s="39" t="e">
        <f>+VLOOKUP($L$1,#REF!,2,FALSE)</f>
        <v>#REF!</v>
      </c>
      <c r="L310" t="s">
        <v>625</v>
      </c>
      <c r="M310" s="36" t="s">
        <v>626</v>
      </c>
      <c r="N310" t="s">
        <v>10</v>
      </c>
    </row>
    <row r="311" spans="1:14" x14ac:dyDescent="0.4">
      <c r="A311" t="str">
        <f t="shared" si="11"/>
        <v>Egypt, Arab Rep.</v>
      </c>
      <c r="B311" s="39" t="e">
        <f t="shared" si="12"/>
        <v>#REF!</v>
      </c>
      <c r="C311" s="39" t="str">
        <f t="shared" si="12"/>
        <v>Gross Ext. Debt Pos., Central Bank, All maturities, All instruments, end of period, USD</v>
      </c>
      <c r="D311" s="39" t="str">
        <f t="shared" si="12"/>
        <v>DT.DOD.DECT.CD.MA.AR.EN.US</v>
      </c>
      <c r="E311" s="39" t="str">
        <f t="shared" si="10"/>
        <v>Millions (0)</v>
      </c>
      <c r="F311" t="e" cm="1">
        <f t="array" ref="F311">+_xlfn.XLOOKUP($L$1&amp;L311,#REF!&amp;#REF!,#REF!)</f>
        <v>#REF!</v>
      </c>
      <c r="K311" s="39" t="e">
        <f>+VLOOKUP($L$1,#REF!,2,FALSE)</f>
        <v>#REF!</v>
      </c>
      <c r="L311" t="s">
        <v>627</v>
      </c>
      <c r="M311" s="36" t="s">
        <v>628</v>
      </c>
      <c r="N311" t="s">
        <v>10</v>
      </c>
    </row>
    <row r="312" spans="1:14" x14ac:dyDescent="0.4">
      <c r="A312" t="str">
        <f t="shared" si="11"/>
        <v>Egypt, Arab Rep.</v>
      </c>
      <c r="B312" s="39" t="e">
        <f t="shared" si="12"/>
        <v>#REF!</v>
      </c>
      <c r="C312" s="39" t="str">
        <f t="shared" si="12"/>
        <v>Gross Ext. Debt Pos., Central Bank, Short-term, All instruments, end of period, USD</v>
      </c>
      <c r="D312" s="39" t="str">
        <f t="shared" si="12"/>
        <v>DT.DOD.DSTC.CD.MA.AR.EN.US</v>
      </c>
      <c r="E312" s="39" t="str">
        <f t="shared" si="10"/>
        <v>Millions (0)</v>
      </c>
      <c r="F312" t="e" cm="1">
        <f t="array" ref="F312">+_xlfn.XLOOKUP($L$1&amp;L312,#REF!&amp;#REF!,#REF!)</f>
        <v>#REF!</v>
      </c>
      <c r="K312" s="39" t="e">
        <f>+VLOOKUP($L$1,#REF!,2,FALSE)</f>
        <v>#REF!</v>
      </c>
      <c r="L312" t="s">
        <v>629</v>
      </c>
      <c r="M312" s="36" t="s">
        <v>630</v>
      </c>
      <c r="N312" t="s">
        <v>10</v>
      </c>
    </row>
    <row r="313" spans="1:14" x14ac:dyDescent="0.4">
      <c r="A313" t="str">
        <f t="shared" si="11"/>
        <v>Egypt, Arab Rep.</v>
      </c>
      <c r="B313" s="39" t="e">
        <f t="shared" si="12"/>
        <v>#REF!</v>
      </c>
      <c r="C313" s="39" t="str">
        <f t="shared" si="12"/>
        <v>Gross Ext. Debt Pos., Central Bank, Short-term, Currency and deposits, end of period, USD</v>
      </c>
      <c r="D313" s="39" t="str">
        <f t="shared" si="12"/>
        <v>DT.DOD.DSCD.CD.MA.AR.EN.US</v>
      </c>
      <c r="E313" s="39" t="str">
        <f t="shared" si="10"/>
        <v>Millions (0)</v>
      </c>
      <c r="F313" t="e" cm="1">
        <f t="array" ref="F313">+_xlfn.XLOOKUP($L$1&amp;L313,#REF!&amp;#REF!,#REF!)</f>
        <v>#REF!</v>
      </c>
      <c r="K313" s="39" t="e">
        <f>+VLOOKUP($L$1,#REF!,2,FALSE)</f>
        <v>#REF!</v>
      </c>
      <c r="L313" t="s">
        <v>631</v>
      </c>
      <c r="M313" s="36" t="s">
        <v>632</v>
      </c>
      <c r="N313" t="s">
        <v>10</v>
      </c>
    </row>
    <row r="314" spans="1:14" x14ac:dyDescent="0.4">
      <c r="A314" t="str">
        <f t="shared" si="11"/>
        <v>Egypt, Arab Rep.</v>
      </c>
      <c r="B314" s="39" t="e">
        <f t="shared" si="12"/>
        <v>#REF!</v>
      </c>
      <c r="C314" s="39" t="str">
        <f t="shared" si="12"/>
        <v>Gross Ext. Debt Pos., Central Bank, Short-term, Debt securities, end of period, USD</v>
      </c>
      <c r="D314" s="39" t="str">
        <f t="shared" si="12"/>
        <v>DT.DOD.DSTM.CD.MA.AR.EN.US</v>
      </c>
      <c r="E314" s="39" t="str">
        <f t="shared" si="10"/>
        <v>Millions (0)</v>
      </c>
      <c r="F314" t="e" cm="1">
        <f t="array" ref="F314">+_xlfn.XLOOKUP($L$1&amp;L314,#REF!&amp;#REF!,#REF!)</f>
        <v>#REF!</v>
      </c>
      <c r="K314" s="39" t="e">
        <f>+VLOOKUP($L$1,#REF!,2,FALSE)</f>
        <v>#REF!</v>
      </c>
      <c r="L314" t="s">
        <v>633</v>
      </c>
      <c r="M314" s="36" t="s">
        <v>634</v>
      </c>
      <c r="N314" t="s">
        <v>10</v>
      </c>
    </row>
    <row r="315" spans="1:14" x14ac:dyDescent="0.4">
      <c r="A315" t="str">
        <f t="shared" si="11"/>
        <v>Egypt, Arab Rep.</v>
      </c>
      <c r="B315" s="39" t="e">
        <f t="shared" si="12"/>
        <v>#REF!</v>
      </c>
      <c r="C315" s="39" t="str">
        <f t="shared" si="12"/>
        <v>Gross Ext. Debt Pos., Central Bank, Short-term, Loans, end of period, USD</v>
      </c>
      <c r="D315" s="39" t="str">
        <f t="shared" si="12"/>
        <v>DT.DOD.DSTL.CD.MA.AR.EN.US</v>
      </c>
      <c r="E315" s="39" t="str">
        <f t="shared" si="10"/>
        <v>Millions (0)</v>
      </c>
      <c r="F315" t="e" cm="1">
        <f t="array" ref="F315">+_xlfn.XLOOKUP($L$1&amp;L315,#REF!&amp;#REF!,#REF!)</f>
        <v>#REF!</v>
      </c>
      <c r="K315" s="39" t="e">
        <f>+VLOOKUP($L$1,#REF!,2,FALSE)</f>
        <v>#REF!</v>
      </c>
      <c r="L315" t="s">
        <v>635</v>
      </c>
      <c r="M315" s="36" t="s">
        <v>636</v>
      </c>
      <c r="N315" t="s">
        <v>10</v>
      </c>
    </row>
    <row r="316" spans="1:14" x14ac:dyDescent="0.4">
      <c r="A316" t="str">
        <f t="shared" si="11"/>
        <v>Egypt, Arab Rep.</v>
      </c>
      <c r="B316" s="39" t="e">
        <f t="shared" si="12"/>
        <v>#REF!</v>
      </c>
      <c r="C316" s="39" t="str">
        <f t="shared" si="12"/>
        <v>Gross Ext. Debt Pos., Central Bank, Short-term, Trade credit and advances, end of period, USD</v>
      </c>
      <c r="D316" s="39" t="str">
        <f t="shared" si="12"/>
        <v>DT.DOD.DSTT.CD.MA.AR.EN.US</v>
      </c>
      <c r="E316" s="39" t="str">
        <f t="shared" si="10"/>
        <v>Millions (0)</v>
      </c>
      <c r="F316" t="e" cm="1">
        <f t="array" ref="F316">+_xlfn.XLOOKUP($L$1&amp;L316,#REF!&amp;#REF!,#REF!)</f>
        <v>#REF!</v>
      </c>
      <c r="K316" s="39" t="e">
        <f>+VLOOKUP($L$1,#REF!,2,FALSE)</f>
        <v>#REF!</v>
      </c>
      <c r="L316" t="s">
        <v>637</v>
      </c>
      <c r="M316" s="36" t="s">
        <v>638</v>
      </c>
      <c r="N316" t="s">
        <v>10</v>
      </c>
    </row>
    <row r="317" spans="1:14" x14ac:dyDescent="0.4">
      <c r="A317" t="str">
        <f t="shared" si="11"/>
        <v>Egypt, Arab Rep.</v>
      </c>
      <c r="B317" s="39" t="e">
        <f t="shared" si="12"/>
        <v>#REF!</v>
      </c>
      <c r="C317" s="39" t="str">
        <f t="shared" si="12"/>
        <v>Gross Ext. Debt Pos., Central Bank, Short-term, Other debt liabilities, end of period, USD</v>
      </c>
      <c r="D317" s="39" t="str">
        <f t="shared" si="12"/>
        <v>DT.DOD.DSOO.CD.MA.AR.EN.US</v>
      </c>
      <c r="E317" s="39" t="str">
        <f t="shared" si="10"/>
        <v>Millions (0)</v>
      </c>
      <c r="F317" t="e" cm="1">
        <f t="array" ref="F317">+_xlfn.XLOOKUP($L$1&amp;L317,#REF!&amp;#REF!,#REF!)</f>
        <v>#REF!</v>
      </c>
      <c r="K317" s="39" t="e">
        <f>+VLOOKUP($L$1,#REF!,2,FALSE)</f>
        <v>#REF!</v>
      </c>
      <c r="L317" t="s">
        <v>639</v>
      </c>
      <c r="M317" s="36" t="s">
        <v>640</v>
      </c>
      <c r="N317" t="s">
        <v>10</v>
      </c>
    </row>
    <row r="318" spans="1:14" x14ac:dyDescent="0.4">
      <c r="A318" t="str">
        <f t="shared" si="11"/>
        <v>Egypt, Arab Rep.</v>
      </c>
      <c r="B318" s="39" t="e">
        <f t="shared" si="12"/>
        <v>#REF!</v>
      </c>
      <c r="C318" s="39" t="str">
        <f t="shared" si="12"/>
        <v>Gross Ext. Debt Pos., Central Bank, Long-term, All instruments, end of period, USD</v>
      </c>
      <c r="D318" s="39" t="str">
        <f t="shared" si="12"/>
        <v>DT.DOD.DLXF.CD.MA.AR.EN.US</v>
      </c>
      <c r="E318" s="39" t="str">
        <f t="shared" si="10"/>
        <v>Millions (0)</v>
      </c>
      <c r="F318" t="e" cm="1">
        <f t="array" ref="F318">+_xlfn.XLOOKUP($L$1&amp;L318,#REF!&amp;#REF!,#REF!)</f>
        <v>#REF!</v>
      </c>
      <c r="K318" s="39" t="e">
        <f>+VLOOKUP($L$1,#REF!,2,FALSE)</f>
        <v>#REF!</v>
      </c>
      <c r="L318" t="s">
        <v>641</v>
      </c>
      <c r="M318" s="36" t="s">
        <v>642</v>
      </c>
      <c r="N318" t="s">
        <v>10</v>
      </c>
    </row>
    <row r="319" spans="1:14" x14ac:dyDescent="0.4">
      <c r="A319" t="str">
        <f t="shared" si="11"/>
        <v>Egypt, Arab Rep.</v>
      </c>
      <c r="B319" s="39" t="e">
        <f t="shared" si="12"/>
        <v>#REF!</v>
      </c>
      <c r="C319" s="39" t="str">
        <f t="shared" si="12"/>
        <v>Gross Ext. Debt Pos., Central Bank, Long-term, Special drawing rights (allocations), end of period, USD</v>
      </c>
      <c r="D319" s="39" t="str">
        <f t="shared" si="12"/>
        <v>DT.DOD.DLTS.CD.MA.AR.EN.US</v>
      </c>
      <c r="E319" s="39" t="str">
        <f t="shared" si="10"/>
        <v>Millions (0)</v>
      </c>
      <c r="F319" t="e" cm="1">
        <f t="array" ref="F319">+_xlfn.XLOOKUP($L$1&amp;L319,#REF!&amp;#REF!,#REF!)</f>
        <v>#REF!</v>
      </c>
      <c r="K319" s="39" t="e">
        <f>+VLOOKUP($L$1,#REF!,2,FALSE)</f>
        <v>#REF!</v>
      </c>
      <c r="L319" t="s">
        <v>643</v>
      </c>
      <c r="M319" s="36" t="s">
        <v>644</v>
      </c>
      <c r="N319" t="s">
        <v>10</v>
      </c>
    </row>
    <row r="320" spans="1:14" x14ac:dyDescent="0.4">
      <c r="A320" t="str">
        <f t="shared" si="11"/>
        <v>Egypt, Arab Rep.</v>
      </c>
      <c r="B320" s="39" t="e">
        <f t="shared" si="12"/>
        <v>#REF!</v>
      </c>
      <c r="C320" s="39" t="str">
        <f t="shared" si="12"/>
        <v>Gross Ext. Debt Pos., Central Bank, Long-term, Currency and deposits, end of period, USD</v>
      </c>
      <c r="D320" s="39" t="str">
        <f t="shared" si="12"/>
        <v>DT.DOD.DLCD.CD.MA.AR.EN.US</v>
      </c>
      <c r="E320" s="39" t="str">
        <f t="shared" si="10"/>
        <v>Millions (0)</v>
      </c>
      <c r="F320" t="e" cm="1">
        <f t="array" ref="F320">+_xlfn.XLOOKUP($L$1&amp;L320,#REF!&amp;#REF!,#REF!)</f>
        <v>#REF!</v>
      </c>
      <c r="K320" s="39" t="e">
        <f>+VLOOKUP($L$1,#REF!,2,FALSE)</f>
        <v>#REF!</v>
      </c>
      <c r="L320" t="s">
        <v>645</v>
      </c>
      <c r="M320" s="36" t="s">
        <v>646</v>
      </c>
      <c r="N320" t="s">
        <v>10</v>
      </c>
    </row>
    <row r="321" spans="1:14" x14ac:dyDescent="0.4">
      <c r="A321" t="str">
        <f t="shared" si="11"/>
        <v>Egypt, Arab Rep.</v>
      </c>
      <c r="B321" s="39" t="e">
        <f t="shared" si="12"/>
        <v>#REF!</v>
      </c>
      <c r="C321" s="39" t="str">
        <f t="shared" si="12"/>
        <v>Gross Ext. Debt Pos., Central Bank, Long-term, Debt securities, end of period, USD</v>
      </c>
      <c r="D321" s="39" t="str">
        <f t="shared" si="12"/>
        <v>DT.DOD.DLBN.CD.MA.AR.EN.US</v>
      </c>
      <c r="E321" s="39" t="str">
        <f t="shared" si="10"/>
        <v>Millions (0)</v>
      </c>
      <c r="F321" t="e" cm="1">
        <f t="array" ref="F321">+_xlfn.XLOOKUP($L$1&amp;L321,#REF!&amp;#REF!,#REF!)</f>
        <v>#REF!</v>
      </c>
      <c r="K321" s="39" t="e">
        <f>+VLOOKUP($L$1,#REF!,2,FALSE)</f>
        <v>#REF!</v>
      </c>
      <c r="L321" t="s">
        <v>647</v>
      </c>
      <c r="M321" s="36" t="s">
        <v>648</v>
      </c>
      <c r="N321" t="s">
        <v>10</v>
      </c>
    </row>
    <row r="322" spans="1:14" x14ac:dyDescent="0.4">
      <c r="A322" t="str">
        <f t="shared" si="11"/>
        <v>Egypt, Arab Rep.</v>
      </c>
      <c r="B322" s="39" t="e">
        <f t="shared" si="12"/>
        <v>#REF!</v>
      </c>
      <c r="C322" s="39" t="str">
        <f t="shared" si="12"/>
        <v>Gross Ext. Debt Pos., Central Bank, Long-term, Loans, end of period, USD</v>
      </c>
      <c r="D322" s="39" t="str">
        <f t="shared" si="12"/>
        <v>DT.DOD.DLTL.CD.MA.AR.EN.US</v>
      </c>
      <c r="E322" s="39" t="str">
        <f t="shared" si="10"/>
        <v>Millions (0)</v>
      </c>
      <c r="F322" t="e" cm="1">
        <f t="array" ref="F322">+_xlfn.XLOOKUP($L$1&amp;L322,#REF!&amp;#REF!,#REF!)</f>
        <v>#REF!</v>
      </c>
      <c r="K322" s="39" t="e">
        <f>+VLOOKUP($L$1,#REF!,2,FALSE)</f>
        <v>#REF!</v>
      </c>
      <c r="L322" t="s">
        <v>649</v>
      </c>
      <c r="M322" s="36" t="s">
        <v>650</v>
      </c>
      <c r="N322" t="s">
        <v>10</v>
      </c>
    </row>
    <row r="323" spans="1:14" x14ac:dyDescent="0.4">
      <c r="A323" t="str">
        <f t="shared" si="11"/>
        <v>Egypt, Arab Rep.</v>
      </c>
      <c r="B323" s="39" t="e">
        <f t="shared" si="12"/>
        <v>#REF!</v>
      </c>
      <c r="C323" s="39" t="str">
        <f t="shared" si="12"/>
        <v>Gross Ext. Debt Pos., Central Bank, Long-term, Trade credit and advances, end of period, USD</v>
      </c>
      <c r="D323" s="39" t="str">
        <f t="shared" si="12"/>
        <v>DT.DOD.DLTT.CD.MA.AR.EN.US</v>
      </c>
      <c r="E323" s="39" t="str">
        <f t="shared" si="12"/>
        <v>Millions (0)</v>
      </c>
      <c r="F323" t="e" cm="1">
        <f t="array" ref="F323">+_xlfn.XLOOKUP($L$1&amp;L323,#REF!&amp;#REF!,#REF!)</f>
        <v>#REF!</v>
      </c>
      <c r="K323" s="39" t="e">
        <f>+VLOOKUP($L$1,#REF!,2,FALSE)</f>
        <v>#REF!</v>
      </c>
      <c r="L323" t="s">
        <v>651</v>
      </c>
      <c r="M323" s="36" t="s">
        <v>652</v>
      </c>
      <c r="N323" t="s">
        <v>10</v>
      </c>
    </row>
    <row r="324" spans="1:14" x14ac:dyDescent="0.4">
      <c r="A324" t="str">
        <f t="shared" ref="A324:A387" si="13">+A323</f>
        <v>Egypt, Arab Rep.</v>
      </c>
      <c r="B324" s="39" t="e">
        <f t="shared" ref="B324:E387" si="14">K324</f>
        <v>#REF!</v>
      </c>
      <c r="C324" s="39" t="str">
        <f t="shared" si="14"/>
        <v>Gross Ext. Debt Pos., Central Bank, Long-term, Other debt liabilities, end of period, USD</v>
      </c>
      <c r="D324" s="39" t="str">
        <f t="shared" si="14"/>
        <v>DT.DOD.DLTO.CD.MA.AR.EN.US</v>
      </c>
      <c r="E324" s="39" t="str">
        <f t="shared" si="14"/>
        <v>Millions (0)</v>
      </c>
      <c r="F324" t="e" cm="1">
        <f t="array" ref="F324">+_xlfn.XLOOKUP($L$1&amp;L324,#REF!&amp;#REF!,#REF!)</f>
        <v>#REF!</v>
      </c>
      <c r="K324" s="39" t="e">
        <f>+VLOOKUP($L$1,#REF!,2,FALSE)</f>
        <v>#REF!</v>
      </c>
      <c r="L324" t="s">
        <v>653</v>
      </c>
      <c r="M324" s="36" t="s">
        <v>654</v>
      </c>
      <c r="N324" t="s">
        <v>10</v>
      </c>
    </row>
    <row r="325" spans="1:14" x14ac:dyDescent="0.4">
      <c r="A325" t="str">
        <f t="shared" si="13"/>
        <v>Egypt, Arab Rep.</v>
      </c>
      <c r="B325" s="39" t="e">
        <f t="shared" si="14"/>
        <v>#REF!</v>
      </c>
      <c r="C325" s="39" t="str">
        <f t="shared" si="14"/>
        <v>Gross Ext. Debt Pos., Deposit-Taking Corp., exc. CB, All maturities, All instruments, end of period, USD</v>
      </c>
      <c r="D325" s="39" t="str">
        <f t="shared" si="14"/>
        <v>DT.DOD.DECT.CD.CB.AR.EN.US</v>
      </c>
      <c r="E325" s="39" t="str">
        <f t="shared" si="14"/>
        <v>Millions (0)</v>
      </c>
      <c r="F325" t="e" cm="1">
        <f t="array" ref="F325">+_xlfn.XLOOKUP($L$1&amp;L325,#REF!&amp;#REF!,#REF!)</f>
        <v>#REF!</v>
      </c>
      <c r="K325" s="39" t="e">
        <f>+VLOOKUP($L$1,#REF!,2,FALSE)</f>
        <v>#REF!</v>
      </c>
      <c r="L325" t="s">
        <v>655</v>
      </c>
      <c r="M325" s="36" t="s">
        <v>656</v>
      </c>
      <c r="N325" t="s">
        <v>10</v>
      </c>
    </row>
    <row r="326" spans="1:14" x14ac:dyDescent="0.4">
      <c r="A326" t="str">
        <f t="shared" si="13"/>
        <v>Egypt, Arab Rep.</v>
      </c>
      <c r="B326" s="39" t="e">
        <f t="shared" si="14"/>
        <v>#REF!</v>
      </c>
      <c r="C326" s="39" t="str">
        <f t="shared" si="14"/>
        <v>Gross Ext. Debt Pos., Deposit-Taking Corp., exc. CB, Short-term, All instruments, end of period, USD</v>
      </c>
      <c r="D326" s="39" t="str">
        <f t="shared" si="14"/>
        <v>DT.DOD.DSTC.CD.CB.AR.EN.US</v>
      </c>
      <c r="E326" s="39" t="str">
        <f t="shared" si="14"/>
        <v>Millions (0)</v>
      </c>
      <c r="F326" t="e" cm="1">
        <f t="array" ref="F326">+_xlfn.XLOOKUP($L$1&amp;L326,#REF!&amp;#REF!,#REF!)</f>
        <v>#REF!</v>
      </c>
      <c r="K326" s="39" t="e">
        <f>+VLOOKUP($L$1,#REF!,2,FALSE)</f>
        <v>#REF!</v>
      </c>
      <c r="L326" t="s">
        <v>657</v>
      </c>
      <c r="M326" s="36" t="s">
        <v>658</v>
      </c>
      <c r="N326" t="s">
        <v>10</v>
      </c>
    </row>
    <row r="327" spans="1:14" x14ac:dyDescent="0.4">
      <c r="A327" t="str">
        <f t="shared" si="13"/>
        <v>Egypt, Arab Rep.</v>
      </c>
      <c r="B327" s="39" t="e">
        <f t="shared" si="14"/>
        <v>#REF!</v>
      </c>
      <c r="C327" s="39" t="str">
        <f t="shared" si="14"/>
        <v>Gross Ext. Debt Pos., Deposit-Taking Corp., exc. CB, Short-term, Currency and deposits, end of period, USD</v>
      </c>
      <c r="D327" s="39" t="str">
        <f t="shared" si="14"/>
        <v>DT.DOD.DSCD.CD.CB.AR.EN.US</v>
      </c>
      <c r="E327" s="39" t="str">
        <f t="shared" si="14"/>
        <v>Millions (0)</v>
      </c>
      <c r="F327" t="e" cm="1">
        <f t="array" ref="F327">+_xlfn.XLOOKUP($L$1&amp;L327,#REF!&amp;#REF!,#REF!)</f>
        <v>#REF!</v>
      </c>
      <c r="K327" s="39" t="e">
        <f>+VLOOKUP($L$1,#REF!,2,FALSE)</f>
        <v>#REF!</v>
      </c>
      <c r="L327" t="s">
        <v>659</v>
      </c>
      <c r="M327" s="36" t="s">
        <v>660</v>
      </c>
      <c r="N327" t="s">
        <v>10</v>
      </c>
    </row>
    <row r="328" spans="1:14" x14ac:dyDescent="0.4">
      <c r="A328" t="str">
        <f t="shared" si="13"/>
        <v>Egypt, Arab Rep.</v>
      </c>
      <c r="B328" s="39" t="e">
        <f t="shared" si="14"/>
        <v>#REF!</v>
      </c>
      <c r="C328" s="39" t="str">
        <f t="shared" si="14"/>
        <v>Gross Ext. Debt Pos., Deposit-Taking Corp., exc. CB, Short-term, Debt securities, end of period, USD</v>
      </c>
      <c r="D328" s="39" t="str">
        <f t="shared" si="14"/>
        <v>DT.DOD.DSTM.CD.CB.AR.EN.US</v>
      </c>
      <c r="E328" s="39" t="str">
        <f t="shared" si="14"/>
        <v>Millions (0)</v>
      </c>
      <c r="F328" t="e" cm="1">
        <f t="array" ref="F328">+_xlfn.XLOOKUP($L$1&amp;L328,#REF!&amp;#REF!,#REF!)</f>
        <v>#REF!</v>
      </c>
      <c r="K328" s="39" t="e">
        <f>+VLOOKUP($L$1,#REF!,2,FALSE)</f>
        <v>#REF!</v>
      </c>
      <c r="L328" t="s">
        <v>661</v>
      </c>
      <c r="M328" s="36" t="s">
        <v>662</v>
      </c>
      <c r="N328" t="s">
        <v>10</v>
      </c>
    </row>
    <row r="329" spans="1:14" x14ac:dyDescent="0.4">
      <c r="A329" t="str">
        <f t="shared" si="13"/>
        <v>Egypt, Arab Rep.</v>
      </c>
      <c r="B329" s="39" t="e">
        <f t="shared" si="14"/>
        <v>#REF!</v>
      </c>
      <c r="C329" s="39" t="str">
        <f t="shared" si="14"/>
        <v>Gross Ext. Debt Pos., Deposit-Taking Corp., exc. CB, Short-term, Loans, end of period, USD</v>
      </c>
      <c r="D329" s="39" t="str">
        <f t="shared" si="14"/>
        <v>DT.DOD.DSTL.CD.CB.AR.EN.US</v>
      </c>
      <c r="E329" s="39" t="str">
        <f t="shared" si="14"/>
        <v>Millions (0)</v>
      </c>
      <c r="F329" t="e" cm="1">
        <f t="array" ref="F329">+_xlfn.XLOOKUP($L$1&amp;L329,#REF!&amp;#REF!,#REF!)</f>
        <v>#REF!</v>
      </c>
      <c r="K329" s="39" t="e">
        <f>+VLOOKUP($L$1,#REF!,2,FALSE)</f>
        <v>#REF!</v>
      </c>
      <c r="L329" t="s">
        <v>663</v>
      </c>
      <c r="M329" s="36" t="s">
        <v>664</v>
      </c>
      <c r="N329" t="s">
        <v>10</v>
      </c>
    </row>
    <row r="330" spans="1:14" x14ac:dyDescent="0.4">
      <c r="A330" t="str">
        <f t="shared" si="13"/>
        <v>Egypt, Arab Rep.</v>
      </c>
      <c r="B330" s="39" t="e">
        <f t="shared" si="14"/>
        <v>#REF!</v>
      </c>
      <c r="C330" s="39" t="str">
        <f t="shared" si="14"/>
        <v>Gross Ext. Debt Pos., Deposit-Taking Corp., exc. CB, Short-term, Trade credit and advances, end of period, USD</v>
      </c>
      <c r="D330" s="39" t="str">
        <f t="shared" si="14"/>
        <v>DT.DOD.DSTT.CD.CB.AR.EN.US</v>
      </c>
      <c r="E330" s="39" t="str">
        <f t="shared" si="14"/>
        <v>Millions (0)</v>
      </c>
      <c r="F330" t="e" cm="1">
        <f t="array" ref="F330">+_xlfn.XLOOKUP($L$1&amp;L330,#REF!&amp;#REF!,#REF!)</f>
        <v>#REF!</v>
      </c>
      <c r="K330" s="39" t="e">
        <f>+VLOOKUP($L$1,#REF!,2,FALSE)</f>
        <v>#REF!</v>
      </c>
      <c r="L330" t="s">
        <v>665</v>
      </c>
      <c r="M330" s="36" t="s">
        <v>666</v>
      </c>
      <c r="N330" t="s">
        <v>10</v>
      </c>
    </row>
    <row r="331" spans="1:14" x14ac:dyDescent="0.4">
      <c r="A331" t="str">
        <f t="shared" si="13"/>
        <v>Egypt, Arab Rep.</v>
      </c>
      <c r="B331" s="39" t="e">
        <f t="shared" si="14"/>
        <v>#REF!</v>
      </c>
      <c r="C331" s="39" t="str">
        <f t="shared" si="14"/>
        <v>Gross Ext. Debt Pos., Deposit-Taking Corp., exc. CB, Short-term, Other debt liabilities, end of period, USD</v>
      </c>
      <c r="D331" s="39" t="str">
        <f t="shared" si="14"/>
        <v>DT.DOD.DSOO.CD.CB.AR.EN.US</v>
      </c>
      <c r="E331" s="39" t="str">
        <f t="shared" si="14"/>
        <v>Millions (0)</v>
      </c>
      <c r="F331" t="e" cm="1">
        <f t="array" ref="F331">+_xlfn.XLOOKUP($L$1&amp;L331,#REF!&amp;#REF!,#REF!)</f>
        <v>#REF!</v>
      </c>
      <c r="K331" s="39" t="e">
        <f>+VLOOKUP($L$1,#REF!,2,FALSE)</f>
        <v>#REF!</v>
      </c>
      <c r="L331" t="s">
        <v>667</v>
      </c>
      <c r="M331" s="36" t="s">
        <v>668</v>
      </c>
      <c r="N331" t="s">
        <v>10</v>
      </c>
    </row>
    <row r="332" spans="1:14" x14ac:dyDescent="0.4">
      <c r="A332" t="str">
        <f t="shared" si="13"/>
        <v>Egypt, Arab Rep.</v>
      </c>
      <c r="B332" s="39" t="e">
        <f t="shared" si="14"/>
        <v>#REF!</v>
      </c>
      <c r="C332" s="39" t="str">
        <f t="shared" si="14"/>
        <v>Gross Ext. Debt Pos., Deposit-Taking Corp., exc. CB, Long-term, All instruments, end of period, USD</v>
      </c>
      <c r="D332" s="39" t="str">
        <f t="shared" si="14"/>
        <v>DT.DOD.DLXF.CD.CB.AR.EN.US</v>
      </c>
      <c r="E332" s="39" t="str">
        <f t="shared" si="14"/>
        <v>Millions (0)</v>
      </c>
      <c r="F332" t="e" cm="1">
        <f t="array" ref="F332">+_xlfn.XLOOKUP($L$1&amp;L332,#REF!&amp;#REF!,#REF!)</f>
        <v>#REF!</v>
      </c>
      <c r="K332" s="39" t="e">
        <f>+VLOOKUP($L$1,#REF!,2,FALSE)</f>
        <v>#REF!</v>
      </c>
      <c r="L332" t="s">
        <v>669</v>
      </c>
      <c r="M332" s="36" t="s">
        <v>670</v>
      </c>
      <c r="N332" t="s">
        <v>10</v>
      </c>
    </row>
    <row r="333" spans="1:14" x14ac:dyDescent="0.4">
      <c r="A333" t="str">
        <f t="shared" si="13"/>
        <v>Egypt, Arab Rep.</v>
      </c>
      <c r="B333" s="39" t="e">
        <f t="shared" si="14"/>
        <v>#REF!</v>
      </c>
      <c r="C333" s="39" t="str">
        <f t="shared" si="14"/>
        <v>Gross Ext. Debt Pos., Deposit-Taking Corp., exc. CB, Long-term, Currency and deposits, end of period, USD</v>
      </c>
      <c r="D333" s="39" t="str">
        <f t="shared" si="14"/>
        <v>DT.DOD.DLCD.CD.CB.AR.EN.US</v>
      </c>
      <c r="E333" s="39" t="str">
        <f t="shared" si="14"/>
        <v>Millions (0)</v>
      </c>
      <c r="F333" t="e" cm="1">
        <f t="array" ref="F333">+_xlfn.XLOOKUP($L$1&amp;L333,#REF!&amp;#REF!,#REF!)</f>
        <v>#REF!</v>
      </c>
      <c r="K333" s="39" t="e">
        <f>+VLOOKUP($L$1,#REF!,2,FALSE)</f>
        <v>#REF!</v>
      </c>
      <c r="L333" t="s">
        <v>671</v>
      </c>
      <c r="M333" s="36" t="s">
        <v>672</v>
      </c>
      <c r="N333" t="s">
        <v>10</v>
      </c>
    </row>
    <row r="334" spans="1:14" x14ac:dyDescent="0.4">
      <c r="A334" t="str">
        <f t="shared" si="13"/>
        <v>Egypt, Arab Rep.</v>
      </c>
      <c r="B334" s="39" t="e">
        <f t="shared" si="14"/>
        <v>#REF!</v>
      </c>
      <c r="C334" s="39" t="str">
        <f t="shared" si="14"/>
        <v>Gross Ext. Debt Pos., Deposit-Taking Corp., exc. CB, Long-term, Debt securities, end of period, USD</v>
      </c>
      <c r="D334" s="39" t="str">
        <f t="shared" si="14"/>
        <v>DT.DOD.DLBN.CD.CB.AR.EN.US</v>
      </c>
      <c r="E334" s="39" t="str">
        <f t="shared" si="14"/>
        <v>Millions (0)</v>
      </c>
      <c r="F334" t="e" cm="1">
        <f t="array" ref="F334">+_xlfn.XLOOKUP($L$1&amp;L334,#REF!&amp;#REF!,#REF!)</f>
        <v>#REF!</v>
      </c>
      <c r="K334" s="39" t="e">
        <f>+VLOOKUP($L$1,#REF!,2,FALSE)</f>
        <v>#REF!</v>
      </c>
      <c r="L334" t="s">
        <v>673</v>
      </c>
      <c r="M334" s="36" t="s">
        <v>674</v>
      </c>
      <c r="N334" t="s">
        <v>10</v>
      </c>
    </row>
    <row r="335" spans="1:14" x14ac:dyDescent="0.4">
      <c r="A335" t="str">
        <f t="shared" si="13"/>
        <v>Egypt, Arab Rep.</v>
      </c>
      <c r="B335" s="39" t="e">
        <f t="shared" si="14"/>
        <v>#REF!</v>
      </c>
      <c r="C335" s="39" t="str">
        <f t="shared" si="14"/>
        <v>Gross Ext. Debt Pos., Deposit-Taking Corp., exc. CB, Long-term, Loans, end of period, USD</v>
      </c>
      <c r="D335" s="39" t="str">
        <f t="shared" si="14"/>
        <v>DT.DOD.DLTL.CD.CB.AR.EN.US</v>
      </c>
      <c r="E335" s="39" t="str">
        <f t="shared" si="14"/>
        <v>Millions (0)</v>
      </c>
      <c r="F335" t="e" cm="1">
        <f t="array" ref="F335">+_xlfn.XLOOKUP($L$1&amp;L335,#REF!&amp;#REF!,#REF!)</f>
        <v>#REF!</v>
      </c>
      <c r="K335" s="39" t="e">
        <f>+VLOOKUP($L$1,#REF!,2,FALSE)</f>
        <v>#REF!</v>
      </c>
      <c r="L335" t="s">
        <v>675</v>
      </c>
      <c r="M335" s="36" t="s">
        <v>676</v>
      </c>
      <c r="N335" t="s">
        <v>10</v>
      </c>
    </row>
    <row r="336" spans="1:14" x14ac:dyDescent="0.4">
      <c r="A336" t="str">
        <f t="shared" si="13"/>
        <v>Egypt, Arab Rep.</v>
      </c>
      <c r="B336" s="39" t="e">
        <f t="shared" si="14"/>
        <v>#REF!</v>
      </c>
      <c r="C336" s="39" t="str">
        <f t="shared" si="14"/>
        <v>Gross Ext. Debt Pos., Deposit-Taking Corp., exc. CB, Long-term, Trade credit and advances, end of period, USD</v>
      </c>
      <c r="D336" s="39" t="str">
        <f t="shared" si="14"/>
        <v>DT.DOD.DLTT.CD.CB.AR.EN.US</v>
      </c>
      <c r="E336" s="39" t="str">
        <f t="shared" si="14"/>
        <v>Millions (0)</v>
      </c>
      <c r="F336" t="e" cm="1">
        <f t="array" ref="F336">+_xlfn.XLOOKUP($L$1&amp;L336,#REF!&amp;#REF!,#REF!)</f>
        <v>#REF!</v>
      </c>
      <c r="K336" s="39" t="e">
        <f>+VLOOKUP($L$1,#REF!,2,FALSE)</f>
        <v>#REF!</v>
      </c>
      <c r="L336" t="s">
        <v>677</v>
      </c>
      <c r="M336" s="36" t="s">
        <v>678</v>
      </c>
      <c r="N336" t="s">
        <v>10</v>
      </c>
    </row>
    <row r="337" spans="1:14" x14ac:dyDescent="0.4">
      <c r="A337" t="str">
        <f t="shared" si="13"/>
        <v>Egypt, Arab Rep.</v>
      </c>
      <c r="B337" s="39" t="e">
        <f t="shared" si="14"/>
        <v>#REF!</v>
      </c>
      <c r="C337" s="39" t="str">
        <f t="shared" si="14"/>
        <v>Gross Ext. Debt Pos., Deposit-Taking Corp., exc. CB, Long-term, Other debt liabilities, end of period, USD</v>
      </c>
      <c r="D337" s="39" t="str">
        <f t="shared" si="14"/>
        <v>DT.DOD.DLTO.CD.CB.AR.EN.US</v>
      </c>
      <c r="E337" s="39" t="str">
        <f t="shared" si="14"/>
        <v>Millions (0)</v>
      </c>
      <c r="F337" t="e" cm="1">
        <f t="array" ref="F337">+_xlfn.XLOOKUP($L$1&amp;L337,#REF!&amp;#REF!,#REF!)</f>
        <v>#REF!</v>
      </c>
      <c r="K337" s="39" t="e">
        <f>+VLOOKUP($L$1,#REF!,2,FALSE)</f>
        <v>#REF!</v>
      </c>
      <c r="L337" t="s">
        <v>679</v>
      </c>
      <c r="M337" s="36" t="s">
        <v>680</v>
      </c>
      <c r="N337" t="s">
        <v>10</v>
      </c>
    </row>
    <row r="338" spans="1:14" x14ac:dyDescent="0.4">
      <c r="A338" t="str">
        <f t="shared" si="13"/>
        <v>Egypt, Arab Rep.</v>
      </c>
      <c r="B338" s="39" t="e">
        <f t="shared" si="14"/>
        <v>#REF!</v>
      </c>
      <c r="C338" s="39" t="str">
        <f t="shared" si="14"/>
        <v>Gross Ext. Debt Pos., Other Sectors, All maturities, All instruments, end of period, USD</v>
      </c>
      <c r="D338" s="39" t="str">
        <f t="shared" si="14"/>
        <v>DT.DOD.DECT.CD.OT.AR.EN.US</v>
      </c>
      <c r="E338" s="39" t="str">
        <f t="shared" si="14"/>
        <v>Millions (0)</v>
      </c>
      <c r="F338" t="e" cm="1">
        <f t="array" ref="F338">+_xlfn.XLOOKUP($L$1&amp;L338,#REF!&amp;#REF!,#REF!)</f>
        <v>#REF!</v>
      </c>
      <c r="K338" s="39" t="e">
        <f>+VLOOKUP($L$1,#REF!,2,FALSE)</f>
        <v>#REF!</v>
      </c>
      <c r="L338" t="s">
        <v>681</v>
      </c>
      <c r="M338" s="36" t="s">
        <v>682</v>
      </c>
      <c r="N338" t="s">
        <v>10</v>
      </c>
    </row>
    <row r="339" spans="1:14" x14ac:dyDescent="0.4">
      <c r="A339" t="str">
        <f t="shared" si="13"/>
        <v>Egypt, Arab Rep.</v>
      </c>
      <c r="B339" s="39" t="e">
        <f t="shared" si="14"/>
        <v>#REF!</v>
      </c>
      <c r="C339" s="39" t="str">
        <f t="shared" si="14"/>
        <v>Gross Ext. Debt Pos., Other Sectors, Short-term, All instruments, end of period, USD</v>
      </c>
      <c r="D339" s="39" t="str">
        <f t="shared" si="14"/>
        <v>DT.DOD.DSTC.CD.OT.AR.EN.US</v>
      </c>
      <c r="E339" s="39" t="str">
        <f t="shared" si="14"/>
        <v>Millions (0)</v>
      </c>
      <c r="F339" t="e" cm="1">
        <f t="array" ref="F339">+_xlfn.XLOOKUP($L$1&amp;L339,#REF!&amp;#REF!,#REF!)</f>
        <v>#REF!</v>
      </c>
      <c r="K339" s="39" t="e">
        <f>+VLOOKUP($L$1,#REF!,2,FALSE)</f>
        <v>#REF!</v>
      </c>
      <c r="L339" t="s">
        <v>683</v>
      </c>
      <c r="M339" s="36" t="s">
        <v>684</v>
      </c>
      <c r="N339" t="s">
        <v>10</v>
      </c>
    </row>
    <row r="340" spans="1:14" x14ac:dyDescent="0.4">
      <c r="A340" t="str">
        <f t="shared" si="13"/>
        <v>Egypt, Arab Rep.</v>
      </c>
      <c r="B340" s="39" t="e">
        <f t="shared" si="14"/>
        <v>#REF!</v>
      </c>
      <c r="C340" s="39" t="str">
        <f t="shared" si="14"/>
        <v>Gross Ext. Debt Pos., Other Sectors, Short-term, Currency and deposits, end of period, USD</v>
      </c>
      <c r="D340" s="39" t="str">
        <f t="shared" si="14"/>
        <v>DT.DOD.DSCD.CD.OT.AR.EN.US</v>
      </c>
      <c r="E340" s="39" t="str">
        <f t="shared" si="14"/>
        <v>Millions (0)</v>
      </c>
      <c r="F340" t="e" cm="1">
        <f t="array" ref="F340">+_xlfn.XLOOKUP($L$1&amp;L340,#REF!&amp;#REF!,#REF!)</f>
        <v>#REF!</v>
      </c>
      <c r="K340" s="39" t="e">
        <f>+VLOOKUP($L$1,#REF!,2,FALSE)</f>
        <v>#REF!</v>
      </c>
      <c r="L340" t="s">
        <v>685</v>
      </c>
      <c r="M340" s="36" t="s">
        <v>686</v>
      </c>
      <c r="N340" t="s">
        <v>10</v>
      </c>
    </row>
    <row r="341" spans="1:14" x14ac:dyDescent="0.4">
      <c r="A341" t="str">
        <f t="shared" si="13"/>
        <v>Egypt, Arab Rep.</v>
      </c>
      <c r="B341" s="39" t="e">
        <f t="shared" si="14"/>
        <v>#REF!</v>
      </c>
      <c r="C341" s="39" t="str">
        <f t="shared" si="14"/>
        <v>Gross Ext. Debt Pos., Other Sectors, Short-term, Debt securities, end of period, USD</v>
      </c>
      <c r="D341" s="39" t="str">
        <f t="shared" si="14"/>
        <v>DT.DOD.DSTM.CD.OT.AR.EN.US</v>
      </c>
      <c r="E341" s="39" t="str">
        <f t="shared" si="14"/>
        <v>Millions (0)</v>
      </c>
      <c r="F341" t="e" cm="1">
        <f t="array" ref="F341">+_xlfn.XLOOKUP($L$1&amp;L341,#REF!&amp;#REF!,#REF!)</f>
        <v>#REF!</v>
      </c>
      <c r="K341" s="39" t="e">
        <f>+VLOOKUP($L$1,#REF!,2,FALSE)</f>
        <v>#REF!</v>
      </c>
      <c r="L341" t="s">
        <v>687</v>
      </c>
      <c r="M341" s="36" t="s">
        <v>688</v>
      </c>
      <c r="N341" t="s">
        <v>10</v>
      </c>
    </row>
    <row r="342" spans="1:14" x14ac:dyDescent="0.4">
      <c r="A342" t="str">
        <f t="shared" si="13"/>
        <v>Egypt, Arab Rep.</v>
      </c>
      <c r="B342" s="39" t="e">
        <f t="shared" si="14"/>
        <v>#REF!</v>
      </c>
      <c r="C342" s="39" t="str">
        <f t="shared" si="14"/>
        <v>Gross Ext. Debt Pos., Other Sectors, Short-term, Loans, end of period, USD</v>
      </c>
      <c r="D342" s="39" t="str">
        <f t="shared" si="14"/>
        <v>DT.DOD.DSTL.CD.OT.AR.EN.US</v>
      </c>
      <c r="E342" s="39" t="str">
        <f t="shared" si="14"/>
        <v>Millions (0)</v>
      </c>
      <c r="F342" t="e" cm="1">
        <f t="array" ref="F342">+_xlfn.XLOOKUP($L$1&amp;L342,#REF!&amp;#REF!,#REF!)</f>
        <v>#REF!</v>
      </c>
      <c r="K342" s="39" t="e">
        <f>+VLOOKUP($L$1,#REF!,2,FALSE)</f>
        <v>#REF!</v>
      </c>
      <c r="L342" t="s">
        <v>689</v>
      </c>
      <c r="M342" s="36" t="s">
        <v>690</v>
      </c>
      <c r="N342" t="s">
        <v>10</v>
      </c>
    </row>
    <row r="343" spans="1:14" x14ac:dyDescent="0.4">
      <c r="A343" t="str">
        <f t="shared" si="13"/>
        <v>Egypt, Arab Rep.</v>
      </c>
      <c r="B343" s="39" t="e">
        <f t="shared" si="14"/>
        <v>#REF!</v>
      </c>
      <c r="C343" s="39" t="str">
        <f t="shared" si="14"/>
        <v>Gross Ext. Debt Pos., Other Sectors, Short-term, Trade credit and advances, end of period, USD</v>
      </c>
      <c r="D343" s="39" t="str">
        <f t="shared" si="14"/>
        <v>DT.DOD.DSTT.CD.OT.AR.EN.US</v>
      </c>
      <c r="E343" s="39" t="str">
        <f t="shared" si="14"/>
        <v>Millions (0)</v>
      </c>
      <c r="F343" t="e" cm="1">
        <f t="array" ref="F343">+_xlfn.XLOOKUP($L$1&amp;L343,#REF!&amp;#REF!,#REF!)</f>
        <v>#REF!</v>
      </c>
      <c r="K343" s="39" t="e">
        <f>+VLOOKUP($L$1,#REF!,2,FALSE)</f>
        <v>#REF!</v>
      </c>
      <c r="L343" t="s">
        <v>691</v>
      </c>
      <c r="M343" s="36" t="s">
        <v>692</v>
      </c>
      <c r="N343" t="s">
        <v>10</v>
      </c>
    </row>
    <row r="344" spans="1:14" x14ac:dyDescent="0.4">
      <c r="A344" t="str">
        <f t="shared" si="13"/>
        <v>Egypt, Arab Rep.</v>
      </c>
      <c r="B344" s="39" t="e">
        <f t="shared" si="14"/>
        <v>#REF!</v>
      </c>
      <c r="C344" s="39" t="str">
        <f t="shared" si="14"/>
        <v>Gross Ext. Debt Pos., Other Sectors, Short-term, Other debt liabilities, end of period, USD</v>
      </c>
      <c r="D344" s="39" t="str">
        <f t="shared" si="14"/>
        <v>DT.DOD.DSOO.CD.OT.AR.EN.US</v>
      </c>
      <c r="E344" s="39" t="str">
        <f t="shared" si="14"/>
        <v>Millions (0)</v>
      </c>
      <c r="F344" t="e" cm="1">
        <f t="array" ref="F344">+_xlfn.XLOOKUP($L$1&amp;L344,#REF!&amp;#REF!,#REF!)</f>
        <v>#REF!</v>
      </c>
      <c r="K344" s="39" t="e">
        <f>+VLOOKUP($L$1,#REF!,2,FALSE)</f>
        <v>#REF!</v>
      </c>
      <c r="L344" t="s">
        <v>693</v>
      </c>
      <c r="M344" s="36" t="s">
        <v>694</v>
      </c>
      <c r="N344" t="s">
        <v>10</v>
      </c>
    </row>
    <row r="345" spans="1:14" x14ac:dyDescent="0.4">
      <c r="A345" t="str">
        <f t="shared" si="13"/>
        <v>Egypt, Arab Rep.</v>
      </c>
      <c r="B345" s="39" t="e">
        <f t="shared" si="14"/>
        <v>#REF!</v>
      </c>
      <c r="C345" s="39" t="str">
        <f t="shared" si="14"/>
        <v>Gross Ext. Debt Pos., Other Sectors, Long-term, All instruments, end of period, USD</v>
      </c>
      <c r="D345" s="39" t="str">
        <f t="shared" si="14"/>
        <v>DT.DOD.DLXF.CD.OT.AR.EN.US</v>
      </c>
      <c r="E345" s="39" t="str">
        <f t="shared" si="14"/>
        <v>Millions (0)</v>
      </c>
      <c r="F345" t="e" cm="1">
        <f t="array" ref="F345">+_xlfn.XLOOKUP($L$1&amp;L345,#REF!&amp;#REF!,#REF!)</f>
        <v>#REF!</v>
      </c>
      <c r="K345" s="39" t="e">
        <f>+VLOOKUP($L$1,#REF!,2,FALSE)</f>
        <v>#REF!</v>
      </c>
      <c r="L345" t="s">
        <v>695</v>
      </c>
      <c r="M345" s="36" t="s">
        <v>696</v>
      </c>
      <c r="N345" t="s">
        <v>10</v>
      </c>
    </row>
    <row r="346" spans="1:14" x14ac:dyDescent="0.4">
      <c r="A346" t="str">
        <f t="shared" si="13"/>
        <v>Egypt, Arab Rep.</v>
      </c>
      <c r="B346" s="39" t="e">
        <f t="shared" si="14"/>
        <v>#REF!</v>
      </c>
      <c r="C346" s="39" t="str">
        <f t="shared" si="14"/>
        <v>Gross Ext. Debt Pos., Other Sectors, Long-term, Currency and deposits, end of period, USD</v>
      </c>
      <c r="D346" s="39" t="str">
        <f t="shared" si="14"/>
        <v>DT.DOD.DLCD.CD.OT.AR.EN.US</v>
      </c>
      <c r="E346" s="39" t="str">
        <f t="shared" si="14"/>
        <v>Millions (0)</v>
      </c>
      <c r="F346" t="e" cm="1">
        <f t="array" ref="F346">+_xlfn.XLOOKUP($L$1&amp;L346,#REF!&amp;#REF!,#REF!)</f>
        <v>#REF!</v>
      </c>
      <c r="K346" s="39" t="e">
        <f>+VLOOKUP($L$1,#REF!,2,FALSE)</f>
        <v>#REF!</v>
      </c>
      <c r="L346" t="s">
        <v>697</v>
      </c>
      <c r="M346" s="36" t="s">
        <v>698</v>
      </c>
      <c r="N346" t="s">
        <v>10</v>
      </c>
    </row>
    <row r="347" spans="1:14" x14ac:dyDescent="0.4">
      <c r="A347" t="str">
        <f t="shared" si="13"/>
        <v>Egypt, Arab Rep.</v>
      </c>
      <c r="B347" s="39" t="e">
        <f t="shared" si="14"/>
        <v>#REF!</v>
      </c>
      <c r="C347" s="39" t="str">
        <f t="shared" si="14"/>
        <v>Gross Ext. Debt Pos., Other Sectors, Long-term, Debt securities, end of period, USD</v>
      </c>
      <c r="D347" s="39" t="str">
        <f t="shared" si="14"/>
        <v>DT.DOD.DLBN.CD.OT.AR.EN.US</v>
      </c>
      <c r="E347" s="39" t="str">
        <f t="shared" si="14"/>
        <v>Millions (0)</v>
      </c>
      <c r="F347" t="e" cm="1">
        <f t="array" ref="F347">+_xlfn.XLOOKUP($L$1&amp;L347,#REF!&amp;#REF!,#REF!)</f>
        <v>#REF!</v>
      </c>
      <c r="K347" s="39" t="e">
        <f>+VLOOKUP($L$1,#REF!,2,FALSE)</f>
        <v>#REF!</v>
      </c>
      <c r="L347" t="s">
        <v>699</v>
      </c>
      <c r="M347" s="36" t="s">
        <v>700</v>
      </c>
      <c r="N347" t="s">
        <v>10</v>
      </c>
    </row>
    <row r="348" spans="1:14" x14ac:dyDescent="0.4">
      <c r="A348" t="str">
        <f t="shared" si="13"/>
        <v>Egypt, Arab Rep.</v>
      </c>
      <c r="B348" s="39" t="e">
        <f t="shared" si="14"/>
        <v>#REF!</v>
      </c>
      <c r="C348" s="39" t="str">
        <f t="shared" si="14"/>
        <v>Gross Ext. Debt Pos., Other Sectors, Long-term, Loans, end of period, USD</v>
      </c>
      <c r="D348" s="39" t="str">
        <f t="shared" si="14"/>
        <v>DT.DOD.DLTL.CD.OT.AR.EN.US</v>
      </c>
      <c r="E348" s="39" t="str">
        <f t="shared" si="14"/>
        <v>Millions (0)</v>
      </c>
      <c r="F348" t="e" cm="1">
        <f t="array" ref="F348">+_xlfn.XLOOKUP($L$1&amp;L348,#REF!&amp;#REF!,#REF!)</f>
        <v>#REF!</v>
      </c>
      <c r="K348" s="39" t="e">
        <f>+VLOOKUP($L$1,#REF!,2,FALSE)</f>
        <v>#REF!</v>
      </c>
      <c r="L348" t="s">
        <v>701</v>
      </c>
      <c r="M348" s="36" t="s">
        <v>702</v>
      </c>
      <c r="N348" t="s">
        <v>10</v>
      </c>
    </row>
    <row r="349" spans="1:14" x14ac:dyDescent="0.4">
      <c r="A349" t="str">
        <f t="shared" si="13"/>
        <v>Egypt, Arab Rep.</v>
      </c>
      <c r="B349" s="39" t="e">
        <f t="shared" si="14"/>
        <v>#REF!</v>
      </c>
      <c r="C349" s="39" t="str">
        <f t="shared" si="14"/>
        <v>Gross Ext. Debt Pos., Other Sectors, Long-term, Trade credit and advances, end of period, USD</v>
      </c>
      <c r="D349" s="39" t="str">
        <f t="shared" si="14"/>
        <v>DT.DOD.DLTT.CD.OT.AR.EN.US</v>
      </c>
      <c r="E349" s="39" t="str">
        <f t="shared" si="14"/>
        <v>Millions (0)</v>
      </c>
      <c r="F349" t="e" cm="1">
        <f t="array" ref="F349">+_xlfn.XLOOKUP($L$1&amp;L349,#REF!&amp;#REF!,#REF!)</f>
        <v>#REF!</v>
      </c>
      <c r="K349" s="39" t="e">
        <f>+VLOOKUP($L$1,#REF!,2,FALSE)</f>
        <v>#REF!</v>
      </c>
      <c r="L349" t="s">
        <v>703</v>
      </c>
      <c r="M349" s="36" t="s">
        <v>704</v>
      </c>
      <c r="N349" t="s">
        <v>10</v>
      </c>
    </row>
    <row r="350" spans="1:14" x14ac:dyDescent="0.4">
      <c r="A350" t="str">
        <f t="shared" si="13"/>
        <v>Egypt, Arab Rep.</v>
      </c>
      <c r="B350" s="39" t="e">
        <f t="shared" si="14"/>
        <v>#REF!</v>
      </c>
      <c r="C350" s="39" t="str">
        <f t="shared" si="14"/>
        <v>Gross Ext. Debt Pos., Other Sectors, Long-term, Other debt liabilities, end of period, USD</v>
      </c>
      <c r="D350" s="39" t="str">
        <f t="shared" si="14"/>
        <v>DT.DOD.DLTO.CD.OT.AR.EN.US</v>
      </c>
      <c r="E350" s="39" t="str">
        <f t="shared" si="14"/>
        <v>Millions (0)</v>
      </c>
      <c r="F350" t="e" cm="1">
        <f t="array" ref="F350">+_xlfn.XLOOKUP($L$1&amp;L350,#REF!&amp;#REF!,#REF!)</f>
        <v>#REF!</v>
      </c>
      <c r="K350" s="39" t="e">
        <f>+VLOOKUP($L$1,#REF!,2,FALSE)</f>
        <v>#REF!</v>
      </c>
      <c r="L350" t="s">
        <v>705</v>
      </c>
      <c r="M350" s="36" t="s">
        <v>706</v>
      </c>
      <c r="N350" t="s">
        <v>10</v>
      </c>
    </row>
    <row r="351" spans="1:14" x14ac:dyDescent="0.4">
      <c r="A351" t="str">
        <f t="shared" si="13"/>
        <v>Egypt, Arab Rep.</v>
      </c>
      <c r="B351" s="39" t="e">
        <f t="shared" si="14"/>
        <v>#REF!</v>
      </c>
      <c r="C351" s="39" t="str">
        <f t="shared" si="14"/>
        <v>Gross Ext. Debt Pos., DI: Intercom Lending, All maturities, All instruments, end of period, USD</v>
      </c>
      <c r="D351" s="39" t="str">
        <f t="shared" si="14"/>
        <v>DT.DOD.DECT.CD.IL.AR.EN.US</v>
      </c>
      <c r="E351" s="39" t="str">
        <f t="shared" si="14"/>
        <v>Millions (0)</v>
      </c>
      <c r="F351" t="e" cm="1">
        <f t="array" ref="F351">+_xlfn.XLOOKUP($L$1&amp;L351,#REF!&amp;#REF!,#REF!)</f>
        <v>#REF!</v>
      </c>
      <c r="K351" s="39" t="e">
        <f>+VLOOKUP($L$1,#REF!,2,FALSE)</f>
        <v>#REF!</v>
      </c>
      <c r="L351" t="s">
        <v>707</v>
      </c>
      <c r="M351" s="36" t="s">
        <v>708</v>
      </c>
      <c r="N351" t="s">
        <v>10</v>
      </c>
    </row>
    <row r="352" spans="1:14" x14ac:dyDescent="0.4">
      <c r="A352" t="str">
        <f t="shared" si="13"/>
        <v>Egypt, Arab Rep.</v>
      </c>
      <c r="B352" s="39" t="e">
        <f t="shared" si="14"/>
        <v>#REF!</v>
      </c>
      <c r="C352" s="39" t="str">
        <f t="shared" si="14"/>
        <v>Gross Ext. Debt Pos., DI: Intercom Lending, All maturities, Debt liab. of DI ent. to dir. investors, end of period, USD</v>
      </c>
      <c r="D352" s="39" t="str">
        <f t="shared" si="14"/>
        <v>DT.DOD.DIDI.CD.IL.EN.US</v>
      </c>
      <c r="E352" s="39" t="str">
        <f t="shared" si="14"/>
        <v>Millions (0)</v>
      </c>
      <c r="F352" t="e" cm="1">
        <f t="array" ref="F352">+_xlfn.XLOOKUP($L$1&amp;L352,#REF!&amp;#REF!,#REF!)</f>
        <v>#REF!</v>
      </c>
      <c r="K352" s="39" t="e">
        <f>+VLOOKUP($L$1,#REF!,2,FALSE)</f>
        <v>#REF!</v>
      </c>
      <c r="L352" t="s">
        <v>709</v>
      </c>
      <c r="M352" s="36" t="s">
        <v>710</v>
      </c>
      <c r="N352" t="s">
        <v>10</v>
      </c>
    </row>
    <row r="353" spans="1:14" x14ac:dyDescent="0.4">
      <c r="A353" t="str">
        <f t="shared" si="13"/>
        <v>Egypt, Arab Rep.</v>
      </c>
      <c r="B353" s="39" t="e">
        <f t="shared" si="14"/>
        <v>#REF!</v>
      </c>
      <c r="C353" s="39" t="str">
        <f t="shared" si="14"/>
        <v>Gross Ext. Debt Pos., DI: Intercom Lending, All maturities, Debt liab. of dir. investors to DI ent., end of period, USD</v>
      </c>
      <c r="D353" s="39" t="str">
        <f t="shared" si="14"/>
        <v>DT.DOD.DIIE.CD.IL.EN.US</v>
      </c>
      <c r="E353" s="39" t="str">
        <f t="shared" si="14"/>
        <v>Millions (0)</v>
      </c>
      <c r="F353" t="e" cm="1">
        <f t="array" ref="F353">+_xlfn.XLOOKUP($L$1&amp;L353,#REF!&amp;#REF!,#REF!)</f>
        <v>#REF!</v>
      </c>
      <c r="K353" s="39" t="e">
        <f>+VLOOKUP($L$1,#REF!,2,FALSE)</f>
        <v>#REF!</v>
      </c>
      <c r="L353" t="s">
        <v>711</v>
      </c>
      <c r="M353" s="36" t="s">
        <v>712</v>
      </c>
      <c r="N353" t="s">
        <v>10</v>
      </c>
    </row>
    <row r="354" spans="1:14" x14ac:dyDescent="0.4">
      <c r="A354" t="str">
        <f t="shared" si="13"/>
        <v>Egypt, Arab Rep.</v>
      </c>
      <c r="B354" s="39" t="e">
        <f t="shared" si="14"/>
        <v>#REF!</v>
      </c>
      <c r="C354" s="39" t="str">
        <f t="shared" si="14"/>
        <v>Gross Ext. Debt Pos., DI: Intercom Lending, All maturities, Debt liab. to fellow ent., end of period, USD</v>
      </c>
      <c r="D354" s="39" t="str">
        <f t="shared" si="14"/>
        <v>DT.DOD.DIFE.CD.IL.EN.US</v>
      </c>
      <c r="E354" s="39" t="str">
        <f t="shared" si="14"/>
        <v>Millions (0)</v>
      </c>
      <c r="F354" t="e" cm="1">
        <f t="array" ref="F354">+_xlfn.XLOOKUP($L$1&amp;L354,#REF!&amp;#REF!,#REF!)</f>
        <v>#REF!</v>
      </c>
      <c r="K354" s="39" t="e">
        <f>+VLOOKUP($L$1,#REF!,2,FALSE)</f>
        <v>#REF!</v>
      </c>
      <c r="L354" t="s">
        <v>713</v>
      </c>
      <c r="M354" s="36" t="s">
        <v>714</v>
      </c>
      <c r="N354" t="s">
        <v>10</v>
      </c>
    </row>
    <row r="355" spans="1:14" x14ac:dyDescent="0.4">
      <c r="A355" t="str">
        <f t="shared" si="13"/>
        <v>Egypt, Arab Rep.</v>
      </c>
      <c r="B355" s="39" t="e">
        <f t="shared" si="14"/>
        <v>#REF!</v>
      </c>
      <c r="C355" s="39" t="str">
        <f t="shared" si="14"/>
        <v>Gross Ext. Debt Pos., All Sectors, All maturities, All instruments, end of period, USD</v>
      </c>
      <c r="D355" s="39" t="str">
        <f t="shared" si="14"/>
        <v>DT.DOD.DECT.CD.AR.EN.US</v>
      </c>
      <c r="E355" s="39" t="str">
        <f t="shared" si="14"/>
        <v>Millions (0)</v>
      </c>
      <c r="F355" t="e" cm="1">
        <f t="array" ref="F355">+_xlfn.XLOOKUP($L$1&amp;L355,#REF!&amp;#REF!,#REF!)</f>
        <v>#REF!</v>
      </c>
      <c r="K355" s="39" t="e">
        <f>+VLOOKUP($L$1,#REF!,2,FALSE)</f>
        <v>#REF!</v>
      </c>
      <c r="L355" t="s">
        <v>715</v>
      </c>
      <c r="M355" s="36" t="s">
        <v>716</v>
      </c>
      <c r="N355" t="s">
        <v>10</v>
      </c>
    </row>
    <row r="356" spans="1:14" x14ac:dyDescent="0.4">
      <c r="A356" t="str">
        <f t="shared" si="13"/>
        <v>Egypt, Arab Rep.</v>
      </c>
      <c r="B356" s="39" t="e">
        <f t="shared" si="14"/>
        <v>#REF!</v>
      </c>
      <c r="C356" s="39" t="str">
        <f t="shared" si="14"/>
        <v>Gross Ext. Debt Pos., General Government, All maturities, All instruments, Beginning of period, USD</v>
      </c>
      <c r="D356" s="39" t="str">
        <f t="shared" si="14"/>
        <v>DT.DOD.DECT.CD.GG.AR.BE.US</v>
      </c>
      <c r="E356" s="39" t="str">
        <f t="shared" si="14"/>
        <v>Millions (0)</v>
      </c>
      <c r="F356" t="e" cm="1">
        <f t="array" ref="F356">+_xlfn.XLOOKUP($L$1&amp;L356,#REF!&amp;#REF!,#REF!)</f>
        <v>#REF!</v>
      </c>
      <c r="K356" s="39" t="e">
        <f>+VLOOKUP($L$1,#REF!,2,FALSE)</f>
        <v>#REF!</v>
      </c>
      <c r="L356" t="s">
        <v>8</v>
      </c>
      <c r="M356" s="36" t="s">
        <v>9</v>
      </c>
      <c r="N356" t="s">
        <v>10</v>
      </c>
    </row>
    <row r="357" spans="1:14" x14ac:dyDescent="0.4">
      <c r="A357" t="str">
        <f t="shared" si="13"/>
        <v>Egypt, Arab Rep.</v>
      </c>
      <c r="B357" s="39" t="e">
        <f t="shared" si="14"/>
        <v>#REF!</v>
      </c>
      <c r="C357" s="39" t="str">
        <f t="shared" si="14"/>
        <v>Gross Ext. Debt Pos., General Government, Short-term, All instruments, Beginning of period, USD</v>
      </c>
      <c r="D357" s="39" t="str">
        <f t="shared" si="14"/>
        <v>DT.DOD.DSTC.CD.GG.AR.BE.US</v>
      </c>
      <c r="E357" s="39" t="str">
        <f t="shared" si="14"/>
        <v>Millions (0)</v>
      </c>
      <c r="F357" t="e" cm="1">
        <f t="array" ref="F357">+_xlfn.XLOOKUP($L$1&amp;L357,#REF!&amp;#REF!,#REF!)</f>
        <v>#REF!</v>
      </c>
      <c r="K357" s="39" t="e">
        <f>+VLOOKUP($L$1,#REF!,2,FALSE)</f>
        <v>#REF!</v>
      </c>
      <c r="L357" t="s">
        <v>11</v>
      </c>
      <c r="M357" s="36" t="s">
        <v>12</v>
      </c>
      <c r="N357" t="s">
        <v>10</v>
      </c>
    </row>
    <row r="358" spans="1:14" x14ac:dyDescent="0.4">
      <c r="A358" t="str">
        <f t="shared" si="13"/>
        <v>Egypt, Arab Rep.</v>
      </c>
      <c r="B358" s="39" t="e">
        <f t="shared" si="14"/>
        <v>#REF!</v>
      </c>
      <c r="C358" s="39" t="str">
        <f t="shared" si="14"/>
        <v>Gross Ext. Debt Pos., General Government, Short-term, Currency and deposits, Beginning of period, USD</v>
      </c>
      <c r="D358" s="39" t="str">
        <f t="shared" si="14"/>
        <v>DT.DOD.DSCD.CD.GG.AR.BE.US</v>
      </c>
      <c r="E358" s="39" t="str">
        <f t="shared" si="14"/>
        <v>Millions (0)</v>
      </c>
      <c r="F358" t="e" cm="1">
        <f t="array" ref="F358">+_xlfn.XLOOKUP($L$1&amp;L358,#REF!&amp;#REF!,#REF!)</f>
        <v>#REF!</v>
      </c>
      <c r="K358" s="39" t="e">
        <f>+VLOOKUP($L$1,#REF!,2,FALSE)</f>
        <v>#REF!</v>
      </c>
      <c r="L358" t="s">
        <v>13</v>
      </c>
      <c r="M358" s="36" t="s">
        <v>14</v>
      </c>
      <c r="N358" t="s">
        <v>10</v>
      </c>
    </row>
    <row r="359" spans="1:14" x14ac:dyDescent="0.4">
      <c r="A359" t="str">
        <f t="shared" si="13"/>
        <v>Egypt, Arab Rep.</v>
      </c>
      <c r="B359" s="39" t="e">
        <f t="shared" si="14"/>
        <v>#REF!</v>
      </c>
      <c r="C359" s="39" t="str">
        <f t="shared" si="14"/>
        <v>Gross Ext. Debt Pos., General Government, Short-term, Debt securities, Beginning of period, USD</v>
      </c>
      <c r="D359" s="39" t="str">
        <f t="shared" si="14"/>
        <v>DT.DOD.DSTM.CD.GG.AR.BE.US</v>
      </c>
      <c r="E359" s="39" t="str">
        <f t="shared" si="14"/>
        <v>Millions (0)</v>
      </c>
      <c r="F359" t="e" cm="1">
        <f t="array" ref="F359">+_xlfn.XLOOKUP($L$1&amp;L359,#REF!&amp;#REF!,#REF!)</f>
        <v>#REF!</v>
      </c>
      <c r="K359" s="39" t="e">
        <f>+VLOOKUP($L$1,#REF!,2,FALSE)</f>
        <v>#REF!</v>
      </c>
      <c r="L359" t="s">
        <v>15</v>
      </c>
      <c r="M359" s="36" t="s">
        <v>16</v>
      </c>
      <c r="N359" t="s">
        <v>10</v>
      </c>
    </row>
    <row r="360" spans="1:14" x14ac:dyDescent="0.4">
      <c r="A360" t="str">
        <f t="shared" si="13"/>
        <v>Egypt, Arab Rep.</v>
      </c>
      <c r="B360" s="39" t="e">
        <f t="shared" si="14"/>
        <v>#REF!</v>
      </c>
      <c r="C360" s="39" t="str">
        <f t="shared" si="14"/>
        <v>Gross Ext. Debt Pos., General Government, Short-term, Loans, Beginning of period, USD</v>
      </c>
      <c r="D360" s="39" t="str">
        <f t="shared" si="14"/>
        <v>DT.DOD.DSTL.CD.GG.AR.BE.US</v>
      </c>
      <c r="E360" s="39" t="str">
        <f t="shared" si="14"/>
        <v>Millions (0)</v>
      </c>
      <c r="F360" t="e" cm="1">
        <f t="array" ref="F360">+_xlfn.XLOOKUP($L$1&amp;L360,#REF!&amp;#REF!,#REF!)</f>
        <v>#REF!</v>
      </c>
      <c r="K360" s="39" t="e">
        <f>+VLOOKUP($L$1,#REF!,2,FALSE)</f>
        <v>#REF!</v>
      </c>
      <c r="L360" t="s">
        <v>17</v>
      </c>
      <c r="M360" s="36" t="s">
        <v>18</v>
      </c>
      <c r="N360" t="s">
        <v>10</v>
      </c>
    </row>
    <row r="361" spans="1:14" x14ac:dyDescent="0.4">
      <c r="A361" t="str">
        <f t="shared" si="13"/>
        <v>Egypt, Arab Rep.</v>
      </c>
      <c r="B361" s="39" t="e">
        <f t="shared" si="14"/>
        <v>#REF!</v>
      </c>
      <c r="C361" s="39" t="str">
        <f t="shared" si="14"/>
        <v>Gross Ext. Debt Pos., General Government, Short-term, Trade credit and advances, Beginning of period, USD</v>
      </c>
      <c r="D361" s="39" t="str">
        <f t="shared" si="14"/>
        <v>DT.DOD.DSTT.CD.GG.AR.BE.US</v>
      </c>
      <c r="E361" s="39" t="str">
        <f t="shared" si="14"/>
        <v>Millions (0)</v>
      </c>
      <c r="F361" t="e" cm="1">
        <f t="array" ref="F361">+_xlfn.XLOOKUP($L$1&amp;L361,#REF!&amp;#REF!,#REF!)</f>
        <v>#REF!</v>
      </c>
      <c r="K361" s="39" t="e">
        <f>+VLOOKUP($L$1,#REF!,2,FALSE)</f>
        <v>#REF!</v>
      </c>
      <c r="L361" t="s">
        <v>19</v>
      </c>
      <c r="M361" s="36" t="s">
        <v>20</v>
      </c>
      <c r="N361" t="s">
        <v>10</v>
      </c>
    </row>
    <row r="362" spans="1:14" x14ac:dyDescent="0.4">
      <c r="A362" t="str">
        <f t="shared" si="13"/>
        <v>Egypt, Arab Rep.</v>
      </c>
      <c r="B362" s="39" t="e">
        <f t="shared" si="14"/>
        <v>#REF!</v>
      </c>
      <c r="C362" s="39" t="str">
        <f t="shared" si="14"/>
        <v>Gross Ext. Debt Pos., General Government, Short-term, Other debt liabilities, Beginning of period, USD</v>
      </c>
      <c r="D362" s="39" t="str">
        <f t="shared" si="14"/>
        <v>DT.DOD.DSOO.CD.GG.AR.BE.US</v>
      </c>
      <c r="E362" s="39" t="str">
        <f t="shared" si="14"/>
        <v>Millions (0)</v>
      </c>
      <c r="F362" t="e" cm="1">
        <f t="array" ref="F362">+_xlfn.XLOOKUP($L$1&amp;L362,#REF!&amp;#REF!,#REF!)</f>
        <v>#REF!</v>
      </c>
      <c r="K362" s="39" t="e">
        <f>+VLOOKUP($L$1,#REF!,2,FALSE)</f>
        <v>#REF!</v>
      </c>
      <c r="L362" t="s">
        <v>21</v>
      </c>
      <c r="M362" s="36" t="s">
        <v>22</v>
      </c>
      <c r="N362" t="s">
        <v>10</v>
      </c>
    </row>
    <row r="363" spans="1:14" x14ac:dyDescent="0.4">
      <c r="A363" t="str">
        <f t="shared" si="13"/>
        <v>Egypt, Arab Rep.</v>
      </c>
      <c r="B363" s="39" t="e">
        <f t="shared" si="14"/>
        <v>#REF!</v>
      </c>
      <c r="C363" s="39" t="str">
        <f t="shared" si="14"/>
        <v>Gross Ext. Debt Pos., General Government, Long-term, All instruments, Beginning of period, USD</v>
      </c>
      <c r="D363" s="39" t="str">
        <f t="shared" si="14"/>
        <v>DT.DOD.DLXF.CD.GG.AR.BE.US</v>
      </c>
      <c r="E363" s="39" t="str">
        <f t="shared" si="14"/>
        <v>Millions (0)</v>
      </c>
      <c r="F363" t="e" cm="1">
        <f t="array" ref="F363">+_xlfn.XLOOKUP($L$1&amp;L363,#REF!&amp;#REF!,#REF!)</f>
        <v>#REF!</v>
      </c>
      <c r="K363" s="39" t="e">
        <f>+VLOOKUP($L$1,#REF!,2,FALSE)</f>
        <v>#REF!</v>
      </c>
      <c r="L363" t="s">
        <v>23</v>
      </c>
      <c r="M363" s="36" t="s">
        <v>24</v>
      </c>
      <c r="N363" t="s">
        <v>10</v>
      </c>
    </row>
    <row r="364" spans="1:14" x14ac:dyDescent="0.4">
      <c r="A364" t="str">
        <f t="shared" si="13"/>
        <v>Egypt, Arab Rep.</v>
      </c>
      <c r="B364" s="39" t="e">
        <f t="shared" si="14"/>
        <v>#REF!</v>
      </c>
      <c r="C364" s="39" t="str">
        <f t="shared" si="14"/>
        <v>Gross Ext. Debt Pos., General Government, Long-term, Special drawing rights (allocations), Beginning of period, USD</v>
      </c>
      <c r="D364" s="39" t="str">
        <f t="shared" si="14"/>
        <v>DT.DOD.DLTS.CD.GG.BE.US</v>
      </c>
      <c r="E364" s="39" t="str">
        <f t="shared" si="14"/>
        <v>Millions (0)</v>
      </c>
      <c r="F364" t="e" cm="1">
        <f t="array" ref="F364">+_xlfn.XLOOKUP($L$1&amp;L364,#REF!&amp;#REF!,#REF!)</f>
        <v>#REF!</v>
      </c>
      <c r="K364" s="39" t="e">
        <f>+VLOOKUP($L$1,#REF!,2,FALSE)</f>
        <v>#REF!</v>
      </c>
      <c r="L364" t="s">
        <v>25</v>
      </c>
      <c r="M364" s="36" t="s">
        <v>26</v>
      </c>
      <c r="N364" t="s">
        <v>10</v>
      </c>
    </row>
    <row r="365" spans="1:14" x14ac:dyDescent="0.4">
      <c r="A365" t="str">
        <f t="shared" si="13"/>
        <v>Egypt, Arab Rep.</v>
      </c>
      <c r="B365" s="39" t="e">
        <f t="shared" si="14"/>
        <v>#REF!</v>
      </c>
      <c r="C365" s="39" t="str">
        <f t="shared" si="14"/>
        <v>Gross Ext. Debt Pos., General Government, Long-term, Currency and deposits, Beginning of period, USD</v>
      </c>
      <c r="D365" s="39" t="str">
        <f t="shared" si="14"/>
        <v>DT.DOD.DLCD.CD.GG.AR.BE.US</v>
      </c>
      <c r="E365" s="39" t="str">
        <f t="shared" si="14"/>
        <v>Millions (0)</v>
      </c>
      <c r="F365" t="e" cm="1">
        <f t="array" ref="F365">+_xlfn.XLOOKUP($L$1&amp;L365,#REF!&amp;#REF!,#REF!)</f>
        <v>#REF!</v>
      </c>
      <c r="K365" s="39" t="e">
        <f>+VLOOKUP($L$1,#REF!,2,FALSE)</f>
        <v>#REF!</v>
      </c>
      <c r="L365" t="s">
        <v>27</v>
      </c>
      <c r="M365" s="36" t="s">
        <v>28</v>
      </c>
      <c r="N365" t="s">
        <v>10</v>
      </c>
    </row>
    <row r="366" spans="1:14" x14ac:dyDescent="0.4">
      <c r="A366" t="str">
        <f t="shared" si="13"/>
        <v>Egypt, Arab Rep.</v>
      </c>
      <c r="B366" s="39" t="e">
        <f t="shared" si="14"/>
        <v>#REF!</v>
      </c>
      <c r="C366" s="39" t="str">
        <f t="shared" si="14"/>
        <v>Gross Ext. Debt Pos., General Government, Long-term, Debt securities, Beginning of period, USD</v>
      </c>
      <c r="D366" s="39" t="str">
        <f t="shared" si="14"/>
        <v>DT.DOD.DLBN.CD.GG.AR.BE.US</v>
      </c>
      <c r="E366" s="39" t="str">
        <f t="shared" si="14"/>
        <v>Millions (0)</v>
      </c>
      <c r="F366" t="e" cm="1">
        <f t="array" ref="F366">+_xlfn.XLOOKUP($L$1&amp;L366,#REF!&amp;#REF!,#REF!)</f>
        <v>#REF!</v>
      </c>
      <c r="K366" s="39" t="e">
        <f>+VLOOKUP($L$1,#REF!,2,FALSE)</f>
        <v>#REF!</v>
      </c>
      <c r="L366" t="s">
        <v>29</v>
      </c>
      <c r="M366" s="36" t="s">
        <v>30</v>
      </c>
      <c r="N366" t="s">
        <v>10</v>
      </c>
    </row>
    <row r="367" spans="1:14" x14ac:dyDescent="0.4">
      <c r="A367" t="str">
        <f t="shared" si="13"/>
        <v>Egypt, Arab Rep.</v>
      </c>
      <c r="B367" s="39" t="e">
        <f t="shared" si="14"/>
        <v>#REF!</v>
      </c>
      <c r="C367" s="39" t="str">
        <f t="shared" si="14"/>
        <v>Gross Ext. Debt Pos., General Government, Long-term, Loans, Beginning of period, USD</v>
      </c>
      <c r="D367" s="39" t="str">
        <f t="shared" si="14"/>
        <v>DT.DOD.DLTL.CD.GG.AR.BE.US</v>
      </c>
      <c r="E367" s="39" t="str">
        <f t="shared" si="14"/>
        <v>Millions (0)</v>
      </c>
      <c r="F367" t="e" cm="1">
        <f t="array" ref="F367">+_xlfn.XLOOKUP($L$1&amp;L367,#REF!&amp;#REF!,#REF!)</f>
        <v>#REF!</v>
      </c>
      <c r="K367" s="39" t="e">
        <f>+VLOOKUP($L$1,#REF!,2,FALSE)</f>
        <v>#REF!</v>
      </c>
      <c r="L367" t="s">
        <v>31</v>
      </c>
      <c r="M367" s="36" t="s">
        <v>32</v>
      </c>
      <c r="N367" t="s">
        <v>10</v>
      </c>
    </row>
    <row r="368" spans="1:14" x14ac:dyDescent="0.4">
      <c r="A368" t="str">
        <f t="shared" si="13"/>
        <v>Egypt, Arab Rep.</v>
      </c>
      <c r="B368" s="39" t="e">
        <f t="shared" si="14"/>
        <v>#REF!</v>
      </c>
      <c r="C368" s="39" t="str">
        <f t="shared" si="14"/>
        <v>Gross Ext. Debt Pos., General Government, Long-term, Trade credit and advances, Beginning of period, USD</v>
      </c>
      <c r="D368" s="39" t="str">
        <f t="shared" si="14"/>
        <v>DT.DOD.DLTT.CD.GG.AR.BE.US</v>
      </c>
      <c r="E368" s="39" t="str">
        <f t="shared" si="14"/>
        <v>Millions (0)</v>
      </c>
      <c r="F368" t="e" cm="1">
        <f t="array" ref="F368">+_xlfn.XLOOKUP($L$1&amp;L368,#REF!&amp;#REF!,#REF!)</f>
        <v>#REF!</v>
      </c>
      <c r="K368" s="39" t="e">
        <f>+VLOOKUP($L$1,#REF!,2,FALSE)</f>
        <v>#REF!</v>
      </c>
      <c r="L368" t="s">
        <v>33</v>
      </c>
      <c r="M368" s="36" t="s">
        <v>34</v>
      </c>
      <c r="N368" t="s">
        <v>10</v>
      </c>
    </row>
    <row r="369" spans="1:14" x14ac:dyDescent="0.4">
      <c r="A369" t="str">
        <f t="shared" si="13"/>
        <v>Egypt, Arab Rep.</v>
      </c>
      <c r="B369" s="39" t="e">
        <f t="shared" si="14"/>
        <v>#REF!</v>
      </c>
      <c r="C369" s="39" t="str">
        <f t="shared" si="14"/>
        <v>Gross Ext. Debt Pos., General Government, Long-term, Other debt liabilities, Beginning of period, USD</v>
      </c>
      <c r="D369" s="39" t="str">
        <f t="shared" si="14"/>
        <v>DT.DOD.DLTO.CD.GG.AR.BE.US</v>
      </c>
      <c r="E369" s="39" t="str">
        <f t="shared" si="14"/>
        <v>Millions (0)</v>
      </c>
      <c r="F369" t="e" cm="1">
        <f t="array" ref="F369">+_xlfn.XLOOKUP($L$1&amp;L369,#REF!&amp;#REF!,#REF!)</f>
        <v>#REF!</v>
      </c>
      <c r="K369" s="39" t="e">
        <f>+VLOOKUP($L$1,#REF!,2,FALSE)</f>
        <v>#REF!</v>
      </c>
      <c r="L369" t="s">
        <v>35</v>
      </c>
      <c r="M369" s="36" t="s">
        <v>36</v>
      </c>
      <c r="N369" t="s">
        <v>10</v>
      </c>
    </row>
    <row r="370" spans="1:14" x14ac:dyDescent="0.4">
      <c r="A370" t="str">
        <f t="shared" si="13"/>
        <v>Egypt, Arab Rep.</v>
      </c>
      <c r="B370" s="39" t="e">
        <f t="shared" si="14"/>
        <v>#REF!</v>
      </c>
      <c r="C370" s="39" t="str">
        <f t="shared" si="14"/>
        <v>Gross Ext. Debt Pos., Central Bank, All maturities, All instruments, Beginning of period, USD</v>
      </c>
      <c r="D370" s="39" t="str">
        <f t="shared" si="14"/>
        <v>DT.DOD.DECT.CD.MA.AR.BE.US</v>
      </c>
      <c r="E370" s="39" t="str">
        <f t="shared" si="14"/>
        <v>Millions (0)</v>
      </c>
      <c r="F370" t="e" cm="1">
        <f t="array" ref="F370">+_xlfn.XLOOKUP($L$1&amp;L370,#REF!&amp;#REF!,#REF!)</f>
        <v>#REF!</v>
      </c>
      <c r="K370" s="39" t="e">
        <f>+VLOOKUP($L$1,#REF!,2,FALSE)</f>
        <v>#REF!</v>
      </c>
      <c r="L370" t="s">
        <v>37</v>
      </c>
      <c r="M370" s="36" t="s">
        <v>38</v>
      </c>
      <c r="N370" t="s">
        <v>10</v>
      </c>
    </row>
    <row r="371" spans="1:14" x14ac:dyDescent="0.4">
      <c r="A371" t="str">
        <f t="shared" si="13"/>
        <v>Egypt, Arab Rep.</v>
      </c>
      <c r="B371" s="39" t="e">
        <f t="shared" si="14"/>
        <v>#REF!</v>
      </c>
      <c r="C371" s="39" t="str">
        <f t="shared" si="14"/>
        <v>Gross Ext. Debt Pos., Central Bank, Short-term, All instruments, Beginning of period, USD</v>
      </c>
      <c r="D371" s="39" t="str">
        <f t="shared" si="14"/>
        <v>DT.DOD.DSTC.CD.MA.AR.BE.US</v>
      </c>
      <c r="E371" s="39" t="str">
        <f t="shared" si="14"/>
        <v>Millions (0)</v>
      </c>
      <c r="F371" t="e" cm="1">
        <f t="array" ref="F371">+_xlfn.XLOOKUP($L$1&amp;L371,#REF!&amp;#REF!,#REF!)</f>
        <v>#REF!</v>
      </c>
      <c r="K371" s="39" t="e">
        <f>+VLOOKUP($L$1,#REF!,2,FALSE)</f>
        <v>#REF!</v>
      </c>
      <c r="L371" t="s">
        <v>39</v>
      </c>
      <c r="M371" s="36" t="s">
        <v>40</v>
      </c>
      <c r="N371" t="s">
        <v>10</v>
      </c>
    </row>
    <row r="372" spans="1:14" x14ac:dyDescent="0.4">
      <c r="A372" t="str">
        <f t="shared" si="13"/>
        <v>Egypt, Arab Rep.</v>
      </c>
      <c r="B372" s="39" t="e">
        <f t="shared" si="14"/>
        <v>#REF!</v>
      </c>
      <c r="C372" s="39" t="str">
        <f t="shared" si="14"/>
        <v>Gross Ext. Debt Pos., Central Bank, Short-term, Currency and deposits, Beginning of period, USD</v>
      </c>
      <c r="D372" s="39" t="str">
        <f t="shared" si="14"/>
        <v>DT.DOD.DSCD.CD.MA.AR.BE.US</v>
      </c>
      <c r="E372" s="39" t="str">
        <f t="shared" si="14"/>
        <v>Millions (0)</v>
      </c>
      <c r="F372" t="e" cm="1">
        <f t="array" ref="F372">+_xlfn.XLOOKUP($L$1&amp;L372,#REF!&amp;#REF!,#REF!)</f>
        <v>#REF!</v>
      </c>
      <c r="K372" s="39" t="e">
        <f>+VLOOKUP($L$1,#REF!,2,FALSE)</f>
        <v>#REF!</v>
      </c>
      <c r="L372" t="s">
        <v>41</v>
      </c>
      <c r="M372" s="36" t="s">
        <v>42</v>
      </c>
      <c r="N372" t="s">
        <v>10</v>
      </c>
    </row>
    <row r="373" spans="1:14" x14ac:dyDescent="0.4">
      <c r="A373" t="str">
        <f t="shared" si="13"/>
        <v>Egypt, Arab Rep.</v>
      </c>
      <c r="B373" s="39" t="e">
        <f t="shared" si="14"/>
        <v>#REF!</v>
      </c>
      <c r="C373" s="39" t="str">
        <f t="shared" si="14"/>
        <v>Gross Ext. Debt Pos., Central Bank, Short-term, Debt securities, Beginning of period, USD</v>
      </c>
      <c r="D373" s="39" t="str">
        <f t="shared" si="14"/>
        <v>DT.DOD.DSTM.CD.MA.AR.BE.US</v>
      </c>
      <c r="E373" s="39" t="str">
        <f t="shared" si="14"/>
        <v>Millions (0)</v>
      </c>
      <c r="F373" t="e" cm="1">
        <f t="array" ref="F373">+_xlfn.XLOOKUP($L$1&amp;L373,#REF!&amp;#REF!,#REF!)</f>
        <v>#REF!</v>
      </c>
      <c r="K373" s="39" t="e">
        <f>+VLOOKUP($L$1,#REF!,2,FALSE)</f>
        <v>#REF!</v>
      </c>
      <c r="L373" t="s">
        <v>43</v>
      </c>
      <c r="M373" s="36" t="s">
        <v>44</v>
      </c>
      <c r="N373" t="s">
        <v>10</v>
      </c>
    </row>
    <row r="374" spans="1:14" x14ac:dyDescent="0.4">
      <c r="A374" t="str">
        <f t="shared" si="13"/>
        <v>Egypt, Arab Rep.</v>
      </c>
      <c r="B374" s="39" t="e">
        <f t="shared" si="14"/>
        <v>#REF!</v>
      </c>
      <c r="C374" s="39" t="str">
        <f t="shared" si="14"/>
        <v>Gross Ext. Debt Pos., Central Bank, Short-term, Loans, Beginning of period, USD</v>
      </c>
      <c r="D374" s="39" t="str">
        <f t="shared" si="14"/>
        <v>DT.DOD.DSTL.CD.MA.AR.BE.US</v>
      </c>
      <c r="E374" s="39" t="str">
        <f t="shared" si="14"/>
        <v>Millions (0)</v>
      </c>
      <c r="F374" t="e" cm="1">
        <f t="array" ref="F374">+_xlfn.XLOOKUP($L$1&amp;L374,#REF!&amp;#REF!,#REF!)</f>
        <v>#REF!</v>
      </c>
      <c r="K374" s="39" t="e">
        <f>+VLOOKUP($L$1,#REF!,2,FALSE)</f>
        <v>#REF!</v>
      </c>
      <c r="L374" t="s">
        <v>45</v>
      </c>
      <c r="M374" s="36" t="s">
        <v>46</v>
      </c>
      <c r="N374" t="s">
        <v>10</v>
      </c>
    </row>
    <row r="375" spans="1:14" x14ac:dyDescent="0.4">
      <c r="A375" t="str">
        <f t="shared" si="13"/>
        <v>Egypt, Arab Rep.</v>
      </c>
      <c r="B375" s="39" t="e">
        <f t="shared" si="14"/>
        <v>#REF!</v>
      </c>
      <c r="C375" s="39" t="str">
        <f t="shared" si="14"/>
        <v>Gross Ext. Debt Pos., Central Bank, Short-term, Trade credit and advances, Beginning of period, USD</v>
      </c>
      <c r="D375" s="39" t="str">
        <f t="shared" si="14"/>
        <v>DT.DOD.DSTT.CD.MA.AR.BE.US</v>
      </c>
      <c r="E375" s="39" t="str">
        <f t="shared" si="14"/>
        <v>Millions (0)</v>
      </c>
      <c r="F375" t="e" cm="1">
        <f t="array" ref="F375">+_xlfn.XLOOKUP($L$1&amp;L375,#REF!&amp;#REF!,#REF!)</f>
        <v>#REF!</v>
      </c>
      <c r="K375" s="39" t="e">
        <f>+VLOOKUP($L$1,#REF!,2,FALSE)</f>
        <v>#REF!</v>
      </c>
      <c r="L375" t="s">
        <v>47</v>
      </c>
      <c r="M375" s="36" t="s">
        <v>48</v>
      </c>
      <c r="N375" t="s">
        <v>10</v>
      </c>
    </row>
    <row r="376" spans="1:14" x14ac:dyDescent="0.4">
      <c r="A376" t="str">
        <f t="shared" si="13"/>
        <v>Egypt, Arab Rep.</v>
      </c>
      <c r="B376" s="39" t="e">
        <f t="shared" si="14"/>
        <v>#REF!</v>
      </c>
      <c r="C376" s="39" t="str">
        <f t="shared" si="14"/>
        <v>Gross Ext. Debt Pos., Central Bank, Short-term, Other debt liabilities, Beginning of period, USD</v>
      </c>
      <c r="D376" s="39" t="str">
        <f t="shared" si="14"/>
        <v>DT.DOD.DSOO.CD.MA.AR.BE.US</v>
      </c>
      <c r="E376" s="39" t="str">
        <f t="shared" si="14"/>
        <v>Millions (0)</v>
      </c>
      <c r="F376" t="e" cm="1">
        <f t="array" ref="F376">+_xlfn.XLOOKUP($L$1&amp;L376,#REF!&amp;#REF!,#REF!)</f>
        <v>#REF!</v>
      </c>
      <c r="K376" s="39" t="e">
        <f>+VLOOKUP($L$1,#REF!,2,FALSE)</f>
        <v>#REF!</v>
      </c>
      <c r="L376" t="s">
        <v>49</v>
      </c>
      <c r="M376" s="36" t="s">
        <v>50</v>
      </c>
      <c r="N376" t="s">
        <v>10</v>
      </c>
    </row>
    <row r="377" spans="1:14" x14ac:dyDescent="0.4">
      <c r="A377" t="str">
        <f t="shared" si="13"/>
        <v>Egypt, Arab Rep.</v>
      </c>
      <c r="B377" s="39" t="e">
        <f t="shared" si="14"/>
        <v>#REF!</v>
      </c>
      <c r="C377" s="39" t="str">
        <f t="shared" si="14"/>
        <v>Gross Ext. Debt Pos., Central Bank, Long-term, All instruments, Beginning of period, USD</v>
      </c>
      <c r="D377" s="39" t="str">
        <f t="shared" si="14"/>
        <v>DT.DOD.DLXF.CD.MA.AR.BE.US</v>
      </c>
      <c r="E377" s="39" t="str">
        <f t="shared" si="14"/>
        <v>Millions (0)</v>
      </c>
      <c r="F377" t="e" cm="1">
        <f t="array" ref="F377">+_xlfn.XLOOKUP($L$1&amp;L377,#REF!&amp;#REF!,#REF!)</f>
        <v>#REF!</v>
      </c>
      <c r="K377" s="39" t="e">
        <f>+VLOOKUP($L$1,#REF!,2,FALSE)</f>
        <v>#REF!</v>
      </c>
      <c r="L377" t="s">
        <v>51</v>
      </c>
      <c r="M377" s="36" t="s">
        <v>52</v>
      </c>
      <c r="N377" t="s">
        <v>10</v>
      </c>
    </row>
    <row r="378" spans="1:14" x14ac:dyDescent="0.4">
      <c r="A378" t="str">
        <f t="shared" si="13"/>
        <v>Egypt, Arab Rep.</v>
      </c>
      <c r="B378" s="39" t="e">
        <f t="shared" si="14"/>
        <v>#REF!</v>
      </c>
      <c r="C378" s="39" t="str">
        <f t="shared" si="14"/>
        <v>Gross Ext. Debt Pos., Central Bank, Long-term, Special drawing rights (allocations), Beginning of period, USD</v>
      </c>
      <c r="D378" s="39" t="str">
        <f t="shared" si="14"/>
        <v>DT.DOD.DLTS.CD.MA.AR.BE.US</v>
      </c>
      <c r="E378" s="39" t="str">
        <f t="shared" si="14"/>
        <v>Millions (0)</v>
      </c>
      <c r="F378" t="e" cm="1">
        <f t="array" ref="F378">+_xlfn.XLOOKUP($L$1&amp;L378,#REF!&amp;#REF!,#REF!)</f>
        <v>#REF!</v>
      </c>
      <c r="K378" s="39" t="e">
        <f>+VLOOKUP($L$1,#REF!,2,FALSE)</f>
        <v>#REF!</v>
      </c>
      <c r="L378" t="s">
        <v>53</v>
      </c>
      <c r="M378" s="36" t="s">
        <v>54</v>
      </c>
      <c r="N378" t="s">
        <v>10</v>
      </c>
    </row>
    <row r="379" spans="1:14" x14ac:dyDescent="0.4">
      <c r="A379" t="str">
        <f t="shared" si="13"/>
        <v>Egypt, Arab Rep.</v>
      </c>
      <c r="B379" s="39" t="e">
        <f t="shared" si="14"/>
        <v>#REF!</v>
      </c>
      <c r="C379" s="39" t="str">
        <f t="shared" si="14"/>
        <v>Gross Ext. Debt Pos., Central Bank, Long-term, Currency and deposits, Beginning of period, USD</v>
      </c>
      <c r="D379" s="39" t="str">
        <f t="shared" si="14"/>
        <v>DT.DOD.DLCD.CD.MA.AR.BE.US</v>
      </c>
      <c r="E379" s="39" t="str">
        <f t="shared" si="14"/>
        <v>Millions (0)</v>
      </c>
      <c r="F379" t="e" cm="1">
        <f t="array" ref="F379">+_xlfn.XLOOKUP($L$1&amp;L379,#REF!&amp;#REF!,#REF!)</f>
        <v>#REF!</v>
      </c>
      <c r="K379" s="39" t="e">
        <f>+VLOOKUP($L$1,#REF!,2,FALSE)</f>
        <v>#REF!</v>
      </c>
      <c r="L379" t="s">
        <v>55</v>
      </c>
      <c r="M379" s="36" t="s">
        <v>56</v>
      </c>
      <c r="N379" t="s">
        <v>10</v>
      </c>
    </row>
    <row r="380" spans="1:14" x14ac:dyDescent="0.4">
      <c r="A380" t="str">
        <f t="shared" si="13"/>
        <v>Egypt, Arab Rep.</v>
      </c>
      <c r="B380" s="39" t="e">
        <f t="shared" si="14"/>
        <v>#REF!</v>
      </c>
      <c r="C380" s="39" t="str">
        <f t="shared" si="14"/>
        <v>Gross Ext. Debt Pos., Central Bank, Long-term, Debt securities, Beginning of period, USD</v>
      </c>
      <c r="D380" s="39" t="str">
        <f t="shared" si="14"/>
        <v>DT.DOD.DLBN.CD.MA.AR.BE.US</v>
      </c>
      <c r="E380" s="39" t="str">
        <f t="shared" si="14"/>
        <v>Millions (0)</v>
      </c>
      <c r="F380" t="e" cm="1">
        <f t="array" ref="F380">+_xlfn.XLOOKUP($L$1&amp;L380,#REF!&amp;#REF!,#REF!)</f>
        <v>#REF!</v>
      </c>
      <c r="K380" s="39" t="e">
        <f>+VLOOKUP($L$1,#REF!,2,FALSE)</f>
        <v>#REF!</v>
      </c>
      <c r="L380" t="s">
        <v>57</v>
      </c>
      <c r="M380" s="36" t="s">
        <v>58</v>
      </c>
      <c r="N380" t="s">
        <v>10</v>
      </c>
    </row>
    <row r="381" spans="1:14" x14ac:dyDescent="0.4">
      <c r="A381" t="str">
        <f t="shared" si="13"/>
        <v>Egypt, Arab Rep.</v>
      </c>
      <c r="B381" s="39" t="e">
        <f t="shared" si="14"/>
        <v>#REF!</v>
      </c>
      <c r="C381" s="39" t="str">
        <f t="shared" si="14"/>
        <v>Gross Ext. Debt Pos., Central Bank, Long-term, Loans, Beginning of period, USD</v>
      </c>
      <c r="D381" s="39" t="str">
        <f t="shared" si="14"/>
        <v>DT.DOD.DLTL.CD.MA.AR.BE.US</v>
      </c>
      <c r="E381" s="39" t="str">
        <f t="shared" si="14"/>
        <v>Millions (0)</v>
      </c>
      <c r="F381" t="e" cm="1">
        <f t="array" ref="F381">+_xlfn.XLOOKUP($L$1&amp;L381,#REF!&amp;#REF!,#REF!)</f>
        <v>#REF!</v>
      </c>
      <c r="K381" s="39" t="e">
        <f>+VLOOKUP($L$1,#REF!,2,FALSE)</f>
        <v>#REF!</v>
      </c>
      <c r="L381" t="s">
        <v>59</v>
      </c>
      <c r="M381" s="36" t="s">
        <v>60</v>
      </c>
      <c r="N381" t="s">
        <v>10</v>
      </c>
    </row>
    <row r="382" spans="1:14" x14ac:dyDescent="0.4">
      <c r="A382" t="str">
        <f t="shared" si="13"/>
        <v>Egypt, Arab Rep.</v>
      </c>
      <c r="B382" s="39" t="e">
        <f t="shared" si="14"/>
        <v>#REF!</v>
      </c>
      <c r="C382" s="39" t="str">
        <f t="shared" si="14"/>
        <v>Gross Ext. Debt Pos., Central Bank, Long-term, Trade credit and advances, Beginning of period, USD</v>
      </c>
      <c r="D382" s="39" t="str">
        <f t="shared" si="14"/>
        <v>DT.DOD.DLTT.CD.MA.AR.BE.US</v>
      </c>
      <c r="E382" s="39" t="str">
        <f t="shared" si="14"/>
        <v>Millions (0)</v>
      </c>
      <c r="F382" t="e" cm="1">
        <f t="array" ref="F382">+_xlfn.XLOOKUP($L$1&amp;L382,#REF!&amp;#REF!,#REF!)</f>
        <v>#REF!</v>
      </c>
      <c r="K382" s="39" t="e">
        <f>+VLOOKUP($L$1,#REF!,2,FALSE)</f>
        <v>#REF!</v>
      </c>
      <c r="L382" t="s">
        <v>61</v>
      </c>
      <c r="M382" s="36" t="s">
        <v>62</v>
      </c>
      <c r="N382" t="s">
        <v>10</v>
      </c>
    </row>
    <row r="383" spans="1:14" x14ac:dyDescent="0.4">
      <c r="A383" t="str">
        <f t="shared" si="13"/>
        <v>Egypt, Arab Rep.</v>
      </c>
      <c r="B383" s="39" t="e">
        <f t="shared" si="14"/>
        <v>#REF!</v>
      </c>
      <c r="C383" s="39" t="str">
        <f t="shared" si="14"/>
        <v>Gross Ext. Debt Pos., Central Bank, Long-term, Other debt liabilities, Beginning of period, USD</v>
      </c>
      <c r="D383" s="39" t="str">
        <f t="shared" si="14"/>
        <v>DT.DOD.DLTO.CD.MA.AR.BE.US</v>
      </c>
      <c r="E383" s="39" t="str">
        <f t="shared" si="14"/>
        <v>Millions (0)</v>
      </c>
      <c r="F383" t="e" cm="1">
        <f t="array" ref="F383">+_xlfn.XLOOKUP($L$1&amp;L383,#REF!&amp;#REF!,#REF!)</f>
        <v>#REF!</v>
      </c>
      <c r="K383" s="39" t="e">
        <f>+VLOOKUP($L$1,#REF!,2,FALSE)</f>
        <v>#REF!</v>
      </c>
      <c r="L383" t="s">
        <v>63</v>
      </c>
      <c r="M383" s="36" t="s">
        <v>64</v>
      </c>
      <c r="N383" t="s">
        <v>10</v>
      </c>
    </row>
    <row r="384" spans="1:14" x14ac:dyDescent="0.4">
      <c r="A384" t="str">
        <f t="shared" si="13"/>
        <v>Egypt, Arab Rep.</v>
      </c>
      <c r="B384" s="39" t="e">
        <f t="shared" si="14"/>
        <v>#REF!</v>
      </c>
      <c r="C384" s="39" t="str">
        <f t="shared" si="14"/>
        <v>Gross Ext. Debt Pos., Deposit-Taking Corp., exc. CB, All maturities, All instruments, Beginning of period, USD</v>
      </c>
      <c r="D384" s="39" t="str">
        <f t="shared" si="14"/>
        <v>DT.DOD.DECT.CD.CB.AR.BE.US</v>
      </c>
      <c r="E384" s="39" t="str">
        <f t="shared" si="14"/>
        <v>Millions (0)</v>
      </c>
      <c r="F384" t="e" cm="1">
        <f t="array" ref="F384">+_xlfn.XLOOKUP($L$1&amp;L384,#REF!&amp;#REF!,#REF!)</f>
        <v>#REF!</v>
      </c>
      <c r="K384" s="39" t="e">
        <f>+VLOOKUP($L$1,#REF!,2,FALSE)</f>
        <v>#REF!</v>
      </c>
      <c r="L384" t="s">
        <v>65</v>
      </c>
      <c r="M384" s="36" t="s">
        <v>66</v>
      </c>
      <c r="N384" t="s">
        <v>10</v>
      </c>
    </row>
    <row r="385" spans="1:14" x14ac:dyDescent="0.4">
      <c r="A385" t="str">
        <f t="shared" si="13"/>
        <v>Egypt, Arab Rep.</v>
      </c>
      <c r="B385" s="39" t="e">
        <f t="shared" si="14"/>
        <v>#REF!</v>
      </c>
      <c r="C385" s="39" t="str">
        <f t="shared" si="14"/>
        <v>Gross Ext. Debt Pos., Deposit-Taking Corp., exc. CB, Short-term, All instruments, Beginning of period, USD</v>
      </c>
      <c r="D385" s="39" t="str">
        <f t="shared" si="14"/>
        <v>DT.DOD.DSTC.CD.CB.AR.BE.US</v>
      </c>
      <c r="E385" s="39" t="str">
        <f t="shared" si="14"/>
        <v>Millions (0)</v>
      </c>
      <c r="F385" t="e" cm="1">
        <f t="array" ref="F385">+_xlfn.XLOOKUP($L$1&amp;L385,#REF!&amp;#REF!,#REF!)</f>
        <v>#REF!</v>
      </c>
      <c r="K385" s="39" t="e">
        <f>+VLOOKUP($L$1,#REF!,2,FALSE)</f>
        <v>#REF!</v>
      </c>
      <c r="L385" t="s">
        <v>67</v>
      </c>
      <c r="M385" s="36" t="s">
        <v>68</v>
      </c>
      <c r="N385" t="s">
        <v>10</v>
      </c>
    </row>
    <row r="386" spans="1:14" x14ac:dyDescent="0.4">
      <c r="A386" t="str">
        <f t="shared" si="13"/>
        <v>Egypt, Arab Rep.</v>
      </c>
      <c r="B386" s="39" t="e">
        <f t="shared" si="14"/>
        <v>#REF!</v>
      </c>
      <c r="C386" s="39" t="str">
        <f t="shared" si="14"/>
        <v>Gross Ext. Debt Pos., Deposit-Taking Corp., exc. CB, Short-term, Currency and deposits, Beginning of period, USD</v>
      </c>
      <c r="D386" s="39" t="str">
        <f t="shared" si="14"/>
        <v>DT.DOD.DSCD.CD.CB.AR.BE.US</v>
      </c>
      <c r="E386" s="39" t="str">
        <f t="shared" si="14"/>
        <v>Millions (0)</v>
      </c>
      <c r="F386" t="e" cm="1">
        <f t="array" ref="F386">+_xlfn.XLOOKUP($L$1&amp;L386,#REF!&amp;#REF!,#REF!)</f>
        <v>#REF!</v>
      </c>
      <c r="K386" s="39" t="e">
        <f>+VLOOKUP($L$1,#REF!,2,FALSE)</f>
        <v>#REF!</v>
      </c>
      <c r="L386" t="s">
        <v>69</v>
      </c>
      <c r="M386" s="36" t="s">
        <v>70</v>
      </c>
      <c r="N386" t="s">
        <v>10</v>
      </c>
    </row>
    <row r="387" spans="1:14" x14ac:dyDescent="0.4">
      <c r="A387" t="str">
        <f t="shared" si="13"/>
        <v>Egypt, Arab Rep.</v>
      </c>
      <c r="B387" s="39" t="e">
        <f t="shared" si="14"/>
        <v>#REF!</v>
      </c>
      <c r="C387" s="39" t="str">
        <f t="shared" si="14"/>
        <v>Gross Ext. Debt Pos., Deposit-Taking Corp., exc. CB, Short-term, Debt securities, Beginning of period, USD</v>
      </c>
      <c r="D387" s="39" t="str">
        <f t="shared" si="14"/>
        <v>DT.DOD.DSTM.CD.CB.AR.BE.US</v>
      </c>
      <c r="E387" s="39" t="str">
        <f t="shared" ref="E387:E450" si="15">N387</f>
        <v>Millions (0)</v>
      </c>
      <c r="F387" t="e" cm="1">
        <f t="array" ref="F387">+_xlfn.XLOOKUP($L$1&amp;L387,#REF!&amp;#REF!,#REF!)</f>
        <v>#REF!</v>
      </c>
      <c r="K387" s="39" t="e">
        <f>+VLOOKUP($L$1,#REF!,2,FALSE)</f>
        <v>#REF!</v>
      </c>
      <c r="L387" t="s">
        <v>71</v>
      </c>
      <c r="M387" s="36" t="s">
        <v>72</v>
      </c>
      <c r="N387" t="s">
        <v>10</v>
      </c>
    </row>
    <row r="388" spans="1:14" x14ac:dyDescent="0.4">
      <c r="A388" t="str">
        <f t="shared" ref="A388:A451" si="16">+A387</f>
        <v>Egypt, Arab Rep.</v>
      </c>
      <c r="B388" s="39" t="e">
        <f t="shared" ref="B388:E451" si="17">K388</f>
        <v>#REF!</v>
      </c>
      <c r="C388" s="39" t="str">
        <f t="shared" si="17"/>
        <v>Gross Ext. Debt Pos., Deposit-Taking Corp., exc. CB, Short-term, Loans, Beginning of period, USD</v>
      </c>
      <c r="D388" s="39" t="str">
        <f t="shared" si="17"/>
        <v>DT.DOD.DSTL.CD.CB.AR.BE.US</v>
      </c>
      <c r="E388" s="39" t="str">
        <f t="shared" si="15"/>
        <v>Millions (0)</v>
      </c>
      <c r="F388" t="e" cm="1">
        <f t="array" ref="F388">+_xlfn.XLOOKUP($L$1&amp;L388,#REF!&amp;#REF!,#REF!)</f>
        <v>#REF!</v>
      </c>
      <c r="K388" s="39" t="e">
        <f>+VLOOKUP($L$1,#REF!,2,FALSE)</f>
        <v>#REF!</v>
      </c>
      <c r="L388" t="s">
        <v>73</v>
      </c>
      <c r="M388" s="36" t="s">
        <v>74</v>
      </c>
      <c r="N388" t="s">
        <v>10</v>
      </c>
    </row>
    <row r="389" spans="1:14" x14ac:dyDescent="0.4">
      <c r="A389" t="str">
        <f t="shared" si="16"/>
        <v>Egypt, Arab Rep.</v>
      </c>
      <c r="B389" s="39" t="e">
        <f t="shared" si="17"/>
        <v>#REF!</v>
      </c>
      <c r="C389" s="39" t="str">
        <f t="shared" si="17"/>
        <v>Gross Ext. Debt Pos., Deposit-Taking Corp., exc. CB, Short-term, Trade credit and advances, Beginning of period, USD</v>
      </c>
      <c r="D389" s="39" t="str">
        <f t="shared" si="17"/>
        <v>DT.DOD.DSTT.CD.CB.AR.BE.US</v>
      </c>
      <c r="E389" s="39" t="str">
        <f t="shared" si="15"/>
        <v>Millions (0)</v>
      </c>
      <c r="F389" t="e" cm="1">
        <f t="array" ref="F389">+_xlfn.XLOOKUP($L$1&amp;L389,#REF!&amp;#REF!,#REF!)</f>
        <v>#REF!</v>
      </c>
      <c r="K389" s="39" t="e">
        <f>+VLOOKUP($L$1,#REF!,2,FALSE)</f>
        <v>#REF!</v>
      </c>
      <c r="L389" t="s">
        <v>75</v>
      </c>
      <c r="M389" s="36" t="s">
        <v>76</v>
      </c>
      <c r="N389" t="s">
        <v>10</v>
      </c>
    </row>
    <row r="390" spans="1:14" x14ac:dyDescent="0.4">
      <c r="A390" t="str">
        <f t="shared" si="16"/>
        <v>Egypt, Arab Rep.</v>
      </c>
      <c r="B390" s="39" t="e">
        <f t="shared" si="17"/>
        <v>#REF!</v>
      </c>
      <c r="C390" s="39" t="str">
        <f t="shared" si="17"/>
        <v>Gross Ext. Debt Pos., Deposit-Taking Corp., exc. CB, Short-term, Other debt liabilities, Beginning of period, USD</v>
      </c>
      <c r="D390" s="39" t="str">
        <f t="shared" si="17"/>
        <v>DT.DOD.DSOO.CD.CB.AR.BE.US</v>
      </c>
      <c r="E390" s="39" t="str">
        <f t="shared" si="15"/>
        <v>Millions (0)</v>
      </c>
      <c r="F390" t="e" cm="1">
        <f t="array" ref="F390">+_xlfn.XLOOKUP($L$1&amp;L390,#REF!&amp;#REF!,#REF!)</f>
        <v>#REF!</v>
      </c>
      <c r="K390" s="39" t="e">
        <f>+VLOOKUP($L$1,#REF!,2,FALSE)</f>
        <v>#REF!</v>
      </c>
      <c r="L390" t="s">
        <v>77</v>
      </c>
      <c r="M390" s="36" t="s">
        <v>78</v>
      </c>
      <c r="N390" t="s">
        <v>10</v>
      </c>
    </row>
    <row r="391" spans="1:14" x14ac:dyDescent="0.4">
      <c r="A391" t="str">
        <f t="shared" si="16"/>
        <v>Egypt, Arab Rep.</v>
      </c>
      <c r="B391" s="39" t="e">
        <f t="shared" si="17"/>
        <v>#REF!</v>
      </c>
      <c r="C391" s="39" t="str">
        <f t="shared" si="17"/>
        <v>Gross Ext. Debt Pos., Deposit-Taking Corp., exc. CB, Long-term, All instruments, Beginning of period, USD</v>
      </c>
      <c r="D391" s="39" t="str">
        <f t="shared" si="17"/>
        <v>DT.DOD.DLXF.CD.CB.AR.BE.US</v>
      </c>
      <c r="E391" s="39" t="str">
        <f t="shared" si="15"/>
        <v>Millions (0)</v>
      </c>
      <c r="F391" t="e" cm="1">
        <f t="array" ref="F391">+_xlfn.XLOOKUP($L$1&amp;L391,#REF!&amp;#REF!,#REF!)</f>
        <v>#REF!</v>
      </c>
      <c r="K391" s="39" t="e">
        <f>+VLOOKUP($L$1,#REF!,2,FALSE)</f>
        <v>#REF!</v>
      </c>
      <c r="L391" t="s">
        <v>79</v>
      </c>
      <c r="M391" s="36" t="s">
        <v>80</v>
      </c>
      <c r="N391" t="s">
        <v>10</v>
      </c>
    </row>
    <row r="392" spans="1:14" x14ac:dyDescent="0.4">
      <c r="A392" t="str">
        <f t="shared" si="16"/>
        <v>Egypt, Arab Rep.</v>
      </c>
      <c r="B392" s="39" t="e">
        <f t="shared" si="17"/>
        <v>#REF!</v>
      </c>
      <c r="C392" s="39" t="str">
        <f t="shared" si="17"/>
        <v>Gross Ext. Debt Pos., Deposit-Taking Corp., exc. CB, Long-term, Currency and deposits, Beginning of period, USD</v>
      </c>
      <c r="D392" s="39" t="str">
        <f t="shared" si="17"/>
        <v>DT.DOD.DLCD.CD.CB.AR.BE.US</v>
      </c>
      <c r="E392" s="39" t="str">
        <f t="shared" si="15"/>
        <v>Millions (0)</v>
      </c>
      <c r="F392" t="e" cm="1">
        <f t="array" ref="F392">+_xlfn.XLOOKUP($L$1&amp;L392,#REF!&amp;#REF!,#REF!)</f>
        <v>#REF!</v>
      </c>
      <c r="K392" s="39" t="e">
        <f>+VLOOKUP($L$1,#REF!,2,FALSE)</f>
        <v>#REF!</v>
      </c>
      <c r="L392" t="s">
        <v>81</v>
      </c>
      <c r="M392" s="36" t="s">
        <v>82</v>
      </c>
      <c r="N392" t="s">
        <v>10</v>
      </c>
    </row>
    <row r="393" spans="1:14" x14ac:dyDescent="0.4">
      <c r="A393" t="str">
        <f t="shared" si="16"/>
        <v>Egypt, Arab Rep.</v>
      </c>
      <c r="B393" s="39" t="e">
        <f t="shared" si="17"/>
        <v>#REF!</v>
      </c>
      <c r="C393" s="39" t="str">
        <f t="shared" si="17"/>
        <v>Gross Ext. Debt Pos., Deposit-Taking Corp., exc. CB, Long-term, Debt securities, Beginning of period, USD</v>
      </c>
      <c r="D393" s="39" t="str">
        <f t="shared" si="17"/>
        <v>DT.DOD.DLBN.CD.CB.AR.BE.US</v>
      </c>
      <c r="E393" s="39" t="str">
        <f t="shared" si="15"/>
        <v>Millions (0)</v>
      </c>
      <c r="F393" t="e" cm="1">
        <f t="array" ref="F393">+_xlfn.XLOOKUP($L$1&amp;L393,#REF!&amp;#REF!,#REF!)</f>
        <v>#REF!</v>
      </c>
      <c r="K393" s="39" t="e">
        <f>+VLOOKUP($L$1,#REF!,2,FALSE)</f>
        <v>#REF!</v>
      </c>
      <c r="L393" t="s">
        <v>83</v>
      </c>
      <c r="M393" s="36" t="s">
        <v>84</v>
      </c>
      <c r="N393" t="s">
        <v>10</v>
      </c>
    </row>
    <row r="394" spans="1:14" x14ac:dyDescent="0.4">
      <c r="A394" t="str">
        <f t="shared" si="16"/>
        <v>Egypt, Arab Rep.</v>
      </c>
      <c r="B394" s="39" t="e">
        <f t="shared" si="17"/>
        <v>#REF!</v>
      </c>
      <c r="C394" s="39" t="str">
        <f t="shared" si="17"/>
        <v>Gross Ext. Debt Pos., Deposit-Taking Corp., exc. CB, Long-term, Loans, Beginning of period, USD</v>
      </c>
      <c r="D394" s="39" t="str">
        <f t="shared" si="17"/>
        <v>DT.DOD.DLTL.CD.CB.AR.BE.US</v>
      </c>
      <c r="E394" s="39" t="str">
        <f t="shared" si="15"/>
        <v>Millions (0)</v>
      </c>
      <c r="F394" t="e" cm="1">
        <f t="array" ref="F394">+_xlfn.XLOOKUP($L$1&amp;L394,#REF!&amp;#REF!,#REF!)</f>
        <v>#REF!</v>
      </c>
      <c r="K394" s="39" t="e">
        <f>+VLOOKUP($L$1,#REF!,2,FALSE)</f>
        <v>#REF!</v>
      </c>
      <c r="L394" t="s">
        <v>85</v>
      </c>
      <c r="M394" s="36" t="s">
        <v>86</v>
      </c>
      <c r="N394" t="s">
        <v>10</v>
      </c>
    </row>
    <row r="395" spans="1:14" x14ac:dyDescent="0.4">
      <c r="A395" t="str">
        <f t="shared" si="16"/>
        <v>Egypt, Arab Rep.</v>
      </c>
      <c r="B395" s="39" t="e">
        <f t="shared" si="17"/>
        <v>#REF!</v>
      </c>
      <c r="C395" s="39" t="str">
        <f t="shared" si="17"/>
        <v>Gross Ext. Debt Pos., Deposit-Taking Corp., exc. CB, Long-term, Other debt liabilities, Beginning of period, USD</v>
      </c>
      <c r="D395" s="39" t="str">
        <f t="shared" si="17"/>
        <v>DT.DOD.DLTO.CD.CB.AR.BE.US</v>
      </c>
      <c r="E395" s="39" t="str">
        <f t="shared" si="15"/>
        <v>Millions (0)</v>
      </c>
      <c r="F395" t="e" cm="1">
        <f t="array" ref="F395">+_xlfn.XLOOKUP($L$1&amp;L395,#REF!&amp;#REF!,#REF!)</f>
        <v>#REF!</v>
      </c>
      <c r="K395" s="39" t="e">
        <f>+VLOOKUP($L$1,#REF!,2,FALSE)</f>
        <v>#REF!</v>
      </c>
      <c r="L395" t="s">
        <v>87</v>
      </c>
      <c r="M395" s="36" t="s">
        <v>88</v>
      </c>
      <c r="N395" t="s">
        <v>10</v>
      </c>
    </row>
    <row r="396" spans="1:14" x14ac:dyDescent="0.4">
      <c r="A396" t="str">
        <f t="shared" si="16"/>
        <v>Egypt, Arab Rep.</v>
      </c>
      <c r="B396" s="39" t="e">
        <f t="shared" si="17"/>
        <v>#REF!</v>
      </c>
      <c r="C396" s="39" t="str">
        <f t="shared" si="17"/>
        <v>Gross Ext. Debt Pos., Deposit-Taking Corp., exc. CB, Long-term, Trade credit and advances, Beginning of period, USD</v>
      </c>
      <c r="D396" s="39" t="str">
        <f t="shared" si="17"/>
        <v>DT.DOD.DLTT.CD.CB.AR.BE.US</v>
      </c>
      <c r="E396" s="39" t="str">
        <f t="shared" si="15"/>
        <v>Millions (0)</v>
      </c>
      <c r="F396" t="e" cm="1">
        <f t="array" ref="F396">+_xlfn.XLOOKUP($L$1&amp;L396,#REF!&amp;#REF!,#REF!)</f>
        <v>#REF!</v>
      </c>
      <c r="K396" s="39" t="e">
        <f>+VLOOKUP($L$1,#REF!,2,FALSE)</f>
        <v>#REF!</v>
      </c>
      <c r="L396" t="s">
        <v>89</v>
      </c>
      <c r="M396" s="36" t="s">
        <v>90</v>
      </c>
      <c r="N396" t="s">
        <v>10</v>
      </c>
    </row>
    <row r="397" spans="1:14" x14ac:dyDescent="0.4">
      <c r="A397" t="str">
        <f t="shared" si="16"/>
        <v>Egypt, Arab Rep.</v>
      </c>
      <c r="B397" s="39" t="e">
        <f t="shared" si="17"/>
        <v>#REF!</v>
      </c>
      <c r="C397" s="39" t="str">
        <f t="shared" si="17"/>
        <v>Gross Ext. Debt Pos., Other Sectors, All maturities, All instruments, Beginning of period, USD</v>
      </c>
      <c r="D397" s="39" t="str">
        <f t="shared" si="17"/>
        <v>DT.DOD.DECT.CD.OT.AR.BE.US</v>
      </c>
      <c r="E397" s="39" t="str">
        <f t="shared" si="15"/>
        <v>Millions (0)</v>
      </c>
      <c r="F397" t="e" cm="1">
        <f t="array" ref="F397">+_xlfn.XLOOKUP($L$1&amp;L397,#REF!&amp;#REF!,#REF!)</f>
        <v>#REF!</v>
      </c>
      <c r="K397" s="39" t="e">
        <f>+VLOOKUP($L$1,#REF!,2,FALSE)</f>
        <v>#REF!</v>
      </c>
      <c r="L397" t="s">
        <v>91</v>
      </c>
      <c r="M397" s="36" t="s">
        <v>92</v>
      </c>
      <c r="N397" t="s">
        <v>10</v>
      </c>
    </row>
    <row r="398" spans="1:14" x14ac:dyDescent="0.4">
      <c r="A398" t="str">
        <f t="shared" si="16"/>
        <v>Egypt, Arab Rep.</v>
      </c>
      <c r="B398" s="39" t="e">
        <f t="shared" si="17"/>
        <v>#REF!</v>
      </c>
      <c r="C398" s="39" t="str">
        <f t="shared" si="17"/>
        <v>Gross Ext. Debt Pos., Other Sectors, Short-term, All instruments, Beginning of period, USD</v>
      </c>
      <c r="D398" s="39" t="str">
        <f t="shared" si="17"/>
        <v>DT.DOD.DSTC.CD.OT.AR.BE.US</v>
      </c>
      <c r="E398" s="39" t="str">
        <f t="shared" si="15"/>
        <v>Millions (0)</v>
      </c>
      <c r="F398" t="e" cm="1">
        <f t="array" ref="F398">+_xlfn.XLOOKUP($L$1&amp;L398,#REF!&amp;#REF!,#REF!)</f>
        <v>#REF!</v>
      </c>
      <c r="K398" s="39" t="e">
        <f>+VLOOKUP($L$1,#REF!,2,FALSE)</f>
        <v>#REF!</v>
      </c>
      <c r="L398" t="s">
        <v>93</v>
      </c>
      <c r="M398" s="36" t="s">
        <v>94</v>
      </c>
      <c r="N398" t="s">
        <v>10</v>
      </c>
    </row>
    <row r="399" spans="1:14" x14ac:dyDescent="0.4">
      <c r="A399" t="str">
        <f t="shared" si="16"/>
        <v>Egypt, Arab Rep.</v>
      </c>
      <c r="B399" s="39" t="e">
        <f t="shared" si="17"/>
        <v>#REF!</v>
      </c>
      <c r="C399" s="39" t="str">
        <f t="shared" si="17"/>
        <v>Gross Ext. Debt Pos., Other Sectors, Short-term, Currency and deposits, Beginning of period, USD</v>
      </c>
      <c r="D399" s="39" t="str">
        <f t="shared" si="17"/>
        <v>DT.DOD.DSCD.CD.OT.AR.BE.US</v>
      </c>
      <c r="E399" s="39" t="str">
        <f t="shared" si="15"/>
        <v>Millions (0)</v>
      </c>
      <c r="F399" t="e" cm="1">
        <f t="array" ref="F399">+_xlfn.XLOOKUP($L$1&amp;L399,#REF!&amp;#REF!,#REF!)</f>
        <v>#REF!</v>
      </c>
      <c r="K399" s="39" t="e">
        <f>+VLOOKUP($L$1,#REF!,2,FALSE)</f>
        <v>#REF!</v>
      </c>
      <c r="L399" t="s">
        <v>95</v>
      </c>
      <c r="M399" s="36" t="s">
        <v>96</v>
      </c>
      <c r="N399" t="s">
        <v>10</v>
      </c>
    </row>
    <row r="400" spans="1:14" x14ac:dyDescent="0.4">
      <c r="A400" t="str">
        <f t="shared" si="16"/>
        <v>Egypt, Arab Rep.</v>
      </c>
      <c r="B400" s="39" t="e">
        <f t="shared" si="17"/>
        <v>#REF!</v>
      </c>
      <c r="C400" s="39" t="str">
        <f t="shared" si="17"/>
        <v>Gross Ext. Debt Pos., Other Sectors, Short-term, Debt securities, Beginning of period, USD</v>
      </c>
      <c r="D400" s="39" t="str">
        <f t="shared" si="17"/>
        <v>DT.DOD.DSTM.CD.OT.AR.BE.US</v>
      </c>
      <c r="E400" s="39" t="str">
        <f t="shared" si="15"/>
        <v>Millions (0)</v>
      </c>
      <c r="F400" t="e" cm="1">
        <f t="array" ref="F400">+_xlfn.XLOOKUP($L$1&amp;L400,#REF!&amp;#REF!,#REF!)</f>
        <v>#REF!</v>
      </c>
      <c r="K400" s="39" t="e">
        <f>+VLOOKUP($L$1,#REF!,2,FALSE)</f>
        <v>#REF!</v>
      </c>
      <c r="L400" t="s">
        <v>97</v>
      </c>
      <c r="M400" s="36" t="s">
        <v>98</v>
      </c>
      <c r="N400" t="s">
        <v>10</v>
      </c>
    </row>
    <row r="401" spans="1:14" x14ac:dyDescent="0.4">
      <c r="A401" t="str">
        <f t="shared" si="16"/>
        <v>Egypt, Arab Rep.</v>
      </c>
      <c r="B401" s="39" t="e">
        <f t="shared" si="17"/>
        <v>#REF!</v>
      </c>
      <c r="C401" s="39" t="str">
        <f t="shared" si="17"/>
        <v>Gross Ext. Debt Pos., Other Sectors, Short-term, Loans, Beginning of period, USD</v>
      </c>
      <c r="D401" s="39" t="str">
        <f t="shared" si="17"/>
        <v>DT.DOD.DSTL.CD.OT.AR.BE.US</v>
      </c>
      <c r="E401" s="39" t="str">
        <f t="shared" si="15"/>
        <v>Millions (0)</v>
      </c>
      <c r="F401" t="e" cm="1">
        <f t="array" ref="F401">+_xlfn.XLOOKUP($L$1&amp;L401,#REF!&amp;#REF!,#REF!)</f>
        <v>#REF!</v>
      </c>
      <c r="K401" s="39" t="e">
        <f>+VLOOKUP($L$1,#REF!,2,FALSE)</f>
        <v>#REF!</v>
      </c>
      <c r="L401" t="s">
        <v>99</v>
      </c>
      <c r="M401" s="36" t="s">
        <v>100</v>
      </c>
      <c r="N401" t="s">
        <v>10</v>
      </c>
    </row>
    <row r="402" spans="1:14" x14ac:dyDescent="0.4">
      <c r="A402" t="str">
        <f t="shared" si="16"/>
        <v>Egypt, Arab Rep.</v>
      </c>
      <c r="B402" s="39" t="e">
        <f t="shared" si="17"/>
        <v>#REF!</v>
      </c>
      <c r="C402" s="39" t="str">
        <f t="shared" si="17"/>
        <v>Gross Ext. Debt Pos., Other Sectors, Short-term, Trade credit and advances, Beginning of period, USD</v>
      </c>
      <c r="D402" s="39" t="str">
        <f t="shared" si="17"/>
        <v>DT.DOD.DSTT.CD.OT.AR.BE.US</v>
      </c>
      <c r="E402" s="39" t="str">
        <f t="shared" si="15"/>
        <v>Millions (0)</v>
      </c>
      <c r="F402" t="e" cm="1">
        <f t="array" ref="F402">+_xlfn.XLOOKUP($L$1&amp;L402,#REF!&amp;#REF!,#REF!)</f>
        <v>#REF!</v>
      </c>
      <c r="K402" s="39" t="e">
        <f>+VLOOKUP($L$1,#REF!,2,FALSE)</f>
        <v>#REF!</v>
      </c>
      <c r="L402" t="s">
        <v>101</v>
      </c>
      <c r="M402" s="36" t="s">
        <v>102</v>
      </c>
      <c r="N402" t="s">
        <v>10</v>
      </c>
    </row>
    <row r="403" spans="1:14" x14ac:dyDescent="0.4">
      <c r="A403" t="str">
        <f t="shared" si="16"/>
        <v>Egypt, Arab Rep.</v>
      </c>
      <c r="B403" s="39" t="e">
        <f t="shared" si="17"/>
        <v>#REF!</v>
      </c>
      <c r="C403" s="39" t="str">
        <f t="shared" si="17"/>
        <v>Gross Ext. Debt Pos., Other Sectors, Short-term, Other debt liabilities, Beginning of period, USD</v>
      </c>
      <c r="D403" s="39" t="str">
        <f t="shared" si="17"/>
        <v>DT.DOD.DSOO.CD.OT.AR.BE.US</v>
      </c>
      <c r="E403" s="39" t="str">
        <f t="shared" si="15"/>
        <v>Millions (0)</v>
      </c>
      <c r="F403" t="e" cm="1">
        <f t="array" ref="F403">+_xlfn.XLOOKUP($L$1&amp;L403,#REF!&amp;#REF!,#REF!)</f>
        <v>#REF!</v>
      </c>
      <c r="K403" s="39" t="e">
        <f>+VLOOKUP($L$1,#REF!,2,FALSE)</f>
        <v>#REF!</v>
      </c>
      <c r="L403" t="s">
        <v>103</v>
      </c>
      <c r="M403" s="36" t="s">
        <v>104</v>
      </c>
      <c r="N403" t="s">
        <v>10</v>
      </c>
    </row>
    <row r="404" spans="1:14" x14ac:dyDescent="0.4">
      <c r="A404" t="str">
        <f t="shared" si="16"/>
        <v>Egypt, Arab Rep.</v>
      </c>
      <c r="B404" s="39" t="e">
        <f t="shared" si="17"/>
        <v>#REF!</v>
      </c>
      <c r="C404" s="39" t="str">
        <f t="shared" si="17"/>
        <v>Gross Ext. Debt Pos., Other Sectors, Long-term, All instruments, Beginning of period, USD</v>
      </c>
      <c r="D404" s="39" t="str">
        <f t="shared" si="17"/>
        <v>DT.DOD.DLXF.CD.OT.AR.BE.US</v>
      </c>
      <c r="E404" s="39" t="str">
        <f t="shared" si="15"/>
        <v>Millions (0)</v>
      </c>
      <c r="F404" t="e" cm="1">
        <f t="array" ref="F404">+_xlfn.XLOOKUP($L$1&amp;L404,#REF!&amp;#REF!,#REF!)</f>
        <v>#REF!</v>
      </c>
      <c r="K404" s="39" t="e">
        <f>+VLOOKUP($L$1,#REF!,2,FALSE)</f>
        <v>#REF!</v>
      </c>
      <c r="L404" t="s">
        <v>105</v>
      </c>
      <c r="M404" s="36" t="s">
        <v>106</v>
      </c>
      <c r="N404" t="s">
        <v>10</v>
      </c>
    </row>
    <row r="405" spans="1:14" x14ac:dyDescent="0.4">
      <c r="A405" t="str">
        <f t="shared" si="16"/>
        <v>Egypt, Arab Rep.</v>
      </c>
      <c r="B405" s="39" t="e">
        <f t="shared" si="17"/>
        <v>#REF!</v>
      </c>
      <c r="C405" s="39" t="str">
        <f t="shared" si="17"/>
        <v>Gross Ext. Debt Pos., Other Sectors, Long-term, Currency and deposits, Beginning of period, USD</v>
      </c>
      <c r="D405" s="39" t="str">
        <f t="shared" si="17"/>
        <v>DT.DOD.DLCD.CD.OT.AR.BE.US</v>
      </c>
      <c r="E405" s="39" t="str">
        <f t="shared" si="15"/>
        <v>Millions (0)</v>
      </c>
      <c r="F405" t="e" cm="1">
        <f t="array" ref="F405">+_xlfn.XLOOKUP($L$1&amp;L405,#REF!&amp;#REF!,#REF!)</f>
        <v>#REF!</v>
      </c>
      <c r="K405" s="39" t="e">
        <f>+VLOOKUP($L$1,#REF!,2,FALSE)</f>
        <v>#REF!</v>
      </c>
      <c r="L405" t="s">
        <v>107</v>
      </c>
      <c r="M405" s="36" t="s">
        <v>108</v>
      </c>
      <c r="N405" t="s">
        <v>10</v>
      </c>
    </row>
    <row r="406" spans="1:14" x14ac:dyDescent="0.4">
      <c r="A406" t="str">
        <f t="shared" si="16"/>
        <v>Egypt, Arab Rep.</v>
      </c>
      <c r="B406" s="39" t="e">
        <f t="shared" si="17"/>
        <v>#REF!</v>
      </c>
      <c r="C406" s="39" t="str">
        <f t="shared" si="17"/>
        <v>Gross Ext. Debt Pos., Other Sectors, Long-term, Debt securities, Beginning of period, USD</v>
      </c>
      <c r="D406" s="39" t="str">
        <f t="shared" si="17"/>
        <v>DT.DOD.DLBN.CD.OT.AR.BE.US</v>
      </c>
      <c r="E406" s="39" t="str">
        <f t="shared" si="15"/>
        <v>Millions (0)</v>
      </c>
      <c r="F406" t="e" cm="1">
        <f t="array" ref="F406">+_xlfn.XLOOKUP($L$1&amp;L406,#REF!&amp;#REF!,#REF!)</f>
        <v>#REF!</v>
      </c>
      <c r="K406" s="39" t="e">
        <f>+VLOOKUP($L$1,#REF!,2,FALSE)</f>
        <v>#REF!</v>
      </c>
      <c r="L406" t="s">
        <v>109</v>
      </c>
      <c r="M406" s="36" t="s">
        <v>110</v>
      </c>
      <c r="N406" t="s">
        <v>10</v>
      </c>
    </row>
    <row r="407" spans="1:14" x14ac:dyDescent="0.4">
      <c r="A407" t="str">
        <f t="shared" si="16"/>
        <v>Egypt, Arab Rep.</v>
      </c>
      <c r="B407" s="39" t="e">
        <f t="shared" si="17"/>
        <v>#REF!</v>
      </c>
      <c r="C407" s="39" t="str">
        <f t="shared" si="17"/>
        <v>Gross Ext. Debt Pos., Other Sectors, Long-term, Loans, Beginning of period, USD</v>
      </c>
      <c r="D407" s="39" t="str">
        <f t="shared" si="17"/>
        <v>DT.DOD.DLTL.CD.OT.AR.BE.US</v>
      </c>
      <c r="E407" s="39" t="str">
        <f t="shared" si="15"/>
        <v>Millions (0)</v>
      </c>
      <c r="F407" t="e" cm="1">
        <f t="array" ref="F407">+_xlfn.XLOOKUP($L$1&amp;L407,#REF!&amp;#REF!,#REF!)</f>
        <v>#REF!</v>
      </c>
      <c r="K407" s="39" t="e">
        <f>+VLOOKUP($L$1,#REF!,2,FALSE)</f>
        <v>#REF!</v>
      </c>
      <c r="L407" t="s">
        <v>111</v>
      </c>
      <c r="M407" s="36" t="s">
        <v>112</v>
      </c>
      <c r="N407" t="s">
        <v>10</v>
      </c>
    </row>
    <row r="408" spans="1:14" x14ac:dyDescent="0.4">
      <c r="A408" t="str">
        <f t="shared" si="16"/>
        <v>Egypt, Arab Rep.</v>
      </c>
      <c r="B408" s="39" t="e">
        <f t="shared" si="17"/>
        <v>#REF!</v>
      </c>
      <c r="C408" s="39" t="str">
        <f t="shared" si="17"/>
        <v>Gross Ext. Debt Pos., Other Sectors, Long-term, Trade credit and advances, Beginning of period, USD</v>
      </c>
      <c r="D408" s="39" t="str">
        <f t="shared" si="17"/>
        <v>DT.DOD.DLTT.CD.OT.AR.BE.US</v>
      </c>
      <c r="E408" s="39" t="str">
        <f t="shared" si="15"/>
        <v>Millions (0)</v>
      </c>
      <c r="F408" t="e" cm="1">
        <f t="array" ref="F408">+_xlfn.XLOOKUP($L$1&amp;L408,#REF!&amp;#REF!,#REF!)</f>
        <v>#REF!</v>
      </c>
      <c r="K408" s="39" t="e">
        <f>+VLOOKUP($L$1,#REF!,2,FALSE)</f>
        <v>#REF!</v>
      </c>
      <c r="L408" t="s">
        <v>113</v>
      </c>
      <c r="M408" s="36" t="s">
        <v>114</v>
      </c>
      <c r="N408" t="s">
        <v>10</v>
      </c>
    </row>
    <row r="409" spans="1:14" x14ac:dyDescent="0.4">
      <c r="A409" t="str">
        <f t="shared" si="16"/>
        <v>Egypt, Arab Rep.</v>
      </c>
      <c r="B409" s="39" t="e">
        <f t="shared" si="17"/>
        <v>#REF!</v>
      </c>
      <c r="C409" s="39" t="str">
        <f t="shared" si="17"/>
        <v>Gross Ext. Debt Pos., Other Sectors, Long-term, Other debt liabilities , Beginning of period, USD</v>
      </c>
      <c r="D409" s="39" t="str">
        <f t="shared" si="17"/>
        <v>DT.DOD.DLTO.CD.OT.AR.BE.US</v>
      </c>
      <c r="E409" s="39" t="str">
        <f t="shared" si="15"/>
        <v>Millions (0)</v>
      </c>
      <c r="F409" t="e" cm="1">
        <f t="array" ref="F409">+_xlfn.XLOOKUP($L$1&amp;L409,#REF!&amp;#REF!,#REF!)</f>
        <v>#REF!</v>
      </c>
      <c r="K409" s="39" t="e">
        <f>+VLOOKUP($L$1,#REF!,2,FALSE)</f>
        <v>#REF!</v>
      </c>
      <c r="L409" t="s">
        <v>115</v>
      </c>
      <c r="M409" s="36" t="s">
        <v>116</v>
      </c>
      <c r="N409" t="s">
        <v>10</v>
      </c>
    </row>
    <row r="410" spans="1:14" x14ac:dyDescent="0.4">
      <c r="A410" t="str">
        <f t="shared" si="16"/>
        <v>Egypt, Arab Rep.</v>
      </c>
      <c r="B410" s="39" t="e">
        <f t="shared" si="17"/>
        <v>#REF!</v>
      </c>
      <c r="C410" s="39" t="str">
        <f t="shared" si="17"/>
        <v>Gross Ext. Debt Pos., DI: Intercom Lending, All maturities, All instruments, Beginning of period, USD</v>
      </c>
      <c r="D410" s="39" t="str">
        <f t="shared" si="17"/>
        <v>DT.DOD.DECT.CD.IL.AR.BE.US</v>
      </c>
      <c r="E410" s="39" t="str">
        <f t="shared" si="15"/>
        <v>Millions (0)</v>
      </c>
      <c r="F410" t="e" cm="1">
        <f t="array" ref="F410">+_xlfn.XLOOKUP($L$1&amp;L410,#REF!&amp;#REF!,#REF!)</f>
        <v>#REF!</v>
      </c>
      <c r="K410" s="39" t="e">
        <f>+VLOOKUP($L$1,#REF!,2,FALSE)</f>
        <v>#REF!</v>
      </c>
      <c r="L410" t="s">
        <v>117</v>
      </c>
      <c r="M410" s="36" t="s">
        <v>118</v>
      </c>
      <c r="N410" t="s">
        <v>10</v>
      </c>
    </row>
    <row r="411" spans="1:14" x14ac:dyDescent="0.4">
      <c r="A411" t="str">
        <f t="shared" si="16"/>
        <v>Egypt, Arab Rep.</v>
      </c>
      <c r="B411" s="39" t="e">
        <f t="shared" si="17"/>
        <v>#REF!</v>
      </c>
      <c r="C411" s="39" t="str">
        <f t="shared" si="17"/>
        <v>Gross Ext. Debt Pos., DI: Intercom Lending, All maturities, Debt liab. of DI ent. to dir. investors, Beginning of period, USD</v>
      </c>
      <c r="D411" s="39" t="str">
        <f t="shared" si="17"/>
        <v>DT.DOD.DIDI.CD.IL.BE.US</v>
      </c>
      <c r="E411" s="39" t="str">
        <f t="shared" si="15"/>
        <v>Millions (0)</v>
      </c>
      <c r="F411" t="e" cm="1">
        <f t="array" ref="F411">+_xlfn.XLOOKUP($L$1&amp;L411,#REF!&amp;#REF!,#REF!)</f>
        <v>#REF!</v>
      </c>
      <c r="K411" s="39" t="e">
        <f>+VLOOKUP($L$1,#REF!,2,FALSE)</f>
        <v>#REF!</v>
      </c>
      <c r="L411" t="s">
        <v>119</v>
      </c>
      <c r="M411" s="36" t="s">
        <v>120</v>
      </c>
      <c r="N411" t="s">
        <v>10</v>
      </c>
    </row>
    <row r="412" spans="1:14" x14ac:dyDescent="0.4">
      <c r="A412" t="str">
        <f t="shared" si="16"/>
        <v>Egypt, Arab Rep.</v>
      </c>
      <c r="B412" s="39" t="e">
        <f t="shared" si="17"/>
        <v>#REF!</v>
      </c>
      <c r="C412" s="39" t="str">
        <f t="shared" si="17"/>
        <v>Gross Ext. Debt Pos., DI: Intercom Lending, All maturities, Debt liab. of dir. investors to DI ent., Beginning of period, USD</v>
      </c>
      <c r="D412" s="39" t="str">
        <f t="shared" si="17"/>
        <v>DT.DOD.DIIE.CD.IL.BE.US</v>
      </c>
      <c r="E412" s="39" t="str">
        <f t="shared" si="15"/>
        <v>Millions (0)</v>
      </c>
      <c r="F412" t="e" cm="1">
        <f t="array" ref="F412">+_xlfn.XLOOKUP($L$1&amp;L412,#REF!&amp;#REF!,#REF!)</f>
        <v>#REF!</v>
      </c>
      <c r="K412" s="39" t="e">
        <f>+VLOOKUP($L$1,#REF!,2,FALSE)</f>
        <v>#REF!</v>
      </c>
      <c r="L412" t="s">
        <v>121</v>
      </c>
      <c r="M412" s="36" t="s">
        <v>122</v>
      </c>
      <c r="N412" t="s">
        <v>10</v>
      </c>
    </row>
    <row r="413" spans="1:14" x14ac:dyDescent="0.4">
      <c r="A413" t="str">
        <f t="shared" si="16"/>
        <v>Egypt, Arab Rep.</v>
      </c>
      <c r="B413" s="39" t="e">
        <f t="shared" si="17"/>
        <v>#REF!</v>
      </c>
      <c r="C413" s="39" t="str">
        <f t="shared" si="17"/>
        <v>Gross Ext. Debt Pos., DI: Intercom Lending, All maturities, Debt liab. to fellow ent. , Beginning of period, USD</v>
      </c>
      <c r="D413" s="39" t="str">
        <f t="shared" si="17"/>
        <v>DT.DOD.DIFE.CD.IL.BE.US</v>
      </c>
      <c r="E413" s="39" t="str">
        <f t="shared" si="15"/>
        <v>Millions (0)</v>
      </c>
      <c r="F413" t="e" cm="1">
        <f t="array" ref="F413">+_xlfn.XLOOKUP($L$1&amp;L413,#REF!&amp;#REF!,#REF!)</f>
        <v>#REF!</v>
      </c>
      <c r="K413" s="39" t="e">
        <f>+VLOOKUP($L$1,#REF!,2,FALSE)</f>
        <v>#REF!</v>
      </c>
      <c r="L413" t="s">
        <v>123</v>
      </c>
      <c r="M413" s="36" t="s">
        <v>124</v>
      </c>
      <c r="N413" t="s">
        <v>10</v>
      </c>
    </row>
    <row r="414" spans="1:14" x14ac:dyDescent="0.4">
      <c r="A414" t="str">
        <f t="shared" si="16"/>
        <v>Egypt, Arab Rep.</v>
      </c>
      <c r="B414" s="39" t="e">
        <f t="shared" si="17"/>
        <v>#REF!</v>
      </c>
      <c r="C414" s="39" t="str">
        <f t="shared" si="17"/>
        <v>Gross Ext. Debt Pos., All Sectors, All maturities, All instruments, Beginning of period, USD</v>
      </c>
      <c r="D414" s="39" t="str">
        <f t="shared" si="17"/>
        <v>DT.DOD.DECT.CD.AR.BE.US</v>
      </c>
      <c r="E414" s="39" t="str">
        <f t="shared" si="15"/>
        <v>Millions (0)</v>
      </c>
      <c r="F414" t="e" cm="1">
        <f t="array" ref="F414">+_xlfn.XLOOKUP($L$1&amp;L414,#REF!&amp;#REF!,#REF!)</f>
        <v>#REF!</v>
      </c>
      <c r="K414" s="39" t="e">
        <f>+VLOOKUP($L$1,#REF!,2,FALSE)</f>
        <v>#REF!</v>
      </c>
      <c r="L414" t="s">
        <v>125</v>
      </c>
      <c r="M414" s="36" t="s">
        <v>126</v>
      </c>
      <c r="N414" t="s">
        <v>10</v>
      </c>
    </row>
    <row r="415" spans="1:14" x14ac:dyDescent="0.4">
      <c r="A415" t="str">
        <f t="shared" si="16"/>
        <v>Egypt, Arab Rep.</v>
      </c>
      <c r="B415" s="39" t="e">
        <f t="shared" si="17"/>
        <v>#REF!</v>
      </c>
      <c r="C415" s="39" t="str">
        <f t="shared" si="17"/>
        <v>Gross Ext. Debt Pos., General Government, All maturities, All instruments, Transactions, USD</v>
      </c>
      <c r="D415" s="39" t="str">
        <f t="shared" si="17"/>
        <v>DT.DOD.DECT.CD.GG.AR.TR.US</v>
      </c>
      <c r="E415" s="39" t="str">
        <f t="shared" si="15"/>
        <v>Millions (0)</v>
      </c>
      <c r="F415" t="e" cm="1">
        <f t="array" ref="F415">+_xlfn.XLOOKUP($L$1&amp;L415,#REF!&amp;#REF!,#REF!)</f>
        <v>#REF!</v>
      </c>
      <c r="K415" s="39" t="e">
        <f>+VLOOKUP($L$1,#REF!,2,FALSE)</f>
        <v>#REF!</v>
      </c>
      <c r="L415" t="s">
        <v>127</v>
      </c>
      <c r="M415" s="36" t="s">
        <v>128</v>
      </c>
      <c r="N415" t="s">
        <v>10</v>
      </c>
    </row>
    <row r="416" spans="1:14" x14ac:dyDescent="0.4">
      <c r="A416" t="str">
        <f t="shared" si="16"/>
        <v>Egypt, Arab Rep.</v>
      </c>
      <c r="B416" s="39" t="e">
        <f t="shared" si="17"/>
        <v>#REF!</v>
      </c>
      <c r="C416" s="39" t="str">
        <f t="shared" si="17"/>
        <v>Gross Ext. Debt Pos., General Government, Short-term, All instruments, Transactions, USD</v>
      </c>
      <c r="D416" s="39" t="str">
        <f t="shared" si="17"/>
        <v>DT.DOD.DSTC.CD.GG.AR.TR.US</v>
      </c>
      <c r="E416" s="39" t="str">
        <f t="shared" si="15"/>
        <v>Millions (0)</v>
      </c>
      <c r="F416" t="e" cm="1">
        <f t="array" ref="F416">+_xlfn.XLOOKUP($L$1&amp;L416,#REF!&amp;#REF!,#REF!)</f>
        <v>#REF!</v>
      </c>
      <c r="K416" s="39" t="e">
        <f>+VLOOKUP($L$1,#REF!,2,FALSE)</f>
        <v>#REF!</v>
      </c>
      <c r="L416" t="s">
        <v>129</v>
      </c>
      <c r="M416" s="36" t="s">
        <v>130</v>
      </c>
      <c r="N416" t="s">
        <v>10</v>
      </c>
    </row>
    <row r="417" spans="1:14" x14ac:dyDescent="0.4">
      <c r="A417" t="str">
        <f t="shared" si="16"/>
        <v>Egypt, Arab Rep.</v>
      </c>
      <c r="B417" s="39" t="e">
        <f t="shared" si="17"/>
        <v>#REF!</v>
      </c>
      <c r="C417" s="39" t="str">
        <f t="shared" si="17"/>
        <v>Gross Ext. Debt Pos., General Government, Short-term, Currency and deposits, Transactions, USD</v>
      </c>
      <c r="D417" s="39" t="str">
        <f t="shared" si="17"/>
        <v>DT.DOD.DSCD.CD.GG.AR.TR.US</v>
      </c>
      <c r="E417" s="39" t="str">
        <f t="shared" si="15"/>
        <v>Millions (0)</v>
      </c>
      <c r="F417" t="e" cm="1">
        <f t="array" ref="F417">+_xlfn.XLOOKUP($L$1&amp;L417,#REF!&amp;#REF!,#REF!)</f>
        <v>#REF!</v>
      </c>
      <c r="K417" s="39" t="e">
        <f>+VLOOKUP($L$1,#REF!,2,FALSE)</f>
        <v>#REF!</v>
      </c>
      <c r="L417" t="s">
        <v>131</v>
      </c>
      <c r="M417" s="36" t="s">
        <v>132</v>
      </c>
      <c r="N417" t="s">
        <v>10</v>
      </c>
    </row>
    <row r="418" spans="1:14" x14ac:dyDescent="0.4">
      <c r="A418" t="str">
        <f t="shared" si="16"/>
        <v>Egypt, Arab Rep.</v>
      </c>
      <c r="B418" s="39" t="e">
        <f t="shared" si="17"/>
        <v>#REF!</v>
      </c>
      <c r="C418" s="39" t="str">
        <f t="shared" si="17"/>
        <v>Gross Ext. Debt Pos., General Government, Short-term, Debt securities, Transactions, USD</v>
      </c>
      <c r="D418" s="39" t="str">
        <f t="shared" si="17"/>
        <v>DT.DOD.DSTM.CD.GG.AR.TR.US</v>
      </c>
      <c r="E418" s="39" t="str">
        <f t="shared" si="15"/>
        <v>Millions (0)</v>
      </c>
      <c r="F418" t="e" cm="1">
        <f t="array" ref="F418">+_xlfn.XLOOKUP($L$1&amp;L418,#REF!&amp;#REF!,#REF!)</f>
        <v>#REF!</v>
      </c>
      <c r="K418" s="39" t="e">
        <f>+VLOOKUP($L$1,#REF!,2,FALSE)</f>
        <v>#REF!</v>
      </c>
      <c r="L418" t="s">
        <v>133</v>
      </c>
      <c r="M418" s="36" t="s">
        <v>134</v>
      </c>
      <c r="N418" t="s">
        <v>10</v>
      </c>
    </row>
    <row r="419" spans="1:14" x14ac:dyDescent="0.4">
      <c r="A419" t="str">
        <f t="shared" si="16"/>
        <v>Egypt, Arab Rep.</v>
      </c>
      <c r="B419" s="39" t="e">
        <f t="shared" si="17"/>
        <v>#REF!</v>
      </c>
      <c r="C419" s="39" t="str">
        <f t="shared" si="17"/>
        <v>Gross Ext. Debt Pos., General Government, Short-term, Loans, Transactions, USD</v>
      </c>
      <c r="D419" s="39" t="str">
        <f t="shared" si="17"/>
        <v>DT.DOD.DSTL.CD.GG.AR.TR.US</v>
      </c>
      <c r="E419" s="39" t="str">
        <f t="shared" si="15"/>
        <v>Millions (0)</v>
      </c>
      <c r="F419" t="e" cm="1">
        <f t="array" ref="F419">+_xlfn.XLOOKUP($L$1&amp;L419,#REF!&amp;#REF!,#REF!)</f>
        <v>#REF!</v>
      </c>
      <c r="K419" s="39" t="e">
        <f>+VLOOKUP($L$1,#REF!,2,FALSE)</f>
        <v>#REF!</v>
      </c>
      <c r="L419" t="s">
        <v>135</v>
      </c>
      <c r="M419" s="36" t="s">
        <v>136</v>
      </c>
      <c r="N419" t="s">
        <v>10</v>
      </c>
    </row>
    <row r="420" spans="1:14" x14ac:dyDescent="0.4">
      <c r="A420" t="str">
        <f t="shared" si="16"/>
        <v>Egypt, Arab Rep.</v>
      </c>
      <c r="B420" s="39" t="e">
        <f t="shared" si="17"/>
        <v>#REF!</v>
      </c>
      <c r="C420" s="39" t="str">
        <f t="shared" si="17"/>
        <v>Gross Ext. Debt Pos., General Government, Short-term, Trade credit and advances, Transactions, USD</v>
      </c>
      <c r="D420" s="39" t="str">
        <f t="shared" si="17"/>
        <v>DT.DOD.DSTT.CD.GG.AR.TR.US</v>
      </c>
      <c r="E420" s="39" t="str">
        <f t="shared" si="15"/>
        <v>Millions (0)</v>
      </c>
      <c r="F420" t="e" cm="1">
        <f t="array" ref="F420">+_xlfn.XLOOKUP($L$1&amp;L420,#REF!&amp;#REF!,#REF!)</f>
        <v>#REF!</v>
      </c>
      <c r="K420" s="39" t="e">
        <f>+VLOOKUP($L$1,#REF!,2,FALSE)</f>
        <v>#REF!</v>
      </c>
      <c r="L420" t="s">
        <v>137</v>
      </c>
      <c r="M420" s="36" t="s">
        <v>138</v>
      </c>
      <c r="N420" t="s">
        <v>10</v>
      </c>
    </row>
    <row r="421" spans="1:14" x14ac:dyDescent="0.4">
      <c r="A421" t="str">
        <f t="shared" si="16"/>
        <v>Egypt, Arab Rep.</v>
      </c>
      <c r="B421" s="39" t="e">
        <f t="shared" si="17"/>
        <v>#REF!</v>
      </c>
      <c r="C421" s="39" t="str">
        <f t="shared" si="17"/>
        <v>Gross Ext. Debt Pos., General Government, Short-term, Other debt liabilities, Transactions, USD</v>
      </c>
      <c r="D421" s="39" t="str">
        <f t="shared" si="17"/>
        <v>DT.DOD.DSOO.CD.GG.AR.TR.US</v>
      </c>
      <c r="E421" s="39" t="str">
        <f t="shared" si="15"/>
        <v>Millions (0)</v>
      </c>
      <c r="F421" t="e" cm="1">
        <f t="array" ref="F421">+_xlfn.XLOOKUP($L$1&amp;L421,#REF!&amp;#REF!,#REF!)</f>
        <v>#REF!</v>
      </c>
      <c r="K421" s="39" t="e">
        <f>+VLOOKUP($L$1,#REF!,2,FALSE)</f>
        <v>#REF!</v>
      </c>
      <c r="L421" t="s">
        <v>139</v>
      </c>
      <c r="M421" s="36" t="s">
        <v>140</v>
      </c>
      <c r="N421" t="s">
        <v>10</v>
      </c>
    </row>
    <row r="422" spans="1:14" x14ac:dyDescent="0.4">
      <c r="A422" t="str">
        <f t="shared" si="16"/>
        <v>Egypt, Arab Rep.</v>
      </c>
      <c r="B422" s="39" t="e">
        <f t="shared" si="17"/>
        <v>#REF!</v>
      </c>
      <c r="C422" s="39" t="str">
        <f t="shared" si="17"/>
        <v>Gross Ext. Debt Pos., General Government, Long-term, All instruments, Transactions, USD</v>
      </c>
      <c r="D422" s="39" t="str">
        <f t="shared" si="17"/>
        <v>DT.DOD.DLXF.CD.GG.AR.TR.US</v>
      </c>
      <c r="E422" s="39" t="str">
        <f t="shared" si="15"/>
        <v>Millions (0)</v>
      </c>
      <c r="F422" t="e" cm="1">
        <f t="array" ref="F422">+_xlfn.XLOOKUP($L$1&amp;L422,#REF!&amp;#REF!,#REF!)</f>
        <v>#REF!</v>
      </c>
      <c r="K422" s="39" t="e">
        <f>+VLOOKUP($L$1,#REF!,2,FALSE)</f>
        <v>#REF!</v>
      </c>
      <c r="L422" t="s">
        <v>141</v>
      </c>
      <c r="M422" s="36" t="s">
        <v>142</v>
      </c>
      <c r="N422" t="s">
        <v>10</v>
      </c>
    </row>
    <row r="423" spans="1:14" x14ac:dyDescent="0.4">
      <c r="A423" t="str">
        <f t="shared" si="16"/>
        <v>Egypt, Arab Rep.</v>
      </c>
      <c r="B423" s="39" t="e">
        <f t="shared" si="17"/>
        <v>#REF!</v>
      </c>
      <c r="C423" s="39" t="str">
        <f t="shared" si="17"/>
        <v>Gross Ext. Debt Pos., General Government, Long-term, Special drawing rights (allocations), Transactions, USD</v>
      </c>
      <c r="D423" s="39" t="str">
        <f t="shared" si="17"/>
        <v>DT.DOD.DLTS.CD.GG.TR.US</v>
      </c>
      <c r="E423" s="39" t="str">
        <f t="shared" si="15"/>
        <v>Millions (0)</v>
      </c>
      <c r="F423" t="e" cm="1">
        <f t="array" ref="F423">+_xlfn.XLOOKUP($L$1&amp;L423,#REF!&amp;#REF!,#REF!)</f>
        <v>#REF!</v>
      </c>
      <c r="K423" s="39" t="e">
        <f>+VLOOKUP($L$1,#REF!,2,FALSE)</f>
        <v>#REF!</v>
      </c>
      <c r="L423" t="s">
        <v>143</v>
      </c>
      <c r="M423" s="36" t="s">
        <v>144</v>
      </c>
      <c r="N423" t="s">
        <v>10</v>
      </c>
    </row>
    <row r="424" spans="1:14" x14ac:dyDescent="0.4">
      <c r="A424" t="str">
        <f t="shared" si="16"/>
        <v>Egypt, Arab Rep.</v>
      </c>
      <c r="B424" s="39" t="e">
        <f t="shared" si="17"/>
        <v>#REF!</v>
      </c>
      <c r="C424" s="39" t="str">
        <f t="shared" si="17"/>
        <v>Gross Ext. Debt Pos., General Government, Long-term, Currency and deposits, Transactions, USD</v>
      </c>
      <c r="D424" s="39" t="str">
        <f t="shared" si="17"/>
        <v>DT.DOD.DLCD.CD.GG.AR.TR.US</v>
      </c>
      <c r="E424" s="39" t="str">
        <f t="shared" si="15"/>
        <v>Millions (0)</v>
      </c>
      <c r="F424" t="e" cm="1">
        <f t="array" ref="F424">+_xlfn.XLOOKUP($L$1&amp;L424,#REF!&amp;#REF!,#REF!)</f>
        <v>#REF!</v>
      </c>
      <c r="K424" s="39" t="e">
        <f>+VLOOKUP($L$1,#REF!,2,FALSE)</f>
        <v>#REF!</v>
      </c>
      <c r="L424" t="s">
        <v>145</v>
      </c>
      <c r="M424" s="36" t="s">
        <v>146</v>
      </c>
      <c r="N424" t="s">
        <v>10</v>
      </c>
    </row>
    <row r="425" spans="1:14" x14ac:dyDescent="0.4">
      <c r="A425" t="str">
        <f t="shared" si="16"/>
        <v>Egypt, Arab Rep.</v>
      </c>
      <c r="B425" s="39" t="e">
        <f t="shared" si="17"/>
        <v>#REF!</v>
      </c>
      <c r="C425" s="39" t="str">
        <f t="shared" si="17"/>
        <v>Gross Ext. Debt Pos., General Government, Long-term, Debt securities, Transactions, USD</v>
      </c>
      <c r="D425" s="39" t="str">
        <f t="shared" si="17"/>
        <v>DT.DOD.DLBN.CD.GG.AR.TR.US</v>
      </c>
      <c r="E425" s="39" t="str">
        <f t="shared" si="15"/>
        <v>Millions (0)</v>
      </c>
      <c r="F425" t="e" cm="1">
        <f t="array" ref="F425">+_xlfn.XLOOKUP($L$1&amp;L425,#REF!&amp;#REF!,#REF!)</f>
        <v>#REF!</v>
      </c>
      <c r="K425" s="39" t="e">
        <f>+VLOOKUP($L$1,#REF!,2,FALSE)</f>
        <v>#REF!</v>
      </c>
      <c r="L425" t="s">
        <v>147</v>
      </c>
      <c r="M425" s="36" t="s">
        <v>148</v>
      </c>
      <c r="N425" t="s">
        <v>10</v>
      </c>
    </row>
    <row r="426" spans="1:14" x14ac:dyDescent="0.4">
      <c r="A426" t="str">
        <f t="shared" si="16"/>
        <v>Egypt, Arab Rep.</v>
      </c>
      <c r="B426" s="39" t="e">
        <f t="shared" si="17"/>
        <v>#REF!</v>
      </c>
      <c r="C426" s="39" t="str">
        <f t="shared" si="17"/>
        <v>Gross Ext. Debt Pos., General Government, Long-term, Loans, Transactions, USD</v>
      </c>
      <c r="D426" s="39" t="str">
        <f t="shared" si="17"/>
        <v>DT.DOD.DLTL.CD.GG.AR.TR.US</v>
      </c>
      <c r="E426" s="39" t="str">
        <f t="shared" si="15"/>
        <v>Millions (0)</v>
      </c>
      <c r="F426" t="e" cm="1">
        <f t="array" ref="F426">+_xlfn.XLOOKUP($L$1&amp;L426,#REF!&amp;#REF!,#REF!)</f>
        <v>#REF!</v>
      </c>
      <c r="K426" s="39" t="e">
        <f>+VLOOKUP($L$1,#REF!,2,FALSE)</f>
        <v>#REF!</v>
      </c>
      <c r="L426" t="s">
        <v>149</v>
      </c>
      <c r="M426" s="36" t="s">
        <v>150</v>
      </c>
      <c r="N426" t="s">
        <v>10</v>
      </c>
    </row>
    <row r="427" spans="1:14" x14ac:dyDescent="0.4">
      <c r="A427" t="str">
        <f t="shared" si="16"/>
        <v>Egypt, Arab Rep.</v>
      </c>
      <c r="B427" s="39" t="e">
        <f t="shared" si="17"/>
        <v>#REF!</v>
      </c>
      <c r="C427" s="39" t="str">
        <f t="shared" si="17"/>
        <v>Gross Ext. Debt Pos., General Government, Long-term, Trade credit and advances, Transactions, USD</v>
      </c>
      <c r="D427" s="39" t="str">
        <f t="shared" si="17"/>
        <v>DT.DOD.DLTT.CD.GG.AR.TR.US</v>
      </c>
      <c r="E427" s="39" t="str">
        <f t="shared" si="15"/>
        <v>Millions (0)</v>
      </c>
      <c r="F427" t="e" cm="1">
        <f t="array" ref="F427">+_xlfn.XLOOKUP($L$1&amp;L427,#REF!&amp;#REF!,#REF!)</f>
        <v>#REF!</v>
      </c>
      <c r="K427" s="39" t="e">
        <f>+VLOOKUP($L$1,#REF!,2,FALSE)</f>
        <v>#REF!</v>
      </c>
      <c r="L427" t="s">
        <v>151</v>
      </c>
      <c r="M427" s="36" t="s">
        <v>152</v>
      </c>
      <c r="N427" t="s">
        <v>10</v>
      </c>
    </row>
    <row r="428" spans="1:14" x14ac:dyDescent="0.4">
      <c r="A428" t="str">
        <f t="shared" si="16"/>
        <v>Egypt, Arab Rep.</v>
      </c>
      <c r="B428" s="39" t="e">
        <f t="shared" si="17"/>
        <v>#REF!</v>
      </c>
      <c r="C428" s="39" t="str">
        <f t="shared" si="17"/>
        <v>Gross Ext. Debt Pos., General Government, Long-term, Other debt liabilities, Transactions, USD</v>
      </c>
      <c r="D428" s="39" t="str">
        <f t="shared" si="17"/>
        <v>DT.DOD.DLTO.CD.GG.AR.TR.US</v>
      </c>
      <c r="E428" s="39" t="str">
        <f t="shared" si="15"/>
        <v>Millions (0)</v>
      </c>
      <c r="F428" t="e" cm="1">
        <f t="array" ref="F428">+_xlfn.XLOOKUP($L$1&amp;L428,#REF!&amp;#REF!,#REF!)</f>
        <v>#REF!</v>
      </c>
      <c r="K428" s="39" t="e">
        <f>+VLOOKUP($L$1,#REF!,2,FALSE)</f>
        <v>#REF!</v>
      </c>
      <c r="L428" t="s">
        <v>153</v>
      </c>
      <c r="M428" s="36" t="s">
        <v>154</v>
      </c>
      <c r="N428" t="s">
        <v>10</v>
      </c>
    </row>
    <row r="429" spans="1:14" x14ac:dyDescent="0.4">
      <c r="A429" t="str">
        <f t="shared" si="16"/>
        <v>Egypt, Arab Rep.</v>
      </c>
      <c r="B429" s="39" t="e">
        <f t="shared" si="17"/>
        <v>#REF!</v>
      </c>
      <c r="C429" s="39" t="str">
        <f t="shared" si="17"/>
        <v>Gross Ext. Debt Pos., Central Bank, All maturities, All instruments, Transactions, USD</v>
      </c>
      <c r="D429" s="39" t="str">
        <f t="shared" si="17"/>
        <v>DT.DOD.DECT.CD.MA.AR.TR.US</v>
      </c>
      <c r="E429" s="39" t="str">
        <f t="shared" si="15"/>
        <v>Millions (0)</v>
      </c>
      <c r="F429" t="e" cm="1">
        <f t="array" ref="F429">+_xlfn.XLOOKUP($L$1&amp;L429,#REF!&amp;#REF!,#REF!)</f>
        <v>#REF!</v>
      </c>
      <c r="K429" s="39" t="e">
        <f>+VLOOKUP($L$1,#REF!,2,FALSE)</f>
        <v>#REF!</v>
      </c>
      <c r="L429" t="s">
        <v>155</v>
      </c>
      <c r="M429" s="36" t="s">
        <v>156</v>
      </c>
      <c r="N429" t="s">
        <v>10</v>
      </c>
    </row>
    <row r="430" spans="1:14" x14ac:dyDescent="0.4">
      <c r="A430" t="str">
        <f t="shared" si="16"/>
        <v>Egypt, Arab Rep.</v>
      </c>
      <c r="B430" s="39" t="e">
        <f t="shared" si="17"/>
        <v>#REF!</v>
      </c>
      <c r="C430" s="39" t="str">
        <f t="shared" si="17"/>
        <v>Gross Ext. Debt Pos., Central Bank, Short-term, All instruments, Transactions, USD</v>
      </c>
      <c r="D430" s="39" t="str">
        <f t="shared" si="17"/>
        <v>DT.DOD.DSTC.CD.MA.AR.TR.US</v>
      </c>
      <c r="E430" s="39" t="str">
        <f t="shared" si="15"/>
        <v>Millions (0)</v>
      </c>
      <c r="F430" t="e" cm="1">
        <f t="array" ref="F430">+_xlfn.XLOOKUP($L$1&amp;L430,#REF!&amp;#REF!,#REF!)</f>
        <v>#REF!</v>
      </c>
      <c r="K430" s="39" t="e">
        <f>+VLOOKUP($L$1,#REF!,2,FALSE)</f>
        <v>#REF!</v>
      </c>
      <c r="L430" t="s">
        <v>157</v>
      </c>
      <c r="M430" s="36" t="s">
        <v>158</v>
      </c>
      <c r="N430" t="s">
        <v>10</v>
      </c>
    </row>
    <row r="431" spans="1:14" x14ac:dyDescent="0.4">
      <c r="A431" t="str">
        <f t="shared" si="16"/>
        <v>Egypt, Arab Rep.</v>
      </c>
      <c r="B431" s="39" t="e">
        <f t="shared" si="17"/>
        <v>#REF!</v>
      </c>
      <c r="C431" s="39" t="str">
        <f t="shared" si="17"/>
        <v>Gross Ext. Debt Pos., Central Bank, Short-term, Currency and deposits, Transactions, USD</v>
      </c>
      <c r="D431" s="39" t="str">
        <f t="shared" si="17"/>
        <v>DT.DOD.DSCD.CD.MA.AR.TR.US</v>
      </c>
      <c r="E431" s="39" t="str">
        <f t="shared" si="15"/>
        <v>Millions (0)</v>
      </c>
      <c r="F431" t="e" cm="1">
        <f t="array" ref="F431">+_xlfn.XLOOKUP($L$1&amp;L431,#REF!&amp;#REF!,#REF!)</f>
        <v>#REF!</v>
      </c>
      <c r="K431" s="39" t="e">
        <f>+VLOOKUP($L$1,#REF!,2,FALSE)</f>
        <v>#REF!</v>
      </c>
      <c r="L431" t="s">
        <v>159</v>
      </c>
      <c r="M431" s="36" t="s">
        <v>160</v>
      </c>
      <c r="N431" t="s">
        <v>10</v>
      </c>
    </row>
    <row r="432" spans="1:14" x14ac:dyDescent="0.4">
      <c r="A432" t="str">
        <f t="shared" si="16"/>
        <v>Egypt, Arab Rep.</v>
      </c>
      <c r="B432" s="39" t="e">
        <f t="shared" si="17"/>
        <v>#REF!</v>
      </c>
      <c r="C432" s="39" t="str">
        <f t="shared" si="17"/>
        <v>Gross Ext. Debt Pos., Central Bank, Short-term, Debt securities, Transactions, USD</v>
      </c>
      <c r="D432" s="39" t="str">
        <f t="shared" si="17"/>
        <v>DT.DOD.DSTM.CD.MA.AR.TR.US</v>
      </c>
      <c r="E432" s="39" t="str">
        <f t="shared" si="15"/>
        <v>Millions (0)</v>
      </c>
      <c r="F432" t="e" cm="1">
        <f t="array" ref="F432">+_xlfn.XLOOKUP($L$1&amp;L432,#REF!&amp;#REF!,#REF!)</f>
        <v>#REF!</v>
      </c>
      <c r="K432" s="39" t="e">
        <f>+VLOOKUP($L$1,#REF!,2,FALSE)</f>
        <v>#REF!</v>
      </c>
      <c r="L432" t="s">
        <v>161</v>
      </c>
      <c r="M432" s="36" t="s">
        <v>162</v>
      </c>
      <c r="N432" t="s">
        <v>10</v>
      </c>
    </row>
    <row r="433" spans="1:14" x14ac:dyDescent="0.4">
      <c r="A433" t="str">
        <f t="shared" si="16"/>
        <v>Egypt, Arab Rep.</v>
      </c>
      <c r="B433" s="39" t="e">
        <f t="shared" si="17"/>
        <v>#REF!</v>
      </c>
      <c r="C433" s="39" t="str">
        <f t="shared" si="17"/>
        <v>Gross Ext. Debt Pos., Central Bank, Short-term, Loans, Transactions, USD</v>
      </c>
      <c r="D433" s="39" t="str">
        <f t="shared" si="17"/>
        <v>DT.DOD.DSTL.CD.MA.AR.TR.US</v>
      </c>
      <c r="E433" s="39" t="str">
        <f t="shared" si="15"/>
        <v>Millions (0)</v>
      </c>
      <c r="F433" t="e" cm="1">
        <f t="array" ref="F433">+_xlfn.XLOOKUP($L$1&amp;L433,#REF!&amp;#REF!,#REF!)</f>
        <v>#REF!</v>
      </c>
      <c r="K433" s="39" t="e">
        <f>+VLOOKUP($L$1,#REF!,2,FALSE)</f>
        <v>#REF!</v>
      </c>
      <c r="L433" t="s">
        <v>163</v>
      </c>
      <c r="M433" s="36" t="s">
        <v>164</v>
      </c>
      <c r="N433" t="s">
        <v>10</v>
      </c>
    </row>
    <row r="434" spans="1:14" x14ac:dyDescent="0.4">
      <c r="A434" t="str">
        <f t="shared" si="16"/>
        <v>Egypt, Arab Rep.</v>
      </c>
      <c r="B434" s="39" t="e">
        <f t="shared" si="17"/>
        <v>#REF!</v>
      </c>
      <c r="C434" s="39" t="str">
        <f t="shared" si="17"/>
        <v>Gross Ext. Debt Pos., Central Bank, Short-term, Trade credit and advances, Transactions, USD</v>
      </c>
      <c r="D434" s="39" t="str">
        <f t="shared" si="17"/>
        <v>DT.DOD.DSTT.CD.MA.AR.TR.US</v>
      </c>
      <c r="E434" s="39" t="str">
        <f t="shared" si="15"/>
        <v>Millions (0)</v>
      </c>
      <c r="F434" t="e" cm="1">
        <f t="array" ref="F434">+_xlfn.XLOOKUP($L$1&amp;L434,#REF!&amp;#REF!,#REF!)</f>
        <v>#REF!</v>
      </c>
      <c r="K434" s="39" t="e">
        <f>+VLOOKUP($L$1,#REF!,2,FALSE)</f>
        <v>#REF!</v>
      </c>
      <c r="L434" t="s">
        <v>165</v>
      </c>
      <c r="M434" s="36" t="s">
        <v>166</v>
      </c>
      <c r="N434" t="s">
        <v>10</v>
      </c>
    </row>
    <row r="435" spans="1:14" x14ac:dyDescent="0.4">
      <c r="A435" t="str">
        <f t="shared" si="16"/>
        <v>Egypt, Arab Rep.</v>
      </c>
      <c r="B435" s="39" t="e">
        <f t="shared" si="17"/>
        <v>#REF!</v>
      </c>
      <c r="C435" s="39" t="str">
        <f t="shared" si="17"/>
        <v>Gross Ext. Debt Pos., Central Bank, Short-term, Other debt liabilities, Transactions, USD</v>
      </c>
      <c r="D435" s="39" t="str">
        <f t="shared" si="17"/>
        <v>DT.DOD.DSOO.CD.MA.AR.TR.US</v>
      </c>
      <c r="E435" s="39" t="str">
        <f t="shared" si="15"/>
        <v>Millions (0)</v>
      </c>
      <c r="F435" t="e" cm="1">
        <f t="array" ref="F435">+_xlfn.XLOOKUP($L$1&amp;L435,#REF!&amp;#REF!,#REF!)</f>
        <v>#REF!</v>
      </c>
      <c r="K435" s="39" t="e">
        <f>+VLOOKUP($L$1,#REF!,2,FALSE)</f>
        <v>#REF!</v>
      </c>
      <c r="L435" t="s">
        <v>167</v>
      </c>
      <c r="M435" s="36" t="s">
        <v>168</v>
      </c>
      <c r="N435" t="s">
        <v>10</v>
      </c>
    </row>
    <row r="436" spans="1:14" x14ac:dyDescent="0.4">
      <c r="A436" t="str">
        <f t="shared" si="16"/>
        <v>Egypt, Arab Rep.</v>
      </c>
      <c r="B436" s="39" t="e">
        <f t="shared" si="17"/>
        <v>#REF!</v>
      </c>
      <c r="C436" s="39" t="str">
        <f t="shared" si="17"/>
        <v>Gross Ext. Debt Pos., Central Bank, Long-term, All instruments, Transactions, USD</v>
      </c>
      <c r="D436" s="39" t="str">
        <f t="shared" si="17"/>
        <v>DT.DOD.DLXF.CD.MA.AR.TR.US</v>
      </c>
      <c r="E436" s="39" t="str">
        <f t="shared" si="15"/>
        <v>Millions (0)</v>
      </c>
      <c r="F436" t="e" cm="1">
        <f t="array" ref="F436">+_xlfn.XLOOKUP($L$1&amp;L436,#REF!&amp;#REF!,#REF!)</f>
        <v>#REF!</v>
      </c>
      <c r="K436" s="39" t="e">
        <f>+VLOOKUP($L$1,#REF!,2,FALSE)</f>
        <v>#REF!</v>
      </c>
      <c r="L436" t="s">
        <v>169</v>
      </c>
      <c r="M436" s="36" t="s">
        <v>170</v>
      </c>
      <c r="N436" t="s">
        <v>10</v>
      </c>
    </row>
    <row r="437" spans="1:14" x14ac:dyDescent="0.4">
      <c r="A437" t="str">
        <f t="shared" si="16"/>
        <v>Egypt, Arab Rep.</v>
      </c>
      <c r="B437" s="39" t="e">
        <f t="shared" si="17"/>
        <v>#REF!</v>
      </c>
      <c r="C437" s="39" t="str">
        <f t="shared" si="17"/>
        <v>Gross Ext. Debt Pos., Central Bank, Long-term, Special drawing rights (allocations), Transactions, USD</v>
      </c>
      <c r="D437" s="39" t="str">
        <f t="shared" si="17"/>
        <v>DT.DOD.DLTS.CD.MA.AR.TR.US</v>
      </c>
      <c r="E437" s="39" t="str">
        <f t="shared" si="15"/>
        <v>Millions (0)</v>
      </c>
      <c r="F437" t="e" cm="1">
        <f t="array" ref="F437">+_xlfn.XLOOKUP($L$1&amp;L437,#REF!&amp;#REF!,#REF!)</f>
        <v>#REF!</v>
      </c>
      <c r="K437" s="39" t="e">
        <f>+VLOOKUP($L$1,#REF!,2,FALSE)</f>
        <v>#REF!</v>
      </c>
      <c r="L437" t="s">
        <v>171</v>
      </c>
      <c r="M437" s="36" t="s">
        <v>172</v>
      </c>
      <c r="N437" t="s">
        <v>10</v>
      </c>
    </row>
    <row r="438" spans="1:14" x14ac:dyDescent="0.4">
      <c r="A438" t="str">
        <f t="shared" si="16"/>
        <v>Egypt, Arab Rep.</v>
      </c>
      <c r="B438" s="39" t="e">
        <f t="shared" si="17"/>
        <v>#REF!</v>
      </c>
      <c r="C438" s="39" t="str">
        <f t="shared" si="17"/>
        <v>Gross Ext. Debt Pos., Central Bank, Long-term, Currency and deposits, Transactions, USD</v>
      </c>
      <c r="D438" s="39" t="str">
        <f t="shared" si="17"/>
        <v>DT.DOD.DLCD.CD.MA.AR.TR.US</v>
      </c>
      <c r="E438" s="39" t="str">
        <f t="shared" si="15"/>
        <v>Millions (0)</v>
      </c>
      <c r="F438" t="e" cm="1">
        <f t="array" ref="F438">+_xlfn.XLOOKUP($L$1&amp;L438,#REF!&amp;#REF!,#REF!)</f>
        <v>#REF!</v>
      </c>
      <c r="K438" s="39" t="e">
        <f>+VLOOKUP($L$1,#REF!,2,FALSE)</f>
        <v>#REF!</v>
      </c>
      <c r="L438" t="s">
        <v>173</v>
      </c>
      <c r="M438" s="36" t="s">
        <v>174</v>
      </c>
      <c r="N438" t="s">
        <v>10</v>
      </c>
    </row>
    <row r="439" spans="1:14" x14ac:dyDescent="0.4">
      <c r="A439" t="str">
        <f t="shared" si="16"/>
        <v>Egypt, Arab Rep.</v>
      </c>
      <c r="B439" s="39" t="e">
        <f t="shared" si="17"/>
        <v>#REF!</v>
      </c>
      <c r="C439" s="39" t="str">
        <f t="shared" si="17"/>
        <v>Gross Ext. Debt Pos., Central Bank, Long-term, Debt securities, Transactions, USD</v>
      </c>
      <c r="D439" s="39" t="str">
        <f t="shared" si="17"/>
        <v>DT.DOD.DLBN.CD.MA.AR.TR.US</v>
      </c>
      <c r="E439" s="39" t="str">
        <f t="shared" si="15"/>
        <v>Millions (0)</v>
      </c>
      <c r="F439" t="e" cm="1">
        <f t="array" ref="F439">+_xlfn.XLOOKUP($L$1&amp;L439,#REF!&amp;#REF!,#REF!)</f>
        <v>#REF!</v>
      </c>
      <c r="K439" s="39" t="e">
        <f>+VLOOKUP($L$1,#REF!,2,FALSE)</f>
        <v>#REF!</v>
      </c>
      <c r="L439" t="s">
        <v>175</v>
      </c>
      <c r="M439" s="36" t="s">
        <v>176</v>
      </c>
      <c r="N439" t="s">
        <v>10</v>
      </c>
    </row>
    <row r="440" spans="1:14" x14ac:dyDescent="0.4">
      <c r="A440" t="str">
        <f t="shared" si="16"/>
        <v>Egypt, Arab Rep.</v>
      </c>
      <c r="B440" s="39" t="e">
        <f t="shared" si="17"/>
        <v>#REF!</v>
      </c>
      <c r="C440" s="39" t="str">
        <f t="shared" si="17"/>
        <v>Gross Ext. Debt Pos., Central Bank, Long-term, Loans, Transactions, USD</v>
      </c>
      <c r="D440" s="39" t="str">
        <f t="shared" si="17"/>
        <v>DT.DOD.DLTL.CD.MA.AR.TR.US</v>
      </c>
      <c r="E440" s="39" t="str">
        <f t="shared" si="15"/>
        <v>Millions (0)</v>
      </c>
      <c r="F440" t="e" cm="1">
        <f t="array" ref="F440">+_xlfn.XLOOKUP($L$1&amp;L440,#REF!&amp;#REF!,#REF!)</f>
        <v>#REF!</v>
      </c>
      <c r="K440" s="39" t="e">
        <f>+VLOOKUP($L$1,#REF!,2,FALSE)</f>
        <v>#REF!</v>
      </c>
      <c r="L440" t="s">
        <v>177</v>
      </c>
      <c r="M440" s="36" t="s">
        <v>178</v>
      </c>
      <c r="N440" t="s">
        <v>10</v>
      </c>
    </row>
    <row r="441" spans="1:14" x14ac:dyDescent="0.4">
      <c r="A441" t="str">
        <f t="shared" si="16"/>
        <v>Egypt, Arab Rep.</v>
      </c>
      <c r="B441" s="39" t="e">
        <f t="shared" si="17"/>
        <v>#REF!</v>
      </c>
      <c r="C441" s="39" t="str">
        <f t="shared" si="17"/>
        <v>Gross Ext. Debt Pos., Central Bank, Long-term, Trade credit and advances, Transactions, USD</v>
      </c>
      <c r="D441" s="39" t="str">
        <f t="shared" si="17"/>
        <v>DT.DOD.DLTT.CD.MA.AR.TR.US</v>
      </c>
      <c r="E441" s="39" t="str">
        <f t="shared" si="15"/>
        <v>Millions (0)</v>
      </c>
      <c r="F441" t="e" cm="1">
        <f t="array" ref="F441">+_xlfn.XLOOKUP($L$1&amp;L441,#REF!&amp;#REF!,#REF!)</f>
        <v>#REF!</v>
      </c>
      <c r="K441" s="39" t="e">
        <f>+VLOOKUP($L$1,#REF!,2,FALSE)</f>
        <v>#REF!</v>
      </c>
      <c r="L441" t="s">
        <v>179</v>
      </c>
      <c r="M441" s="36" t="s">
        <v>180</v>
      </c>
      <c r="N441" t="s">
        <v>10</v>
      </c>
    </row>
    <row r="442" spans="1:14" x14ac:dyDescent="0.4">
      <c r="A442" t="str">
        <f t="shared" si="16"/>
        <v>Egypt, Arab Rep.</v>
      </c>
      <c r="B442" s="39" t="e">
        <f t="shared" si="17"/>
        <v>#REF!</v>
      </c>
      <c r="C442" s="39" t="str">
        <f t="shared" si="17"/>
        <v>Gross Ext. Debt Pos., Central Bank, Long-term, Other debt liabilities, Transactions, USD</v>
      </c>
      <c r="D442" s="39" t="str">
        <f t="shared" si="17"/>
        <v>DT.DOD.DLTO.CD.MA.AR.TR.US</v>
      </c>
      <c r="E442" s="39" t="str">
        <f t="shared" si="15"/>
        <v>Millions (0)</v>
      </c>
      <c r="F442" t="e" cm="1">
        <f t="array" ref="F442">+_xlfn.XLOOKUP($L$1&amp;L442,#REF!&amp;#REF!,#REF!)</f>
        <v>#REF!</v>
      </c>
      <c r="K442" s="39" t="e">
        <f>+VLOOKUP($L$1,#REF!,2,FALSE)</f>
        <v>#REF!</v>
      </c>
      <c r="L442" t="s">
        <v>181</v>
      </c>
      <c r="M442" s="36" t="s">
        <v>182</v>
      </c>
      <c r="N442" t="s">
        <v>10</v>
      </c>
    </row>
    <row r="443" spans="1:14" x14ac:dyDescent="0.4">
      <c r="A443" t="str">
        <f t="shared" si="16"/>
        <v>Egypt, Arab Rep.</v>
      </c>
      <c r="B443" s="39" t="e">
        <f t="shared" si="17"/>
        <v>#REF!</v>
      </c>
      <c r="C443" s="39" t="str">
        <f t="shared" si="17"/>
        <v>Gross Ext. Debt Pos., Deposit-Taking Corp., exc. CB, All maturities, All instruments, Transactions, USD</v>
      </c>
      <c r="D443" s="39" t="str">
        <f t="shared" si="17"/>
        <v>DT.DOD.DECT.CD.CB.AR.TR.US</v>
      </c>
      <c r="E443" s="39" t="str">
        <f t="shared" si="15"/>
        <v>Millions (0)</v>
      </c>
      <c r="F443" t="e" cm="1">
        <f t="array" ref="F443">+_xlfn.XLOOKUP($L$1&amp;L443,#REF!&amp;#REF!,#REF!)</f>
        <v>#REF!</v>
      </c>
      <c r="K443" s="39" t="e">
        <f>+VLOOKUP($L$1,#REF!,2,FALSE)</f>
        <v>#REF!</v>
      </c>
      <c r="L443" t="s">
        <v>183</v>
      </c>
      <c r="M443" s="36" t="s">
        <v>184</v>
      </c>
      <c r="N443" t="s">
        <v>10</v>
      </c>
    </row>
    <row r="444" spans="1:14" x14ac:dyDescent="0.4">
      <c r="A444" t="str">
        <f t="shared" si="16"/>
        <v>Egypt, Arab Rep.</v>
      </c>
      <c r="B444" s="39" t="e">
        <f t="shared" si="17"/>
        <v>#REF!</v>
      </c>
      <c r="C444" s="39" t="str">
        <f t="shared" si="17"/>
        <v>Gross Ext. Debt Pos., Deposit-Taking Corp., exc. CB, Short-term, All instruments, Transactions, USD</v>
      </c>
      <c r="D444" s="39" t="str">
        <f t="shared" si="17"/>
        <v>DT.DOD.DSTC.CD.CB.AR.TR.US</v>
      </c>
      <c r="E444" s="39" t="str">
        <f t="shared" si="15"/>
        <v>Millions (0)</v>
      </c>
      <c r="F444" t="e" cm="1">
        <f t="array" ref="F444">+_xlfn.XLOOKUP($L$1&amp;L444,#REF!&amp;#REF!,#REF!)</f>
        <v>#REF!</v>
      </c>
      <c r="K444" s="39" t="e">
        <f>+VLOOKUP($L$1,#REF!,2,FALSE)</f>
        <v>#REF!</v>
      </c>
      <c r="L444" t="s">
        <v>185</v>
      </c>
      <c r="M444" s="36" t="s">
        <v>186</v>
      </c>
      <c r="N444" t="s">
        <v>10</v>
      </c>
    </row>
    <row r="445" spans="1:14" x14ac:dyDescent="0.4">
      <c r="A445" t="str">
        <f t="shared" si="16"/>
        <v>Egypt, Arab Rep.</v>
      </c>
      <c r="B445" s="39" t="e">
        <f t="shared" si="17"/>
        <v>#REF!</v>
      </c>
      <c r="C445" s="39" t="str">
        <f t="shared" si="17"/>
        <v>Gross Ext. Debt Pos., Deposit-Taking Corp., exc. CB, Short-term, Currency and deposits, Transactions, USD</v>
      </c>
      <c r="D445" s="39" t="str">
        <f t="shared" si="17"/>
        <v>DT.DOD.DSCD.CD.CB.AR.TR.US</v>
      </c>
      <c r="E445" s="39" t="str">
        <f t="shared" si="15"/>
        <v>Millions (0)</v>
      </c>
      <c r="F445" t="e" cm="1">
        <f t="array" ref="F445">+_xlfn.XLOOKUP($L$1&amp;L445,#REF!&amp;#REF!,#REF!)</f>
        <v>#REF!</v>
      </c>
      <c r="K445" s="39" t="e">
        <f>+VLOOKUP($L$1,#REF!,2,FALSE)</f>
        <v>#REF!</v>
      </c>
      <c r="L445" t="s">
        <v>187</v>
      </c>
      <c r="M445" s="36" t="s">
        <v>188</v>
      </c>
      <c r="N445" t="s">
        <v>10</v>
      </c>
    </row>
    <row r="446" spans="1:14" x14ac:dyDescent="0.4">
      <c r="A446" t="str">
        <f t="shared" si="16"/>
        <v>Egypt, Arab Rep.</v>
      </c>
      <c r="B446" s="39" t="e">
        <f t="shared" si="17"/>
        <v>#REF!</v>
      </c>
      <c r="C446" s="39" t="str">
        <f t="shared" si="17"/>
        <v>Gross Ext. Debt Pos., Deposit-Taking Corp., exc. CB, Short-term, Debt securities, Transactions, USD</v>
      </c>
      <c r="D446" s="39" t="str">
        <f t="shared" si="17"/>
        <v>DT.DOD.DSTM.CD.CB.AR.TR.US</v>
      </c>
      <c r="E446" s="39" t="str">
        <f t="shared" si="15"/>
        <v>Millions (0)</v>
      </c>
      <c r="F446" t="e" cm="1">
        <f t="array" ref="F446">+_xlfn.XLOOKUP($L$1&amp;L446,#REF!&amp;#REF!,#REF!)</f>
        <v>#REF!</v>
      </c>
      <c r="K446" s="39" t="e">
        <f>+VLOOKUP($L$1,#REF!,2,FALSE)</f>
        <v>#REF!</v>
      </c>
      <c r="L446" t="s">
        <v>189</v>
      </c>
      <c r="M446" s="36" t="s">
        <v>190</v>
      </c>
      <c r="N446" t="s">
        <v>10</v>
      </c>
    </row>
    <row r="447" spans="1:14" x14ac:dyDescent="0.4">
      <c r="A447" t="str">
        <f t="shared" si="16"/>
        <v>Egypt, Arab Rep.</v>
      </c>
      <c r="B447" s="39" t="e">
        <f t="shared" si="17"/>
        <v>#REF!</v>
      </c>
      <c r="C447" s="39" t="str">
        <f t="shared" si="17"/>
        <v>Gross Ext. Debt Pos., Deposit-Taking Corp., exc. CB, Short-term, Loans, Transactions, USD</v>
      </c>
      <c r="D447" s="39" t="str">
        <f t="shared" si="17"/>
        <v>DT.DOD.DSTL.CD.CB.AR.TR.US</v>
      </c>
      <c r="E447" s="39" t="str">
        <f t="shared" si="15"/>
        <v>Millions (0)</v>
      </c>
      <c r="F447" t="e" cm="1">
        <f t="array" ref="F447">+_xlfn.XLOOKUP($L$1&amp;L447,#REF!&amp;#REF!,#REF!)</f>
        <v>#REF!</v>
      </c>
      <c r="K447" s="39" t="e">
        <f>+VLOOKUP($L$1,#REF!,2,FALSE)</f>
        <v>#REF!</v>
      </c>
      <c r="L447" t="s">
        <v>191</v>
      </c>
      <c r="M447" s="36" t="s">
        <v>192</v>
      </c>
      <c r="N447" t="s">
        <v>10</v>
      </c>
    </row>
    <row r="448" spans="1:14" x14ac:dyDescent="0.4">
      <c r="A448" t="str">
        <f t="shared" si="16"/>
        <v>Egypt, Arab Rep.</v>
      </c>
      <c r="B448" s="39" t="e">
        <f t="shared" si="17"/>
        <v>#REF!</v>
      </c>
      <c r="C448" s="39" t="str">
        <f t="shared" si="17"/>
        <v>Gross Ext. Debt Pos., Deposit-Taking Corp., exc. CB, Short-term, Trade credit and advances, Transactions, USD</v>
      </c>
      <c r="D448" s="39" t="str">
        <f t="shared" si="17"/>
        <v>DT.DOD.DSTT.CD.CB.AR.TR.US</v>
      </c>
      <c r="E448" s="39" t="str">
        <f t="shared" si="15"/>
        <v>Millions (0)</v>
      </c>
      <c r="F448" t="e" cm="1">
        <f t="array" ref="F448">+_xlfn.XLOOKUP($L$1&amp;L448,#REF!&amp;#REF!,#REF!)</f>
        <v>#REF!</v>
      </c>
      <c r="K448" s="39" t="e">
        <f>+VLOOKUP($L$1,#REF!,2,FALSE)</f>
        <v>#REF!</v>
      </c>
      <c r="L448" t="s">
        <v>193</v>
      </c>
      <c r="M448" s="36" t="s">
        <v>194</v>
      </c>
      <c r="N448" t="s">
        <v>10</v>
      </c>
    </row>
    <row r="449" spans="1:14" x14ac:dyDescent="0.4">
      <c r="A449" t="str">
        <f t="shared" si="16"/>
        <v>Egypt, Arab Rep.</v>
      </c>
      <c r="B449" s="39" t="e">
        <f t="shared" si="17"/>
        <v>#REF!</v>
      </c>
      <c r="C449" s="39" t="str">
        <f t="shared" si="17"/>
        <v>Gross Ext. Debt Pos., Deposit-Taking Corp., exc. CB, Short-term, Other debt liabilities, Transactions, USD</v>
      </c>
      <c r="D449" s="39" t="str">
        <f t="shared" si="17"/>
        <v>DT.DOD.DSOO.CD.CB.AR.TR.US</v>
      </c>
      <c r="E449" s="39" t="str">
        <f t="shared" si="15"/>
        <v>Millions (0)</v>
      </c>
      <c r="F449" t="e" cm="1">
        <f t="array" ref="F449">+_xlfn.XLOOKUP($L$1&amp;L449,#REF!&amp;#REF!,#REF!)</f>
        <v>#REF!</v>
      </c>
      <c r="K449" s="39" t="e">
        <f>+VLOOKUP($L$1,#REF!,2,FALSE)</f>
        <v>#REF!</v>
      </c>
      <c r="L449" t="s">
        <v>195</v>
      </c>
      <c r="M449" s="36" t="s">
        <v>196</v>
      </c>
      <c r="N449" t="s">
        <v>10</v>
      </c>
    </row>
    <row r="450" spans="1:14" x14ac:dyDescent="0.4">
      <c r="A450" t="str">
        <f t="shared" si="16"/>
        <v>Egypt, Arab Rep.</v>
      </c>
      <c r="B450" s="39" t="e">
        <f t="shared" si="17"/>
        <v>#REF!</v>
      </c>
      <c r="C450" s="39" t="str">
        <f t="shared" si="17"/>
        <v>Gross Ext. Debt Pos., Deposit-Taking Corp., exc. CB, Long-term, All instruments, Transactions, USD</v>
      </c>
      <c r="D450" s="39" t="str">
        <f t="shared" si="17"/>
        <v>DT.DOD.DLXF.CD.CB.AR.TR.US</v>
      </c>
      <c r="E450" s="39" t="str">
        <f t="shared" si="15"/>
        <v>Millions (0)</v>
      </c>
      <c r="F450" t="e" cm="1">
        <f t="array" ref="F450">+_xlfn.XLOOKUP($L$1&amp;L450,#REF!&amp;#REF!,#REF!)</f>
        <v>#REF!</v>
      </c>
      <c r="K450" s="39" t="e">
        <f>+VLOOKUP($L$1,#REF!,2,FALSE)</f>
        <v>#REF!</v>
      </c>
      <c r="L450" t="s">
        <v>197</v>
      </c>
      <c r="M450" s="36" t="s">
        <v>198</v>
      </c>
      <c r="N450" t="s">
        <v>10</v>
      </c>
    </row>
    <row r="451" spans="1:14" x14ac:dyDescent="0.4">
      <c r="A451" t="str">
        <f t="shared" si="16"/>
        <v>Egypt, Arab Rep.</v>
      </c>
      <c r="B451" s="39" t="e">
        <f t="shared" si="17"/>
        <v>#REF!</v>
      </c>
      <c r="C451" s="39" t="str">
        <f t="shared" si="17"/>
        <v>Gross Ext. Debt Pos., Deposit-Taking Corp., exc. CB, Long-term, Currency and deposits, Transactions, USD</v>
      </c>
      <c r="D451" s="39" t="str">
        <f t="shared" si="17"/>
        <v>DT.DOD.DLCD.CD.CB.AR.TR.US</v>
      </c>
      <c r="E451" s="39" t="str">
        <f t="shared" si="17"/>
        <v>Millions (0)</v>
      </c>
      <c r="F451" t="e" cm="1">
        <f t="array" ref="F451">+_xlfn.XLOOKUP($L$1&amp;L451,#REF!&amp;#REF!,#REF!)</f>
        <v>#REF!</v>
      </c>
      <c r="K451" s="39" t="e">
        <f>+VLOOKUP($L$1,#REF!,2,FALSE)</f>
        <v>#REF!</v>
      </c>
      <c r="L451" t="s">
        <v>199</v>
      </c>
      <c r="M451" s="36" t="s">
        <v>200</v>
      </c>
      <c r="N451" t="s">
        <v>10</v>
      </c>
    </row>
    <row r="452" spans="1:14" x14ac:dyDescent="0.4">
      <c r="A452" t="str">
        <f t="shared" ref="A452:A515" si="18">+A451</f>
        <v>Egypt, Arab Rep.</v>
      </c>
      <c r="B452" s="39" t="e">
        <f t="shared" ref="B452:E515" si="19">K452</f>
        <v>#REF!</v>
      </c>
      <c r="C452" s="39" t="str">
        <f t="shared" si="19"/>
        <v>Gross Ext. Debt Pos., Deposit-Taking Corp., exc. CB, Long-term, Debt securities, Transactions, USD</v>
      </c>
      <c r="D452" s="39" t="str">
        <f t="shared" si="19"/>
        <v>DT.DOD.DLBN.CD.CB.AR.TR.US</v>
      </c>
      <c r="E452" s="39" t="str">
        <f t="shared" si="19"/>
        <v>Millions (0)</v>
      </c>
      <c r="F452" t="e" cm="1">
        <f t="array" ref="F452">+_xlfn.XLOOKUP($L$1&amp;L452,#REF!&amp;#REF!,#REF!)</f>
        <v>#REF!</v>
      </c>
      <c r="K452" s="39" t="e">
        <f>+VLOOKUP($L$1,#REF!,2,FALSE)</f>
        <v>#REF!</v>
      </c>
      <c r="L452" t="s">
        <v>201</v>
      </c>
      <c r="M452" s="36" t="s">
        <v>202</v>
      </c>
      <c r="N452" t="s">
        <v>10</v>
      </c>
    </row>
    <row r="453" spans="1:14" x14ac:dyDescent="0.4">
      <c r="A453" t="str">
        <f t="shared" si="18"/>
        <v>Egypt, Arab Rep.</v>
      </c>
      <c r="B453" s="39" t="e">
        <f t="shared" si="19"/>
        <v>#REF!</v>
      </c>
      <c r="C453" s="39" t="str">
        <f t="shared" si="19"/>
        <v>Gross Ext. Debt Pos., Deposit-Taking Corp., exc. CB, Long-term, Loans, Transactions, USD</v>
      </c>
      <c r="D453" s="39" t="str">
        <f t="shared" si="19"/>
        <v>DT.DOD.DLTL.CD.CB.AR.TR.US</v>
      </c>
      <c r="E453" s="39" t="str">
        <f t="shared" si="19"/>
        <v>Millions (0)</v>
      </c>
      <c r="F453" t="e" cm="1">
        <f t="array" ref="F453">+_xlfn.XLOOKUP($L$1&amp;L453,#REF!&amp;#REF!,#REF!)</f>
        <v>#REF!</v>
      </c>
      <c r="K453" s="39" t="e">
        <f>+VLOOKUP($L$1,#REF!,2,FALSE)</f>
        <v>#REF!</v>
      </c>
      <c r="L453" t="s">
        <v>203</v>
      </c>
      <c r="M453" s="36" t="s">
        <v>204</v>
      </c>
      <c r="N453" t="s">
        <v>10</v>
      </c>
    </row>
    <row r="454" spans="1:14" x14ac:dyDescent="0.4">
      <c r="A454" t="str">
        <f t="shared" si="18"/>
        <v>Egypt, Arab Rep.</v>
      </c>
      <c r="B454" s="39" t="e">
        <f t="shared" si="19"/>
        <v>#REF!</v>
      </c>
      <c r="C454" s="39" t="str">
        <f t="shared" si="19"/>
        <v>Gross Ext. Debt Pos., Deposit-Taking Corp., exc. CB, Long-term, Trade credit and advances, Transactions, USD</v>
      </c>
      <c r="D454" s="39" t="str">
        <f t="shared" si="19"/>
        <v>DT.DOD.DLTT.CD.CB.AR.TR.US</v>
      </c>
      <c r="E454" s="39" t="str">
        <f t="shared" si="19"/>
        <v>Millions (0)</v>
      </c>
      <c r="F454" t="e" cm="1">
        <f t="array" ref="F454">+_xlfn.XLOOKUP($L$1&amp;L454,#REF!&amp;#REF!,#REF!)</f>
        <v>#REF!</v>
      </c>
      <c r="K454" s="39" t="e">
        <f>+VLOOKUP($L$1,#REF!,2,FALSE)</f>
        <v>#REF!</v>
      </c>
      <c r="L454" t="s">
        <v>205</v>
      </c>
      <c r="M454" s="36" t="s">
        <v>206</v>
      </c>
      <c r="N454" t="s">
        <v>10</v>
      </c>
    </row>
    <row r="455" spans="1:14" x14ac:dyDescent="0.4">
      <c r="A455" t="str">
        <f t="shared" si="18"/>
        <v>Egypt, Arab Rep.</v>
      </c>
      <c r="B455" s="39" t="e">
        <f t="shared" si="19"/>
        <v>#REF!</v>
      </c>
      <c r="C455" s="39" t="str">
        <f t="shared" si="19"/>
        <v>Gross Ext. Debt Pos., Deposit-Taking Corp., exc. CB, Long-term, Other debt liabilities, Transactions, USD</v>
      </c>
      <c r="D455" s="39" t="str">
        <f t="shared" si="19"/>
        <v>DT.DOD.DLTO.CD.CB.AR.TR.US</v>
      </c>
      <c r="E455" s="39" t="str">
        <f t="shared" si="19"/>
        <v>Millions (0)</v>
      </c>
      <c r="F455" t="e" cm="1">
        <f t="array" ref="F455">+_xlfn.XLOOKUP($L$1&amp;L455,#REF!&amp;#REF!,#REF!)</f>
        <v>#REF!</v>
      </c>
      <c r="K455" s="39" t="e">
        <f>+VLOOKUP($L$1,#REF!,2,FALSE)</f>
        <v>#REF!</v>
      </c>
      <c r="L455" t="s">
        <v>207</v>
      </c>
      <c r="M455" s="36" t="s">
        <v>208</v>
      </c>
      <c r="N455" t="s">
        <v>10</v>
      </c>
    </row>
    <row r="456" spans="1:14" x14ac:dyDescent="0.4">
      <c r="A456" t="str">
        <f t="shared" si="18"/>
        <v>Egypt, Arab Rep.</v>
      </c>
      <c r="B456" s="39" t="e">
        <f t="shared" si="19"/>
        <v>#REF!</v>
      </c>
      <c r="C456" s="39" t="str">
        <f t="shared" si="19"/>
        <v>Gross Ext. Debt Pos., Other Sectors, All maturities, All instruments, Transactions, USD</v>
      </c>
      <c r="D456" s="39" t="str">
        <f t="shared" si="19"/>
        <v>DT.DOD.DECT.CD.OT.AR.TR.US</v>
      </c>
      <c r="E456" s="39" t="str">
        <f t="shared" si="19"/>
        <v>Millions (0)</v>
      </c>
      <c r="F456" t="e" cm="1">
        <f t="array" ref="F456">+_xlfn.XLOOKUP($L$1&amp;L456,#REF!&amp;#REF!,#REF!)</f>
        <v>#REF!</v>
      </c>
      <c r="K456" s="39" t="e">
        <f>+VLOOKUP($L$1,#REF!,2,FALSE)</f>
        <v>#REF!</v>
      </c>
      <c r="L456" t="s">
        <v>209</v>
      </c>
      <c r="M456" s="36" t="s">
        <v>210</v>
      </c>
      <c r="N456" t="s">
        <v>10</v>
      </c>
    </row>
    <row r="457" spans="1:14" x14ac:dyDescent="0.4">
      <c r="A457" t="str">
        <f t="shared" si="18"/>
        <v>Egypt, Arab Rep.</v>
      </c>
      <c r="B457" s="39" t="e">
        <f t="shared" si="19"/>
        <v>#REF!</v>
      </c>
      <c r="C457" s="39" t="str">
        <f t="shared" si="19"/>
        <v>Gross Ext. Debt Pos., Other Sectors, Short-term, All instruments, Transactions, USD</v>
      </c>
      <c r="D457" s="39" t="str">
        <f t="shared" si="19"/>
        <v>DT.DOD.DSTC.CD.OT.AR.TR.US</v>
      </c>
      <c r="E457" s="39" t="str">
        <f t="shared" si="19"/>
        <v>Millions (0)</v>
      </c>
      <c r="F457" t="e" cm="1">
        <f t="array" ref="F457">+_xlfn.XLOOKUP($L$1&amp;L457,#REF!&amp;#REF!,#REF!)</f>
        <v>#REF!</v>
      </c>
      <c r="K457" s="39" t="e">
        <f>+VLOOKUP($L$1,#REF!,2,FALSE)</f>
        <v>#REF!</v>
      </c>
      <c r="L457" t="s">
        <v>211</v>
      </c>
      <c r="M457" s="36" t="s">
        <v>212</v>
      </c>
      <c r="N457" t="s">
        <v>10</v>
      </c>
    </row>
    <row r="458" spans="1:14" x14ac:dyDescent="0.4">
      <c r="A458" t="str">
        <f t="shared" si="18"/>
        <v>Egypt, Arab Rep.</v>
      </c>
      <c r="B458" s="39" t="e">
        <f t="shared" si="19"/>
        <v>#REF!</v>
      </c>
      <c r="C458" s="39" t="str">
        <f t="shared" si="19"/>
        <v>Gross Ext. Debt Pos., Other Sectors, Short-term, Currency and deposits, Transactions, USD</v>
      </c>
      <c r="D458" s="39" t="str">
        <f t="shared" si="19"/>
        <v>DT.DOD.DSCD.CD.OT.AR.TR.US</v>
      </c>
      <c r="E458" s="39" t="str">
        <f t="shared" si="19"/>
        <v>Millions (0)</v>
      </c>
      <c r="F458" t="e" cm="1">
        <f t="array" ref="F458">+_xlfn.XLOOKUP($L$1&amp;L458,#REF!&amp;#REF!,#REF!)</f>
        <v>#REF!</v>
      </c>
      <c r="K458" s="39" t="e">
        <f>+VLOOKUP($L$1,#REF!,2,FALSE)</f>
        <v>#REF!</v>
      </c>
      <c r="L458" t="s">
        <v>213</v>
      </c>
      <c r="M458" s="36" t="s">
        <v>214</v>
      </c>
      <c r="N458" t="s">
        <v>10</v>
      </c>
    </row>
    <row r="459" spans="1:14" x14ac:dyDescent="0.4">
      <c r="A459" t="str">
        <f t="shared" si="18"/>
        <v>Egypt, Arab Rep.</v>
      </c>
      <c r="B459" s="39" t="e">
        <f t="shared" si="19"/>
        <v>#REF!</v>
      </c>
      <c r="C459" s="39" t="str">
        <f t="shared" si="19"/>
        <v>Gross Ext. Debt Pos., Other Sectors, Short-term, Debt securities, Transactions, USD</v>
      </c>
      <c r="D459" s="39" t="str">
        <f t="shared" si="19"/>
        <v>DT.DOD.DSTM.CD.OT.AR.TR.US</v>
      </c>
      <c r="E459" s="39" t="str">
        <f t="shared" si="19"/>
        <v>Millions (0)</v>
      </c>
      <c r="F459" t="e" cm="1">
        <f t="array" ref="F459">+_xlfn.XLOOKUP($L$1&amp;L459,#REF!&amp;#REF!,#REF!)</f>
        <v>#REF!</v>
      </c>
      <c r="K459" s="39" t="e">
        <f>+VLOOKUP($L$1,#REF!,2,FALSE)</f>
        <v>#REF!</v>
      </c>
      <c r="L459" t="s">
        <v>215</v>
      </c>
      <c r="M459" s="36" t="s">
        <v>216</v>
      </c>
      <c r="N459" t="s">
        <v>10</v>
      </c>
    </row>
    <row r="460" spans="1:14" x14ac:dyDescent="0.4">
      <c r="A460" t="str">
        <f t="shared" si="18"/>
        <v>Egypt, Arab Rep.</v>
      </c>
      <c r="B460" s="39" t="e">
        <f t="shared" si="19"/>
        <v>#REF!</v>
      </c>
      <c r="C460" s="39" t="str">
        <f t="shared" si="19"/>
        <v>Gross Ext. Debt Pos., Other Sectors, Short-term, Loans, Transactions, USD</v>
      </c>
      <c r="D460" s="39" t="str">
        <f t="shared" si="19"/>
        <v>DT.DOD.DSTL.CD.OT.AR.TR.US</v>
      </c>
      <c r="E460" s="39" t="str">
        <f t="shared" si="19"/>
        <v>Millions (0)</v>
      </c>
      <c r="F460" t="e" cm="1">
        <f t="array" ref="F460">+_xlfn.XLOOKUP($L$1&amp;L460,#REF!&amp;#REF!,#REF!)</f>
        <v>#REF!</v>
      </c>
      <c r="K460" s="39" t="e">
        <f>+VLOOKUP($L$1,#REF!,2,FALSE)</f>
        <v>#REF!</v>
      </c>
      <c r="L460" t="s">
        <v>217</v>
      </c>
      <c r="M460" s="36" t="s">
        <v>218</v>
      </c>
      <c r="N460" t="s">
        <v>10</v>
      </c>
    </row>
    <row r="461" spans="1:14" x14ac:dyDescent="0.4">
      <c r="A461" t="str">
        <f t="shared" si="18"/>
        <v>Egypt, Arab Rep.</v>
      </c>
      <c r="B461" s="39" t="e">
        <f t="shared" si="19"/>
        <v>#REF!</v>
      </c>
      <c r="C461" s="39" t="str">
        <f t="shared" si="19"/>
        <v>Gross Ext. Debt Pos., Other Sectors, Short-term, Trade credit and advances, Transactions, USD</v>
      </c>
      <c r="D461" s="39" t="str">
        <f t="shared" si="19"/>
        <v>DT.DOD.DSTT.CD.OT.AR.TR.US</v>
      </c>
      <c r="E461" s="39" t="str">
        <f t="shared" si="19"/>
        <v>Millions (0)</v>
      </c>
      <c r="F461" t="e" cm="1">
        <f t="array" ref="F461">+_xlfn.XLOOKUP($L$1&amp;L461,#REF!&amp;#REF!,#REF!)</f>
        <v>#REF!</v>
      </c>
      <c r="K461" s="39" t="e">
        <f>+VLOOKUP($L$1,#REF!,2,FALSE)</f>
        <v>#REF!</v>
      </c>
      <c r="L461" t="s">
        <v>219</v>
      </c>
      <c r="M461" s="36" t="s">
        <v>220</v>
      </c>
      <c r="N461" t="s">
        <v>10</v>
      </c>
    </row>
    <row r="462" spans="1:14" x14ac:dyDescent="0.4">
      <c r="A462" t="str">
        <f t="shared" si="18"/>
        <v>Egypt, Arab Rep.</v>
      </c>
      <c r="B462" s="39" t="e">
        <f t="shared" si="19"/>
        <v>#REF!</v>
      </c>
      <c r="C462" s="39" t="str">
        <f t="shared" si="19"/>
        <v>Gross Ext. Debt Pos., Other Sectors, Short-term, Other debt liabilities, Transactions, USD</v>
      </c>
      <c r="D462" s="39" t="str">
        <f t="shared" si="19"/>
        <v>DT.DOD.DSOO.CD.OT.AR.TR.US</v>
      </c>
      <c r="E462" s="39" t="str">
        <f t="shared" si="19"/>
        <v>Millions (0)</v>
      </c>
      <c r="F462" t="e" cm="1">
        <f t="array" ref="F462">+_xlfn.XLOOKUP($L$1&amp;L462,#REF!&amp;#REF!,#REF!)</f>
        <v>#REF!</v>
      </c>
      <c r="K462" s="39" t="e">
        <f>+VLOOKUP($L$1,#REF!,2,FALSE)</f>
        <v>#REF!</v>
      </c>
      <c r="L462" t="s">
        <v>221</v>
      </c>
      <c r="M462" s="36" t="s">
        <v>222</v>
      </c>
      <c r="N462" t="s">
        <v>10</v>
      </c>
    </row>
    <row r="463" spans="1:14" x14ac:dyDescent="0.4">
      <c r="A463" t="str">
        <f t="shared" si="18"/>
        <v>Egypt, Arab Rep.</v>
      </c>
      <c r="B463" s="39" t="e">
        <f t="shared" si="19"/>
        <v>#REF!</v>
      </c>
      <c r="C463" s="39" t="str">
        <f t="shared" si="19"/>
        <v>Gross Ext. Debt Pos., Other Sectors, Long-term, All instruments, Transactions, USD</v>
      </c>
      <c r="D463" s="39" t="str">
        <f t="shared" si="19"/>
        <v>DT.DOD.DLXF.CD.OT.AR.TR.US</v>
      </c>
      <c r="E463" s="39" t="str">
        <f t="shared" si="19"/>
        <v>Millions (0)</v>
      </c>
      <c r="F463" t="e" cm="1">
        <f t="array" ref="F463">+_xlfn.XLOOKUP($L$1&amp;L463,#REF!&amp;#REF!,#REF!)</f>
        <v>#REF!</v>
      </c>
      <c r="K463" s="39" t="e">
        <f>+VLOOKUP($L$1,#REF!,2,FALSE)</f>
        <v>#REF!</v>
      </c>
      <c r="L463" t="s">
        <v>223</v>
      </c>
      <c r="M463" s="36" t="s">
        <v>224</v>
      </c>
      <c r="N463" t="s">
        <v>10</v>
      </c>
    </row>
    <row r="464" spans="1:14" x14ac:dyDescent="0.4">
      <c r="A464" t="str">
        <f t="shared" si="18"/>
        <v>Egypt, Arab Rep.</v>
      </c>
      <c r="B464" s="39" t="e">
        <f t="shared" si="19"/>
        <v>#REF!</v>
      </c>
      <c r="C464" s="39" t="str">
        <f t="shared" si="19"/>
        <v>Gross Ext. Debt Pos., Other Sectors, Long-term, Currency and deposits, Transactions, USD</v>
      </c>
      <c r="D464" s="39" t="str">
        <f t="shared" si="19"/>
        <v>DT.DOD.DLCD.CD.OT.AR.TR.US</v>
      </c>
      <c r="E464" s="39" t="str">
        <f t="shared" si="19"/>
        <v>Millions (0)</v>
      </c>
      <c r="F464" t="e" cm="1">
        <f t="array" ref="F464">+_xlfn.XLOOKUP($L$1&amp;L464,#REF!&amp;#REF!,#REF!)</f>
        <v>#REF!</v>
      </c>
      <c r="K464" s="39" t="e">
        <f>+VLOOKUP($L$1,#REF!,2,FALSE)</f>
        <v>#REF!</v>
      </c>
      <c r="L464" t="s">
        <v>225</v>
      </c>
      <c r="M464" s="36" t="s">
        <v>226</v>
      </c>
      <c r="N464" t="s">
        <v>10</v>
      </c>
    </row>
    <row r="465" spans="1:14" x14ac:dyDescent="0.4">
      <c r="A465" t="str">
        <f t="shared" si="18"/>
        <v>Egypt, Arab Rep.</v>
      </c>
      <c r="B465" s="39" t="e">
        <f t="shared" si="19"/>
        <v>#REF!</v>
      </c>
      <c r="C465" s="39" t="str">
        <f t="shared" si="19"/>
        <v>Gross Ext. Debt Pos., Other Sectors, Long-term, Debt securities, Transactions, USD</v>
      </c>
      <c r="D465" s="39" t="str">
        <f t="shared" si="19"/>
        <v>DT.DOD.DLBN.CD.OT.AR.TR.US</v>
      </c>
      <c r="E465" s="39" t="str">
        <f t="shared" si="19"/>
        <v>Millions (0)</v>
      </c>
      <c r="F465" t="e" cm="1">
        <f t="array" ref="F465">+_xlfn.XLOOKUP($L$1&amp;L465,#REF!&amp;#REF!,#REF!)</f>
        <v>#REF!</v>
      </c>
      <c r="K465" s="39" t="e">
        <f>+VLOOKUP($L$1,#REF!,2,FALSE)</f>
        <v>#REF!</v>
      </c>
      <c r="L465" t="s">
        <v>227</v>
      </c>
      <c r="M465" s="36" t="s">
        <v>228</v>
      </c>
      <c r="N465" t="s">
        <v>10</v>
      </c>
    </row>
    <row r="466" spans="1:14" x14ac:dyDescent="0.4">
      <c r="A466" t="str">
        <f t="shared" si="18"/>
        <v>Egypt, Arab Rep.</v>
      </c>
      <c r="B466" s="39" t="e">
        <f t="shared" si="19"/>
        <v>#REF!</v>
      </c>
      <c r="C466" s="39" t="str">
        <f t="shared" si="19"/>
        <v>Gross Ext. Debt Pos., Other Sectors, Long-term, Loans, Transactions, USD</v>
      </c>
      <c r="D466" s="39" t="str">
        <f t="shared" si="19"/>
        <v>DT.DOD.DLTL.CD.OT.AR.TR.US</v>
      </c>
      <c r="E466" s="39" t="str">
        <f t="shared" si="19"/>
        <v>Millions (0)</v>
      </c>
      <c r="F466" t="e" cm="1">
        <f t="array" ref="F466">+_xlfn.XLOOKUP($L$1&amp;L466,#REF!&amp;#REF!,#REF!)</f>
        <v>#REF!</v>
      </c>
      <c r="K466" s="39" t="e">
        <f>+VLOOKUP($L$1,#REF!,2,FALSE)</f>
        <v>#REF!</v>
      </c>
      <c r="L466" t="s">
        <v>229</v>
      </c>
      <c r="M466" s="36" t="s">
        <v>230</v>
      </c>
      <c r="N466" t="s">
        <v>10</v>
      </c>
    </row>
    <row r="467" spans="1:14" x14ac:dyDescent="0.4">
      <c r="A467" t="str">
        <f t="shared" si="18"/>
        <v>Egypt, Arab Rep.</v>
      </c>
      <c r="B467" s="39" t="e">
        <f t="shared" si="19"/>
        <v>#REF!</v>
      </c>
      <c r="C467" s="39" t="str">
        <f t="shared" si="19"/>
        <v>Gross Ext. Debt Pos., Other Sectors, Long-term, Trade credit and advances, Transactions, USD</v>
      </c>
      <c r="D467" s="39" t="str">
        <f t="shared" si="19"/>
        <v>DT.DOD.DLTT.CD.OT.AR.TR.US</v>
      </c>
      <c r="E467" s="39" t="str">
        <f t="shared" si="19"/>
        <v>Millions (0)</v>
      </c>
      <c r="F467" t="e" cm="1">
        <f t="array" ref="F467">+_xlfn.XLOOKUP($L$1&amp;L467,#REF!&amp;#REF!,#REF!)</f>
        <v>#REF!</v>
      </c>
      <c r="K467" s="39" t="e">
        <f>+VLOOKUP($L$1,#REF!,2,FALSE)</f>
        <v>#REF!</v>
      </c>
      <c r="L467" t="s">
        <v>231</v>
      </c>
      <c r="M467" s="36" t="s">
        <v>232</v>
      </c>
      <c r="N467" t="s">
        <v>10</v>
      </c>
    </row>
    <row r="468" spans="1:14" x14ac:dyDescent="0.4">
      <c r="A468" t="str">
        <f t="shared" si="18"/>
        <v>Egypt, Arab Rep.</v>
      </c>
      <c r="B468" s="39" t="e">
        <f t="shared" si="19"/>
        <v>#REF!</v>
      </c>
      <c r="C468" s="39" t="str">
        <f t="shared" si="19"/>
        <v>Gross Ext. Debt Pos., Other Sectors, Long-term, Other debt liabilities , Transactions, USD</v>
      </c>
      <c r="D468" s="39" t="str">
        <f t="shared" si="19"/>
        <v>DT.DOD.DLTO.CD.OT.AR.TR.US</v>
      </c>
      <c r="E468" s="39" t="str">
        <f t="shared" si="19"/>
        <v>Millions (0)</v>
      </c>
      <c r="F468" t="e" cm="1">
        <f t="array" ref="F468">+_xlfn.XLOOKUP($L$1&amp;L468,#REF!&amp;#REF!,#REF!)</f>
        <v>#REF!</v>
      </c>
      <c r="K468" s="39" t="e">
        <f>+VLOOKUP($L$1,#REF!,2,FALSE)</f>
        <v>#REF!</v>
      </c>
      <c r="L468" t="s">
        <v>233</v>
      </c>
      <c r="M468" s="36" t="s">
        <v>234</v>
      </c>
      <c r="N468" t="s">
        <v>10</v>
      </c>
    </row>
    <row r="469" spans="1:14" x14ac:dyDescent="0.4">
      <c r="A469" t="str">
        <f t="shared" si="18"/>
        <v>Egypt, Arab Rep.</v>
      </c>
      <c r="B469" s="39" t="e">
        <f t="shared" si="19"/>
        <v>#REF!</v>
      </c>
      <c r="C469" s="39" t="str">
        <f t="shared" si="19"/>
        <v>Gross Ext. Debt Pos., DI: Intercom Lending, All maturities, All instruments, Transactions, USD</v>
      </c>
      <c r="D469" s="39" t="str">
        <f t="shared" si="19"/>
        <v>DT.DOD.DECT.CD.IL.AR.TR.US</v>
      </c>
      <c r="E469" s="39" t="str">
        <f t="shared" si="19"/>
        <v>Millions (0)</v>
      </c>
      <c r="F469" t="e" cm="1">
        <f t="array" ref="F469">+_xlfn.XLOOKUP($L$1&amp;L469,#REF!&amp;#REF!,#REF!)</f>
        <v>#REF!</v>
      </c>
      <c r="K469" s="39" t="e">
        <f>+VLOOKUP($L$1,#REF!,2,FALSE)</f>
        <v>#REF!</v>
      </c>
      <c r="L469" t="s">
        <v>235</v>
      </c>
      <c r="M469" s="36" t="s">
        <v>236</v>
      </c>
      <c r="N469" t="s">
        <v>10</v>
      </c>
    </row>
    <row r="470" spans="1:14" x14ac:dyDescent="0.4">
      <c r="A470" t="str">
        <f t="shared" si="18"/>
        <v>Egypt, Arab Rep.</v>
      </c>
      <c r="B470" s="39" t="e">
        <f t="shared" si="19"/>
        <v>#REF!</v>
      </c>
      <c r="C470" s="39" t="str">
        <f t="shared" si="19"/>
        <v>Gross Ext. Debt Pos., DI: Intercom Lending, All maturities, Debt liab. of DI ent. to dir. investors, Transactions, USD</v>
      </c>
      <c r="D470" s="39" t="str">
        <f t="shared" si="19"/>
        <v>DT.DOD.DIDI.CD.IL.TR.US</v>
      </c>
      <c r="E470" s="39" t="str">
        <f t="shared" si="19"/>
        <v>Millions (0)</v>
      </c>
      <c r="F470" t="e" cm="1">
        <f t="array" ref="F470">+_xlfn.XLOOKUP($L$1&amp;L470,#REF!&amp;#REF!,#REF!)</f>
        <v>#REF!</v>
      </c>
      <c r="K470" s="39" t="e">
        <f>+VLOOKUP($L$1,#REF!,2,FALSE)</f>
        <v>#REF!</v>
      </c>
      <c r="L470" t="s">
        <v>237</v>
      </c>
      <c r="M470" s="36" t="s">
        <v>238</v>
      </c>
      <c r="N470" t="s">
        <v>10</v>
      </c>
    </row>
    <row r="471" spans="1:14" x14ac:dyDescent="0.4">
      <c r="A471" t="str">
        <f t="shared" si="18"/>
        <v>Egypt, Arab Rep.</v>
      </c>
      <c r="B471" s="39" t="e">
        <f t="shared" si="19"/>
        <v>#REF!</v>
      </c>
      <c r="C471" s="39" t="str">
        <f t="shared" si="19"/>
        <v>Gross Ext. Debt Pos., DI: Intercom Lending, All maturities, Debt liab. of dir. investors to DI ent., Transactions, USD</v>
      </c>
      <c r="D471" s="39" t="str">
        <f t="shared" si="19"/>
        <v>DT.DOD.DIIE.CD.IL.TR.US</v>
      </c>
      <c r="E471" s="39" t="str">
        <f t="shared" si="19"/>
        <v>Millions (0)</v>
      </c>
      <c r="F471" t="e" cm="1">
        <f t="array" ref="F471">+_xlfn.XLOOKUP($L$1&amp;L471,#REF!&amp;#REF!,#REF!)</f>
        <v>#REF!</v>
      </c>
      <c r="K471" s="39" t="e">
        <f>+VLOOKUP($L$1,#REF!,2,FALSE)</f>
        <v>#REF!</v>
      </c>
      <c r="L471" t="s">
        <v>239</v>
      </c>
      <c r="M471" s="36" t="s">
        <v>240</v>
      </c>
      <c r="N471" t="s">
        <v>10</v>
      </c>
    </row>
    <row r="472" spans="1:14" x14ac:dyDescent="0.4">
      <c r="A472" t="str">
        <f t="shared" si="18"/>
        <v>Egypt, Arab Rep.</v>
      </c>
      <c r="B472" s="39" t="e">
        <f t="shared" si="19"/>
        <v>#REF!</v>
      </c>
      <c r="C472" s="39" t="str">
        <f t="shared" si="19"/>
        <v>Gross Ext. Debt Pos., DI: Intercom Lending, All maturities, Debt liab. to fellow ent., Transactions, USD</v>
      </c>
      <c r="D472" s="39" t="str">
        <f t="shared" si="19"/>
        <v>DT.DOD.DIFE.CD.IL.TR.US</v>
      </c>
      <c r="E472" s="39" t="str">
        <f t="shared" si="19"/>
        <v>Millions (0)</v>
      </c>
      <c r="F472" t="e" cm="1">
        <f t="array" ref="F472">+_xlfn.XLOOKUP($L$1&amp;L472,#REF!&amp;#REF!,#REF!)</f>
        <v>#REF!</v>
      </c>
      <c r="K472" s="39" t="e">
        <f>+VLOOKUP($L$1,#REF!,2,FALSE)</f>
        <v>#REF!</v>
      </c>
      <c r="L472" t="s">
        <v>241</v>
      </c>
      <c r="M472" s="36" t="s">
        <v>242</v>
      </c>
      <c r="N472" t="s">
        <v>10</v>
      </c>
    </row>
    <row r="473" spans="1:14" x14ac:dyDescent="0.4">
      <c r="A473" t="str">
        <f t="shared" si="18"/>
        <v>Egypt, Arab Rep.</v>
      </c>
      <c r="B473" s="39" t="e">
        <f t="shared" si="19"/>
        <v>#REF!</v>
      </c>
      <c r="C473" s="39" t="str">
        <f t="shared" si="19"/>
        <v>Gross Ext. Debt Pos., All Sectors, All maturities, All instruments, Transactions, USD</v>
      </c>
      <c r="D473" s="39" t="str">
        <f t="shared" si="19"/>
        <v>DT.DOD.DECT.CD.AR.TR.US</v>
      </c>
      <c r="E473" s="39" t="str">
        <f t="shared" si="19"/>
        <v>Millions (0)</v>
      </c>
      <c r="F473" t="e" cm="1">
        <f t="array" ref="F473">+_xlfn.XLOOKUP($L$1&amp;L473,#REF!&amp;#REF!,#REF!)</f>
        <v>#REF!</v>
      </c>
      <c r="K473" s="39" t="e">
        <f>+VLOOKUP($L$1,#REF!,2,FALSE)</f>
        <v>#REF!</v>
      </c>
      <c r="L473" t="s">
        <v>243</v>
      </c>
      <c r="M473" s="36" t="s">
        <v>244</v>
      </c>
      <c r="N473" t="s">
        <v>10</v>
      </c>
    </row>
    <row r="474" spans="1:14" x14ac:dyDescent="0.4">
      <c r="A474" t="str">
        <f t="shared" si="18"/>
        <v>Egypt, Arab Rep.</v>
      </c>
      <c r="B474" s="39" t="e">
        <f t="shared" si="19"/>
        <v>#REF!</v>
      </c>
      <c r="C474" s="39" t="str">
        <f t="shared" si="19"/>
        <v>Gross Ext. Debt Pos., General Government, All maturities, All instruments, Exchange rate chg, USD</v>
      </c>
      <c r="D474" s="39" t="str">
        <f t="shared" si="19"/>
        <v>DT.DOD.DECT.CD.GG.AR.EX.US</v>
      </c>
      <c r="E474" s="39" t="str">
        <f t="shared" si="19"/>
        <v>Millions (0)</v>
      </c>
      <c r="F474" t="e" cm="1">
        <f t="array" ref="F474">+_xlfn.XLOOKUP($L$1&amp;L474,#REF!&amp;#REF!,#REF!)</f>
        <v>#REF!</v>
      </c>
      <c r="K474" s="39" t="e">
        <f>+VLOOKUP($L$1,#REF!,2,FALSE)</f>
        <v>#REF!</v>
      </c>
      <c r="L474" t="s">
        <v>245</v>
      </c>
      <c r="M474" s="36" t="s">
        <v>246</v>
      </c>
      <c r="N474" t="s">
        <v>10</v>
      </c>
    </row>
    <row r="475" spans="1:14" x14ac:dyDescent="0.4">
      <c r="A475" t="str">
        <f t="shared" si="18"/>
        <v>Egypt, Arab Rep.</v>
      </c>
      <c r="B475" s="39" t="e">
        <f t="shared" si="19"/>
        <v>#REF!</v>
      </c>
      <c r="C475" s="39" t="str">
        <f t="shared" si="19"/>
        <v>Gross Ext. Debt Pos., General Government, Short-term, All instruments, Exchange rate chg, USD</v>
      </c>
      <c r="D475" s="39" t="str">
        <f t="shared" si="19"/>
        <v>DT.DOD.DSTC.CD.GG.AR.EX.US</v>
      </c>
      <c r="E475" s="39" t="str">
        <f t="shared" si="19"/>
        <v>Millions (0)</v>
      </c>
      <c r="F475" t="e" cm="1">
        <f t="array" ref="F475">+_xlfn.XLOOKUP($L$1&amp;L475,#REF!&amp;#REF!,#REF!)</f>
        <v>#REF!</v>
      </c>
      <c r="K475" s="39" t="e">
        <f>+VLOOKUP($L$1,#REF!,2,FALSE)</f>
        <v>#REF!</v>
      </c>
      <c r="L475" t="s">
        <v>247</v>
      </c>
      <c r="M475" s="36" t="s">
        <v>248</v>
      </c>
      <c r="N475" t="s">
        <v>10</v>
      </c>
    </row>
    <row r="476" spans="1:14" x14ac:dyDescent="0.4">
      <c r="A476" t="str">
        <f t="shared" si="18"/>
        <v>Egypt, Arab Rep.</v>
      </c>
      <c r="B476" s="39" t="e">
        <f t="shared" si="19"/>
        <v>#REF!</v>
      </c>
      <c r="C476" s="39" t="str">
        <f t="shared" si="19"/>
        <v>Gross Ext. Debt Pos., General Government, Short-term, Currency and deposits, Exchange rate chg, USD</v>
      </c>
      <c r="D476" s="39" t="str">
        <f t="shared" si="19"/>
        <v>DT.DOD.DSCD.CD.GG.AR.EX.US</v>
      </c>
      <c r="E476" s="39" t="str">
        <f t="shared" si="19"/>
        <v>Millions (0)</v>
      </c>
      <c r="F476" t="e" cm="1">
        <f t="array" ref="F476">+_xlfn.XLOOKUP($L$1&amp;L476,#REF!&amp;#REF!,#REF!)</f>
        <v>#REF!</v>
      </c>
      <c r="K476" s="39" t="e">
        <f>+VLOOKUP($L$1,#REF!,2,FALSE)</f>
        <v>#REF!</v>
      </c>
      <c r="L476" t="s">
        <v>249</v>
      </c>
      <c r="M476" s="36" t="s">
        <v>250</v>
      </c>
      <c r="N476" t="s">
        <v>10</v>
      </c>
    </row>
    <row r="477" spans="1:14" x14ac:dyDescent="0.4">
      <c r="A477" t="str">
        <f t="shared" si="18"/>
        <v>Egypt, Arab Rep.</v>
      </c>
      <c r="B477" s="39" t="e">
        <f t="shared" si="19"/>
        <v>#REF!</v>
      </c>
      <c r="C477" s="39" t="str">
        <f t="shared" si="19"/>
        <v>Gross Ext. Debt Pos., General Government, Short-term, Debt securities, Exchange rate chg, USD</v>
      </c>
      <c r="D477" s="39" t="str">
        <f t="shared" si="19"/>
        <v>DT.DOD.DSTM.CD.GG.AR.EX.US</v>
      </c>
      <c r="E477" s="39" t="str">
        <f t="shared" si="19"/>
        <v>Millions (0)</v>
      </c>
      <c r="F477" t="e" cm="1">
        <f t="array" ref="F477">+_xlfn.XLOOKUP($L$1&amp;L477,#REF!&amp;#REF!,#REF!)</f>
        <v>#REF!</v>
      </c>
      <c r="K477" s="39" t="e">
        <f>+VLOOKUP($L$1,#REF!,2,FALSE)</f>
        <v>#REF!</v>
      </c>
      <c r="L477" t="s">
        <v>251</v>
      </c>
      <c r="M477" s="36" t="s">
        <v>252</v>
      </c>
      <c r="N477" t="s">
        <v>10</v>
      </c>
    </row>
    <row r="478" spans="1:14" x14ac:dyDescent="0.4">
      <c r="A478" t="str">
        <f t="shared" si="18"/>
        <v>Egypt, Arab Rep.</v>
      </c>
      <c r="B478" s="39" t="e">
        <f t="shared" si="19"/>
        <v>#REF!</v>
      </c>
      <c r="C478" s="39" t="str">
        <f t="shared" si="19"/>
        <v>Gross Ext. Debt Pos., General Government, Short-term, Loans, Exchange rate chg, USD</v>
      </c>
      <c r="D478" s="39" t="str">
        <f t="shared" si="19"/>
        <v>DT.DOD.DSTL.CD.GG.AR.EX.US</v>
      </c>
      <c r="E478" s="39" t="str">
        <f t="shared" si="19"/>
        <v>Millions (0)</v>
      </c>
      <c r="F478" t="e" cm="1">
        <f t="array" ref="F478">+_xlfn.XLOOKUP($L$1&amp;L478,#REF!&amp;#REF!,#REF!)</f>
        <v>#REF!</v>
      </c>
      <c r="K478" s="39" t="e">
        <f>+VLOOKUP($L$1,#REF!,2,FALSE)</f>
        <v>#REF!</v>
      </c>
      <c r="L478" t="s">
        <v>253</v>
      </c>
      <c r="M478" s="36" t="s">
        <v>254</v>
      </c>
      <c r="N478" t="s">
        <v>10</v>
      </c>
    </row>
    <row r="479" spans="1:14" x14ac:dyDescent="0.4">
      <c r="A479" t="str">
        <f t="shared" si="18"/>
        <v>Egypt, Arab Rep.</v>
      </c>
      <c r="B479" s="39" t="e">
        <f t="shared" si="19"/>
        <v>#REF!</v>
      </c>
      <c r="C479" s="39" t="str">
        <f t="shared" si="19"/>
        <v>Gross Ext. Debt Pos., General Government, Short-term, Trade credit and advances, Exchange rate chg, USD</v>
      </c>
      <c r="D479" s="39" t="str">
        <f t="shared" si="19"/>
        <v>DT.DOD.DSTT.CD.GG.AR.EX.US</v>
      </c>
      <c r="E479" s="39" t="str">
        <f t="shared" si="19"/>
        <v>Millions (0)</v>
      </c>
      <c r="F479" t="e" cm="1">
        <f t="array" ref="F479">+_xlfn.XLOOKUP($L$1&amp;L479,#REF!&amp;#REF!,#REF!)</f>
        <v>#REF!</v>
      </c>
      <c r="K479" s="39" t="e">
        <f>+VLOOKUP($L$1,#REF!,2,FALSE)</f>
        <v>#REF!</v>
      </c>
      <c r="L479" t="s">
        <v>255</v>
      </c>
      <c r="M479" s="36" t="s">
        <v>256</v>
      </c>
      <c r="N479" t="s">
        <v>10</v>
      </c>
    </row>
    <row r="480" spans="1:14" x14ac:dyDescent="0.4">
      <c r="A480" t="str">
        <f t="shared" si="18"/>
        <v>Egypt, Arab Rep.</v>
      </c>
      <c r="B480" s="39" t="e">
        <f t="shared" si="19"/>
        <v>#REF!</v>
      </c>
      <c r="C480" s="39" t="str">
        <f t="shared" si="19"/>
        <v>Gross Ext. Debt Pos., General Government, Short-term, Other debt liabilities, Exchange rate chg, USD</v>
      </c>
      <c r="D480" s="39" t="str">
        <f t="shared" si="19"/>
        <v>DT.DOD.DSOO.CD.GG.AR.EX.US</v>
      </c>
      <c r="E480" s="39" t="str">
        <f t="shared" si="19"/>
        <v>Millions (0)</v>
      </c>
      <c r="F480" t="e" cm="1">
        <f t="array" ref="F480">+_xlfn.XLOOKUP($L$1&amp;L480,#REF!&amp;#REF!,#REF!)</f>
        <v>#REF!</v>
      </c>
      <c r="K480" s="39" t="e">
        <f>+VLOOKUP($L$1,#REF!,2,FALSE)</f>
        <v>#REF!</v>
      </c>
      <c r="L480" t="s">
        <v>257</v>
      </c>
      <c r="M480" s="36" t="s">
        <v>258</v>
      </c>
      <c r="N480" t="s">
        <v>10</v>
      </c>
    </row>
    <row r="481" spans="1:14" x14ac:dyDescent="0.4">
      <c r="A481" t="str">
        <f t="shared" si="18"/>
        <v>Egypt, Arab Rep.</v>
      </c>
      <c r="B481" s="39" t="e">
        <f t="shared" si="19"/>
        <v>#REF!</v>
      </c>
      <c r="C481" s="39" t="str">
        <f t="shared" si="19"/>
        <v>Gross Ext. Debt Pos., General Government, Long-term, All instruments, Exchange rate chg, USD</v>
      </c>
      <c r="D481" s="39" t="str">
        <f t="shared" si="19"/>
        <v>DT.DOD.DLXF.CD.GG.AR.EX.US</v>
      </c>
      <c r="E481" s="39" t="str">
        <f t="shared" si="19"/>
        <v>Millions (0)</v>
      </c>
      <c r="F481" t="e" cm="1">
        <f t="array" ref="F481">+_xlfn.XLOOKUP($L$1&amp;L481,#REF!&amp;#REF!,#REF!)</f>
        <v>#REF!</v>
      </c>
      <c r="K481" s="39" t="e">
        <f>+VLOOKUP($L$1,#REF!,2,FALSE)</f>
        <v>#REF!</v>
      </c>
      <c r="L481" t="s">
        <v>259</v>
      </c>
      <c r="M481" s="36" t="s">
        <v>260</v>
      </c>
      <c r="N481" t="s">
        <v>10</v>
      </c>
    </row>
    <row r="482" spans="1:14" x14ac:dyDescent="0.4">
      <c r="A482" t="str">
        <f t="shared" si="18"/>
        <v>Egypt, Arab Rep.</v>
      </c>
      <c r="B482" s="39" t="e">
        <f t="shared" si="19"/>
        <v>#REF!</v>
      </c>
      <c r="C482" s="39" t="str">
        <f t="shared" si="19"/>
        <v>Gross Ext. Debt Pos., General Government, Long-term, Special drawing rights (allocations), Exchange rate chg, USD</v>
      </c>
      <c r="D482" s="39" t="str">
        <f t="shared" si="19"/>
        <v>DT.DOD.DLTS.CD.GG.EX.US</v>
      </c>
      <c r="E482" s="39" t="str">
        <f t="shared" si="19"/>
        <v>Millions (0)</v>
      </c>
      <c r="F482" t="e" cm="1">
        <f t="array" ref="F482">+_xlfn.XLOOKUP($L$1&amp;L482,#REF!&amp;#REF!,#REF!)</f>
        <v>#REF!</v>
      </c>
      <c r="K482" s="39" t="e">
        <f>+VLOOKUP($L$1,#REF!,2,FALSE)</f>
        <v>#REF!</v>
      </c>
      <c r="L482" t="s">
        <v>261</v>
      </c>
      <c r="M482" s="36" t="s">
        <v>262</v>
      </c>
      <c r="N482" t="s">
        <v>10</v>
      </c>
    </row>
    <row r="483" spans="1:14" x14ac:dyDescent="0.4">
      <c r="A483" t="str">
        <f t="shared" si="18"/>
        <v>Egypt, Arab Rep.</v>
      </c>
      <c r="B483" s="39" t="e">
        <f t="shared" si="19"/>
        <v>#REF!</v>
      </c>
      <c r="C483" s="39" t="str">
        <f t="shared" si="19"/>
        <v>Gross Ext. Debt Pos., General Government, Long-term, Currency and deposits, Exchange rate chg, USD</v>
      </c>
      <c r="D483" s="39" t="str">
        <f t="shared" si="19"/>
        <v>DT.DOD.DLCD.CD.GG.AR.EX.US</v>
      </c>
      <c r="E483" s="39" t="str">
        <f t="shared" si="19"/>
        <v>Millions (0)</v>
      </c>
      <c r="F483" t="e" cm="1">
        <f t="array" ref="F483">+_xlfn.XLOOKUP($L$1&amp;L483,#REF!&amp;#REF!,#REF!)</f>
        <v>#REF!</v>
      </c>
      <c r="K483" s="39" t="e">
        <f>+VLOOKUP($L$1,#REF!,2,FALSE)</f>
        <v>#REF!</v>
      </c>
      <c r="L483" t="s">
        <v>263</v>
      </c>
      <c r="M483" s="36" t="s">
        <v>264</v>
      </c>
      <c r="N483" t="s">
        <v>10</v>
      </c>
    </row>
    <row r="484" spans="1:14" x14ac:dyDescent="0.4">
      <c r="A484" t="str">
        <f t="shared" si="18"/>
        <v>Egypt, Arab Rep.</v>
      </c>
      <c r="B484" s="39" t="e">
        <f t="shared" si="19"/>
        <v>#REF!</v>
      </c>
      <c r="C484" s="39" t="str">
        <f t="shared" si="19"/>
        <v>Gross Ext. Debt Pos., General Government, Long-term, Debt securities, Exchange rate chg, USD</v>
      </c>
      <c r="D484" s="39" t="str">
        <f t="shared" si="19"/>
        <v>DT.DOD.DLBN.CD.GG.AR.EX.US</v>
      </c>
      <c r="E484" s="39" t="str">
        <f t="shared" si="19"/>
        <v>Millions (0)</v>
      </c>
      <c r="F484" t="e" cm="1">
        <f t="array" ref="F484">+_xlfn.XLOOKUP($L$1&amp;L484,#REF!&amp;#REF!,#REF!)</f>
        <v>#REF!</v>
      </c>
      <c r="K484" s="39" t="e">
        <f>+VLOOKUP($L$1,#REF!,2,FALSE)</f>
        <v>#REF!</v>
      </c>
      <c r="L484" t="s">
        <v>265</v>
      </c>
      <c r="M484" s="36" t="s">
        <v>266</v>
      </c>
      <c r="N484" t="s">
        <v>10</v>
      </c>
    </row>
    <row r="485" spans="1:14" x14ac:dyDescent="0.4">
      <c r="A485" t="str">
        <f t="shared" si="18"/>
        <v>Egypt, Arab Rep.</v>
      </c>
      <c r="B485" s="39" t="e">
        <f t="shared" si="19"/>
        <v>#REF!</v>
      </c>
      <c r="C485" s="39" t="str">
        <f t="shared" si="19"/>
        <v>Gross Ext. Debt Pos., General Government, Long-term, Loans, Exchange rate chg, USD</v>
      </c>
      <c r="D485" s="39" t="str">
        <f t="shared" si="19"/>
        <v>DT.DOD.DLTL.CD.GG.AR.EX.US</v>
      </c>
      <c r="E485" s="39" t="str">
        <f t="shared" si="19"/>
        <v>Millions (0)</v>
      </c>
      <c r="F485" t="e" cm="1">
        <f t="array" ref="F485">+_xlfn.XLOOKUP($L$1&amp;L485,#REF!&amp;#REF!,#REF!)</f>
        <v>#REF!</v>
      </c>
      <c r="K485" s="39" t="e">
        <f>+VLOOKUP($L$1,#REF!,2,FALSE)</f>
        <v>#REF!</v>
      </c>
      <c r="L485" t="s">
        <v>267</v>
      </c>
      <c r="M485" s="36" t="s">
        <v>268</v>
      </c>
      <c r="N485" t="s">
        <v>10</v>
      </c>
    </row>
    <row r="486" spans="1:14" x14ac:dyDescent="0.4">
      <c r="A486" t="str">
        <f t="shared" si="18"/>
        <v>Egypt, Arab Rep.</v>
      </c>
      <c r="B486" s="39" t="e">
        <f t="shared" si="19"/>
        <v>#REF!</v>
      </c>
      <c r="C486" s="39" t="str">
        <f t="shared" si="19"/>
        <v>Gross Ext. Debt Pos., General Government, Long-term, Trade credit and advances, Exchange rate chg, USD</v>
      </c>
      <c r="D486" s="39" t="str">
        <f t="shared" si="19"/>
        <v>DT.DOD.DLTT.CD.GG.AR.EX.US</v>
      </c>
      <c r="E486" s="39" t="str">
        <f t="shared" si="19"/>
        <v>Millions (0)</v>
      </c>
      <c r="F486" t="e" cm="1">
        <f t="array" ref="F486">+_xlfn.XLOOKUP($L$1&amp;L486,#REF!&amp;#REF!,#REF!)</f>
        <v>#REF!</v>
      </c>
      <c r="K486" s="39" t="e">
        <f>+VLOOKUP($L$1,#REF!,2,FALSE)</f>
        <v>#REF!</v>
      </c>
      <c r="L486" t="s">
        <v>269</v>
      </c>
      <c r="M486" s="36" t="s">
        <v>270</v>
      </c>
      <c r="N486" t="s">
        <v>10</v>
      </c>
    </row>
    <row r="487" spans="1:14" x14ac:dyDescent="0.4">
      <c r="A487" t="str">
        <f t="shared" si="18"/>
        <v>Egypt, Arab Rep.</v>
      </c>
      <c r="B487" s="39" t="e">
        <f t="shared" si="19"/>
        <v>#REF!</v>
      </c>
      <c r="C487" s="39" t="str">
        <f t="shared" si="19"/>
        <v>Gross Ext. Debt Pos., General Government, Long-term, Other debt liabilities, Exchange rate chg, USD</v>
      </c>
      <c r="D487" s="39" t="str">
        <f t="shared" si="19"/>
        <v>DT.DOD.DLTO.CD.GG.AR.EX.US</v>
      </c>
      <c r="E487" s="39" t="str">
        <f t="shared" si="19"/>
        <v>Millions (0)</v>
      </c>
      <c r="F487" t="e" cm="1">
        <f t="array" ref="F487">+_xlfn.XLOOKUP($L$1&amp;L487,#REF!&amp;#REF!,#REF!)</f>
        <v>#REF!</v>
      </c>
      <c r="K487" s="39" t="e">
        <f>+VLOOKUP($L$1,#REF!,2,FALSE)</f>
        <v>#REF!</v>
      </c>
      <c r="L487" t="s">
        <v>271</v>
      </c>
      <c r="M487" s="36" t="s">
        <v>272</v>
      </c>
      <c r="N487" t="s">
        <v>10</v>
      </c>
    </row>
    <row r="488" spans="1:14" x14ac:dyDescent="0.4">
      <c r="A488" t="str">
        <f t="shared" si="18"/>
        <v>Egypt, Arab Rep.</v>
      </c>
      <c r="B488" s="39" t="e">
        <f t="shared" si="19"/>
        <v>#REF!</v>
      </c>
      <c r="C488" s="39" t="str">
        <f t="shared" si="19"/>
        <v>Gross Ext. Debt Pos., Central Bank, All maturities, All instruments, Exchange rate chg, USD</v>
      </c>
      <c r="D488" s="39" t="str">
        <f t="shared" si="19"/>
        <v>DT.DOD.DECT.CD.MA.AR.EX.US</v>
      </c>
      <c r="E488" s="39" t="str">
        <f t="shared" si="19"/>
        <v>Millions (0)</v>
      </c>
      <c r="F488" t="e" cm="1">
        <f t="array" ref="F488">+_xlfn.XLOOKUP($L$1&amp;L488,#REF!&amp;#REF!,#REF!)</f>
        <v>#REF!</v>
      </c>
      <c r="K488" s="39" t="e">
        <f>+VLOOKUP($L$1,#REF!,2,FALSE)</f>
        <v>#REF!</v>
      </c>
      <c r="L488" t="s">
        <v>273</v>
      </c>
      <c r="M488" s="36" t="s">
        <v>274</v>
      </c>
      <c r="N488" t="s">
        <v>10</v>
      </c>
    </row>
    <row r="489" spans="1:14" x14ac:dyDescent="0.4">
      <c r="A489" t="str">
        <f t="shared" si="18"/>
        <v>Egypt, Arab Rep.</v>
      </c>
      <c r="B489" s="39" t="e">
        <f t="shared" si="19"/>
        <v>#REF!</v>
      </c>
      <c r="C489" s="39" t="str">
        <f t="shared" si="19"/>
        <v>Gross Ext. Debt Pos., Central Bank, Short-term, All instruments, Exchange rate chg, USD</v>
      </c>
      <c r="D489" s="39" t="str">
        <f t="shared" si="19"/>
        <v>DT.DOD.DSTC.CD.MA.AR.EX.US</v>
      </c>
      <c r="E489" s="39" t="str">
        <f t="shared" si="19"/>
        <v>Millions (0)</v>
      </c>
      <c r="F489" t="e" cm="1">
        <f t="array" ref="F489">+_xlfn.XLOOKUP($L$1&amp;L489,#REF!&amp;#REF!,#REF!)</f>
        <v>#REF!</v>
      </c>
      <c r="K489" s="39" t="e">
        <f>+VLOOKUP($L$1,#REF!,2,FALSE)</f>
        <v>#REF!</v>
      </c>
      <c r="L489" t="s">
        <v>275</v>
      </c>
      <c r="M489" s="36" t="s">
        <v>276</v>
      </c>
      <c r="N489" t="s">
        <v>10</v>
      </c>
    </row>
    <row r="490" spans="1:14" x14ac:dyDescent="0.4">
      <c r="A490" t="str">
        <f t="shared" si="18"/>
        <v>Egypt, Arab Rep.</v>
      </c>
      <c r="B490" s="39" t="e">
        <f t="shared" si="19"/>
        <v>#REF!</v>
      </c>
      <c r="C490" s="39" t="str">
        <f t="shared" si="19"/>
        <v>Gross Ext. Debt Pos., Central Bank, Short-term, Currency and deposits, Exchange rate chg, USD</v>
      </c>
      <c r="D490" s="39" t="str">
        <f t="shared" si="19"/>
        <v>DT.DOD.DSCD.CD.MA.AR.EX.US</v>
      </c>
      <c r="E490" s="39" t="str">
        <f t="shared" si="19"/>
        <v>Millions (0)</v>
      </c>
      <c r="F490" t="e" cm="1">
        <f t="array" ref="F490">+_xlfn.XLOOKUP($L$1&amp;L490,#REF!&amp;#REF!,#REF!)</f>
        <v>#REF!</v>
      </c>
      <c r="K490" s="39" t="e">
        <f>+VLOOKUP($L$1,#REF!,2,FALSE)</f>
        <v>#REF!</v>
      </c>
      <c r="L490" t="s">
        <v>277</v>
      </c>
      <c r="M490" s="36" t="s">
        <v>278</v>
      </c>
      <c r="N490" t="s">
        <v>10</v>
      </c>
    </row>
    <row r="491" spans="1:14" x14ac:dyDescent="0.4">
      <c r="A491" t="str">
        <f t="shared" si="18"/>
        <v>Egypt, Arab Rep.</v>
      </c>
      <c r="B491" s="39" t="e">
        <f t="shared" si="19"/>
        <v>#REF!</v>
      </c>
      <c r="C491" s="39" t="str">
        <f t="shared" si="19"/>
        <v>Gross Ext. Debt Pos., Central Bank, Short-term, Debt securities, Exchange rate chg, USD</v>
      </c>
      <c r="D491" s="39" t="str">
        <f t="shared" si="19"/>
        <v>DT.DOD.DSTM.CD.MA.AR.EX.US</v>
      </c>
      <c r="E491" s="39" t="str">
        <f t="shared" si="19"/>
        <v>Millions (0)</v>
      </c>
      <c r="F491" t="e" cm="1">
        <f t="array" ref="F491">+_xlfn.XLOOKUP($L$1&amp;L491,#REF!&amp;#REF!,#REF!)</f>
        <v>#REF!</v>
      </c>
      <c r="K491" s="39" t="e">
        <f>+VLOOKUP($L$1,#REF!,2,FALSE)</f>
        <v>#REF!</v>
      </c>
      <c r="L491" t="s">
        <v>279</v>
      </c>
      <c r="M491" s="36" t="s">
        <v>280</v>
      </c>
      <c r="N491" t="s">
        <v>10</v>
      </c>
    </row>
    <row r="492" spans="1:14" x14ac:dyDescent="0.4">
      <c r="A492" t="str">
        <f t="shared" si="18"/>
        <v>Egypt, Arab Rep.</v>
      </c>
      <c r="B492" s="39" t="e">
        <f t="shared" si="19"/>
        <v>#REF!</v>
      </c>
      <c r="C492" s="39" t="str">
        <f t="shared" si="19"/>
        <v>Gross Ext. Debt Pos., Central Bank, Short-term, Loans, Exchange rate chg, USD</v>
      </c>
      <c r="D492" s="39" t="str">
        <f t="shared" si="19"/>
        <v>DT.DOD.DSTL.CD.MA.AR.EX.US</v>
      </c>
      <c r="E492" s="39" t="str">
        <f t="shared" si="19"/>
        <v>Millions (0)</v>
      </c>
      <c r="F492" t="e" cm="1">
        <f t="array" ref="F492">+_xlfn.XLOOKUP($L$1&amp;L492,#REF!&amp;#REF!,#REF!)</f>
        <v>#REF!</v>
      </c>
      <c r="K492" s="39" t="e">
        <f>+VLOOKUP($L$1,#REF!,2,FALSE)</f>
        <v>#REF!</v>
      </c>
      <c r="L492" t="s">
        <v>281</v>
      </c>
      <c r="M492" s="36" t="s">
        <v>282</v>
      </c>
      <c r="N492" t="s">
        <v>10</v>
      </c>
    </row>
    <row r="493" spans="1:14" x14ac:dyDescent="0.4">
      <c r="A493" t="str">
        <f t="shared" si="18"/>
        <v>Egypt, Arab Rep.</v>
      </c>
      <c r="B493" s="39" t="e">
        <f t="shared" si="19"/>
        <v>#REF!</v>
      </c>
      <c r="C493" s="39" t="str">
        <f t="shared" si="19"/>
        <v>Gross Ext. Debt Pos., Central Bank, Short-term, Trade credit and advances, Exchange rate chg, USD</v>
      </c>
      <c r="D493" s="39" t="str">
        <f t="shared" si="19"/>
        <v>DT.DOD.DSTT.CD.MA.AR.EX.US</v>
      </c>
      <c r="E493" s="39" t="str">
        <f t="shared" si="19"/>
        <v>Millions (0)</v>
      </c>
      <c r="F493" t="e" cm="1">
        <f t="array" ref="F493">+_xlfn.XLOOKUP($L$1&amp;L493,#REF!&amp;#REF!,#REF!)</f>
        <v>#REF!</v>
      </c>
      <c r="K493" s="39" t="e">
        <f>+VLOOKUP($L$1,#REF!,2,FALSE)</f>
        <v>#REF!</v>
      </c>
      <c r="L493" t="s">
        <v>283</v>
      </c>
      <c r="M493" s="36" t="s">
        <v>284</v>
      </c>
      <c r="N493" t="s">
        <v>10</v>
      </c>
    </row>
    <row r="494" spans="1:14" x14ac:dyDescent="0.4">
      <c r="A494" t="str">
        <f t="shared" si="18"/>
        <v>Egypt, Arab Rep.</v>
      </c>
      <c r="B494" s="39" t="e">
        <f t="shared" si="19"/>
        <v>#REF!</v>
      </c>
      <c r="C494" s="39" t="str">
        <f t="shared" si="19"/>
        <v>Gross Ext. Debt Pos., Central Bank, Short-term, Other debt liabilities, Exchange rate chg, USD</v>
      </c>
      <c r="D494" s="39" t="str">
        <f t="shared" si="19"/>
        <v>DT.DOD.DSOO.CD.MA.AR.EX.US</v>
      </c>
      <c r="E494" s="39" t="str">
        <f t="shared" si="19"/>
        <v>Millions (0)</v>
      </c>
      <c r="F494" t="e" cm="1">
        <f t="array" ref="F494">+_xlfn.XLOOKUP($L$1&amp;L494,#REF!&amp;#REF!,#REF!)</f>
        <v>#REF!</v>
      </c>
      <c r="K494" s="39" t="e">
        <f>+VLOOKUP($L$1,#REF!,2,FALSE)</f>
        <v>#REF!</v>
      </c>
      <c r="L494" t="s">
        <v>285</v>
      </c>
      <c r="M494" s="36" t="s">
        <v>286</v>
      </c>
      <c r="N494" t="s">
        <v>10</v>
      </c>
    </row>
    <row r="495" spans="1:14" x14ac:dyDescent="0.4">
      <c r="A495" t="str">
        <f t="shared" si="18"/>
        <v>Egypt, Arab Rep.</v>
      </c>
      <c r="B495" s="39" t="e">
        <f t="shared" si="19"/>
        <v>#REF!</v>
      </c>
      <c r="C495" s="39" t="str">
        <f t="shared" si="19"/>
        <v>Gross Ext. Debt Pos., Central Bank, Long-term, All instruments, Exchange rate chg, USD</v>
      </c>
      <c r="D495" s="39" t="str">
        <f t="shared" si="19"/>
        <v>DT.DOD.DLXF.CD.MA.AR.EX.US</v>
      </c>
      <c r="E495" s="39" t="str">
        <f t="shared" si="19"/>
        <v>Millions (0)</v>
      </c>
      <c r="F495" t="e" cm="1">
        <f t="array" ref="F495">+_xlfn.XLOOKUP($L$1&amp;L495,#REF!&amp;#REF!,#REF!)</f>
        <v>#REF!</v>
      </c>
      <c r="K495" s="39" t="e">
        <f>+VLOOKUP($L$1,#REF!,2,FALSE)</f>
        <v>#REF!</v>
      </c>
      <c r="L495" t="s">
        <v>287</v>
      </c>
      <c r="M495" s="36" t="s">
        <v>288</v>
      </c>
      <c r="N495" t="s">
        <v>10</v>
      </c>
    </row>
    <row r="496" spans="1:14" x14ac:dyDescent="0.4">
      <c r="A496" t="str">
        <f t="shared" si="18"/>
        <v>Egypt, Arab Rep.</v>
      </c>
      <c r="B496" s="39" t="e">
        <f t="shared" si="19"/>
        <v>#REF!</v>
      </c>
      <c r="C496" s="39" t="str">
        <f t="shared" si="19"/>
        <v>Gross Ext. Debt Pos., Central Bank, Long-term, Special drawing rights (allocations), Exchange rate chg, USD</v>
      </c>
      <c r="D496" s="39" t="str">
        <f t="shared" si="19"/>
        <v>DT.DOD.DLTS.CD.MA.AR.EX.US</v>
      </c>
      <c r="E496" s="39" t="str">
        <f t="shared" si="19"/>
        <v>Millions (0)</v>
      </c>
      <c r="F496" t="e" cm="1">
        <f t="array" ref="F496">+_xlfn.XLOOKUP($L$1&amp;L496,#REF!&amp;#REF!,#REF!)</f>
        <v>#REF!</v>
      </c>
      <c r="K496" s="39" t="e">
        <f>+VLOOKUP($L$1,#REF!,2,FALSE)</f>
        <v>#REF!</v>
      </c>
      <c r="L496" t="s">
        <v>289</v>
      </c>
      <c r="M496" s="36" t="s">
        <v>290</v>
      </c>
      <c r="N496" t="s">
        <v>10</v>
      </c>
    </row>
    <row r="497" spans="1:14" x14ac:dyDescent="0.4">
      <c r="A497" t="str">
        <f t="shared" si="18"/>
        <v>Egypt, Arab Rep.</v>
      </c>
      <c r="B497" s="39" t="e">
        <f t="shared" si="19"/>
        <v>#REF!</v>
      </c>
      <c r="C497" s="39" t="str">
        <f t="shared" si="19"/>
        <v>Gross Ext. Debt Pos., Central Bank, Long-term, Currency and deposits, Exchange rate chg, USD</v>
      </c>
      <c r="D497" s="39" t="str">
        <f t="shared" si="19"/>
        <v>DT.DOD.DLCD.CD.MA.AR.EX.US</v>
      </c>
      <c r="E497" s="39" t="str">
        <f t="shared" si="19"/>
        <v>Millions (0)</v>
      </c>
      <c r="F497" t="e" cm="1">
        <f t="array" ref="F497">+_xlfn.XLOOKUP($L$1&amp;L497,#REF!&amp;#REF!,#REF!)</f>
        <v>#REF!</v>
      </c>
      <c r="K497" s="39" t="e">
        <f>+VLOOKUP($L$1,#REF!,2,FALSE)</f>
        <v>#REF!</v>
      </c>
      <c r="L497" t="s">
        <v>291</v>
      </c>
      <c r="M497" s="36" t="s">
        <v>292</v>
      </c>
      <c r="N497" t="s">
        <v>10</v>
      </c>
    </row>
    <row r="498" spans="1:14" x14ac:dyDescent="0.4">
      <c r="A498" t="str">
        <f t="shared" si="18"/>
        <v>Egypt, Arab Rep.</v>
      </c>
      <c r="B498" s="39" t="e">
        <f t="shared" si="19"/>
        <v>#REF!</v>
      </c>
      <c r="C498" s="39" t="str">
        <f t="shared" si="19"/>
        <v>Gross Ext. Debt Pos., Central Bank, Long-term, Loans, Exchange rate chg, USD</v>
      </c>
      <c r="D498" s="39" t="str">
        <f t="shared" si="19"/>
        <v>DT.DOD.DLTL.CD.MA.AR.EX.US</v>
      </c>
      <c r="E498" s="39" t="str">
        <f t="shared" si="19"/>
        <v>Millions (0)</v>
      </c>
      <c r="F498" t="e" cm="1">
        <f t="array" ref="F498">+_xlfn.XLOOKUP($L$1&amp;L498,#REF!&amp;#REF!,#REF!)</f>
        <v>#REF!</v>
      </c>
      <c r="K498" s="39" t="e">
        <f>+VLOOKUP($L$1,#REF!,2,FALSE)</f>
        <v>#REF!</v>
      </c>
      <c r="L498" t="s">
        <v>293</v>
      </c>
      <c r="M498" s="36" t="s">
        <v>294</v>
      </c>
      <c r="N498" t="s">
        <v>10</v>
      </c>
    </row>
    <row r="499" spans="1:14" x14ac:dyDescent="0.4">
      <c r="A499" t="str">
        <f t="shared" si="18"/>
        <v>Egypt, Arab Rep.</v>
      </c>
      <c r="B499" s="39" t="e">
        <f t="shared" si="19"/>
        <v>#REF!</v>
      </c>
      <c r="C499" s="39" t="str">
        <f t="shared" si="19"/>
        <v>Gross Ext. Debt Pos., Central Bank, Long-term, Debt securities, Exchange rate chg, USD</v>
      </c>
      <c r="D499" s="39" t="str">
        <f t="shared" si="19"/>
        <v>DT.DOD.DLBN.CD.MA.AR.EX.US</v>
      </c>
      <c r="E499" s="39" t="str">
        <f t="shared" si="19"/>
        <v>Millions (0)</v>
      </c>
      <c r="F499" t="e" cm="1">
        <f t="array" ref="F499">+_xlfn.XLOOKUP($L$1&amp;L499,#REF!&amp;#REF!,#REF!)</f>
        <v>#REF!</v>
      </c>
      <c r="K499" s="39" t="e">
        <f>+VLOOKUP($L$1,#REF!,2,FALSE)</f>
        <v>#REF!</v>
      </c>
      <c r="L499" t="s">
        <v>295</v>
      </c>
      <c r="M499" s="36" t="s">
        <v>296</v>
      </c>
      <c r="N499" t="s">
        <v>10</v>
      </c>
    </row>
    <row r="500" spans="1:14" x14ac:dyDescent="0.4">
      <c r="A500" t="str">
        <f t="shared" si="18"/>
        <v>Egypt, Arab Rep.</v>
      </c>
      <c r="B500" s="39" t="e">
        <f t="shared" si="19"/>
        <v>#REF!</v>
      </c>
      <c r="C500" s="39" t="str">
        <f t="shared" si="19"/>
        <v>Gross Ext. Debt Pos., Central Bank, Long-term, Trade credit and advances, Exchange rate chg, USD</v>
      </c>
      <c r="D500" s="39" t="str">
        <f t="shared" si="19"/>
        <v>DT.DOD.DLTT.CD.MA.AR.EX.US</v>
      </c>
      <c r="E500" s="39" t="str">
        <f t="shared" si="19"/>
        <v>Millions (0)</v>
      </c>
      <c r="F500" t="e" cm="1">
        <f t="array" ref="F500">+_xlfn.XLOOKUP($L$1&amp;L500,#REF!&amp;#REF!,#REF!)</f>
        <v>#REF!</v>
      </c>
      <c r="K500" s="39" t="e">
        <f>+VLOOKUP($L$1,#REF!,2,FALSE)</f>
        <v>#REF!</v>
      </c>
      <c r="L500" t="s">
        <v>297</v>
      </c>
      <c r="M500" s="36" t="s">
        <v>298</v>
      </c>
      <c r="N500" t="s">
        <v>10</v>
      </c>
    </row>
    <row r="501" spans="1:14" x14ac:dyDescent="0.4">
      <c r="A501" t="str">
        <f t="shared" si="18"/>
        <v>Egypt, Arab Rep.</v>
      </c>
      <c r="B501" s="39" t="e">
        <f t="shared" si="19"/>
        <v>#REF!</v>
      </c>
      <c r="C501" s="39" t="str">
        <f t="shared" si="19"/>
        <v>Gross Ext. Debt Pos., Central Bank, Long-term, Other debt liabilities, Exchange rate chg, USD</v>
      </c>
      <c r="D501" s="39" t="str">
        <f t="shared" si="19"/>
        <v>DT.DOD.DLTO.CD.MA.AR.EX.US</v>
      </c>
      <c r="E501" s="39" t="str">
        <f t="shared" si="19"/>
        <v>Millions (0)</v>
      </c>
      <c r="F501" t="e" cm="1">
        <f t="array" ref="F501">+_xlfn.XLOOKUP($L$1&amp;L501,#REF!&amp;#REF!,#REF!)</f>
        <v>#REF!</v>
      </c>
      <c r="K501" s="39" t="e">
        <f>+VLOOKUP($L$1,#REF!,2,FALSE)</f>
        <v>#REF!</v>
      </c>
      <c r="L501" t="s">
        <v>299</v>
      </c>
      <c r="M501" s="36" t="s">
        <v>300</v>
      </c>
      <c r="N501" t="s">
        <v>10</v>
      </c>
    </row>
    <row r="502" spans="1:14" x14ac:dyDescent="0.4">
      <c r="A502" t="str">
        <f t="shared" si="18"/>
        <v>Egypt, Arab Rep.</v>
      </c>
      <c r="B502" s="39" t="e">
        <f t="shared" si="19"/>
        <v>#REF!</v>
      </c>
      <c r="C502" s="39" t="str">
        <f t="shared" si="19"/>
        <v>Gross Ext. Debt Pos., Deposit-Taking Corp., exc. CB, All maturities, All instruments, Exchange rate chg, USD</v>
      </c>
      <c r="D502" s="39" t="str">
        <f t="shared" si="19"/>
        <v>DT.DOD.DECT.CD.CB.AR.EX.US</v>
      </c>
      <c r="E502" s="39" t="str">
        <f t="shared" si="19"/>
        <v>Millions (0)</v>
      </c>
      <c r="F502" t="e" cm="1">
        <f t="array" ref="F502">+_xlfn.XLOOKUP($L$1&amp;L502,#REF!&amp;#REF!,#REF!)</f>
        <v>#REF!</v>
      </c>
      <c r="K502" s="39" t="e">
        <f>+VLOOKUP($L$1,#REF!,2,FALSE)</f>
        <v>#REF!</v>
      </c>
      <c r="L502" t="s">
        <v>301</v>
      </c>
      <c r="M502" s="36" t="s">
        <v>302</v>
      </c>
      <c r="N502" t="s">
        <v>10</v>
      </c>
    </row>
    <row r="503" spans="1:14" x14ac:dyDescent="0.4">
      <c r="A503" t="str">
        <f t="shared" si="18"/>
        <v>Egypt, Arab Rep.</v>
      </c>
      <c r="B503" s="39" t="e">
        <f t="shared" si="19"/>
        <v>#REF!</v>
      </c>
      <c r="C503" s="39" t="str">
        <f t="shared" si="19"/>
        <v>Gross Ext. Debt Pos., Deposit-Taking Corp., exc. CB, Short-term, All instruments, Exchange rate chg, USD</v>
      </c>
      <c r="D503" s="39" t="str">
        <f t="shared" si="19"/>
        <v>DT.DOD.DSTC.CD.CB.AR.EX.US</v>
      </c>
      <c r="E503" s="39" t="str">
        <f t="shared" si="19"/>
        <v>Millions (0)</v>
      </c>
      <c r="F503" t="e" cm="1">
        <f t="array" ref="F503">+_xlfn.XLOOKUP($L$1&amp;L503,#REF!&amp;#REF!,#REF!)</f>
        <v>#REF!</v>
      </c>
      <c r="K503" s="39" t="e">
        <f>+VLOOKUP($L$1,#REF!,2,FALSE)</f>
        <v>#REF!</v>
      </c>
      <c r="L503" t="s">
        <v>303</v>
      </c>
      <c r="M503" s="36" t="s">
        <v>304</v>
      </c>
      <c r="N503" t="s">
        <v>10</v>
      </c>
    </row>
    <row r="504" spans="1:14" x14ac:dyDescent="0.4">
      <c r="A504" t="str">
        <f t="shared" si="18"/>
        <v>Egypt, Arab Rep.</v>
      </c>
      <c r="B504" s="39" t="e">
        <f t="shared" si="19"/>
        <v>#REF!</v>
      </c>
      <c r="C504" s="39" t="str">
        <f t="shared" si="19"/>
        <v>Gross Ext. Debt Pos., Deposit-Taking Corp., exc. CB, Short-term, Currency and deposits, Exchange rate chg, USD</v>
      </c>
      <c r="D504" s="39" t="str">
        <f t="shared" si="19"/>
        <v>DT.DOD.DSCD.CD.CB.AR.EX.US</v>
      </c>
      <c r="E504" s="39" t="str">
        <f t="shared" si="19"/>
        <v>Millions (0)</v>
      </c>
      <c r="F504" t="e" cm="1">
        <f t="array" ref="F504">+_xlfn.XLOOKUP($L$1&amp;L504,#REF!&amp;#REF!,#REF!)</f>
        <v>#REF!</v>
      </c>
      <c r="K504" s="39" t="e">
        <f>+VLOOKUP($L$1,#REF!,2,FALSE)</f>
        <v>#REF!</v>
      </c>
      <c r="L504" t="s">
        <v>305</v>
      </c>
      <c r="M504" s="36" t="s">
        <v>306</v>
      </c>
      <c r="N504" t="s">
        <v>10</v>
      </c>
    </row>
    <row r="505" spans="1:14" x14ac:dyDescent="0.4">
      <c r="A505" t="str">
        <f t="shared" si="18"/>
        <v>Egypt, Arab Rep.</v>
      </c>
      <c r="B505" s="39" t="e">
        <f t="shared" si="19"/>
        <v>#REF!</v>
      </c>
      <c r="C505" s="39" t="str">
        <f t="shared" si="19"/>
        <v>Gross Ext. Debt Pos., Deposit-Taking Corp., exc. CB, Short-term, Debt securities, Exchange rate chg, USD</v>
      </c>
      <c r="D505" s="39" t="str">
        <f t="shared" si="19"/>
        <v>DT.DOD.DSTM.CD.CB.AR.EX.US</v>
      </c>
      <c r="E505" s="39" t="str">
        <f t="shared" si="19"/>
        <v>Millions (0)</v>
      </c>
      <c r="F505" t="e" cm="1">
        <f t="array" ref="F505">+_xlfn.XLOOKUP($L$1&amp;L505,#REF!&amp;#REF!,#REF!)</f>
        <v>#REF!</v>
      </c>
      <c r="K505" s="39" t="e">
        <f>+VLOOKUP($L$1,#REF!,2,FALSE)</f>
        <v>#REF!</v>
      </c>
      <c r="L505" t="s">
        <v>307</v>
      </c>
      <c r="M505" s="36" t="s">
        <v>308</v>
      </c>
      <c r="N505" t="s">
        <v>10</v>
      </c>
    </row>
    <row r="506" spans="1:14" x14ac:dyDescent="0.4">
      <c r="A506" t="str">
        <f t="shared" si="18"/>
        <v>Egypt, Arab Rep.</v>
      </c>
      <c r="B506" s="39" t="e">
        <f t="shared" si="19"/>
        <v>#REF!</v>
      </c>
      <c r="C506" s="39" t="str">
        <f t="shared" si="19"/>
        <v>Gross Ext. Debt Pos., Deposit-Taking Corp., exc. CB, Short-term, Loans, Exchange rate chg, USD</v>
      </c>
      <c r="D506" s="39" t="str">
        <f t="shared" si="19"/>
        <v>DT.DOD.DSTL.CD.CB.AR.EX.US</v>
      </c>
      <c r="E506" s="39" t="str">
        <f t="shared" si="19"/>
        <v>Millions (0)</v>
      </c>
      <c r="F506" t="e" cm="1">
        <f t="array" ref="F506">+_xlfn.XLOOKUP($L$1&amp;L506,#REF!&amp;#REF!,#REF!)</f>
        <v>#REF!</v>
      </c>
      <c r="K506" s="39" t="e">
        <f>+VLOOKUP($L$1,#REF!,2,FALSE)</f>
        <v>#REF!</v>
      </c>
      <c r="L506" t="s">
        <v>309</v>
      </c>
      <c r="M506" s="36" t="s">
        <v>310</v>
      </c>
      <c r="N506" t="s">
        <v>10</v>
      </c>
    </row>
    <row r="507" spans="1:14" x14ac:dyDescent="0.4">
      <c r="A507" t="str">
        <f t="shared" si="18"/>
        <v>Egypt, Arab Rep.</v>
      </c>
      <c r="B507" s="39" t="e">
        <f t="shared" si="19"/>
        <v>#REF!</v>
      </c>
      <c r="C507" s="39" t="str">
        <f t="shared" si="19"/>
        <v>Gross Ext. Debt Pos., Deposit-Taking Corp., exc. CB, Short-term, Trade credit and advances, Exchange rate chg, USD</v>
      </c>
      <c r="D507" s="39" t="str">
        <f t="shared" si="19"/>
        <v>DT.DOD.DSTT.CD.CB.AR.EX.US</v>
      </c>
      <c r="E507" s="39" t="str">
        <f t="shared" si="19"/>
        <v>Millions (0)</v>
      </c>
      <c r="F507" t="e" cm="1">
        <f t="array" ref="F507">+_xlfn.XLOOKUP($L$1&amp;L507,#REF!&amp;#REF!,#REF!)</f>
        <v>#REF!</v>
      </c>
      <c r="K507" s="39" t="e">
        <f>+VLOOKUP($L$1,#REF!,2,FALSE)</f>
        <v>#REF!</v>
      </c>
      <c r="L507" t="s">
        <v>311</v>
      </c>
      <c r="M507" s="36" t="s">
        <v>312</v>
      </c>
      <c r="N507" t="s">
        <v>10</v>
      </c>
    </row>
    <row r="508" spans="1:14" x14ac:dyDescent="0.4">
      <c r="A508" t="str">
        <f t="shared" si="18"/>
        <v>Egypt, Arab Rep.</v>
      </c>
      <c r="B508" s="39" t="e">
        <f t="shared" si="19"/>
        <v>#REF!</v>
      </c>
      <c r="C508" s="39" t="str">
        <f t="shared" si="19"/>
        <v>Gross Ext. Debt Pos., Deposit-Taking Corp., exc. CB, Short-term, Other debt liabilities, Exchange rate chg, USD</v>
      </c>
      <c r="D508" s="39" t="str">
        <f t="shared" si="19"/>
        <v>DT.DOD.DSOO.CD.CB.AR.EX.US</v>
      </c>
      <c r="E508" s="39" t="str">
        <f t="shared" si="19"/>
        <v>Millions (0)</v>
      </c>
      <c r="F508" t="e" cm="1">
        <f t="array" ref="F508">+_xlfn.XLOOKUP($L$1&amp;L508,#REF!&amp;#REF!,#REF!)</f>
        <v>#REF!</v>
      </c>
      <c r="K508" s="39" t="e">
        <f>+VLOOKUP($L$1,#REF!,2,FALSE)</f>
        <v>#REF!</v>
      </c>
      <c r="L508" t="s">
        <v>313</v>
      </c>
      <c r="M508" s="36" t="s">
        <v>314</v>
      </c>
      <c r="N508" t="s">
        <v>10</v>
      </c>
    </row>
    <row r="509" spans="1:14" x14ac:dyDescent="0.4">
      <c r="A509" t="str">
        <f t="shared" si="18"/>
        <v>Egypt, Arab Rep.</v>
      </c>
      <c r="B509" s="39" t="e">
        <f t="shared" si="19"/>
        <v>#REF!</v>
      </c>
      <c r="C509" s="39" t="str">
        <f t="shared" si="19"/>
        <v>Gross Ext. Debt Pos., Deposit-Taking Corp., exc. CB, Long-term, All instruments, Exchange rate chg, USD</v>
      </c>
      <c r="D509" s="39" t="str">
        <f t="shared" si="19"/>
        <v>DT.DOD.DLXF.CD.CB.AR.EX.US</v>
      </c>
      <c r="E509" s="39" t="str">
        <f t="shared" si="19"/>
        <v>Millions (0)</v>
      </c>
      <c r="F509" t="e" cm="1">
        <f t="array" ref="F509">+_xlfn.XLOOKUP($L$1&amp;L509,#REF!&amp;#REF!,#REF!)</f>
        <v>#REF!</v>
      </c>
      <c r="K509" s="39" t="e">
        <f>+VLOOKUP($L$1,#REF!,2,FALSE)</f>
        <v>#REF!</v>
      </c>
      <c r="L509" t="s">
        <v>315</v>
      </c>
      <c r="M509" s="36" t="s">
        <v>316</v>
      </c>
      <c r="N509" t="s">
        <v>10</v>
      </c>
    </row>
    <row r="510" spans="1:14" x14ac:dyDescent="0.4">
      <c r="A510" t="str">
        <f t="shared" si="18"/>
        <v>Egypt, Arab Rep.</v>
      </c>
      <c r="B510" s="39" t="e">
        <f t="shared" si="19"/>
        <v>#REF!</v>
      </c>
      <c r="C510" s="39" t="str">
        <f t="shared" si="19"/>
        <v>Gross Ext. Debt Pos., Deposit-Taking Corp., exc. CB, Long-term, Currency and deposits, Exchange rate chg, USD</v>
      </c>
      <c r="D510" s="39" t="str">
        <f t="shared" si="19"/>
        <v>DT.DOD.DLCD.CD.CB.AR.EX.US</v>
      </c>
      <c r="E510" s="39" t="str">
        <f t="shared" si="19"/>
        <v>Millions (0)</v>
      </c>
      <c r="F510" t="e" cm="1">
        <f t="array" ref="F510">+_xlfn.XLOOKUP($L$1&amp;L510,#REF!&amp;#REF!,#REF!)</f>
        <v>#REF!</v>
      </c>
      <c r="K510" s="39" t="e">
        <f>+VLOOKUP($L$1,#REF!,2,FALSE)</f>
        <v>#REF!</v>
      </c>
      <c r="L510" t="s">
        <v>317</v>
      </c>
      <c r="M510" s="36" t="s">
        <v>318</v>
      </c>
      <c r="N510" t="s">
        <v>10</v>
      </c>
    </row>
    <row r="511" spans="1:14" x14ac:dyDescent="0.4">
      <c r="A511" t="str">
        <f t="shared" si="18"/>
        <v>Egypt, Arab Rep.</v>
      </c>
      <c r="B511" s="39" t="e">
        <f t="shared" si="19"/>
        <v>#REF!</v>
      </c>
      <c r="C511" s="39" t="str">
        <f t="shared" si="19"/>
        <v>Gross Ext. Debt Pos., Deposit-Taking Corp., exc. CB, Long-term, Debt securities, Exchange rate chg, USD</v>
      </c>
      <c r="D511" s="39" t="str">
        <f t="shared" si="19"/>
        <v>DT.DOD.DLBN.CD.CB.AR.EX.US</v>
      </c>
      <c r="E511" s="39" t="str">
        <f t="shared" si="19"/>
        <v>Millions (0)</v>
      </c>
      <c r="F511" t="e" cm="1">
        <f t="array" ref="F511">+_xlfn.XLOOKUP($L$1&amp;L511,#REF!&amp;#REF!,#REF!)</f>
        <v>#REF!</v>
      </c>
      <c r="K511" s="39" t="e">
        <f>+VLOOKUP($L$1,#REF!,2,FALSE)</f>
        <v>#REF!</v>
      </c>
      <c r="L511" t="s">
        <v>319</v>
      </c>
      <c r="M511" s="36" t="s">
        <v>320</v>
      </c>
      <c r="N511" t="s">
        <v>10</v>
      </c>
    </row>
    <row r="512" spans="1:14" x14ac:dyDescent="0.4">
      <c r="A512" t="str">
        <f t="shared" si="18"/>
        <v>Egypt, Arab Rep.</v>
      </c>
      <c r="B512" s="39" t="e">
        <f t="shared" si="19"/>
        <v>#REF!</v>
      </c>
      <c r="C512" s="39" t="str">
        <f t="shared" si="19"/>
        <v>Gross Ext. Debt Pos., Deposit-Taking Corp., exc. CB, Long-term, Loans, Exchange rate chg, USD</v>
      </c>
      <c r="D512" s="39" t="str">
        <f t="shared" si="19"/>
        <v>DT.DOD.DLTL.CD.CB.AR.EX.US</v>
      </c>
      <c r="E512" s="39" t="str">
        <f t="shared" si="19"/>
        <v>Millions (0)</v>
      </c>
      <c r="F512" t="e" cm="1">
        <f t="array" ref="F512">+_xlfn.XLOOKUP($L$1&amp;L512,#REF!&amp;#REF!,#REF!)</f>
        <v>#REF!</v>
      </c>
      <c r="K512" s="39" t="e">
        <f>+VLOOKUP($L$1,#REF!,2,FALSE)</f>
        <v>#REF!</v>
      </c>
      <c r="L512" t="s">
        <v>321</v>
      </c>
      <c r="M512" s="36" t="s">
        <v>322</v>
      </c>
      <c r="N512" t="s">
        <v>10</v>
      </c>
    </row>
    <row r="513" spans="1:14" x14ac:dyDescent="0.4">
      <c r="A513" t="str">
        <f t="shared" si="18"/>
        <v>Egypt, Arab Rep.</v>
      </c>
      <c r="B513" s="39" t="e">
        <f t="shared" si="19"/>
        <v>#REF!</v>
      </c>
      <c r="C513" s="39" t="str">
        <f t="shared" si="19"/>
        <v>Gross Ext. Debt Pos., Deposit-Taking Corp., exc. CB, Long-term, Trade credit and advances, Exchange rate chg, USD</v>
      </c>
      <c r="D513" s="39" t="str">
        <f t="shared" si="19"/>
        <v>DT.DOD.DLTT.CD.CB.AR.EX.US</v>
      </c>
      <c r="E513" s="39" t="str">
        <f t="shared" si="19"/>
        <v>Millions (0)</v>
      </c>
      <c r="F513" t="e" cm="1">
        <f t="array" ref="F513">+_xlfn.XLOOKUP($L$1&amp;L513,#REF!&amp;#REF!,#REF!)</f>
        <v>#REF!</v>
      </c>
      <c r="K513" s="39" t="e">
        <f>+VLOOKUP($L$1,#REF!,2,FALSE)</f>
        <v>#REF!</v>
      </c>
      <c r="L513" t="s">
        <v>323</v>
      </c>
      <c r="M513" s="36" t="s">
        <v>324</v>
      </c>
      <c r="N513" t="s">
        <v>10</v>
      </c>
    </row>
    <row r="514" spans="1:14" x14ac:dyDescent="0.4">
      <c r="A514" t="str">
        <f t="shared" si="18"/>
        <v>Egypt, Arab Rep.</v>
      </c>
      <c r="B514" s="39" t="e">
        <f t="shared" si="19"/>
        <v>#REF!</v>
      </c>
      <c r="C514" s="39" t="str">
        <f t="shared" si="19"/>
        <v>Gross Ext. Debt Pos., Deposit-Taking Corp., exc. CB, Long-term, Other debt liabilities, Exchange rate chg, USD</v>
      </c>
      <c r="D514" s="39" t="str">
        <f t="shared" si="19"/>
        <v>DT.DOD.DLTO.CD.CB.AR.EX.US</v>
      </c>
      <c r="E514" s="39" t="str">
        <f t="shared" si="19"/>
        <v>Millions (0)</v>
      </c>
      <c r="F514" t="e" cm="1">
        <f t="array" ref="F514">+_xlfn.XLOOKUP($L$1&amp;L514,#REF!&amp;#REF!,#REF!)</f>
        <v>#REF!</v>
      </c>
      <c r="K514" s="39" t="e">
        <f>+VLOOKUP($L$1,#REF!,2,FALSE)</f>
        <v>#REF!</v>
      </c>
      <c r="L514" t="s">
        <v>325</v>
      </c>
      <c r="M514" s="36" t="s">
        <v>326</v>
      </c>
      <c r="N514" t="s">
        <v>10</v>
      </c>
    </row>
    <row r="515" spans="1:14" x14ac:dyDescent="0.4">
      <c r="A515" t="str">
        <f t="shared" si="18"/>
        <v>Egypt, Arab Rep.</v>
      </c>
      <c r="B515" s="39" t="e">
        <f t="shared" si="19"/>
        <v>#REF!</v>
      </c>
      <c r="C515" s="39" t="str">
        <f t="shared" si="19"/>
        <v>Gross Ext. Debt Pos., Other Sectors, All maturities, All instruments, Exchange rate chg, USD</v>
      </c>
      <c r="D515" s="39" t="str">
        <f t="shared" si="19"/>
        <v>DT.DOD.DECT.CD.OT.AR.EX.US</v>
      </c>
      <c r="E515" s="39" t="str">
        <f t="shared" ref="E515:E578" si="20">N515</f>
        <v>Millions (0)</v>
      </c>
      <c r="F515" t="e" cm="1">
        <f t="array" ref="F515">+_xlfn.XLOOKUP($L$1&amp;L515,#REF!&amp;#REF!,#REF!)</f>
        <v>#REF!</v>
      </c>
      <c r="K515" s="39" t="e">
        <f>+VLOOKUP($L$1,#REF!,2,FALSE)</f>
        <v>#REF!</v>
      </c>
      <c r="L515" t="s">
        <v>327</v>
      </c>
      <c r="M515" s="36" t="s">
        <v>328</v>
      </c>
      <c r="N515" t="s">
        <v>10</v>
      </c>
    </row>
    <row r="516" spans="1:14" x14ac:dyDescent="0.4">
      <c r="A516" t="str">
        <f t="shared" ref="A516:A579" si="21">+A515</f>
        <v>Egypt, Arab Rep.</v>
      </c>
      <c r="B516" s="39" t="e">
        <f t="shared" ref="B516:E579" si="22">K516</f>
        <v>#REF!</v>
      </c>
      <c r="C516" s="39" t="str">
        <f t="shared" si="22"/>
        <v>Gross Ext. Debt Pos., Other Sectors, Short-term, All instruments, Exchange rate chg, USD</v>
      </c>
      <c r="D516" s="39" t="str">
        <f t="shared" si="22"/>
        <v>DT.DOD.DSTC.CD.OT.AR.EX.US</v>
      </c>
      <c r="E516" s="39" t="str">
        <f t="shared" si="20"/>
        <v>Millions (0)</v>
      </c>
      <c r="F516" t="e" cm="1">
        <f t="array" ref="F516">+_xlfn.XLOOKUP($L$1&amp;L516,#REF!&amp;#REF!,#REF!)</f>
        <v>#REF!</v>
      </c>
      <c r="K516" s="39" t="e">
        <f>+VLOOKUP($L$1,#REF!,2,FALSE)</f>
        <v>#REF!</v>
      </c>
      <c r="L516" t="s">
        <v>329</v>
      </c>
      <c r="M516" s="36" t="s">
        <v>330</v>
      </c>
      <c r="N516" t="s">
        <v>10</v>
      </c>
    </row>
    <row r="517" spans="1:14" x14ac:dyDescent="0.4">
      <c r="A517" t="str">
        <f t="shared" si="21"/>
        <v>Egypt, Arab Rep.</v>
      </c>
      <c r="B517" s="39" t="e">
        <f t="shared" si="22"/>
        <v>#REF!</v>
      </c>
      <c r="C517" s="39" t="str">
        <f t="shared" si="22"/>
        <v>Gross Ext. Debt Pos., Other Sectors, Short-term, Currency and deposits, Exchange rate chg, USD</v>
      </c>
      <c r="D517" s="39" t="str">
        <f t="shared" si="22"/>
        <v>DT.DOD.DSCD.CD.OT.AR.EX.US</v>
      </c>
      <c r="E517" s="39" t="str">
        <f t="shared" si="20"/>
        <v>Millions (0)</v>
      </c>
      <c r="F517" t="e" cm="1">
        <f t="array" ref="F517">+_xlfn.XLOOKUP($L$1&amp;L517,#REF!&amp;#REF!,#REF!)</f>
        <v>#REF!</v>
      </c>
      <c r="K517" s="39" t="e">
        <f>+VLOOKUP($L$1,#REF!,2,FALSE)</f>
        <v>#REF!</v>
      </c>
      <c r="L517" t="s">
        <v>331</v>
      </c>
      <c r="M517" s="36" t="s">
        <v>332</v>
      </c>
      <c r="N517" t="s">
        <v>10</v>
      </c>
    </row>
    <row r="518" spans="1:14" x14ac:dyDescent="0.4">
      <c r="A518" t="str">
        <f t="shared" si="21"/>
        <v>Egypt, Arab Rep.</v>
      </c>
      <c r="B518" s="39" t="e">
        <f t="shared" si="22"/>
        <v>#REF!</v>
      </c>
      <c r="C518" s="39" t="str">
        <f t="shared" si="22"/>
        <v>Gross Ext. Debt Pos., Other Sectors, Short-term, Debt securities, Exchange rate chg, USD</v>
      </c>
      <c r="D518" s="39" t="str">
        <f t="shared" si="22"/>
        <v>DT.DOD.DSTM.CD.OT.AR.EX.US</v>
      </c>
      <c r="E518" s="39" t="str">
        <f t="shared" si="20"/>
        <v>Millions (0)</v>
      </c>
      <c r="F518" t="e" cm="1">
        <f t="array" ref="F518">+_xlfn.XLOOKUP($L$1&amp;L518,#REF!&amp;#REF!,#REF!)</f>
        <v>#REF!</v>
      </c>
      <c r="K518" s="39" t="e">
        <f>+VLOOKUP($L$1,#REF!,2,FALSE)</f>
        <v>#REF!</v>
      </c>
      <c r="L518" t="s">
        <v>333</v>
      </c>
      <c r="M518" s="36" t="s">
        <v>334</v>
      </c>
      <c r="N518" t="s">
        <v>10</v>
      </c>
    </row>
    <row r="519" spans="1:14" x14ac:dyDescent="0.4">
      <c r="A519" t="str">
        <f t="shared" si="21"/>
        <v>Egypt, Arab Rep.</v>
      </c>
      <c r="B519" s="39" t="e">
        <f t="shared" si="22"/>
        <v>#REF!</v>
      </c>
      <c r="C519" s="39" t="str">
        <f t="shared" si="22"/>
        <v>Gross Ext. Debt Pos., Other Sectors, Short-term, Loans, Exchange rate chg, USD</v>
      </c>
      <c r="D519" s="39" t="str">
        <f t="shared" si="22"/>
        <v>DT.DOD.DSTL.CD.OT.AR.EX.US</v>
      </c>
      <c r="E519" s="39" t="str">
        <f t="shared" si="20"/>
        <v>Millions (0)</v>
      </c>
      <c r="F519" t="e" cm="1">
        <f t="array" ref="F519">+_xlfn.XLOOKUP($L$1&amp;L519,#REF!&amp;#REF!,#REF!)</f>
        <v>#REF!</v>
      </c>
      <c r="K519" s="39" t="e">
        <f>+VLOOKUP($L$1,#REF!,2,FALSE)</f>
        <v>#REF!</v>
      </c>
      <c r="L519" t="s">
        <v>335</v>
      </c>
      <c r="M519" s="36" t="s">
        <v>336</v>
      </c>
      <c r="N519" t="s">
        <v>10</v>
      </c>
    </row>
    <row r="520" spans="1:14" x14ac:dyDescent="0.4">
      <c r="A520" t="str">
        <f t="shared" si="21"/>
        <v>Egypt, Arab Rep.</v>
      </c>
      <c r="B520" s="39" t="e">
        <f t="shared" si="22"/>
        <v>#REF!</v>
      </c>
      <c r="C520" s="39" t="str">
        <f t="shared" si="22"/>
        <v>Gross Ext. Debt Pos., Other Sectors, Short-term, Trade credit and advances, Exchange rate chg, USD</v>
      </c>
      <c r="D520" s="39" t="str">
        <f t="shared" si="22"/>
        <v>DT.DOD.DSTT.CD.OT.AR.EX.US</v>
      </c>
      <c r="E520" s="39" t="str">
        <f t="shared" si="20"/>
        <v>Millions (0)</v>
      </c>
      <c r="F520" t="e" cm="1">
        <f t="array" ref="F520">+_xlfn.XLOOKUP($L$1&amp;L520,#REF!&amp;#REF!,#REF!)</f>
        <v>#REF!</v>
      </c>
      <c r="K520" s="39" t="e">
        <f>+VLOOKUP($L$1,#REF!,2,FALSE)</f>
        <v>#REF!</v>
      </c>
      <c r="L520" t="s">
        <v>337</v>
      </c>
      <c r="M520" s="36" t="s">
        <v>338</v>
      </c>
      <c r="N520" t="s">
        <v>10</v>
      </c>
    </row>
    <row r="521" spans="1:14" x14ac:dyDescent="0.4">
      <c r="A521" t="str">
        <f t="shared" si="21"/>
        <v>Egypt, Arab Rep.</v>
      </c>
      <c r="B521" s="39" t="e">
        <f t="shared" si="22"/>
        <v>#REF!</v>
      </c>
      <c r="C521" s="39" t="str">
        <f t="shared" si="22"/>
        <v>Gross Ext. Debt Pos., Other Sectors, Long-term, All instruments, Exchange rate chg, USD</v>
      </c>
      <c r="D521" s="39" t="str">
        <f t="shared" si="22"/>
        <v>DT.DOD.DLXF.CD.OT.AR.EX.US</v>
      </c>
      <c r="E521" s="39" t="str">
        <f t="shared" si="20"/>
        <v>Millions (0)</v>
      </c>
      <c r="F521" t="e" cm="1">
        <f t="array" ref="F521">+_xlfn.XLOOKUP($L$1&amp;L521,#REF!&amp;#REF!,#REF!)</f>
        <v>#REF!</v>
      </c>
      <c r="K521" s="39" t="e">
        <f>+VLOOKUP($L$1,#REF!,2,FALSE)</f>
        <v>#REF!</v>
      </c>
      <c r="L521" t="s">
        <v>339</v>
      </c>
      <c r="M521" s="36" t="s">
        <v>340</v>
      </c>
      <c r="N521" t="s">
        <v>10</v>
      </c>
    </row>
    <row r="522" spans="1:14" x14ac:dyDescent="0.4">
      <c r="A522" t="str">
        <f t="shared" si="21"/>
        <v>Egypt, Arab Rep.</v>
      </c>
      <c r="B522" s="39" t="e">
        <f t="shared" si="22"/>
        <v>#REF!</v>
      </c>
      <c r="C522" s="39" t="str">
        <f t="shared" si="22"/>
        <v>Gross Ext. Debt Pos., Other Sectors, Short-term, Other debt liabilities, Exchange rate chg, USD</v>
      </c>
      <c r="D522" s="39" t="str">
        <f t="shared" si="22"/>
        <v>DT.DOD.DSOO.CD.OT.AR.EX.US</v>
      </c>
      <c r="E522" s="39" t="str">
        <f t="shared" si="20"/>
        <v>Millions (0)</v>
      </c>
      <c r="F522" t="e" cm="1">
        <f t="array" ref="F522">+_xlfn.XLOOKUP($L$1&amp;L522,#REF!&amp;#REF!,#REF!)</f>
        <v>#REF!</v>
      </c>
      <c r="K522" s="39" t="e">
        <f>+VLOOKUP($L$1,#REF!,2,FALSE)</f>
        <v>#REF!</v>
      </c>
      <c r="L522" t="s">
        <v>341</v>
      </c>
      <c r="M522" s="36" t="s">
        <v>342</v>
      </c>
      <c r="N522" t="s">
        <v>10</v>
      </c>
    </row>
    <row r="523" spans="1:14" x14ac:dyDescent="0.4">
      <c r="A523" t="str">
        <f t="shared" si="21"/>
        <v>Egypt, Arab Rep.</v>
      </c>
      <c r="B523" s="39" t="e">
        <f t="shared" si="22"/>
        <v>#REF!</v>
      </c>
      <c r="C523" s="39" t="str">
        <f t="shared" si="22"/>
        <v>Gross Ext. Debt Pos., Other Sectors, Long-term, Currency and deposits, Exchange rate chg, USD</v>
      </c>
      <c r="D523" s="39" t="str">
        <f t="shared" si="22"/>
        <v>DT.DOD.DLCD.CD.OT.AR.EX.US</v>
      </c>
      <c r="E523" s="39" t="str">
        <f t="shared" si="20"/>
        <v>Millions (0)</v>
      </c>
      <c r="F523" t="e" cm="1">
        <f t="array" ref="F523">+_xlfn.XLOOKUP($L$1&amp;L523,#REF!&amp;#REF!,#REF!)</f>
        <v>#REF!</v>
      </c>
      <c r="K523" s="39" t="e">
        <f>+VLOOKUP($L$1,#REF!,2,FALSE)</f>
        <v>#REF!</v>
      </c>
      <c r="L523" t="s">
        <v>343</v>
      </c>
      <c r="M523" s="36" t="s">
        <v>344</v>
      </c>
      <c r="N523" t="s">
        <v>10</v>
      </c>
    </row>
    <row r="524" spans="1:14" x14ac:dyDescent="0.4">
      <c r="A524" t="str">
        <f t="shared" si="21"/>
        <v>Egypt, Arab Rep.</v>
      </c>
      <c r="B524" s="39" t="e">
        <f t="shared" si="22"/>
        <v>#REF!</v>
      </c>
      <c r="C524" s="39" t="str">
        <f t="shared" si="22"/>
        <v>Gross Ext. Debt Pos., Other Sectors, Long-term, Debt securities, Exchange rate chg, USD</v>
      </c>
      <c r="D524" s="39" t="str">
        <f t="shared" si="22"/>
        <v>DT.DOD.DLBN.CD.OT.AR.EX.US</v>
      </c>
      <c r="E524" s="39" t="str">
        <f t="shared" si="20"/>
        <v>Millions (0)</v>
      </c>
      <c r="F524" t="e" cm="1">
        <f t="array" ref="F524">+_xlfn.XLOOKUP($L$1&amp;L524,#REF!&amp;#REF!,#REF!)</f>
        <v>#REF!</v>
      </c>
      <c r="K524" s="39" t="e">
        <f>+VLOOKUP($L$1,#REF!,2,FALSE)</f>
        <v>#REF!</v>
      </c>
      <c r="L524" t="s">
        <v>345</v>
      </c>
      <c r="M524" s="36" t="s">
        <v>346</v>
      </c>
      <c r="N524" t="s">
        <v>10</v>
      </c>
    </row>
    <row r="525" spans="1:14" x14ac:dyDescent="0.4">
      <c r="A525" t="str">
        <f t="shared" si="21"/>
        <v>Egypt, Arab Rep.</v>
      </c>
      <c r="B525" s="39" t="e">
        <f t="shared" si="22"/>
        <v>#REF!</v>
      </c>
      <c r="C525" s="39" t="str">
        <f t="shared" si="22"/>
        <v>Gross Ext. Debt Pos., Other Sectors, Long-term, Loans, Exchange rate chg, USD</v>
      </c>
      <c r="D525" s="39" t="str">
        <f t="shared" si="22"/>
        <v>DT.DOD.DLTL.CD.OT.AR.EX.US</v>
      </c>
      <c r="E525" s="39" t="str">
        <f t="shared" si="20"/>
        <v>Millions (0)</v>
      </c>
      <c r="F525" t="e" cm="1">
        <f t="array" ref="F525">+_xlfn.XLOOKUP($L$1&amp;L525,#REF!&amp;#REF!,#REF!)</f>
        <v>#REF!</v>
      </c>
      <c r="K525" s="39" t="e">
        <f>+VLOOKUP($L$1,#REF!,2,FALSE)</f>
        <v>#REF!</v>
      </c>
      <c r="L525" t="s">
        <v>347</v>
      </c>
      <c r="M525" s="36" t="s">
        <v>348</v>
      </c>
      <c r="N525" t="s">
        <v>10</v>
      </c>
    </row>
    <row r="526" spans="1:14" x14ac:dyDescent="0.4">
      <c r="A526" t="str">
        <f t="shared" si="21"/>
        <v>Egypt, Arab Rep.</v>
      </c>
      <c r="B526" s="39" t="e">
        <f t="shared" si="22"/>
        <v>#REF!</v>
      </c>
      <c r="C526" s="39" t="str">
        <f t="shared" si="22"/>
        <v>Gross Ext. Debt Pos., Other Sectors, Long-term, Trade credit and advances, Exchange rate chg, USD</v>
      </c>
      <c r="D526" s="39" t="str">
        <f t="shared" si="22"/>
        <v>DT.DOD.DLTT.CD.OT.AR.EX.US</v>
      </c>
      <c r="E526" s="39" t="str">
        <f t="shared" si="20"/>
        <v>Millions (0)</v>
      </c>
      <c r="F526" t="e" cm="1">
        <f t="array" ref="F526">+_xlfn.XLOOKUP($L$1&amp;L526,#REF!&amp;#REF!,#REF!)</f>
        <v>#REF!</v>
      </c>
      <c r="K526" s="39" t="e">
        <f>+VLOOKUP($L$1,#REF!,2,FALSE)</f>
        <v>#REF!</v>
      </c>
      <c r="L526" t="s">
        <v>349</v>
      </c>
      <c r="M526" s="36" t="s">
        <v>350</v>
      </c>
      <c r="N526" t="s">
        <v>10</v>
      </c>
    </row>
    <row r="527" spans="1:14" x14ac:dyDescent="0.4">
      <c r="A527" t="str">
        <f t="shared" si="21"/>
        <v>Egypt, Arab Rep.</v>
      </c>
      <c r="B527" s="39" t="e">
        <f t="shared" si="22"/>
        <v>#REF!</v>
      </c>
      <c r="C527" s="39" t="str">
        <f t="shared" si="22"/>
        <v>Gross Ext. Debt Pos., Other Sectors, Long-term, Other debt liabilities, Exchange rate chg, USD</v>
      </c>
      <c r="D527" s="39" t="str">
        <f t="shared" si="22"/>
        <v>DT.DOD.DLTO.CD.OT.AR.EX.US</v>
      </c>
      <c r="E527" s="39" t="str">
        <f t="shared" si="20"/>
        <v>Millions (0)</v>
      </c>
      <c r="F527" t="e" cm="1">
        <f t="array" ref="F527">+_xlfn.XLOOKUP($L$1&amp;L527,#REF!&amp;#REF!,#REF!)</f>
        <v>#REF!</v>
      </c>
      <c r="K527" s="39" t="e">
        <f>+VLOOKUP($L$1,#REF!,2,FALSE)</f>
        <v>#REF!</v>
      </c>
      <c r="L527" t="s">
        <v>351</v>
      </c>
      <c r="M527" s="36" t="s">
        <v>352</v>
      </c>
      <c r="N527" t="s">
        <v>10</v>
      </c>
    </row>
    <row r="528" spans="1:14" x14ac:dyDescent="0.4">
      <c r="A528" t="str">
        <f t="shared" si="21"/>
        <v>Egypt, Arab Rep.</v>
      </c>
      <c r="B528" s="39" t="e">
        <f t="shared" si="22"/>
        <v>#REF!</v>
      </c>
      <c r="C528" s="39" t="str">
        <f t="shared" si="22"/>
        <v>Gross Ext. Debt Pos., DI: Intercom Lending, All maturities, All instruments, Exchange rate chg, USD</v>
      </c>
      <c r="D528" s="39" t="str">
        <f t="shared" si="22"/>
        <v>DT.DOD.DECT.CD.IL.AR.EX.US</v>
      </c>
      <c r="E528" s="39" t="str">
        <f t="shared" si="20"/>
        <v>Millions (0)</v>
      </c>
      <c r="F528" t="e" cm="1">
        <f t="array" ref="F528">+_xlfn.XLOOKUP($L$1&amp;L528,#REF!&amp;#REF!,#REF!)</f>
        <v>#REF!</v>
      </c>
      <c r="K528" s="39" t="e">
        <f>+VLOOKUP($L$1,#REF!,2,FALSE)</f>
        <v>#REF!</v>
      </c>
      <c r="L528" t="s">
        <v>353</v>
      </c>
      <c r="M528" s="36" t="s">
        <v>354</v>
      </c>
      <c r="N528" t="s">
        <v>10</v>
      </c>
    </row>
    <row r="529" spans="1:14" x14ac:dyDescent="0.4">
      <c r="A529" t="str">
        <f t="shared" si="21"/>
        <v>Egypt, Arab Rep.</v>
      </c>
      <c r="B529" s="39" t="e">
        <f t="shared" si="22"/>
        <v>#REF!</v>
      </c>
      <c r="C529" s="39" t="str">
        <f t="shared" si="22"/>
        <v>Gross Ext. Debt Pos., DI: Intercom Lending, All maturities, Debt liab. of DI ent. to dir. investors, Exchange rate chg, USD</v>
      </c>
      <c r="D529" s="39" t="str">
        <f t="shared" si="22"/>
        <v>DT.DOD.DIDI.CD.IL.EX.US</v>
      </c>
      <c r="E529" s="39" t="str">
        <f t="shared" si="20"/>
        <v>Millions (0)</v>
      </c>
      <c r="F529" t="e" cm="1">
        <f t="array" ref="F529">+_xlfn.XLOOKUP($L$1&amp;L529,#REF!&amp;#REF!,#REF!)</f>
        <v>#REF!</v>
      </c>
      <c r="K529" s="39" t="e">
        <f>+VLOOKUP($L$1,#REF!,2,FALSE)</f>
        <v>#REF!</v>
      </c>
      <c r="L529" t="s">
        <v>355</v>
      </c>
      <c r="M529" s="36" t="s">
        <v>356</v>
      </c>
      <c r="N529" t="s">
        <v>10</v>
      </c>
    </row>
    <row r="530" spans="1:14" x14ac:dyDescent="0.4">
      <c r="A530" t="str">
        <f t="shared" si="21"/>
        <v>Egypt, Arab Rep.</v>
      </c>
      <c r="B530" s="39" t="e">
        <f t="shared" si="22"/>
        <v>#REF!</v>
      </c>
      <c r="C530" s="39" t="str">
        <f t="shared" si="22"/>
        <v>Gross Ext. Debt Pos., DI: Intercom Lending, All maturities, Debt liab. of dir. investors to DI ent., Exchange rate chg, USD</v>
      </c>
      <c r="D530" s="39" t="str">
        <f t="shared" si="22"/>
        <v>DT.DOD.DIIE.CD.IL.EX.US</v>
      </c>
      <c r="E530" s="39" t="str">
        <f t="shared" si="20"/>
        <v>Millions (0)</v>
      </c>
      <c r="F530" t="e" cm="1">
        <f t="array" ref="F530">+_xlfn.XLOOKUP($L$1&amp;L530,#REF!&amp;#REF!,#REF!)</f>
        <v>#REF!</v>
      </c>
      <c r="K530" s="39" t="e">
        <f>+VLOOKUP($L$1,#REF!,2,FALSE)</f>
        <v>#REF!</v>
      </c>
      <c r="L530" t="s">
        <v>357</v>
      </c>
      <c r="M530" s="36" t="s">
        <v>358</v>
      </c>
      <c r="N530" t="s">
        <v>10</v>
      </c>
    </row>
    <row r="531" spans="1:14" x14ac:dyDescent="0.4">
      <c r="A531" t="str">
        <f t="shared" si="21"/>
        <v>Egypt, Arab Rep.</v>
      </c>
      <c r="B531" s="39" t="e">
        <f t="shared" si="22"/>
        <v>#REF!</v>
      </c>
      <c r="C531" s="39" t="str">
        <f t="shared" si="22"/>
        <v>Gross Ext. Debt Pos., DI: Intercom Lending, All maturities, Debt liab. to fellow ent., Exchange rate chg, USD</v>
      </c>
      <c r="D531" s="39" t="str">
        <f t="shared" si="22"/>
        <v>DT.DOD.DIFE.CD.IL.EX.US</v>
      </c>
      <c r="E531" s="39" t="str">
        <f t="shared" si="20"/>
        <v>Millions (0)</v>
      </c>
      <c r="F531" t="e" cm="1">
        <f t="array" ref="F531">+_xlfn.XLOOKUP($L$1&amp;L531,#REF!&amp;#REF!,#REF!)</f>
        <v>#REF!</v>
      </c>
      <c r="K531" s="39" t="e">
        <f>+VLOOKUP($L$1,#REF!,2,FALSE)</f>
        <v>#REF!</v>
      </c>
      <c r="L531" t="s">
        <v>359</v>
      </c>
      <c r="M531" s="36" t="s">
        <v>360</v>
      </c>
      <c r="N531" t="s">
        <v>10</v>
      </c>
    </row>
    <row r="532" spans="1:14" x14ac:dyDescent="0.4">
      <c r="A532" t="str">
        <f t="shared" si="21"/>
        <v>Egypt, Arab Rep.</v>
      </c>
      <c r="B532" s="39" t="e">
        <f t="shared" si="22"/>
        <v>#REF!</v>
      </c>
      <c r="C532" s="39" t="str">
        <f t="shared" si="22"/>
        <v>Gross Ext. Debt Pos., All Sectors, All maturities, All instruments,  Exchange rate chg, USD</v>
      </c>
      <c r="D532" s="39" t="str">
        <f t="shared" si="22"/>
        <v>DT.DOD.DECT.CD.AR.EX.US</v>
      </c>
      <c r="E532" s="39" t="str">
        <f t="shared" si="20"/>
        <v>Millions (0)</v>
      </c>
      <c r="F532" t="e" cm="1">
        <f t="array" ref="F532">+_xlfn.XLOOKUP($L$1&amp;L532,#REF!&amp;#REF!,#REF!)</f>
        <v>#REF!</v>
      </c>
      <c r="K532" s="39" t="e">
        <f>+VLOOKUP($L$1,#REF!,2,FALSE)</f>
        <v>#REF!</v>
      </c>
      <c r="L532" t="s">
        <v>361</v>
      </c>
      <c r="M532" s="36" t="s">
        <v>362</v>
      </c>
      <c r="N532" t="s">
        <v>10</v>
      </c>
    </row>
    <row r="533" spans="1:14" x14ac:dyDescent="0.4">
      <c r="A533" t="str">
        <f t="shared" si="21"/>
        <v>Egypt, Arab Rep.</v>
      </c>
      <c r="B533" s="39" t="e">
        <f t="shared" si="22"/>
        <v>#REF!</v>
      </c>
      <c r="C533" s="39" t="str">
        <f t="shared" si="22"/>
        <v>Gross Ext. Debt Pos., General Government, All maturities, All instruments, Other price chg, USD</v>
      </c>
      <c r="D533" s="39" t="str">
        <f t="shared" si="22"/>
        <v>DT.DOD.DECT.CD.GG.AR.PX.US</v>
      </c>
      <c r="E533" s="39" t="str">
        <f t="shared" si="20"/>
        <v>Millions (0)</v>
      </c>
      <c r="F533" t="e" cm="1">
        <f t="array" ref="F533">+_xlfn.XLOOKUP($L$1&amp;L533,#REF!&amp;#REF!,#REF!)</f>
        <v>#REF!</v>
      </c>
      <c r="K533" s="39" t="e">
        <f>+VLOOKUP($L$1,#REF!,2,FALSE)</f>
        <v>#REF!</v>
      </c>
      <c r="L533" t="s">
        <v>363</v>
      </c>
      <c r="M533" s="36" t="s">
        <v>364</v>
      </c>
      <c r="N533" t="s">
        <v>10</v>
      </c>
    </row>
    <row r="534" spans="1:14" x14ac:dyDescent="0.4">
      <c r="A534" t="str">
        <f t="shared" si="21"/>
        <v>Egypt, Arab Rep.</v>
      </c>
      <c r="B534" s="39" t="e">
        <f t="shared" si="22"/>
        <v>#REF!</v>
      </c>
      <c r="C534" s="39" t="str">
        <f t="shared" si="22"/>
        <v>Gross Ext. Debt Pos., General Government, Short-term, All instruments, Other price chg, USD</v>
      </c>
      <c r="D534" s="39" t="str">
        <f t="shared" si="22"/>
        <v>DT.DOD.DSTC.CD.GG.AR.PX.US</v>
      </c>
      <c r="E534" s="39" t="str">
        <f t="shared" si="20"/>
        <v>Millions (0)</v>
      </c>
      <c r="F534" t="e" cm="1">
        <f t="array" ref="F534">+_xlfn.XLOOKUP($L$1&amp;L534,#REF!&amp;#REF!,#REF!)</f>
        <v>#REF!</v>
      </c>
      <c r="K534" s="39" t="e">
        <f>+VLOOKUP($L$1,#REF!,2,FALSE)</f>
        <v>#REF!</v>
      </c>
      <c r="L534" t="s">
        <v>365</v>
      </c>
      <c r="M534" s="36" t="s">
        <v>366</v>
      </c>
      <c r="N534" t="s">
        <v>10</v>
      </c>
    </row>
    <row r="535" spans="1:14" x14ac:dyDescent="0.4">
      <c r="A535" t="str">
        <f t="shared" si="21"/>
        <v>Egypt, Arab Rep.</v>
      </c>
      <c r="B535" s="39" t="e">
        <f t="shared" si="22"/>
        <v>#REF!</v>
      </c>
      <c r="C535" s="39" t="str">
        <f t="shared" si="22"/>
        <v>Gross Ext. Debt Pos., General Government, Short-term, Currency and deposits, Other price chg, USD</v>
      </c>
      <c r="D535" s="39" t="str">
        <f t="shared" si="22"/>
        <v>DT.DOD.DSCD.CD.GG.AR.PX.US</v>
      </c>
      <c r="E535" s="39" t="str">
        <f t="shared" si="20"/>
        <v>Millions (0)</v>
      </c>
      <c r="F535" t="e" cm="1">
        <f t="array" ref="F535">+_xlfn.XLOOKUP($L$1&amp;L535,#REF!&amp;#REF!,#REF!)</f>
        <v>#REF!</v>
      </c>
      <c r="K535" s="39" t="e">
        <f>+VLOOKUP($L$1,#REF!,2,FALSE)</f>
        <v>#REF!</v>
      </c>
      <c r="L535" t="s">
        <v>367</v>
      </c>
      <c r="M535" s="36" t="s">
        <v>368</v>
      </c>
      <c r="N535" t="s">
        <v>10</v>
      </c>
    </row>
    <row r="536" spans="1:14" x14ac:dyDescent="0.4">
      <c r="A536" t="str">
        <f t="shared" si="21"/>
        <v>Egypt, Arab Rep.</v>
      </c>
      <c r="B536" s="39" t="e">
        <f t="shared" si="22"/>
        <v>#REF!</v>
      </c>
      <c r="C536" s="39" t="str">
        <f t="shared" si="22"/>
        <v>Gross Ext. Debt Pos., General Government, Short-term, Debt securities, Other price chg, USD</v>
      </c>
      <c r="D536" s="39" t="str">
        <f t="shared" si="22"/>
        <v>DT.DOD.DSTM.CD.GG.AR.PX.US</v>
      </c>
      <c r="E536" s="39" t="str">
        <f t="shared" si="20"/>
        <v>Millions (0)</v>
      </c>
      <c r="F536" t="e" cm="1">
        <f t="array" ref="F536">+_xlfn.XLOOKUP($L$1&amp;L536,#REF!&amp;#REF!,#REF!)</f>
        <v>#REF!</v>
      </c>
      <c r="K536" s="39" t="e">
        <f>+VLOOKUP($L$1,#REF!,2,FALSE)</f>
        <v>#REF!</v>
      </c>
      <c r="L536" t="s">
        <v>369</v>
      </c>
      <c r="M536" s="36" t="s">
        <v>370</v>
      </c>
      <c r="N536" t="s">
        <v>10</v>
      </c>
    </row>
    <row r="537" spans="1:14" x14ac:dyDescent="0.4">
      <c r="A537" t="str">
        <f t="shared" si="21"/>
        <v>Egypt, Arab Rep.</v>
      </c>
      <c r="B537" s="39" t="e">
        <f t="shared" si="22"/>
        <v>#REF!</v>
      </c>
      <c r="C537" s="39" t="str">
        <f t="shared" si="22"/>
        <v>Gross Ext. Debt Pos., General Government, Short-term, Loans, Other price chg, USD</v>
      </c>
      <c r="D537" s="39" t="str">
        <f t="shared" si="22"/>
        <v>DT.DOD.DSTL.CD.GG.AR.PX.US</v>
      </c>
      <c r="E537" s="39" t="str">
        <f t="shared" si="20"/>
        <v>Millions (0)</v>
      </c>
      <c r="F537" t="e" cm="1">
        <f t="array" ref="F537">+_xlfn.XLOOKUP($L$1&amp;L537,#REF!&amp;#REF!,#REF!)</f>
        <v>#REF!</v>
      </c>
      <c r="K537" s="39" t="e">
        <f>+VLOOKUP($L$1,#REF!,2,FALSE)</f>
        <v>#REF!</v>
      </c>
      <c r="L537" t="s">
        <v>371</v>
      </c>
      <c r="M537" s="36" t="s">
        <v>372</v>
      </c>
      <c r="N537" t="s">
        <v>10</v>
      </c>
    </row>
    <row r="538" spans="1:14" x14ac:dyDescent="0.4">
      <c r="A538" t="str">
        <f t="shared" si="21"/>
        <v>Egypt, Arab Rep.</v>
      </c>
      <c r="B538" s="39" t="e">
        <f t="shared" si="22"/>
        <v>#REF!</v>
      </c>
      <c r="C538" s="39" t="str">
        <f t="shared" si="22"/>
        <v>Gross Ext. Debt Pos., General Government, Short-term, Trade credit and advances, Other price chg, USD</v>
      </c>
      <c r="D538" s="39" t="str">
        <f t="shared" si="22"/>
        <v>DT.DOD.DSTT.CD.GG.AR.PX.US</v>
      </c>
      <c r="E538" s="39" t="str">
        <f t="shared" si="20"/>
        <v>Millions (0)</v>
      </c>
      <c r="F538" t="e" cm="1">
        <f t="array" ref="F538">+_xlfn.XLOOKUP($L$1&amp;L538,#REF!&amp;#REF!,#REF!)</f>
        <v>#REF!</v>
      </c>
      <c r="K538" s="39" t="e">
        <f>+VLOOKUP($L$1,#REF!,2,FALSE)</f>
        <v>#REF!</v>
      </c>
      <c r="L538" t="s">
        <v>373</v>
      </c>
      <c r="M538" s="36" t="s">
        <v>374</v>
      </c>
      <c r="N538" t="s">
        <v>10</v>
      </c>
    </row>
    <row r="539" spans="1:14" x14ac:dyDescent="0.4">
      <c r="A539" t="str">
        <f t="shared" si="21"/>
        <v>Egypt, Arab Rep.</v>
      </c>
      <c r="B539" s="39" t="e">
        <f t="shared" si="22"/>
        <v>#REF!</v>
      </c>
      <c r="C539" s="39" t="str">
        <f t="shared" si="22"/>
        <v>Gross Ext. Debt Pos., General Government, Short-term, Other debt liabilities, Other price chg, USD</v>
      </c>
      <c r="D539" s="39" t="str">
        <f t="shared" si="22"/>
        <v>DT.DOD.DSOO.CD.GG.AR.PX.US</v>
      </c>
      <c r="E539" s="39" t="str">
        <f t="shared" si="20"/>
        <v>Millions (0)</v>
      </c>
      <c r="F539" t="e" cm="1">
        <f t="array" ref="F539">+_xlfn.XLOOKUP($L$1&amp;L539,#REF!&amp;#REF!,#REF!)</f>
        <v>#REF!</v>
      </c>
      <c r="K539" s="39" t="e">
        <f>+VLOOKUP($L$1,#REF!,2,FALSE)</f>
        <v>#REF!</v>
      </c>
      <c r="L539" t="s">
        <v>375</v>
      </c>
      <c r="M539" s="36" t="s">
        <v>376</v>
      </c>
      <c r="N539" t="s">
        <v>10</v>
      </c>
    </row>
    <row r="540" spans="1:14" x14ac:dyDescent="0.4">
      <c r="A540" t="str">
        <f t="shared" si="21"/>
        <v>Egypt, Arab Rep.</v>
      </c>
      <c r="B540" s="39" t="e">
        <f t="shared" si="22"/>
        <v>#REF!</v>
      </c>
      <c r="C540" s="39" t="str">
        <f t="shared" si="22"/>
        <v>Gross Ext. Debt Pos., General Government, Long-term, All instruments, Other price chg, USD</v>
      </c>
      <c r="D540" s="39" t="str">
        <f t="shared" si="22"/>
        <v>DT.DOD.DLXF.CD.GG.AR.PX.US</v>
      </c>
      <c r="E540" s="39" t="str">
        <f t="shared" si="20"/>
        <v>Millions (0)</v>
      </c>
      <c r="F540" t="e" cm="1">
        <f t="array" ref="F540">+_xlfn.XLOOKUP($L$1&amp;L540,#REF!&amp;#REF!,#REF!)</f>
        <v>#REF!</v>
      </c>
      <c r="K540" s="39" t="e">
        <f>+VLOOKUP($L$1,#REF!,2,FALSE)</f>
        <v>#REF!</v>
      </c>
      <c r="L540" t="s">
        <v>377</v>
      </c>
      <c r="M540" s="36" t="s">
        <v>378</v>
      </c>
      <c r="N540" t="s">
        <v>10</v>
      </c>
    </row>
    <row r="541" spans="1:14" x14ac:dyDescent="0.4">
      <c r="A541" t="str">
        <f t="shared" si="21"/>
        <v>Egypt, Arab Rep.</v>
      </c>
      <c r="B541" s="39" t="e">
        <f t="shared" si="22"/>
        <v>#REF!</v>
      </c>
      <c r="C541" s="39" t="str">
        <f t="shared" si="22"/>
        <v>Gross Ext. Debt Pos., General Government, Long-term, Special drawing rights (allocations), Other price chg, USD</v>
      </c>
      <c r="D541" s="39" t="str">
        <f t="shared" si="22"/>
        <v>DT.DOD.DLTS.CD.GG.PX.US</v>
      </c>
      <c r="E541" s="39" t="str">
        <f t="shared" si="20"/>
        <v>Millions (0)</v>
      </c>
      <c r="F541" t="e" cm="1">
        <f t="array" ref="F541">+_xlfn.XLOOKUP($L$1&amp;L541,#REF!&amp;#REF!,#REF!)</f>
        <v>#REF!</v>
      </c>
      <c r="K541" s="39" t="e">
        <f>+VLOOKUP($L$1,#REF!,2,FALSE)</f>
        <v>#REF!</v>
      </c>
      <c r="L541" t="s">
        <v>379</v>
      </c>
      <c r="M541" s="36" t="s">
        <v>380</v>
      </c>
      <c r="N541" t="s">
        <v>10</v>
      </c>
    </row>
    <row r="542" spans="1:14" x14ac:dyDescent="0.4">
      <c r="A542" t="str">
        <f t="shared" si="21"/>
        <v>Egypt, Arab Rep.</v>
      </c>
      <c r="B542" s="39" t="e">
        <f t="shared" si="22"/>
        <v>#REF!</v>
      </c>
      <c r="C542" s="39" t="str">
        <f t="shared" si="22"/>
        <v>Gross Ext. Debt Pos., General Government, Long-term, Currency and deposits, Other price chg, USD</v>
      </c>
      <c r="D542" s="39" t="str">
        <f t="shared" si="22"/>
        <v>DT.DOD.DLCD.CD.GG.AR.PX.US</v>
      </c>
      <c r="E542" s="39" t="str">
        <f t="shared" si="20"/>
        <v>Millions (0)</v>
      </c>
      <c r="F542" t="e" cm="1">
        <f t="array" ref="F542">+_xlfn.XLOOKUP($L$1&amp;L542,#REF!&amp;#REF!,#REF!)</f>
        <v>#REF!</v>
      </c>
      <c r="K542" s="39" t="e">
        <f>+VLOOKUP($L$1,#REF!,2,FALSE)</f>
        <v>#REF!</v>
      </c>
      <c r="L542" t="s">
        <v>381</v>
      </c>
      <c r="M542" s="36" t="s">
        <v>382</v>
      </c>
      <c r="N542" t="s">
        <v>10</v>
      </c>
    </row>
    <row r="543" spans="1:14" x14ac:dyDescent="0.4">
      <c r="A543" t="str">
        <f t="shared" si="21"/>
        <v>Egypt, Arab Rep.</v>
      </c>
      <c r="B543" s="39" t="e">
        <f t="shared" si="22"/>
        <v>#REF!</v>
      </c>
      <c r="C543" s="39" t="str">
        <f t="shared" si="22"/>
        <v>Gross Ext. Debt Pos., General Government, Long-term, Debt securities, Other price chg, USD</v>
      </c>
      <c r="D543" s="39" t="str">
        <f t="shared" si="22"/>
        <v>DT.DOD.DLBN.CD.GG.AR.PX.US</v>
      </c>
      <c r="E543" s="39" t="str">
        <f t="shared" si="20"/>
        <v>Millions (0)</v>
      </c>
      <c r="F543" t="e" cm="1">
        <f t="array" ref="F543">+_xlfn.XLOOKUP($L$1&amp;L543,#REF!&amp;#REF!,#REF!)</f>
        <v>#REF!</v>
      </c>
      <c r="K543" s="39" t="e">
        <f>+VLOOKUP($L$1,#REF!,2,FALSE)</f>
        <v>#REF!</v>
      </c>
      <c r="L543" t="s">
        <v>383</v>
      </c>
      <c r="M543" s="36" t="s">
        <v>384</v>
      </c>
      <c r="N543" t="s">
        <v>10</v>
      </c>
    </row>
    <row r="544" spans="1:14" x14ac:dyDescent="0.4">
      <c r="A544" t="str">
        <f t="shared" si="21"/>
        <v>Egypt, Arab Rep.</v>
      </c>
      <c r="B544" s="39" t="e">
        <f t="shared" si="22"/>
        <v>#REF!</v>
      </c>
      <c r="C544" s="39" t="str">
        <f t="shared" si="22"/>
        <v>Gross Ext. Debt Pos., General Government, Long-term, Loans, Other price chg, USD</v>
      </c>
      <c r="D544" s="39" t="str">
        <f t="shared" si="22"/>
        <v>DT.DOD.DLTL.CD.GG.AR.PX.US</v>
      </c>
      <c r="E544" s="39" t="str">
        <f t="shared" si="20"/>
        <v>Millions (0)</v>
      </c>
      <c r="F544" t="e" cm="1">
        <f t="array" ref="F544">+_xlfn.XLOOKUP($L$1&amp;L544,#REF!&amp;#REF!,#REF!)</f>
        <v>#REF!</v>
      </c>
      <c r="K544" s="39" t="e">
        <f>+VLOOKUP($L$1,#REF!,2,FALSE)</f>
        <v>#REF!</v>
      </c>
      <c r="L544" t="s">
        <v>385</v>
      </c>
      <c r="M544" s="36" t="s">
        <v>386</v>
      </c>
      <c r="N544" t="s">
        <v>10</v>
      </c>
    </row>
    <row r="545" spans="1:14" x14ac:dyDescent="0.4">
      <c r="A545" t="str">
        <f t="shared" si="21"/>
        <v>Egypt, Arab Rep.</v>
      </c>
      <c r="B545" s="39" t="e">
        <f t="shared" si="22"/>
        <v>#REF!</v>
      </c>
      <c r="C545" s="39" t="str">
        <f t="shared" si="22"/>
        <v>Gross Ext. Debt Pos., General Government, Long-term, Trade credit and advances, Other price chg, USD</v>
      </c>
      <c r="D545" s="39" t="str">
        <f t="shared" si="22"/>
        <v>DT.DOD.DLTT.CD.GG.AR.PX.US</v>
      </c>
      <c r="E545" s="39" t="str">
        <f t="shared" si="20"/>
        <v>Millions (0)</v>
      </c>
      <c r="F545" t="e" cm="1">
        <f t="array" ref="F545">+_xlfn.XLOOKUP($L$1&amp;L545,#REF!&amp;#REF!,#REF!)</f>
        <v>#REF!</v>
      </c>
      <c r="K545" s="39" t="e">
        <f>+VLOOKUP($L$1,#REF!,2,FALSE)</f>
        <v>#REF!</v>
      </c>
      <c r="L545" t="s">
        <v>387</v>
      </c>
      <c r="M545" s="36" t="s">
        <v>388</v>
      </c>
      <c r="N545" t="s">
        <v>10</v>
      </c>
    </row>
    <row r="546" spans="1:14" x14ac:dyDescent="0.4">
      <c r="A546" t="str">
        <f t="shared" si="21"/>
        <v>Egypt, Arab Rep.</v>
      </c>
      <c r="B546" s="39" t="e">
        <f t="shared" si="22"/>
        <v>#REF!</v>
      </c>
      <c r="C546" s="39" t="str">
        <f t="shared" si="22"/>
        <v>Gross Ext. Debt Pos., General Government, Long-term, Other debt liabilities, Other price chg, USD</v>
      </c>
      <c r="D546" s="39" t="str">
        <f t="shared" si="22"/>
        <v>DT.DOD.DLTO.CD.GG.AR.PX.US</v>
      </c>
      <c r="E546" s="39" t="str">
        <f t="shared" si="20"/>
        <v>Millions (0)</v>
      </c>
      <c r="F546" t="e" cm="1">
        <f t="array" ref="F546">+_xlfn.XLOOKUP($L$1&amp;L546,#REF!&amp;#REF!,#REF!)</f>
        <v>#REF!</v>
      </c>
      <c r="K546" s="39" t="e">
        <f>+VLOOKUP($L$1,#REF!,2,FALSE)</f>
        <v>#REF!</v>
      </c>
      <c r="L546" t="s">
        <v>389</v>
      </c>
      <c r="M546" s="36" t="s">
        <v>390</v>
      </c>
      <c r="N546" t="s">
        <v>10</v>
      </c>
    </row>
    <row r="547" spans="1:14" x14ac:dyDescent="0.4">
      <c r="A547" t="str">
        <f t="shared" si="21"/>
        <v>Egypt, Arab Rep.</v>
      </c>
      <c r="B547" s="39" t="e">
        <f t="shared" si="22"/>
        <v>#REF!</v>
      </c>
      <c r="C547" s="39" t="str">
        <f t="shared" si="22"/>
        <v>Gross Ext. Debt Pos., Central Bank, All maturities, All instruments, Other price chg, USD</v>
      </c>
      <c r="D547" s="39" t="str">
        <f t="shared" si="22"/>
        <v>DT.DOD.DECT.CD.MA.AR.PX.US</v>
      </c>
      <c r="E547" s="39" t="str">
        <f t="shared" si="20"/>
        <v>Millions (0)</v>
      </c>
      <c r="F547" t="e" cm="1">
        <f t="array" ref="F547">+_xlfn.XLOOKUP($L$1&amp;L547,#REF!&amp;#REF!,#REF!)</f>
        <v>#REF!</v>
      </c>
      <c r="K547" s="39" t="e">
        <f>+VLOOKUP($L$1,#REF!,2,FALSE)</f>
        <v>#REF!</v>
      </c>
      <c r="L547" t="s">
        <v>391</v>
      </c>
      <c r="M547" s="36" t="s">
        <v>392</v>
      </c>
      <c r="N547" t="s">
        <v>10</v>
      </c>
    </row>
    <row r="548" spans="1:14" x14ac:dyDescent="0.4">
      <c r="A548" t="str">
        <f t="shared" si="21"/>
        <v>Egypt, Arab Rep.</v>
      </c>
      <c r="B548" s="39" t="e">
        <f t="shared" si="22"/>
        <v>#REF!</v>
      </c>
      <c r="C548" s="39" t="str">
        <f t="shared" si="22"/>
        <v>Gross Ext. Debt Pos., Central Bank, Short-term, All instruments, Other price chg, USD</v>
      </c>
      <c r="D548" s="39" t="str">
        <f t="shared" si="22"/>
        <v>DT.DOD.DSTC.CD.MA.AR.PX.US</v>
      </c>
      <c r="E548" s="39" t="str">
        <f t="shared" si="20"/>
        <v>Millions (0)</v>
      </c>
      <c r="F548" t="e" cm="1">
        <f t="array" ref="F548">+_xlfn.XLOOKUP($L$1&amp;L548,#REF!&amp;#REF!,#REF!)</f>
        <v>#REF!</v>
      </c>
      <c r="K548" s="39" t="e">
        <f>+VLOOKUP($L$1,#REF!,2,FALSE)</f>
        <v>#REF!</v>
      </c>
      <c r="L548" t="s">
        <v>393</v>
      </c>
      <c r="M548" s="36" t="s">
        <v>394</v>
      </c>
      <c r="N548" t="s">
        <v>10</v>
      </c>
    </row>
    <row r="549" spans="1:14" x14ac:dyDescent="0.4">
      <c r="A549" t="str">
        <f t="shared" si="21"/>
        <v>Egypt, Arab Rep.</v>
      </c>
      <c r="B549" s="39" t="e">
        <f t="shared" si="22"/>
        <v>#REF!</v>
      </c>
      <c r="C549" s="39" t="str">
        <f t="shared" si="22"/>
        <v>Gross Ext. Debt Pos., Central Bank, Short-term, Currency and deposits, Other price chg, USD</v>
      </c>
      <c r="D549" s="39" t="str">
        <f t="shared" si="22"/>
        <v>DT.DOD.DSCD.CD.MA.AR.PX.US</v>
      </c>
      <c r="E549" s="39" t="str">
        <f t="shared" si="20"/>
        <v>Millions (0)</v>
      </c>
      <c r="F549" t="e" cm="1">
        <f t="array" ref="F549">+_xlfn.XLOOKUP($L$1&amp;L549,#REF!&amp;#REF!,#REF!)</f>
        <v>#REF!</v>
      </c>
      <c r="K549" s="39" t="e">
        <f>+VLOOKUP($L$1,#REF!,2,FALSE)</f>
        <v>#REF!</v>
      </c>
      <c r="L549" t="s">
        <v>395</v>
      </c>
      <c r="M549" s="36" t="s">
        <v>396</v>
      </c>
      <c r="N549" t="s">
        <v>10</v>
      </c>
    </row>
    <row r="550" spans="1:14" x14ac:dyDescent="0.4">
      <c r="A550" t="str">
        <f t="shared" si="21"/>
        <v>Egypt, Arab Rep.</v>
      </c>
      <c r="B550" s="39" t="e">
        <f t="shared" si="22"/>
        <v>#REF!</v>
      </c>
      <c r="C550" s="39" t="str">
        <f t="shared" si="22"/>
        <v>Gross Ext. Debt Pos., Central Bank, Short-term, Debt securities, Other price chg, USD</v>
      </c>
      <c r="D550" s="39" t="str">
        <f t="shared" si="22"/>
        <v>DT.DOD.DSTM.CD.MA.AR.PX.US</v>
      </c>
      <c r="E550" s="39" t="str">
        <f t="shared" si="20"/>
        <v>Millions (0)</v>
      </c>
      <c r="F550" t="e" cm="1">
        <f t="array" ref="F550">+_xlfn.XLOOKUP($L$1&amp;L550,#REF!&amp;#REF!,#REF!)</f>
        <v>#REF!</v>
      </c>
      <c r="K550" s="39" t="e">
        <f>+VLOOKUP($L$1,#REF!,2,FALSE)</f>
        <v>#REF!</v>
      </c>
      <c r="L550" t="s">
        <v>397</v>
      </c>
      <c r="M550" s="36" t="s">
        <v>398</v>
      </c>
      <c r="N550" t="s">
        <v>10</v>
      </c>
    </row>
    <row r="551" spans="1:14" x14ac:dyDescent="0.4">
      <c r="A551" t="str">
        <f t="shared" si="21"/>
        <v>Egypt, Arab Rep.</v>
      </c>
      <c r="B551" s="39" t="e">
        <f t="shared" si="22"/>
        <v>#REF!</v>
      </c>
      <c r="C551" s="39" t="str">
        <f t="shared" si="22"/>
        <v>Gross Ext. Debt Pos., Central Bank, Short-term, Loans, Other price chg, USD</v>
      </c>
      <c r="D551" s="39" t="str">
        <f t="shared" si="22"/>
        <v>DT.DOD.DSTL.CD.MA.AR.PX.US</v>
      </c>
      <c r="E551" s="39" t="str">
        <f t="shared" si="20"/>
        <v>Millions (0)</v>
      </c>
      <c r="F551" t="e" cm="1">
        <f t="array" ref="F551">+_xlfn.XLOOKUP($L$1&amp;L551,#REF!&amp;#REF!,#REF!)</f>
        <v>#REF!</v>
      </c>
      <c r="K551" s="39" t="e">
        <f>+VLOOKUP($L$1,#REF!,2,FALSE)</f>
        <v>#REF!</v>
      </c>
      <c r="L551" t="s">
        <v>399</v>
      </c>
      <c r="M551" s="36" t="s">
        <v>400</v>
      </c>
      <c r="N551" t="s">
        <v>10</v>
      </c>
    </row>
    <row r="552" spans="1:14" x14ac:dyDescent="0.4">
      <c r="A552" t="str">
        <f t="shared" si="21"/>
        <v>Egypt, Arab Rep.</v>
      </c>
      <c r="B552" s="39" t="e">
        <f t="shared" si="22"/>
        <v>#REF!</v>
      </c>
      <c r="C552" s="39" t="str">
        <f t="shared" si="22"/>
        <v>Gross Ext. Debt Pos., Central Bank, Short-term, Trade credit and advances, Other price chg, USD</v>
      </c>
      <c r="D552" s="39" t="str">
        <f t="shared" si="22"/>
        <v>DT.DOD.DSTT.CD.MA.AR.PX.US</v>
      </c>
      <c r="E552" s="39" t="str">
        <f t="shared" si="20"/>
        <v>Millions (0)</v>
      </c>
      <c r="F552" t="e" cm="1">
        <f t="array" ref="F552">+_xlfn.XLOOKUP($L$1&amp;L552,#REF!&amp;#REF!,#REF!)</f>
        <v>#REF!</v>
      </c>
      <c r="K552" s="39" t="e">
        <f>+VLOOKUP($L$1,#REF!,2,FALSE)</f>
        <v>#REF!</v>
      </c>
      <c r="L552" t="s">
        <v>401</v>
      </c>
      <c r="M552" s="36" t="s">
        <v>402</v>
      </c>
      <c r="N552" t="s">
        <v>10</v>
      </c>
    </row>
    <row r="553" spans="1:14" x14ac:dyDescent="0.4">
      <c r="A553" t="str">
        <f t="shared" si="21"/>
        <v>Egypt, Arab Rep.</v>
      </c>
      <c r="B553" s="39" t="e">
        <f t="shared" si="22"/>
        <v>#REF!</v>
      </c>
      <c r="C553" s="39" t="str">
        <f t="shared" si="22"/>
        <v>Gross Ext. Debt Pos., Central Bank, Short-term, Other debt liabilities, Other price chg, USD</v>
      </c>
      <c r="D553" s="39" t="str">
        <f t="shared" si="22"/>
        <v>DT.DOD.DSOO.CD.MA.AR.PX.US</v>
      </c>
      <c r="E553" s="39" t="str">
        <f t="shared" si="20"/>
        <v>Millions (0)</v>
      </c>
      <c r="F553" t="e" cm="1">
        <f t="array" ref="F553">+_xlfn.XLOOKUP($L$1&amp;L553,#REF!&amp;#REF!,#REF!)</f>
        <v>#REF!</v>
      </c>
      <c r="K553" s="39" t="e">
        <f>+VLOOKUP($L$1,#REF!,2,FALSE)</f>
        <v>#REF!</v>
      </c>
      <c r="L553" t="s">
        <v>403</v>
      </c>
      <c r="M553" s="36" t="s">
        <v>404</v>
      </c>
      <c r="N553" t="s">
        <v>10</v>
      </c>
    </row>
    <row r="554" spans="1:14" x14ac:dyDescent="0.4">
      <c r="A554" t="str">
        <f t="shared" si="21"/>
        <v>Egypt, Arab Rep.</v>
      </c>
      <c r="B554" s="39" t="e">
        <f t="shared" si="22"/>
        <v>#REF!</v>
      </c>
      <c r="C554" s="39" t="str">
        <f t="shared" si="22"/>
        <v>Gross Ext. Debt Pos., Central Bank, Long-term, All instruments, Other price chg, USD</v>
      </c>
      <c r="D554" s="39" t="str">
        <f t="shared" si="22"/>
        <v>DT.DOD.DLXF.CD.MA.AR.PX.US</v>
      </c>
      <c r="E554" s="39" t="str">
        <f t="shared" si="20"/>
        <v>Millions (0)</v>
      </c>
      <c r="F554" t="e" cm="1">
        <f t="array" ref="F554">+_xlfn.XLOOKUP($L$1&amp;L554,#REF!&amp;#REF!,#REF!)</f>
        <v>#REF!</v>
      </c>
      <c r="K554" s="39" t="e">
        <f>+VLOOKUP($L$1,#REF!,2,FALSE)</f>
        <v>#REF!</v>
      </c>
      <c r="L554" t="s">
        <v>405</v>
      </c>
      <c r="M554" s="36" t="s">
        <v>406</v>
      </c>
      <c r="N554" t="s">
        <v>10</v>
      </c>
    </row>
    <row r="555" spans="1:14" x14ac:dyDescent="0.4">
      <c r="A555" t="str">
        <f t="shared" si="21"/>
        <v>Egypt, Arab Rep.</v>
      </c>
      <c r="B555" s="39" t="e">
        <f t="shared" si="22"/>
        <v>#REF!</v>
      </c>
      <c r="C555" s="39" t="str">
        <f t="shared" si="22"/>
        <v>Gross Ext. Debt Pos., Central Bank, Long-term, Special drawing rights (allocations), Other price chg, USD</v>
      </c>
      <c r="D555" s="39" t="str">
        <f t="shared" si="22"/>
        <v>DT.DOD.DLTS.CD.MA.AR.PX.US</v>
      </c>
      <c r="E555" s="39" t="str">
        <f t="shared" si="20"/>
        <v>Millions (0)</v>
      </c>
      <c r="F555" t="e" cm="1">
        <f t="array" ref="F555">+_xlfn.XLOOKUP($L$1&amp;L555,#REF!&amp;#REF!,#REF!)</f>
        <v>#REF!</v>
      </c>
      <c r="K555" s="39" t="e">
        <f>+VLOOKUP($L$1,#REF!,2,FALSE)</f>
        <v>#REF!</v>
      </c>
      <c r="L555" t="s">
        <v>407</v>
      </c>
      <c r="M555" s="36" t="s">
        <v>408</v>
      </c>
      <c r="N555" t="s">
        <v>10</v>
      </c>
    </row>
    <row r="556" spans="1:14" x14ac:dyDescent="0.4">
      <c r="A556" t="str">
        <f t="shared" si="21"/>
        <v>Egypt, Arab Rep.</v>
      </c>
      <c r="B556" s="39" t="e">
        <f t="shared" si="22"/>
        <v>#REF!</v>
      </c>
      <c r="C556" s="39" t="str">
        <f t="shared" si="22"/>
        <v>Gross Ext. Debt Pos., Central Bank, Long-term, Currency and deposits, Other price chg, USD</v>
      </c>
      <c r="D556" s="39" t="str">
        <f t="shared" si="22"/>
        <v>DT.DOD.DLCD.CD.MA.AR.PX.US</v>
      </c>
      <c r="E556" s="39" t="str">
        <f t="shared" si="20"/>
        <v>Millions (0)</v>
      </c>
      <c r="F556" t="e" cm="1">
        <f t="array" ref="F556">+_xlfn.XLOOKUP($L$1&amp;L556,#REF!&amp;#REF!,#REF!)</f>
        <v>#REF!</v>
      </c>
      <c r="K556" s="39" t="e">
        <f>+VLOOKUP($L$1,#REF!,2,FALSE)</f>
        <v>#REF!</v>
      </c>
      <c r="L556" t="s">
        <v>409</v>
      </c>
      <c r="M556" s="36" t="s">
        <v>410</v>
      </c>
      <c r="N556" t="s">
        <v>10</v>
      </c>
    </row>
    <row r="557" spans="1:14" x14ac:dyDescent="0.4">
      <c r="A557" t="str">
        <f t="shared" si="21"/>
        <v>Egypt, Arab Rep.</v>
      </c>
      <c r="B557" s="39" t="e">
        <f t="shared" si="22"/>
        <v>#REF!</v>
      </c>
      <c r="C557" s="39" t="str">
        <f t="shared" si="22"/>
        <v>Gross Ext. Debt Pos., Central Bank, Long-term, Debt securities, Other price chg, USD</v>
      </c>
      <c r="D557" s="39" t="str">
        <f t="shared" si="22"/>
        <v>DT.DOD.DLBN.CD.MA.AR.PX.US</v>
      </c>
      <c r="E557" s="39" t="str">
        <f t="shared" si="20"/>
        <v>Millions (0)</v>
      </c>
      <c r="F557" t="e" cm="1">
        <f t="array" ref="F557">+_xlfn.XLOOKUP($L$1&amp;L557,#REF!&amp;#REF!,#REF!)</f>
        <v>#REF!</v>
      </c>
      <c r="K557" s="39" t="e">
        <f>+VLOOKUP($L$1,#REF!,2,FALSE)</f>
        <v>#REF!</v>
      </c>
      <c r="L557" t="s">
        <v>411</v>
      </c>
      <c r="M557" s="36" t="s">
        <v>412</v>
      </c>
      <c r="N557" t="s">
        <v>10</v>
      </c>
    </row>
    <row r="558" spans="1:14" x14ac:dyDescent="0.4">
      <c r="A558" t="str">
        <f t="shared" si="21"/>
        <v>Egypt, Arab Rep.</v>
      </c>
      <c r="B558" s="39" t="e">
        <f t="shared" si="22"/>
        <v>#REF!</v>
      </c>
      <c r="C558" s="39" t="str">
        <f t="shared" si="22"/>
        <v>Gross Ext. Debt Pos., Central Bank, Long-term, Loans, Other price chg, USD</v>
      </c>
      <c r="D558" s="39" t="str">
        <f t="shared" si="22"/>
        <v>DT.DOD.DLTL.CD.MA.AR.PX.US</v>
      </c>
      <c r="E558" s="39" t="str">
        <f t="shared" si="20"/>
        <v>Millions (0)</v>
      </c>
      <c r="F558" t="e" cm="1">
        <f t="array" ref="F558">+_xlfn.XLOOKUP($L$1&amp;L558,#REF!&amp;#REF!,#REF!)</f>
        <v>#REF!</v>
      </c>
      <c r="K558" s="39" t="e">
        <f>+VLOOKUP($L$1,#REF!,2,FALSE)</f>
        <v>#REF!</v>
      </c>
      <c r="L558" t="s">
        <v>413</v>
      </c>
      <c r="M558" s="36" t="s">
        <v>414</v>
      </c>
      <c r="N558" t="s">
        <v>10</v>
      </c>
    </row>
    <row r="559" spans="1:14" x14ac:dyDescent="0.4">
      <c r="A559" t="str">
        <f t="shared" si="21"/>
        <v>Egypt, Arab Rep.</v>
      </c>
      <c r="B559" s="39" t="e">
        <f t="shared" si="22"/>
        <v>#REF!</v>
      </c>
      <c r="C559" s="39" t="str">
        <f t="shared" si="22"/>
        <v>Gross Ext. Debt Pos., Central Bank, Long-term, Trade credit and advances, Other price chg, USD</v>
      </c>
      <c r="D559" s="39" t="str">
        <f t="shared" si="22"/>
        <v>DT.DOD.DLTT.CD.MA.AR.PX.US</v>
      </c>
      <c r="E559" s="39" t="str">
        <f t="shared" si="20"/>
        <v>Millions (0)</v>
      </c>
      <c r="F559" t="e" cm="1">
        <f t="array" ref="F559">+_xlfn.XLOOKUP($L$1&amp;L559,#REF!&amp;#REF!,#REF!)</f>
        <v>#REF!</v>
      </c>
      <c r="K559" s="39" t="e">
        <f>+VLOOKUP($L$1,#REF!,2,FALSE)</f>
        <v>#REF!</v>
      </c>
      <c r="L559" t="s">
        <v>415</v>
      </c>
      <c r="M559" s="36" t="s">
        <v>416</v>
      </c>
      <c r="N559" t="s">
        <v>10</v>
      </c>
    </row>
    <row r="560" spans="1:14" x14ac:dyDescent="0.4">
      <c r="A560" t="str">
        <f t="shared" si="21"/>
        <v>Egypt, Arab Rep.</v>
      </c>
      <c r="B560" s="39" t="e">
        <f t="shared" si="22"/>
        <v>#REF!</v>
      </c>
      <c r="C560" s="39" t="str">
        <f t="shared" si="22"/>
        <v>Gross Ext. Debt Pos., Central Bank, Long-term, Other debt liabilities, Other price chg, USD</v>
      </c>
      <c r="D560" s="39" t="str">
        <f t="shared" si="22"/>
        <v>DT.DOD.DLTO.CD.MA.AR.PX.US</v>
      </c>
      <c r="E560" s="39" t="str">
        <f t="shared" si="20"/>
        <v>Millions (0)</v>
      </c>
      <c r="F560" t="e" cm="1">
        <f t="array" ref="F560">+_xlfn.XLOOKUP($L$1&amp;L560,#REF!&amp;#REF!,#REF!)</f>
        <v>#REF!</v>
      </c>
      <c r="K560" s="39" t="e">
        <f>+VLOOKUP($L$1,#REF!,2,FALSE)</f>
        <v>#REF!</v>
      </c>
      <c r="L560" t="s">
        <v>417</v>
      </c>
      <c r="M560" s="36" t="s">
        <v>418</v>
      </c>
      <c r="N560" t="s">
        <v>10</v>
      </c>
    </row>
    <row r="561" spans="1:14" x14ac:dyDescent="0.4">
      <c r="A561" t="str">
        <f t="shared" si="21"/>
        <v>Egypt, Arab Rep.</v>
      </c>
      <c r="B561" s="39" t="e">
        <f t="shared" si="22"/>
        <v>#REF!</v>
      </c>
      <c r="C561" s="39" t="str">
        <f t="shared" si="22"/>
        <v>Gross Ext. Debt Pos., Deposit-Taking Corp., exc. CB, All maturities, All instruments, Other price chg, USD</v>
      </c>
      <c r="D561" s="39" t="str">
        <f t="shared" si="22"/>
        <v>DT.DOD.DECT.CD.CB.AR.PX.US</v>
      </c>
      <c r="E561" s="39" t="str">
        <f t="shared" si="20"/>
        <v>Millions (0)</v>
      </c>
      <c r="F561" t="e" cm="1">
        <f t="array" ref="F561">+_xlfn.XLOOKUP($L$1&amp;L561,#REF!&amp;#REF!,#REF!)</f>
        <v>#REF!</v>
      </c>
      <c r="K561" s="39" t="e">
        <f>+VLOOKUP($L$1,#REF!,2,FALSE)</f>
        <v>#REF!</v>
      </c>
      <c r="L561" t="s">
        <v>419</v>
      </c>
      <c r="M561" s="36" t="s">
        <v>420</v>
      </c>
      <c r="N561" t="s">
        <v>10</v>
      </c>
    </row>
    <row r="562" spans="1:14" x14ac:dyDescent="0.4">
      <c r="A562" t="str">
        <f t="shared" si="21"/>
        <v>Egypt, Arab Rep.</v>
      </c>
      <c r="B562" s="39" t="e">
        <f t="shared" si="22"/>
        <v>#REF!</v>
      </c>
      <c r="C562" s="39" t="str">
        <f t="shared" si="22"/>
        <v>Gross Ext. Debt Pos., Deposit-Taking Corp., exc. CB, Short-term, All instruments, Other price chg, USD</v>
      </c>
      <c r="D562" s="39" t="str">
        <f t="shared" si="22"/>
        <v>DT.DOD.DSTC.CD.CB.AR.PX.US</v>
      </c>
      <c r="E562" s="39" t="str">
        <f t="shared" si="20"/>
        <v>Millions (0)</v>
      </c>
      <c r="F562" t="e" cm="1">
        <f t="array" ref="F562">+_xlfn.XLOOKUP($L$1&amp;L562,#REF!&amp;#REF!,#REF!)</f>
        <v>#REF!</v>
      </c>
      <c r="K562" s="39" t="e">
        <f>+VLOOKUP($L$1,#REF!,2,FALSE)</f>
        <v>#REF!</v>
      </c>
      <c r="L562" t="s">
        <v>421</v>
      </c>
      <c r="M562" s="36" t="s">
        <v>422</v>
      </c>
      <c r="N562" t="s">
        <v>10</v>
      </c>
    </row>
    <row r="563" spans="1:14" x14ac:dyDescent="0.4">
      <c r="A563" t="str">
        <f t="shared" si="21"/>
        <v>Egypt, Arab Rep.</v>
      </c>
      <c r="B563" s="39" t="e">
        <f t="shared" si="22"/>
        <v>#REF!</v>
      </c>
      <c r="C563" s="39" t="str">
        <f t="shared" si="22"/>
        <v>Gross Ext. Debt Pos., Deposit-Taking Corp., exc. CB, Short-term, Currency and deposits, Other price chg, USD</v>
      </c>
      <c r="D563" s="39" t="str">
        <f t="shared" si="22"/>
        <v>DT.DOD.DSCD.CD.CB.AR.PX.US</v>
      </c>
      <c r="E563" s="39" t="str">
        <f t="shared" si="20"/>
        <v>Millions (0)</v>
      </c>
      <c r="F563" t="e" cm="1">
        <f t="array" ref="F563">+_xlfn.XLOOKUP($L$1&amp;L563,#REF!&amp;#REF!,#REF!)</f>
        <v>#REF!</v>
      </c>
      <c r="K563" s="39" t="e">
        <f>+VLOOKUP($L$1,#REF!,2,FALSE)</f>
        <v>#REF!</v>
      </c>
      <c r="L563" t="s">
        <v>423</v>
      </c>
      <c r="M563" s="36" t="s">
        <v>424</v>
      </c>
      <c r="N563" t="s">
        <v>10</v>
      </c>
    </row>
    <row r="564" spans="1:14" x14ac:dyDescent="0.4">
      <c r="A564" t="str">
        <f t="shared" si="21"/>
        <v>Egypt, Arab Rep.</v>
      </c>
      <c r="B564" s="39" t="e">
        <f t="shared" si="22"/>
        <v>#REF!</v>
      </c>
      <c r="C564" s="39" t="str">
        <f t="shared" si="22"/>
        <v>Gross Ext. Debt Pos., Deposit-Taking Corp., exc. CB, Short-term, Debt securities, Other price chg, USD</v>
      </c>
      <c r="D564" s="39" t="str">
        <f t="shared" si="22"/>
        <v>DT.DOD.DSTM.CD.CB.AR.PX.US</v>
      </c>
      <c r="E564" s="39" t="str">
        <f t="shared" si="20"/>
        <v>Millions (0)</v>
      </c>
      <c r="F564" t="e" cm="1">
        <f t="array" ref="F564">+_xlfn.XLOOKUP($L$1&amp;L564,#REF!&amp;#REF!,#REF!)</f>
        <v>#REF!</v>
      </c>
      <c r="K564" s="39" t="e">
        <f>+VLOOKUP($L$1,#REF!,2,FALSE)</f>
        <v>#REF!</v>
      </c>
      <c r="L564" t="s">
        <v>425</v>
      </c>
      <c r="M564" s="36" t="s">
        <v>426</v>
      </c>
      <c r="N564" t="s">
        <v>10</v>
      </c>
    </row>
    <row r="565" spans="1:14" x14ac:dyDescent="0.4">
      <c r="A565" t="str">
        <f t="shared" si="21"/>
        <v>Egypt, Arab Rep.</v>
      </c>
      <c r="B565" s="39" t="e">
        <f t="shared" si="22"/>
        <v>#REF!</v>
      </c>
      <c r="C565" s="39" t="str">
        <f t="shared" si="22"/>
        <v>Gross Ext. Debt Pos., Deposit-Taking Corp., exc. CB, Short-term, Loans, Other price chg, USD</v>
      </c>
      <c r="D565" s="39" t="str">
        <f t="shared" si="22"/>
        <v>DT.DOD.DSTL.CD.CB.AR.PX.US</v>
      </c>
      <c r="E565" s="39" t="str">
        <f t="shared" si="20"/>
        <v>Millions (0)</v>
      </c>
      <c r="F565" t="e" cm="1">
        <f t="array" ref="F565">+_xlfn.XLOOKUP($L$1&amp;L565,#REF!&amp;#REF!,#REF!)</f>
        <v>#REF!</v>
      </c>
      <c r="K565" s="39" t="e">
        <f>+VLOOKUP($L$1,#REF!,2,FALSE)</f>
        <v>#REF!</v>
      </c>
      <c r="L565" t="s">
        <v>427</v>
      </c>
      <c r="M565" s="36" t="s">
        <v>428</v>
      </c>
      <c r="N565" t="s">
        <v>10</v>
      </c>
    </row>
    <row r="566" spans="1:14" x14ac:dyDescent="0.4">
      <c r="A566" t="str">
        <f t="shared" si="21"/>
        <v>Egypt, Arab Rep.</v>
      </c>
      <c r="B566" s="39" t="e">
        <f t="shared" si="22"/>
        <v>#REF!</v>
      </c>
      <c r="C566" s="39" t="str">
        <f t="shared" si="22"/>
        <v>Gross Ext. Debt Pos., Deposit-Taking Corp., exc. CB, Short-term, Trade credit and advances, Other price chg, USD</v>
      </c>
      <c r="D566" s="39" t="str">
        <f t="shared" si="22"/>
        <v>DT.DOD.DSTT.CD.CB.AR.PX.US</v>
      </c>
      <c r="E566" s="39" t="str">
        <f t="shared" si="20"/>
        <v>Millions (0)</v>
      </c>
      <c r="F566" t="e" cm="1">
        <f t="array" ref="F566">+_xlfn.XLOOKUP($L$1&amp;L566,#REF!&amp;#REF!,#REF!)</f>
        <v>#REF!</v>
      </c>
      <c r="K566" s="39" t="e">
        <f>+VLOOKUP($L$1,#REF!,2,FALSE)</f>
        <v>#REF!</v>
      </c>
      <c r="L566" t="s">
        <v>429</v>
      </c>
      <c r="M566" s="36" t="s">
        <v>430</v>
      </c>
      <c r="N566" t="s">
        <v>10</v>
      </c>
    </row>
    <row r="567" spans="1:14" x14ac:dyDescent="0.4">
      <c r="A567" t="str">
        <f t="shared" si="21"/>
        <v>Egypt, Arab Rep.</v>
      </c>
      <c r="B567" s="39" t="e">
        <f t="shared" si="22"/>
        <v>#REF!</v>
      </c>
      <c r="C567" s="39" t="str">
        <f t="shared" si="22"/>
        <v>Gross Ext. Debt Pos., Deposit-Taking Corp., exc. CB, Short-term, Other debt liabilities, Other price chg, USD</v>
      </c>
      <c r="D567" s="39" t="str">
        <f t="shared" si="22"/>
        <v>DT.DOD.DSOO.CD.CB.AR.PX.US</v>
      </c>
      <c r="E567" s="39" t="str">
        <f t="shared" si="20"/>
        <v>Millions (0)</v>
      </c>
      <c r="F567" t="e" cm="1">
        <f t="array" ref="F567">+_xlfn.XLOOKUP($L$1&amp;L567,#REF!&amp;#REF!,#REF!)</f>
        <v>#REF!</v>
      </c>
      <c r="K567" s="39" t="e">
        <f>+VLOOKUP($L$1,#REF!,2,FALSE)</f>
        <v>#REF!</v>
      </c>
      <c r="L567" t="s">
        <v>431</v>
      </c>
      <c r="M567" s="36" t="s">
        <v>432</v>
      </c>
      <c r="N567" t="s">
        <v>10</v>
      </c>
    </row>
    <row r="568" spans="1:14" x14ac:dyDescent="0.4">
      <c r="A568" t="str">
        <f t="shared" si="21"/>
        <v>Egypt, Arab Rep.</v>
      </c>
      <c r="B568" s="39" t="e">
        <f t="shared" si="22"/>
        <v>#REF!</v>
      </c>
      <c r="C568" s="39" t="str">
        <f t="shared" si="22"/>
        <v>Gross Ext. Debt Pos., Deposit-Taking Corp., exc. CB, Long-term, All instruments, Other price chg, USD</v>
      </c>
      <c r="D568" s="39" t="str">
        <f t="shared" si="22"/>
        <v>DT.DOD.DLXF.CD.CB.AR.PX.US</v>
      </c>
      <c r="E568" s="39" t="str">
        <f t="shared" si="20"/>
        <v>Millions (0)</v>
      </c>
      <c r="F568" t="e" cm="1">
        <f t="array" ref="F568">+_xlfn.XLOOKUP($L$1&amp;L568,#REF!&amp;#REF!,#REF!)</f>
        <v>#REF!</v>
      </c>
      <c r="K568" s="39" t="e">
        <f>+VLOOKUP($L$1,#REF!,2,FALSE)</f>
        <v>#REF!</v>
      </c>
      <c r="L568" t="s">
        <v>433</v>
      </c>
      <c r="M568" s="36" t="s">
        <v>434</v>
      </c>
      <c r="N568" t="s">
        <v>10</v>
      </c>
    </row>
    <row r="569" spans="1:14" x14ac:dyDescent="0.4">
      <c r="A569" t="str">
        <f t="shared" si="21"/>
        <v>Egypt, Arab Rep.</v>
      </c>
      <c r="B569" s="39" t="e">
        <f t="shared" si="22"/>
        <v>#REF!</v>
      </c>
      <c r="C569" s="39" t="str">
        <f t="shared" si="22"/>
        <v>Gross Ext. Debt Pos., Deposit-Taking Corp., exc. CB, Long-term, Currency and deposits, Other price chg, USD</v>
      </c>
      <c r="D569" s="39" t="str">
        <f t="shared" si="22"/>
        <v>DT.DOD.DLCD.CD.CB.AR.PX.US</v>
      </c>
      <c r="E569" s="39" t="str">
        <f t="shared" si="20"/>
        <v>Millions (0)</v>
      </c>
      <c r="F569" t="e" cm="1">
        <f t="array" ref="F569">+_xlfn.XLOOKUP($L$1&amp;L569,#REF!&amp;#REF!,#REF!)</f>
        <v>#REF!</v>
      </c>
      <c r="K569" s="39" t="e">
        <f>+VLOOKUP($L$1,#REF!,2,FALSE)</f>
        <v>#REF!</v>
      </c>
      <c r="L569" t="s">
        <v>435</v>
      </c>
      <c r="M569" s="36" t="s">
        <v>436</v>
      </c>
      <c r="N569" t="s">
        <v>10</v>
      </c>
    </row>
    <row r="570" spans="1:14" x14ac:dyDescent="0.4">
      <c r="A570" t="str">
        <f t="shared" si="21"/>
        <v>Egypt, Arab Rep.</v>
      </c>
      <c r="B570" s="39" t="e">
        <f t="shared" si="22"/>
        <v>#REF!</v>
      </c>
      <c r="C570" s="39" t="str">
        <f t="shared" si="22"/>
        <v>Gross Ext. Debt Pos., Deposit-Taking Corp., exc. CB, Long-term, Debt securities, Other price chg, USD</v>
      </c>
      <c r="D570" s="39" t="str">
        <f t="shared" si="22"/>
        <v>DT.DOD.DLBN.CD.CB.AR.PX.US</v>
      </c>
      <c r="E570" s="39" t="str">
        <f t="shared" si="20"/>
        <v>Millions (0)</v>
      </c>
      <c r="F570" t="e" cm="1">
        <f t="array" ref="F570">+_xlfn.XLOOKUP($L$1&amp;L570,#REF!&amp;#REF!,#REF!)</f>
        <v>#REF!</v>
      </c>
      <c r="K570" s="39" t="e">
        <f>+VLOOKUP($L$1,#REF!,2,FALSE)</f>
        <v>#REF!</v>
      </c>
      <c r="L570" t="s">
        <v>437</v>
      </c>
      <c r="M570" s="36" t="s">
        <v>438</v>
      </c>
      <c r="N570" t="s">
        <v>10</v>
      </c>
    </row>
    <row r="571" spans="1:14" x14ac:dyDescent="0.4">
      <c r="A571" t="str">
        <f t="shared" si="21"/>
        <v>Egypt, Arab Rep.</v>
      </c>
      <c r="B571" s="39" t="e">
        <f t="shared" si="22"/>
        <v>#REF!</v>
      </c>
      <c r="C571" s="39" t="str">
        <f t="shared" si="22"/>
        <v>Gross Ext. Debt Pos., Deposit-Taking Corp., exc. CB, Long-term, Loans, Other price chg, USD</v>
      </c>
      <c r="D571" s="39" t="str">
        <f t="shared" si="22"/>
        <v>DT.DOD.DLTL.CD.CB.AR.PX.US</v>
      </c>
      <c r="E571" s="39" t="str">
        <f t="shared" si="20"/>
        <v>Millions (0)</v>
      </c>
      <c r="F571" t="e" cm="1">
        <f t="array" ref="F571">+_xlfn.XLOOKUP($L$1&amp;L571,#REF!&amp;#REF!,#REF!)</f>
        <v>#REF!</v>
      </c>
      <c r="K571" s="39" t="e">
        <f>+VLOOKUP($L$1,#REF!,2,FALSE)</f>
        <v>#REF!</v>
      </c>
      <c r="L571" t="s">
        <v>439</v>
      </c>
      <c r="M571" s="36" t="s">
        <v>440</v>
      </c>
      <c r="N571" t="s">
        <v>10</v>
      </c>
    </row>
    <row r="572" spans="1:14" x14ac:dyDescent="0.4">
      <c r="A572" t="str">
        <f t="shared" si="21"/>
        <v>Egypt, Arab Rep.</v>
      </c>
      <c r="B572" s="39" t="e">
        <f t="shared" si="22"/>
        <v>#REF!</v>
      </c>
      <c r="C572" s="39" t="str">
        <f t="shared" si="22"/>
        <v>Gross Ext. Debt Pos., Deposit-Taking Corp., exc. CB, Long-term, Trade credit and advances, Other price chg, USD</v>
      </c>
      <c r="D572" s="39" t="str">
        <f t="shared" si="22"/>
        <v>DT.DOD.DLTT.CD.CB.AR.PX.US</v>
      </c>
      <c r="E572" s="39" t="str">
        <f t="shared" si="20"/>
        <v>Millions (0)</v>
      </c>
      <c r="F572" t="e" cm="1">
        <f t="array" ref="F572">+_xlfn.XLOOKUP($L$1&amp;L572,#REF!&amp;#REF!,#REF!)</f>
        <v>#REF!</v>
      </c>
      <c r="K572" s="39" t="e">
        <f>+VLOOKUP($L$1,#REF!,2,FALSE)</f>
        <v>#REF!</v>
      </c>
      <c r="L572" t="s">
        <v>441</v>
      </c>
      <c r="M572" s="36" t="s">
        <v>442</v>
      </c>
      <c r="N572" t="s">
        <v>10</v>
      </c>
    </row>
    <row r="573" spans="1:14" x14ac:dyDescent="0.4">
      <c r="A573" t="str">
        <f t="shared" si="21"/>
        <v>Egypt, Arab Rep.</v>
      </c>
      <c r="B573" s="39" t="e">
        <f t="shared" si="22"/>
        <v>#REF!</v>
      </c>
      <c r="C573" s="39" t="str">
        <f t="shared" si="22"/>
        <v>Gross Ext. Debt Pos., Deposit-Taking Corp., exc. CB, Long-term, Other debt liabilities, Other price chg, USD</v>
      </c>
      <c r="D573" s="39" t="str">
        <f t="shared" si="22"/>
        <v>DT.DOD.DLTO.CD.CB.AR.PX.US</v>
      </c>
      <c r="E573" s="39" t="str">
        <f t="shared" si="20"/>
        <v>Millions (0)</v>
      </c>
      <c r="F573" t="e" cm="1">
        <f t="array" ref="F573">+_xlfn.XLOOKUP($L$1&amp;L573,#REF!&amp;#REF!,#REF!)</f>
        <v>#REF!</v>
      </c>
      <c r="K573" s="39" t="e">
        <f>+VLOOKUP($L$1,#REF!,2,FALSE)</f>
        <v>#REF!</v>
      </c>
      <c r="L573" t="s">
        <v>443</v>
      </c>
      <c r="M573" s="36" t="s">
        <v>444</v>
      </c>
      <c r="N573" t="s">
        <v>10</v>
      </c>
    </row>
    <row r="574" spans="1:14" x14ac:dyDescent="0.4">
      <c r="A574" t="str">
        <f t="shared" si="21"/>
        <v>Egypt, Arab Rep.</v>
      </c>
      <c r="B574" s="39" t="e">
        <f t="shared" si="22"/>
        <v>#REF!</v>
      </c>
      <c r="C574" s="39" t="str">
        <f t="shared" si="22"/>
        <v>Gross Ext. Debt Pos., Other Sectors, All maturities, All instruments, Other price chg, USD</v>
      </c>
      <c r="D574" s="39" t="str">
        <f t="shared" si="22"/>
        <v>DT.DOD.DECT.CD.OT.AR.PX.US</v>
      </c>
      <c r="E574" s="39" t="str">
        <f t="shared" si="20"/>
        <v>Millions (0)</v>
      </c>
      <c r="F574" t="e" cm="1">
        <f t="array" ref="F574">+_xlfn.XLOOKUP($L$1&amp;L574,#REF!&amp;#REF!,#REF!)</f>
        <v>#REF!</v>
      </c>
      <c r="K574" s="39" t="e">
        <f>+VLOOKUP($L$1,#REF!,2,FALSE)</f>
        <v>#REF!</v>
      </c>
      <c r="L574" t="s">
        <v>445</v>
      </c>
      <c r="M574" s="36" t="s">
        <v>446</v>
      </c>
      <c r="N574" t="s">
        <v>10</v>
      </c>
    </row>
    <row r="575" spans="1:14" x14ac:dyDescent="0.4">
      <c r="A575" t="str">
        <f t="shared" si="21"/>
        <v>Egypt, Arab Rep.</v>
      </c>
      <c r="B575" s="39" t="e">
        <f t="shared" si="22"/>
        <v>#REF!</v>
      </c>
      <c r="C575" s="39" t="str">
        <f t="shared" si="22"/>
        <v>Gross Ext. Debt Pos., Other Sectors, Short-term, All instruments, Other price chg, USD</v>
      </c>
      <c r="D575" s="39" t="str">
        <f t="shared" si="22"/>
        <v>DT.DOD.DSTC.CD.OT.AR.PX.US</v>
      </c>
      <c r="E575" s="39" t="str">
        <f t="shared" si="20"/>
        <v>Millions (0)</v>
      </c>
      <c r="F575" t="e" cm="1">
        <f t="array" ref="F575">+_xlfn.XLOOKUP($L$1&amp;L575,#REF!&amp;#REF!,#REF!)</f>
        <v>#REF!</v>
      </c>
      <c r="K575" s="39" t="e">
        <f>+VLOOKUP($L$1,#REF!,2,FALSE)</f>
        <v>#REF!</v>
      </c>
      <c r="L575" t="s">
        <v>447</v>
      </c>
      <c r="M575" s="36" t="s">
        <v>448</v>
      </c>
      <c r="N575" t="s">
        <v>10</v>
      </c>
    </row>
    <row r="576" spans="1:14" x14ac:dyDescent="0.4">
      <c r="A576" t="str">
        <f t="shared" si="21"/>
        <v>Egypt, Arab Rep.</v>
      </c>
      <c r="B576" s="39" t="e">
        <f t="shared" si="22"/>
        <v>#REF!</v>
      </c>
      <c r="C576" s="39" t="str">
        <f t="shared" si="22"/>
        <v>Gross Ext. Debt Pos., Other Sectors, Short-term, Currency and deposits, Other price chg, USD</v>
      </c>
      <c r="D576" s="39" t="str">
        <f t="shared" si="22"/>
        <v>DT.DOD.DSCD.CD.OT.AR.PX.US</v>
      </c>
      <c r="E576" s="39" t="str">
        <f t="shared" si="20"/>
        <v>Millions (0)</v>
      </c>
      <c r="F576" t="e" cm="1">
        <f t="array" ref="F576">+_xlfn.XLOOKUP($L$1&amp;L576,#REF!&amp;#REF!,#REF!)</f>
        <v>#REF!</v>
      </c>
      <c r="K576" s="39" t="e">
        <f>+VLOOKUP($L$1,#REF!,2,FALSE)</f>
        <v>#REF!</v>
      </c>
      <c r="L576" t="s">
        <v>449</v>
      </c>
      <c r="M576" s="36" t="s">
        <v>450</v>
      </c>
      <c r="N576" t="s">
        <v>10</v>
      </c>
    </row>
    <row r="577" spans="1:14" x14ac:dyDescent="0.4">
      <c r="A577" t="str">
        <f t="shared" si="21"/>
        <v>Egypt, Arab Rep.</v>
      </c>
      <c r="B577" s="39" t="e">
        <f t="shared" si="22"/>
        <v>#REF!</v>
      </c>
      <c r="C577" s="39" t="str">
        <f t="shared" si="22"/>
        <v>Gross Ext. Debt Pos., Other Sectors, Short-term, Debt securities, Other price chg, USD</v>
      </c>
      <c r="D577" s="39" t="str">
        <f t="shared" si="22"/>
        <v>DT.DOD.DSTM.CD.OT.AR.PX.US</v>
      </c>
      <c r="E577" s="39" t="str">
        <f t="shared" si="20"/>
        <v>Millions (0)</v>
      </c>
      <c r="F577" t="e" cm="1">
        <f t="array" ref="F577">+_xlfn.XLOOKUP($L$1&amp;L577,#REF!&amp;#REF!,#REF!)</f>
        <v>#REF!</v>
      </c>
      <c r="K577" s="39" t="e">
        <f>+VLOOKUP($L$1,#REF!,2,FALSE)</f>
        <v>#REF!</v>
      </c>
      <c r="L577" t="s">
        <v>451</v>
      </c>
      <c r="M577" s="36" t="s">
        <v>452</v>
      </c>
      <c r="N577" t="s">
        <v>10</v>
      </c>
    </row>
    <row r="578" spans="1:14" x14ac:dyDescent="0.4">
      <c r="A578" t="str">
        <f t="shared" si="21"/>
        <v>Egypt, Arab Rep.</v>
      </c>
      <c r="B578" s="39" t="e">
        <f t="shared" si="22"/>
        <v>#REF!</v>
      </c>
      <c r="C578" s="39" t="str">
        <f t="shared" si="22"/>
        <v>Gross Ext. Debt Pos., Other Sectors, Short-term, Loans, Other price chg, USD</v>
      </c>
      <c r="D578" s="39" t="str">
        <f t="shared" si="22"/>
        <v>DT.DOD.DSTL.CD.OT.AR.PX.US</v>
      </c>
      <c r="E578" s="39" t="str">
        <f t="shared" si="20"/>
        <v>Millions (0)</v>
      </c>
      <c r="F578" t="e" cm="1">
        <f t="array" ref="F578">+_xlfn.XLOOKUP($L$1&amp;L578,#REF!&amp;#REF!,#REF!)</f>
        <v>#REF!</v>
      </c>
      <c r="K578" s="39" t="e">
        <f>+VLOOKUP($L$1,#REF!,2,FALSE)</f>
        <v>#REF!</v>
      </c>
      <c r="L578" t="s">
        <v>453</v>
      </c>
      <c r="M578" s="36" t="s">
        <v>454</v>
      </c>
      <c r="N578" t="s">
        <v>10</v>
      </c>
    </row>
    <row r="579" spans="1:14" x14ac:dyDescent="0.4">
      <c r="A579" t="str">
        <f t="shared" si="21"/>
        <v>Egypt, Arab Rep.</v>
      </c>
      <c r="B579" s="39" t="e">
        <f t="shared" si="22"/>
        <v>#REF!</v>
      </c>
      <c r="C579" s="39" t="str">
        <f t="shared" si="22"/>
        <v>Gross Ext. Debt Pos., Other Sectors, Short-term, Trade credit and advances, Other price chg, USD</v>
      </c>
      <c r="D579" s="39" t="str">
        <f t="shared" si="22"/>
        <v>DT.DOD.DSTT.CD.OT.AR.PX.US</v>
      </c>
      <c r="E579" s="39" t="str">
        <f t="shared" si="22"/>
        <v>Millions (0)</v>
      </c>
      <c r="F579" t="e" cm="1">
        <f t="array" ref="F579">+_xlfn.XLOOKUP($L$1&amp;L579,#REF!&amp;#REF!,#REF!)</f>
        <v>#REF!</v>
      </c>
      <c r="K579" s="39" t="e">
        <f>+VLOOKUP($L$1,#REF!,2,FALSE)</f>
        <v>#REF!</v>
      </c>
      <c r="L579" t="s">
        <v>455</v>
      </c>
      <c r="M579" s="36" t="s">
        <v>456</v>
      </c>
      <c r="N579" t="s">
        <v>10</v>
      </c>
    </row>
    <row r="580" spans="1:14" x14ac:dyDescent="0.4">
      <c r="A580" t="str">
        <f t="shared" ref="A580:A643" si="23">+A579</f>
        <v>Egypt, Arab Rep.</v>
      </c>
      <c r="B580" s="39" t="e">
        <f t="shared" ref="B580:E643" si="24">K580</f>
        <v>#REF!</v>
      </c>
      <c r="C580" s="39" t="str">
        <f t="shared" si="24"/>
        <v>Gross Ext. Debt Pos., Other Sectors, Short-term, Other debt liabilities, Other price chg, USD</v>
      </c>
      <c r="D580" s="39" t="str">
        <f t="shared" si="24"/>
        <v>DT.DOD.DSOO.CD.OT.AR.PX.US</v>
      </c>
      <c r="E580" s="39" t="str">
        <f t="shared" si="24"/>
        <v>Millions (0)</v>
      </c>
      <c r="F580" t="e" cm="1">
        <f t="array" ref="F580">+_xlfn.XLOOKUP($L$1&amp;L580,#REF!&amp;#REF!,#REF!)</f>
        <v>#REF!</v>
      </c>
      <c r="K580" s="39" t="e">
        <f>+VLOOKUP($L$1,#REF!,2,FALSE)</f>
        <v>#REF!</v>
      </c>
      <c r="L580" t="s">
        <v>457</v>
      </c>
      <c r="M580" s="36" t="s">
        <v>458</v>
      </c>
      <c r="N580" t="s">
        <v>10</v>
      </c>
    </row>
    <row r="581" spans="1:14" x14ac:dyDescent="0.4">
      <c r="A581" t="str">
        <f t="shared" si="23"/>
        <v>Egypt, Arab Rep.</v>
      </c>
      <c r="B581" s="39" t="e">
        <f t="shared" si="24"/>
        <v>#REF!</v>
      </c>
      <c r="C581" s="39" t="str">
        <f t="shared" si="24"/>
        <v>Gross Ext. Debt Pos., Other Sectors, Long-term, All instruments, Other price chg, USD</v>
      </c>
      <c r="D581" s="39" t="str">
        <f t="shared" si="24"/>
        <v>DT.DOD.DLXF.CD.OT.AR.PX.US</v>
      </c>
      <c r="E581" s="39" t="str">
        <f t="shared" si="24"/>
        <v>Millions (0)</v>
      </c>
      <c r="F581" t="e" cm="1">
        <f t="array" ref="F581">+_xlfn.XLOOKUP($L$1&amp;L581,#REF!&amp;#REF!,#REF!)</f>
        <v>#REF!</v>
      </c>
      <c r="K581" s="39" t="e">
        <f>+VLOOKUP($L$1,#REF!,2,FALSE)</f>
        <v>#REF!</v>
      </c>
      <c r="L581" t="s">
        <v>459</v>
      </c>
      <c r="M581" s="36" t="s">
        <v>460</v>
      </c>
      <c r="N581" t="s">
        <v>10</v>
      </c>
    </row>
    <row r="582" spans="1:14" x14ac:dyDescent="0.4">
      <c r="A582" t="str">
        <f t="shared" si="23"/>
        <v>Egypt, Arab Rep.</v>
      </c>
      <c r="B582" s="39" t="e">
        <f t="shared" si="24"/>
        <v>#REF!</v>
      </c>
      <c r="C582" s="39" t="str">
        <f t="shared" si="24"/>
        <v>Gross Ext. Debt Pos., Other Sectors, Long-term, Currency and deposits, Other price chg, USD</v>
      </c>
      <c r="D582" s="39" t="str">
        <f t="shared" si="24"/>
        <v>DT.DOD.DLCD.CD.OT.AR.PX.US</v>
      </c>
      <c r="E582" s="39" t="str">
        <f t="shared" si="24"/>
        <v>Millions (0)</v>
      </c>
      <c r="F582" t="e" cm="1">
        <f t="array" ref="F582">+_xlfn.XLOOKUP($L$1&amp;L582,#REF!&amp;#REF!,#REF!)</f>
        <v>#REF!</v>
      </c>
      <c r="K582" s="39" t="e">
        <f>+VLOOKUP($L$1,#REF!,2,FALSE)</f>
        <v>#REF!</v>
      </c>
      <c r="L582" t="s">
        <v>461</v>
      </c>
      <c r="M582" s="36" t="s">
        <v>462</v>
      </c>
      <c r="N582" t="s">
        <v>10</v>
      </c>
    </row>
    <row r="583" spans="1:14" x14ac:dyDescent="0.4">
      <c r="A583" t="str">
        <f t="shared" si="23"/>
        <v>Egypt, Arab Rep.</v>
      </c>
      <c r="B583" s="39" t="e">
        <f t="shared" si="24"/>
        <v>#REF!</v>
      </c>
      <c r="C583" s="39" t="str">
        <f t="shared" si="24"/>
        <v>Gross Ext. Debt Pos., Other Sectors, Long-term, Debt securities, Other price chg, USD</v>
      </c>
      <c r="D583" s="39" t="str">
        <f t="shared" si="24"/>
        <v>DT.DOD.DLBN.CD.OT.AR.PX.US</v>
      </c>
      <c r="E583" s="39" t="str">
        <f t="shared" si="24"/>
        <v>Millions (0)</v>
      </c>
      <c r="F583" t="e" cm="1">
        <f t="array" ref="F583">+_xlfn.XLOOKUP($L$1&amp;L583,#REF!&amp;#REF!,#REF!)</f>
        <v>#REF!</v>
      </c>
      <c r="K583" s="39" t="e">
        <f>+VLOOKUP($L$1,#REF!,2,FALSE)</f>
        <v>#REF!</v>
      </c>
      <c r="L583" t="s">
        <v>463</v>
      </c>
      <c r="M583" s="36" t="s">
        <v>464</v>
      </c>
      <c r="N583" t="s">
        <v>10</v>
      </c>
    </row>
    <row r="584" spans="1:14" x14ac:dyDescent="0.4">
      <c r="A584" t="str">
        <f t="shared" si="23"/>
        <v>Egypt, Arab Rep.</v>
      </c>
      <c r="B584" s="39" t="e">
        <f t="shared" si="24"/>
        <v>#REF!</v>
      </c>
      <c r="C584" s="39" t="str">
        <f t="shared" si="24"/>
        <v>Gross Ext. Debt Pos., Other Sectors, Long-term, Loans, Other price chg, USD</v>
      </c>
      <c r="D584" s="39" t="str">
        <f t="shared" si="24"/>
        <v>DT.DOD.DLTL.CD.OT.AR.PX.US</v>
      </c>
      <c r="E584" s="39" t="str">
        <f t="shared" si="24"/>
        <v>Millions (0)</v>
      </c>
      <c r="F584" t="e" cm="1">
        <f t="array" ref="F584">+_xlfn.XLOOKUP($L$1&amp;L584,#REF!&amp;#REF!,#REF!)</f>
        <v>#REF!</v>
      </c>
      <c r="K584" s="39" t="e">
        <f>+VLOOKUP($L$1,#REF!,2,FALSE)</f>
        <v>#REF!</v>
      </c>
      <c r="L584" t="s">
        <v>465</v>
      </c>
      <c r="M584" s="36" t="s">
        <v>466</v>
      </c>
      <c r="N584" t="s">
        <v>10</v>
      </c>
    </row>
    <row r="585" spans="1:14" x14ac:dyDescent="0.4">
      <c r="A585" t="str">
        <f t="shared" si="23"/>
        <v>Egypt, Arab Rep.</v>
      </c>
      <c r="B585" s="39" t="e">
        <f t="shared" si="24"/>
        <v>#REF!</v>
      </c>
      <c r="C585" s="39" t="str">
        <f t="shared" si="24"/>
        <v>Gross Ext. Debt Pos., Other Sectors, Long-term, Trade credit and advances, Other price chg, USD</v>
      </c>
      <c r="D585" s="39" t="str">
        <f t="shared" si="24"/>
        <v>DT.DOD.DLTT.CD.OT.AR.PX.US</v>
      </c>
      <c r="E585" s="39" t="str">
        <f t="shared" si="24"/>
        <v>Millions (0)</v>
      </c>
      <c r="F585" t="e" cm="1">
        <f t="array" ref="F585">+_xlfn.XLOOKUP($L$1&amp;L585,#REF!&amp;#REF!,#REF!)</f>
        <v>#REF!</v>
      </c>
      <c r="K585" s="39" t="e">
        <f>+VLOOKUP($L$1,#REF!,2,FALSE)</f>
        <v>#REF!</v>
      </c>
      <c r="L585" t="s">
        <v>467</v>
      </c>
      <c r="M585" s="36" t="s">
        <v>468</v>
      </c>
      <c r="N585" t="s">
        <v>10</v>
      </c>
    </row>
    <row r="586" spans="1:14" x14ac:dyDescent="0.4">
      <c r="A586" t="str">
        <f t="shared" si="23"/>
        <v>Egypt, Arab Rep.</v>
      </c>
      <c r="B586" s="39" t="e">
        <f t="shared" si="24"/>
        <v>#REF!</v>
      </c>
      <c r="C586" s="39" t="str">
        <f t="shared" si="24"/>
        <v>Gross Ext. Debt Pos., Other Sectors, Long-term, Other debt liabilities, Other price chg, USD</v>
      </c>
      <c r="D586" s="39" t="str">
        <f t="shared" si="24"/>
        <v>DT.DOD.DLTO.CD.OT.AR.PX.US</v>
      </c>
      <c r="E586" s="39" t="str">
        <f t="shared" si="24"/>
        <v>Millions (0)</v>
      </c>
      <c r="F586" t="e" cm="1">
        <f t="array" ref="F586">+_xlfn.XLOOKUP($L$1&amp;L586,#REF!&amp;#REF!,#REF!)</f>
        <v>#REF!</v>
      </c>
      <c r="K586" s="39" t="e">
        <f>+VLOOKUP($L$1,#REF!,2,FALSE)</f>
        <v>#REF!</v>
      </c>
      <c r="L586" t="s">
        <v>469</v>
      </c>
      <c r="M586" s="36" t="s">
        <v>470</v>
      </c>
      <c r="N586" t="s">
        <v>10</v>
      </c>
    </row>
    <row r="587" spans="1:14" x14ac:dyDescent="0.4">
      <c r="A587" t="str">
        <f t="shared" si="23"/>
        <v>Egypt, Arab Rep.</v>
      </c>
      <c r="B587" s="39" t="e">
        <f t="shared" si="24"/>
        <v>#REF!</v>
      </c>
      <c r="C587" s="39" t="str">
        <f t="shared" si="24"/>
        <v>Gross Ext. Debt Pos., DI: Intercom Lending, All maturities, All instruments, Other price chg, USD</v>
      </c>
      <c r="D587" s="39" t="str">
        <f t="shared" si="24"/>
        <v>DT.DOD.DECT.CD.IL.AR.PX.US</v>
      </c>
      <c r="E587" s="39" t="str">
        <f t="shared" si="24"/>
        <v>Millions (0)</v>
      </c>
      <c r="F587" t="e" cm="1">
        <f t="array" ref="F587">+_xlfn.XLOOKUP($L$1&amp;L587,#REF!&amp;#REF!,#REF!)</f>
        <v>#REF!</v>
      </c>
      <c r="K587" s="39" t="e">
        <f>+VLOOKUP($L$1,#REF!,2,FALSE)</f>
        <v>#REF!</v>
      </c>
      <c r="L587" t="s">
        <v>471</v>
      </c>
      <c r="M587" s="36" t="s">
        <v>472</v>
      </c>
      <c r="N587" t="s">
        <v>10</v>
      </c>
    </row>
    <row r="588" spans="1:14" x14ac:dyDescent="0.4">
      <c r="A588" t="str">
        <f t="shared" si="23"/>
        <v>Egypt, Arab Rep.</v>
      </c>
      <c r="B588" s="39" t="e">
        <f t="shared" si="24"/>
        <v>#REF!</v>
      </c>
      <c r="C588" s="39" t="str">
        <f t="shared" si="24"/>
        <v>Gross Ext. Debt Pos., DI: Intercom Lending, All maturities, Debt liab. of DI ent. to dir. investors, Other price chg, USD</v>
      </c>
      <c r="D588" s="39" t="str">
        <f t="shared" si="24"/>
        <v>DT.DOD.DIDI.CD.IL.PX.US</v>
      </c>
      <c r="E588" s="39" t="str">
        <f t="shared" si="24"/>
        <v>Millions (0)</v>
      </c>
      <c r="F588" t="e" cm="1">
        <f t="array" ref="F588">+_xlfn.XLOOKUP($L$1&amp;L588,#REF!&amp;#REF!,#REF!)</f>
        <v>#REF!</v>
      </c>
      <c r="K588" s="39" t="e">
        <f>+VLOOKUP($L$1,#REF!,2,FALSE)</f>
        <v>#REF!</v>
      </c>
      <c r="L588" t="s">
        <v>473</v>
      </c>
      <c r="M588" s="36" t="s">
        <v>474</v>
      </c>
      <c r="N588" t="s">
        <v>10</v>
      </c>
    </row>
    <row r="589" spans="1:14" x14ac:dyDescent="0.4">
      <c r="A589" t="str">
        <f t="shared" si="23"/>
        <v>Egypt, Arab Rep.</v>
      </c>
      <c r="B589" s="39" t="e">
        <f t="shared" si="24"/>
        <v>#REF!</v>
      </c>
      <c r="C589" s="39" t="str">
        <f t="shared" si="24"/>
        <v>Gross Ext. Debt Pos., DI: Intercom Lending, All maturities, Debt liab. of dir. investors to DI ent., Other price chg, USD</v>
      </c>
      <c r="D589" s="39" t="str">
        <f t="shared" si="24"/>
        <v>DT.DOD.DIIE.CD.IL.PX.US</v>
      </c>
      <c r="E589" s="39" t="str">
        <f t="shared" si="24"/>
        <v>Millions (0)</v>
      </c>
      <c r="F589" t="e" cm="1">
        <f t="array" ref="F589">+_xlfn.XLOOKUP($L$1&amp;L589,#REF!&amp;#REF!,#REF!)</f>
        <v>#REF!</v>
      </c>
      <c r="K589" s="39" t="e">
        <f>+VLOOKUP($L$1,#REF!,2,FALSE)</f>
        <v>#REF!</v>
      </c>
      <c r="L589" t="s">
        <v>475</v>
      </c>
      <c r="M589" s="36" t="s">
        <v>476</v>
      </c>
      <c r="N589" t="s">
        <v>10</v>
      </c>
    </row>
    <row r="590" spans="1:14" x14ac:dyDescent="0.4">
      <c r="A590" t="str">
        <f t="shared" si="23"/>
        <v>Egypt, Arab Rep.</v>
      </c>
      <c r="B590" s="39" t="e">
        <f t="shared" si="24"/>
        <v>#REF!</v>
      </c>
      <c r="C590" s="39" t="str">
        <f t="shared" si="24"/>
        <v>Gross Ext. Debt Pos., DI: Intercom Lending, All maturities, Debt liab. to fellow ent., Other price chg, USD</v>
      </c>
      <c r="D590" s="39" t="str">
        <f t="shared" si="24"/>
        <v>DT.DOD.DIFE.CD.IL.PX.US</v>
      </c>
      <c r="E590" s="39" t="str">
        <f t="shared" si="24"/>
        <v>Millions (0)</v>
      </c>
      <c r="F590" t="e" cm="1">
        <f t="array" ref="F590">+_xlfn.XLOOKUP($L$1&amp;L590,#REF!&amp;#REF!,#REF!)</f>
        <v>#REF!</v>
      </c>
      <c r="K590" s="39" t="e">
        <f>+VLOOKUP($L$1,#REF!,2,FALSE)</f>
        <v>#REF!</v>
      </c>
      <c r="L590" t="s">
        <v>477</v>
      </c>
      <c r="M590" s="36" t="s">
        <v>478</v>
      </c>
      <c r="N590" t="s">
        <v>10</v>
      </c>
    </row>
    <row r="591" spans="1:14" x14ac:dyDescent="0.4">
      <c r="A591" t="str">
        <f t="shared" si="23"/>
        <v>Egypt, Arab Rep.</v>
      </c>
      <c r="B591" s="39" t="e">
        <f t="shared" si="24"/>
        <v>#REF!</v>
      </c>
      <c r="C591" s="39" t="str">
        <f t="shared" si="24"/>
        <v>Gross Ext. Debt Pos., All Sectors, All maturities, All instruments, Other price chg, USD</v>
      </c>
      <c r="D591" s="39" t="str">
        <f t="shared" si="24"/>
        <v>DT.DOD.DECT.CD.AR.PX.US</v>
      </c>
      <c r="E591" s="39" t="str">
        <f t="shared" si="24"/>
        <v>Millions (0)</v>
      </c>
      <c r="F591" t="e" cm="1">
        <f t="array" ref="F591">+_xlfn.XLOOKUP($L$1&amp;L591,#REF!&amp;#REF!,#REF!)</f>
        <v>#REF!</v>
      </c>
      <c r="K591" s="39" t="e">
        <f>+VLOOKUP($L$1,#REF!,2,FALSE)</f>
        <v>#REF!</v>
      </c>
      <c r="L591" t="s">
        <v>479</v>
      </c>
      <c r="M591" s="36" t="s">
        <v>480</v>
      </c>
      <c r="N591" t="s">
        <v>10</v>
      </c>
    </row>
    <row r="592" spans="1:14" x14ac:dyDescent="0.4">
      <c r="A592" t="str">
        <f t="shared" si="23"/>
        <v>Egypt, Arab Rep.</v>
      </c>
      <c r="B592" s="39" t="e">
        <f t="shared" si="24"/>
        <v>#REF!</v>
      </c>
      <c r="C592" s="39" t="str">
        <f t="shared" si="24"/>
        <v>Gross Ext. Debt Pos., General Government, All maturities, All instruments, Other chg in vol., USD</v>
      </c>
      <c r="D592" s="39" t="str">
        <f t="shared" si="24"/>
        <v>DT.DOD.DECT.CD.GG.AR.OC.US</v>
      </c>
      <c r="E592" s="39" t="str">
        <f t="shared" si="24"/>
        <v>Millions (0)</v>
      </c>
      <c r="F592" t="e" cm="1">
        <f t="array" ref="F592">+_xlfn.XLOOKUP($L$1&amp;L592,#REF!&amp;#REF!,#REF!)</f>
        <v>#REF!</v>
      </c>
      <c r="K592" s="39" t="e">
        <f>+VLOOKUP($L$1,#REF!,2,FALSE)</f>
        <v>#REF!</v>
      </c>
      <c r="L592" t="s">
        <v>481</v>
      </c>
      <c r="M592" s="36" t="s">
        <v>482</v>
      </c>
      <c r="N592" t="s">
        <v>10</v>
      </c>
    </row>
    <row r="593" spans="1:14" x14ac:dyDescent="0.4">
      <c r="A593" t="str">
        <f t="shared" si="23"/>
        <v>Egypt, Arab Rep.</v>
      </c>
      <c r="B593" s="39" t="e">
        <f t="shared" si="24"/>
        <v>#REF!</v>
      </c>
      <c r="C593" s="39" t="str">
        <f t="shared" si="24"/>
        <v>Gross Ext. Debt Pos., General Government, Short-term, All instruments, Other chg in vol., USD</v>
      </c>
      <c r="D593" s="39" t="str">
        <f t="shared" si="24"/>
        <v>DT.DOD.DSTC.CD.GG.AR.OC.US</v>
      </c>
      <c r="E593" s="39" t="str">
        <f t="shared" si="24"/>
        <v>Millions (0)</v>
      </c>
      <c r="F593" t="e" cm="1">
        <f t="array" ref="F593">+_xlfn.XLOOKUP($L$1&amp;L593,#REF!&amp;#REF!,#REF!)</f>
        <v>#REF!</v>
      </c>
      <c r="K593" s="39" t="e">
        <f>+VLOOKUP($L$1,#REF!,2,FALSE)</f>
        <v>#REF!</v>
      </c>
      <c r="L593" t="s">
        <v>483</v>
      </c>
      <c r="M593" s="36" t="s">
        <v>484</v>
      </c>
      <c r="N593" t="s">
        <v>10</v>
      </c>
    </row>
    <row r="594" spans="1:14" x14ac:dyDescent="0.4">
      <c r="A594" t="str">
        <f t="shared" si="23"/>
        <v>Egypt, Arab Rep.</v>
      </c>
      <c r="B594" s="39" t="e">
        <f t="shared" si="24"/>
        <v>#REF!</v>
      </c>
      <c r="C594" s="39" t="str">
        <f t="shared" si="24"/>
        <v>Gross Ext. Debt Pos., General Government, Short-term, Currency and deposits, Other chg in vol., USD</v>
      </c>
      <c r="D594" s="39" t="str">
        <f t="shared" si="24"/>
        <v>DT.DOD.DSCD.CD.GG.AR.OC.US</v>
      </c>
      <c r="E594" s="39" t="str">
        <f t="shared" si="24"/>
        <v>Millions (0)</v>
      </c>
      <c r="F594" t="e" cm="1">
        <f t="array" ref="F594">+_xlfn.XLOOKUP($L$1&amp;L594,#REF!&amp;#REF!,#REF!)</f>
        <v>#REF!</v>
      </c>
      <c r="K594" s="39" t="e">
        <f>+VLOOKUP($L$1,#REF!,2,FALSE)</f>
        <v>#REF!</v>
      </c>
      <c r="L594" t="s">
        <v>485</v>
      </c>
      <c r="M594" s="36" t="s">
        <v>486</v>
      </c>
      <c r="N594" t="s">
        <v>10</v>
      </c>
    </row>
    <row r="595" spans="1:14" x14ac:dyDescent="0.4">
      <c r="A595" t="str">
        <f t="shared" si="23"/>
        <v>Egypt, Arab Rep.</v>
      </c>
      <c r="B595" s="39" t="e">
        <f t="shared" si="24"/>
        <v>#REF!</v>
      </c>
      <c r="C595" s="39" t="str">
        <f t="shared" si="24"/>
        <v>Gross Ext. Debt Pos., General Government, Short-term, Debt securities, Other chg in vol., USD</v>
      </c>
      <c r="D595" s="39" t="str">
        <f t="shared" si="24"/>
        <v>DT.DOD.DSTM.CD.GG.AR.OC.US</v>
      </c>
      <c r="E595" s="39" t="str">
        <f t="shared" si="24"/>
        <v>Millions (0)</v>
      </c>
      <c r="F595" t="e" cm="1">
        <f t="array" ref="F595">+_xlfn.XLOOKUP($L$1&amp;L595,#REF!&amp;#REF!,#REF!)</f>
        <v>#REF!</v>
      </c>
      <c r="K595" s="39" t="e">
        <f>+VLOOKUP($L$1,#REF!,2,FALSE)</f>
        <v>#REF!</v>
      </c>
      <c r="L595" t="s">
        <v>487</v>
      </c>
      <c r="M595" s="36" t="s">
        <v>488</v>
      </c>
      <c r="N595" t="s">
        <v>10</v>
      </c>
    </row>
    <row r="596" spans="1:14" x14ac:dyDescent="0.4">
      <c r="A596" t="str">
        <f t="shared" si="23"/>
        <v>Egypt, Arab Rep.</v>
      </c>
      <c r="B596" s="39" t="e">
        <f t="shared" si="24"/>
        <v>#REF!</v>
      </c>
      <c r="C596" s="39" t="str">
        <f t="shared" si="24"/>
        <v>Gross Ext. Debt Pos., General Government, Short-term, Loans, Other chg in vol., USD</v>
      </c>
      <c r="D596" s="39" t="str">
        <f t="shared" si="24"/>
        <v>DT.DOD.DSTL.CD.GG.AR.OC.US</v>
      </c>
      <c r="E596" s="39" t="str">
        <f t="shared" si="24"/>
        <v>Millions (0)</v>
      </c>
      <c r="F596" t="e" cm="1">
        <f t="array" ref="F596">+_xlfn.XLOOKUP($L$1&amp;L596,#REF!&amp;#REF!,#REF!)</f>
        <v>#REF!</v>
      </c>
      <c r="K596" s="39" t="e">
        <f>+VLOOKUP($L$1,#REF!,2,FALSE)</f>
        <v>#REF!</v>
      </c>
      <c r="L596" t="s">
        <v>489</v>
      </c>
      <c r="M596" s="36" t="s">
        <v>490</v>
      </c>
      <c r="N596" t="s">
        <v>10</v>
      </c>
    </row>
    <row r="597" spans="1:14" x14ac:dyDescent="0.4">
      <c r="A597" t="str">
        <f t="shared" si="23"/>
        <v>Egypt, Arab Rep.</v>
      </c>
      <c r="B597" s="39" t="e">
        <f t="shared" si="24"/>
        <v>#REF!</v>
      </c>
      <c r="C597" s="39" t="str">
        <f t="shared" si="24"/>
        <v>Gross Ext. Debt Pos., General Government, Short-term, Trade credit and advances, Other chg in vol., USD</v>
      </c>
      <c r="D597" s="39" t="str">
        <f t="shared" si="24"/>
        <v>DT.DOD.DSTT.CD.GG.AR.OC.US</v>
      </c>
      <c r="E597" s="39" t="str">
        <f t="shared" si="24"/>
        <v>Millions (0)</v>
      </c>
      <c r="F597" t="e" cm="1">
        <f t="array" ref="F597">+_xlfn.XLOOKUP($L$1&amp;L597,#REF!&amp;#REF!,#REF!)</f>
        <v>#REF!</v>
      </c>
      <c r="K597" s="39" t="e">
        <f>+VLOOKUP($L$1,#REF!,2,FALSE)</f>
        <v>#REF!</v>
      </c>
      <c r="L597" t="s">
        <v>491</v>
      </c>
      <c r="M597" s="36" t="s">
        <v>492</v>
      </c>
      <c r="N597" t="s">
        <v>10</v>
      </c>
    </row>
    <row r="598" spans="1:14" x14ac:dyDescent="0.4">
      <c r="A598" t="str">
        <f t="shared" si="23"/>
        <v>Egypt, Arab Rep.</v>
      </c>
      <c r="B598" s="39" t="e">
        <f t="shared" si="24"/>
        <v>#REF!</v>
      </c>
      <c r="C598" s="39" t="str">
        <f t="shared" si="24"/>
        <v>Gross Ext. Debt Pos., Deposit-Taking Corp., exc. CB, Short-term, Loans, Other chg in vol., USD</v>
      </c>
      <c r="D598" s="39" t="str">
        <f t="shared" si="24"/>
        <v>DT.DOD.DSTL.CD.CB.AR.OC.US</v>
      </c>
      <c r="E598" s="39" t="str">
        <f t="shared" si="24"/>
        <v>Millions (0)</v>
      </c>
      <c r="F598" t="e" cm="1">
        <f t="array" ref="F598">+_xlfn.XLOOKUP($L$1&amp;L598,#REF!&amp;#REF!,#REF!)</f>
        <v>#REF!</v>
      </c>
      <c r="K598" s="39" t="e">
        <f>+VLOOKUP($L$1,#REF!,2,FALSE)</f>
        <v>#REF!</v>
      </c>
      <c r="L598" t="s">
        <v>493</v>
      </c>
      <c r="M598" s="36" t="s">
        <v>494</v>
      </c>
      <c r="N598" t="s">
        <v>10</v>
      </c>
    </row>
    <row r="599" spans="1:14" x14ac:dyDescent="0.4">
      <c r="A599" t="str">
        <f t="shared" si="23"/>
        <v>Egypt, Arab Rep.</v>
      </c>
      <c r="B599" s="39" t="e">
        <f t="shared" si="24"/>
        <v>#REF!</v>
      </c>
      <c r="C599" s="39" t="str">
        <f t="shared" si="24"/>
        <v>Gross Ext. Debt Pos., General Government, Short-term, Other debt liabilities, Other chg in vol., USD</v>
      </c>
      <c r="D599" s="39" t="str">
        <f t="shared" si="24"/>
        <v>DT.DOD.DSOO.CD.GG.AR.OC.US</v>
      </c>
      <c r="E599" s="39" t="str">
        <f t="shared" si="24"/>
        <v>Millions (0)</v>
      </c>
      <c r="F599" t="e" cm="1">
        <f t="array" ref="F599">+_xlfn.XLOOKUP($L$1&amp;L599,#REF!&amp;#REF!,#REF!)</f>
        <v>#REF!</v>
      </c>
      <c r="K599" s="39" t="e">
        <f>+VLOOKUP($L$1,#REF!,2,FALSE)</f>
        <v>#REF!</v>
      </c>
      <c r="L599" t="s">
        <v>495</v>
      </c>
      <c r="M599" s="36" t="s">
        <v>496</v>
      </c>
      <c r="N599" t="s">
        <v>10</v>
      </c>
    </row>
    <row r="600" spans="1:14" x14ac:dyDescent="0.4">
      <c r="A600" t="str">
        <f t="shared" si="23"/>
        <v>Egypt, Arab Rep.</v>
      </c>
      <c r="B600" s="39" t="e">
        <f t="shared" si="24"/>
        <v>#REF!</v>
      </c>
      <c r="C600" s="39" t="str">
        <f t="shared" si="24"/>
        <v>Gross Ext. Debt Pos., General Government, Long-term, All instruments, Other chg in vol., USD</v>
      </c>
      <c r="D600" s="39" t="str">
        <f t="shared" si="24"/>
        <v>DT.DOD.DLXF.CD.GG.AR.OC.US</v>
      </c>
      <c r="E600" s="39" t="str">
        <f t="shared" si="24"/>
        <v>Millions (0)</v>
      </c>
      <c r="F600" t="e" cm="1">
        <f t="array" ref="F600">+_xlfn.XLOOKUP($L$1&amp;L600,#REF!&amp;#REF!,#REF!)</f>
        <v>#REF!</v>
      </c>
      <c r="K600" s="39" t="e">
        <f>+VLOOKUP($L$1,#REF!,2,FALSE)</f>
        <v>#REF!</v>
      </c>
      <c r="L600" t="s">
        <v>497</v>
      </c>
      <c r="M600" s="36" t="s">
        <v>498</v>
      </c>
      <c r="N600" t="s">
        <v>10</v>
      </c>
    </row>
    <row r="601" spans="1:14" x14ac:dyDescent="0.4">
      <c r="A601" t="str">
        <f t="shared" si="23"/>
        <v>Egypt, Arab Rep.</v>
      </c>
      <c r="B601" s="39" t="e">
        <f t="shared" si="24"/>
        <v>#REF!</v>
      </c>
      <c r="C601" s="39" t="str">
        <f t="shared" si="24"/>
        <v>Gross Ext. Debt Pos., General Government, Long-term, Special drawing rights (allocations), Other chg in vol., USD</v>
      </c>
      <c r="D601" s="39" t="str">
        <f t="shared" si="24"/>
        <v>DT.DOD.DLTS.CD.GG.OC.US</v>
      </c>
      <c r="E601" s="39" t="str">
        <f t="shared" si="24"/>
        <v>Millions (0)</v>
      </c>
      <c r="F601" t="e" cm="1">
        <f t="array" ref="F601">+_xlfn.XLOOKUP($L$1&amp;L601,#REF!&amp;#REF!,#REF!)</f>
        <v>#REF!</v>
      </c>
      <c r="K601" s="39" t="e">
        <f>+VLOOKUP($L$1,#REF!,2,FALSE)</f>
        <v>#REF!</v>
      </c>
      <c r="L601" t="s">
        <v>499</v>
      </c>
      <c r="M601" s="36" t="s">
        <v>500</v>
      </c>
      <c r="N601" t="s">
        <v>10</v>
      </c>
    </row>
    <row r="602" spans="1:14" x14ac:dyDescent="0.4">
      <c r="A602" t="str">
        <f t="shared" si="23"/>
        <v>Egypt, Arab Rep.</v>
      </c>
      <c r="B602" s="39" t="e">
        <f t="shared" si="24"/>
        <v>#REF!</v>
      </c>
      <c r="C602" s="39" t="str">
        <f t="shared" si="24"/>
        <v>Gross Ext. Debt Pos., General Government, Long-term, Currency and deposits, Other chg in vol., USD</v>
      </c>
      <c r="D602" s="39" t="str">
        <f t="shared" si="24"/>
        <v>DT.DOD.DLCD.CD.GG.AR.OC.US</v>
      </c>
      <c r="E602" s="39" t="str">
        <f t="shared" si="24"/>
        <v>Millions (0)</v>
      </c>
      <c r="F602" t="e" cm="1">
        <f t="array" ref="F602">+_xlfn.XLOOKUP($L$1&amp;L602,#REF!&amp;#REF!,#REF!)</f>
        <v>#REF!</v>
      </c>
      <c r="K602" s="39" t="e">
        <f>+VLOOKUP($L$1,#REF!,2,FALSE)</f>
        <v>#REF!</v>
      </c>
      <c r="L602" t="s">
        <v>501</v>
      </c>
      <c r="M602" s="36" t="s">
        <v>502</v>
      </c>
      <c r="N602" t="s">
        <v>10</v>
      </c>
    </row>
    <row r="603" spans="1:14" x14ac:dyDescent="0.4">
      <c r="A603" t="str">
        <f t="shared" si="23"/>
        <v>Egypt, Arab Rep.</v>
      </c>
      <c r="B603" s="39" t="e">
        <f t="shared" si="24"/>
        <v>#REF!</v>
      </c>
      <c r="C603" s="39" t="str">
        <f t="shared" si="24"/>
        <v>Gross Ext. Debt Pos., General Government, Long-term, Debt securities, Other chg in vol., USD</v>
      </c>
      <c r="D603" s="39" t="str">
        <f t="shared" si="24"/>
        <v>DT.DOD.DLBN.CD.GG.AR.OC.US</v>
      </c>
      <c r="E603" s="39" t="str">
        <f t="shared" si="24"/>
        <v>Millions (0)</v>
      </c>
      <c r="F603" t="e" cm="1">
        <f t="array" ref="F603">+_xlfn.XLOOKUP($L$1&amp;L603,#REF!&amp;#REF!,#REF!)</f>
        <v>#REF!</v>
      </c>
      <c r="K603" s="39" t="e">
        <f>+VLOOKUP($L$1,#REF!,2,FALSE)</f>
        <v>#REF!</v>
      </c>
      <c r="L603" t="s">
        <v>503</v>
      </c>
      <c r="M603" s="36" t="s">
        <v>504</v>
      </c>
      <c r="N603" t="s">
        <v>10</v>
      </c>
    </row>
    <row r="604" spans="1:14" x14ac:dyDescent="0.4">
      <c r="A604" t="str">
        <f t="shared" si="23"/>
        <v>Egypt, Arab Rep.</v>
      </c>
      <c r="B604" s="39" t="e">
        <f t="shared" si="24"/>
        <v>#REF!</v>
      </c>
      <c r="C604" s="39" t="str">
        <f t="shared" si="24"/>
        <v>Gross Ext. Debt Pos., General Government, Long-term, Loans, Other chg in vol., USD</v>
      </c>
      <c r="D604" s="39" t="str">
        <f t="shared" si="24"/>
        <v>DT.DOD.DLTL.CD.GG.AR.OC.US</v>
      </c>
      <c r="E604" s="39" t="str">
        <f t="shared" si="24"/>
        <v>Millions (0)</v>
      </c>
      <c r="F604" t="e" cm="1">
        <f t="array" ref="F604">+_xlfn.XLOOKUP($L$1&amp;L604,#REF!&amp;#REF!,#REF!)</f>
        <v>#REF!</v>
      </c>
      <c r="K604" s="39" t="e">
        <f>+VLOOKUP($L$1,#REF!,2,FALSE)</f>
        <v>#REF!</v>
      </c>
      <c r="L604" t="s">
        <v>505</v>
      </c>
      <c r="M604" s="36" t="s">
        <v>506</v>
      </c>
      <c r="N604" t="s">
        <v>10</v>
      </c>
    </row>
    <row r="605" spans="1:14" x14ac:dyDescent="0.4">
      <c r="A605" t="str">
        <f t="shared" si="23"/>
        <v>Egypt, Arab Rep.</v>
      </c>
      <c r="B605" s="39" t="e">
        <f t="shared" si="24"/>
        <v>#REF!</v>
      </c>
      <c r="C605" s="39" t="str">
        <f t="shared" si="24"/>
        <v>Gross Ext. Debt Pos., General Government, Long-term, Trade credit and advances, Other chg in vol., USD</v>
      </c>
      <c r="D605" s="39" t="str">
        <f t="shared" si="24"/>
        <v>DT.DOD.DLTT.CD.GG.AR.OC.US</v>
      </c>
      <c r="E605" s="39" t="str">
        <f t="shared" si="24"/>
        <v>Millions (0)</v>
      </c>
      <c r="F605" t="e" cm="1">
        <f t="array" ref="F605">+_xlfn.XLOOKUP($L$1&amp;L605,#REF!&amp;#REF!,#REF!)</f>
        <v>#REF!</v>
      </c>
      <c r="K605" s="39" t="e">
        <f>+VLOOKUP($L$1,#REF!,2,FALSE)</f>
        <v>#REF!</v>
      </c>
      <c r="L605" t="s">
        <v>507</v>
      </c>
      <c r="M605" s="36" t="s">
        <v>508</v>
      </c>
      <c r="N605" t="s">
        <v>10</v>
      </c>
    </row>
    <row r="606" spans="1:14" x14ac:dyDescent="0.4">
      <c r="A606" t="str">
        <f t="shared" si="23"/>
        <v>Egypt, Arab Rep.</v>
      </c>
      <c r="B606" s="39" t="e">
        <f t="shared" si="24"/>
        <v>#REF!</v>
      </c>
      <c r="C606" s="39" t="str">
        <f t="shared" si="24"/>
        <v>Gross Ext. Debt Pos., General Government, Long-term, Other debt liabilities, Other chg in vol., USD</v>
      </c>
      <c r="D606" s="39" t="str">
        <f t="shared" si="24"/>
        <v>DT.DOD.DLTO.CD.GG.AR.OC.US</v>
      </c>
      <c r="E606" s="39" t="str">
        <f t="shared" si="24"/>
        <v>Millions (0)</v>
      </c>
      <c r="F606" t="e" cm="1">
        <f t="array" ref="F606">+_xlfn.XLOOKUP($L$1&amp;L606,#REF!&amp;#REF!,#REF!)</f>
        <v>#REF!</v>
      </c>
      <c r="K606" s="39" t="e">
        <f>+VLOOKUP($L$1,#REF!,2,FALSE)</f>
        <v>#REF!</v>
      </c>
      <c r="L606" t="s">
        <v>509</v>
      </c>
      <c r="M606" s="36" t="s">
        <v>510</v>
      </c>
      <c r="N606" t="s">
        <v>10</v>
      </c>
    </row>
    <row r="607" spans="1:14" x14ac:dyDescent="0.4">
      <c r="A607" t="str">
        <f t="shared" si="23"/>
        <v>Egypt, Arab Rep.</v>
      </c>
      <c r="B607" s="39" t="e">
        <f t="shared" si="24"/>
        <v>#REF!</v>
      </c>
      <c r="C607" s="39" t="str">
        <f t="shared" si="24"/>
        <v>Gross Ext. Debt Pos., Central Bank, All maturities, All instruments, Other chg in vol., USD</v>
      </c>
      <c r="D607" s="39" t="str">
        <f t="shared" si="24"/>
        <v>DT.DOD.DECT.CD.MA.AR.OC.US</v>
      </c>
      <c r="E607" s="39" t="str">
        <f t="shared" si="24"/>
        <v>Millions (0)</v>
      </c>
      <c r="F607" t="e" cm="1">
        <f t="array" ref="F607">+_xlfn.XLOOKUP($L$1&amp;L607,#REF!&amp;#REF!,#REF!)</f>
        <v>#REF!</v>
      </c>
      <c r="K607" s="39" t="e">
        <f>+VLOOKUP($L$1,#REF!,2,FALSE)</f>
        <v>#REF!</v>
      </c>
      <c r="L607" t="s">
        <v>511</v>
      </c>
      <c r="M607" s="36" t="s">
        <v>512</v>
      </c>
      <c r="N607" t="s">
        <v>10</v>
      </c>
    </row>
    <row r="608" spans="1:14" x14ac:dyDescent="0.4">
      <c r="A608" t="str">
        <f t="shared" si="23"/>
        <v>Egypt, Arab Rep.</v>
      </c>
      <c r="B608" s="39" t="e">
        <f t="shared" si="24"/>
        <v>#REF!</v>
      </c>
      <c r="C608" s="39" t="str">
        <f t="shared" si="24"/>
        <v>Gross Ext. Debt Pos., Central Bank, Short-term, All instruments, Other chg in vol., USD</v>
      </c>
      <c r="D608" s="39" t="str">
        <f t="shared" si="24"/>
        <v>DT.DOD.DSTC.CD.MA.AR.OC.US</v>
      </c>
      <c r="E608" s="39" t="str">
        <f t="shared" si="24"/>
        <v>Millions (0)</v>
      </c>
      <c r="F608" t="e" cm="1">
        <f t="array" ref="F608">+_xlfn.XLOOKUP($L$1&amp;L608,#REF!&amp;#REF!,#REF!)</f>
        <v>#REF!</v>
      </c>
      <c r="K608" s="39" t="e">
        <f>+VLOOKUP($L$1,#REF!,2,FALSE)</f>
        <v>#REF!</v>
      </c>
      <c r="L608" t="s">
        <v>513</v>
      </c>
      <c r="M608" s="36" t="s">
        <v>514</v>
      </c>
      <c r="N608" t="s">
        <v>10</v>
      </c>
    </row>
    <row r="609" spans="1:14" x14ac:dyDescent="0.4">
      <c r="A609" t="str">
        <f t="shared" si="23"/>
        <v>Egypt, Arab Rep.</v>
      </c>
      <c r="B609" s="39" t="e">
        <f t="shared" si="24"/>
        <v>#REF!</v>
      </c>
      <c r="C609" s="39" t="str">
        <f t="shared" si="24"/>
        <v>Gross Ext. Debt Pos., Central Bank, Short-term, Currency and deposits, Other chg in vol., USD</v>
      </c>
      <c r="D609" s="39" t="str">
        <f t="shared" si="24"/>
        <v>DT.DOD.DSCD.CD.MA.AR.OC.US</v>
      </c>
      <c r="E609" s="39" t="str">
        <f t="shared" si="24"/>
        <v>Millions (0)</v>
      </c>
      <c r="F609" t="e" cm="1">
        <f t="array" ref="F609">+_xlfn.XLOOKUP($L$1&amp;L609,#REF!&amp;#REF!,#REF!)</f>
        <v>#REF!</v>
      </c>
      <c r="K609" s="39" t="e">
        <f>+VLOOKUP($L$1,#REF!,2,FALSE)</f>
        <v>#REF!</v>
      </c>
      <c r="L609" t="s">
        <v>515</v>
      </c>
      <c r="M609" s="36" t="s">
        <v>516</v>
      </c>
      <c r="N609" t="s">
        <v>10</v>
      </c>
    </row>
    <row r="610" spans="1:14" x14ac:dyDescent="0.4">
      <c r="A610" t="str">
        <f t="shared" si="23"/>
        <v>Egypt, Arab Rep.</v>
      </c>
      <c r="B610" s="39" t="e">
        <f t="shared" si="24"/>
        <v>#REF!</v>
      </c>
      <c r="C610" s="39" t="str">
        <f t="shared" si="24"/>
        <v>Gross Ext. Debt Pos., Central Bank, Short-term, Debt securities, Other chg in vol., USD</v>
      </c>
      <c r="D610" s="39" t="str">
        <f t="shared" si="24"/>
        <v>DT.DOD.DSTM.CD.MA.AR.OC.US</v>
      </c>
      <c r="E610" s="39" t="str">
        <f t="shared" si="24"/>
        <v>Millions (0)</v>
      </c>
      <c r="F610" t="e" cm="1">
        <f t="array" ref="F610">+_xlfn.XLOOKUP($L$1&amp;L610,#REF!&amp;#REF!,#REF!)</f>
        <v>#REF!</v>
      </c>
      <c r="K610" s="39" t="e">
        <f>+VLOOKUP($L$1,#REF!,2,FALSE)</f>
        <v>#REF!</v>
      </c>
      <c r="L610" t="s">
        <v>517</v>
      </c>
      <c r="M610" s="36" t="s">
        <v>518</v>
      </c>
      <c r="N610" t="s">
        <v>10</v>
      </c>
    </row>
    <row r="611" spans="1:14" x14ac:dyDescent="0.4">
      <c r="A611" t="str">
        <f t="shared" si="23"/>
        <v>Egypt, Arab Rep.</v>
      </c>
      <c r="B611" s="39" t="e">
        <f t="shared" si="24"/>
        <v>#REF!</v>
      </c>
      <c r="C611" s="39" t="str">
        <f t="shared" si="24"/>
        <v>Gross Ext. Debt Pos., Central Bank, Short-term, Loans, Other chg in vol., USD</v>
      </c>
      <c r="D611" s="39" t="str">
        <f t="shared" si="24"/>
        <v>DT.DOD.DSTL.CD.MA.AR.OC.US</v>
      </c>
      <c r="E611" s="39" t="str">
        <f t="shared" si="24"/>
        <v>Millions (0)</v>
      </c>
      <c r="F611" t="e" cm="1">
        <f t="array" ref="F611">+_xlfn.XLOOKUP($L$1&amp;L611,#REF!&amp;#REF!,#REF!)</f>
        <v>#REF!</v>
      </c>
      <c r="K611" s="39" t="e">
        <f>+VLOOKUP($L$1,#REF!,2,FALSE)</f>
        <v>#REF!</v>
      </c>
      <c r="L611" t="s">
        <v>519</v>
      </c>
      <c r="M611" s="36" t="s">
        <v>520</v>
      </c>
      <c r="N611" t="s">
        <v>10</v>
      </c>
    </row>
    <row r="612" spans="1:14" x14ac:dyDescent="0.4">
      <c r="A612" t="str">
        <f t="shared" si="23"/>
        <v>Egypt, Arab Rep.</v>
      </c>
      <c r="B612" s="39" t="e">
        <f t="shared" si="24"/>
        <v>#REF!</v>
      </c>
      <c r="C612" s="39" t="str">
        <f t="shared" si="24"/>
        <v>Gross Ext. Debt Pos., Central Bank, Short-term, Trade credit and advances, Other chg in vol., USD</v>
      </c>
      <c r="D612" s="39" t="str">
        <f t="shared" si="24"/>
        <v>DT.DOD.DSTT.CD.MA.AR.OC.US</v>
      </c>
      <c r="E612" s="39" t="str">
        <f t="shared" si="24"/>
        <v>Millions (0)</v>
      </c>
      <c r="F612" t="e" cm="1">
        <f t="array" ref="F612">+_xlfn.XLOOKUP($L$1&amp;L612,#REF!&amp;#REF!,#REF!)</f>
        <v>#REF!</v>
      </c>
      <c r="K612" s="39" t="e">
        <f>+VLOOKUP($L$1,#REF!,2,FALSE)</f>
        <v>#REF!</v>
      </c>
      <c r="L612" t="s">
        <v>521</v>
      </c>
      <c r="M612" s="36" t="s">
        <v>522</v>
      </c>
      <c r="N612" t="s">
        <v>10</v>
      </c>
    </row>
    <row r="613" spans="1:14" x14ac:dyDescent="0.4">
      <c r="A613" t="str">
        <f t="shared" si="23"/>
        <v>Egypt, Arab Rep.</v>
      </c>
      <c r="B613" s="39" t="e">
        <f t="shared" si="24"/>
        <v>#REF!</v>
      </c>
      <c r="C613" s="39" t="str">
        <f t="shared" si="24"/>
        <v>Gross Ext. Debt Pos., Central Bank, Short-term, Other debt liabilities, Other chg in vol., USD</v>
      </c>
      <c r="D613" s="39" t="str">
        <f t="shared" si="24"/>
        <v>DT.DOD.DSOO.CD.MA.AR.OC.US</v>
      </c>
      <c r="E613" s="39" t="str">
        <f t="shared" si="24"/>
        <v>Millions (0)</v>
      </c>
      <c r="F613" t="e" cm="1">
        <f t="array" ref="F613">+_xlfn.XLOOKUP($L$1&amp;L613,#REF!&amp;#REF!,#REF!)</f>
        <v>#REF!</v>
      </c>
      <c r="K613" s="39" t="e">
        <f>+VLOOKUP($L$1,#REF!,2,FALSE)</f>
        <v>#REF!</v>
      </c>
      <c r="L613" t="s">
        <v>523</v>
      </c>
      <c r="M613" s="36" t="s">
        <v>524</v>
      </c>
      <c r="N613" t="s">
        <v>10</v>
      </c>
    </row>
    <row r="614" spans="1:14" x14ac:dyDescent="0.4">
      <c r="A614" t="str">
        <f t="shared" si="23"/>
        <v>Egypt, Arab Rep.</v>
      </c>
      <c r="B614" s="39" t="e">
        <f t="shared" si="24"/>
        <v>#REF!</v>
      </c>
      <c r="C614" s="39" t="str">
        <f t="shared" si="24"/>
        <v>Gross Ext. Debt Pos., Central Bank, Long-term, All instruments, Other chg in vol., USD</v>
      </c>
      <c r="D614" s="39" t="str">
        <f t="shared" si="24"/>
        <v>DT.DOD.DLXF.CD.MA.AR.OC.US</v>
      </c>
      <c r="E614" s="39" t="str">
        <f t="shared" si="24"/>
        <v>Millions (0)</v>
      </c>
      <c r="F614" t="e" cm="1">
        <f t="array" ref="F614">+_xlfn.XLOOKUP($L$1&amp;L614,#REF!&amp;#REF!,#REF!)</f>
        <v>#REF!</v>
      </c>
      <c r="K614" s="39" t="e">
        <f>+VLOOKUP($L$1,#REF!,2,FALSE)</f>
        <v>#REF!</v>
      </c>
      <c r="L614" t="s">
        <v>525</v>
      </c>
      <c r="M614" s="36" t="s">
        <v>526</v>
      </c>
      <c r="N614" t="s">
        <v>10</v>
      </c>
    </row>
    <row r="615" spans="1:14" x14ac:dyDescent="0.4">
      <c r="A615" t="str">
        <f t="shared" si="23"/>
        <v>Egypt, Arab Rep.</v>
      </c>
      <c r="B615" s="39" t="e">
        <f t="shared" si="24"/>
        <v>#REF!</v>
      </c>
      <c r="C615" s="39" t="str">
        <f t="shared" si="24"/>
        <v>Gross Ext. Debt Pos., Central Bank, Long-term, Special drawing rights (allocations), Other chg in vol., USD</v>
      </c>
      <c r="D615" s="39" t="str">
        <f t="shared" si="24"/>
        <v>DT.DOD.DLTS.CD.MA.AR.OC.US</v>
      </c>
      <c r="E615" s="39" t="str">
        <f t="shared" si="24"/>
        <v>Millions (0)</v>
      </c>
      <c r="F615" t="e" cm="1">
        <f t="array" ref="F615">+_xlfn.XLOOKUP($L$1&amp;L615,#REF!&amp;#REF!,#REF!)</f>
        <v>#REF!</v>
      </c>
      <c r="K615" s="39" t="e">
        <f>+VLOOKUP($L$1,#REF!,2,FALSE)</f>
        <v>#REF!</v>
      </c>
      <c r="L615" t="s">
        <v>527</v>
      </c>
      <c r="M615" s="36" t="s">
        <v>528</v>
      </c>
      <c r="N615" t="s">
        <v>10</v>
      </c>
    </row>
    <row r="616" spans="1:14" x14ac:dyDescent="0.4">
      <c r="A616" t="str">
        <f t="shared" si="23"/>
        <v>Egypt, Arab Rep.</v>
      </c>
      <c r="B616" s="39" t="e">
        <f t="shared" si="24"/>
        <v>#REF!</v>
      </c>
      <c r="C616" s="39" t="str">
        <f t="shared" si="24"/>
        <v>Gross Ext. Debt Pos., Central Bank, Long-term, Currency and deposits, Other chg in vol., USD</v>
      </c>
      <c r="D616" s="39" t="str">
        <f t="shared" si="24"/>
        <v>DT.DOD.DLCD.CD.MA.AR.OC.US</v>
      </c>
      <c r="E616" s="39" t="str">
        <f t="shared" si="24"/>
        <v>Millions (0)</v>
      </c>
      <c r="F616" t="e" cm="1">
        <f t="array" ref="F616">+_xlfn.XLOOKUP($L$1&amp;L616,#REF!&amp;#REF!,#REF!)</f>
        <v>#REF!</v>
      </c>
      <c r="K616" s="39" t="e">
        <f>+VLOOKUP($L$1,#REF!,2,FALSE)</f>
        <v>#REF!</v>
      </c>
      <c r="L616" t="s">
        <v>529</v>
      </c>
      <c r="M616" s="36" t="s">
        <v>530</v>
      </c>
      <c r="N616" t="s">
        <v>10</v>
      </c>
    </row>
    <row r="617" spans="1:14" x14ac:dyDescent="0.4">
      <c r="A617" t="str">
        <f t="shared" si="23"/>
        <v>Egypt, Arab Rep.</v>
      </c>
      <c r="B617" s="39" t="e">
        <f t="shared" si="24"/>
        <v>#REF!</v>
      </c>
      <c r="C617" s="39" t="str">
        <f t="shared" si="24"/>
        <v>Gross Ext. Debt Pos., Central Bank, Long-term, Debt securities, Other chg in vol., USD</v>
      </c>
      <c r="D617" s="39" t="str">
        <f t="shared" si="24"/>
        <v>DT.DOD.DLBN.CD.MA.AR.OC.US</v>
      </c>
      <c r="E617" s="39" t="str">
        <f t="shared" si="24"/>
        <v>Millions (0)</v>
      </c>
      <c r="F617" t="e" cm="1">
        <f t="array" ref="F617">+_xlfn.XLOOKUP($L$1&amp;L617,#REF!&amp;#REF!,#REF!)</f>
        <v>#REF!</v>
      </c>
      <c r="K617" s="39" t="e">
        <f>+VLOOKUP($L$1,#REF!,2,FALSE)</f>
        <v>#REF!</v>
      </c>
      <c r="L617" t="s">
        <v>531</v>
      </c>
      <c r="M617" s="36" t="s">
        <v>532</v>
      </c>
      <c r="N617" t="s">
        <v>10</v>
      </c>
    </row>
    <row r="618" spans="1:14" x14ac:dyDescent="0.4">
      <c r="A618" t="str">
        <f t="shared" si="23"/>
        <v>Egypt, Arab Rep.</v>
      </c>
      <c r="B618" s="39" t="e">
        <f t="shared" si="24"/>
        <v>#REF!</v>
      </c>
      <c r="C618" s="39" t="str">
        <f t="shared" si="24"/>
        <v>Gross Ext. Debt Pos., Central Bank, Long-term, Loans, Other chg in vol., USD</v>
      </c>
      <c r="D618" s="39" t="str">
        <f t="shared" si="24"/>
        <v>DT.DOD.DLTL.CD.MA.AR.OC.US</v>
      </c>
      <c r="E618" s="39" t="str">
        <f t="shared" si="24"/>
        <v>Millions (0)</v>
      </c>
      <c r="F618" t="e" cm="1">
        <f t="array" ref="F618">+_xlfn.XLOOKUP($L$1&amp;L618,#REF!&amp;#REF!,#REF!)</f>
        <v>#REF!</v>
      </c>
      <c r="K618" s="39" t="e">
        <f>+VLOOKUP($L$1,#REF!,2,FALSE)</f>
        <v>#REF!</v>
      </c>
      <c r="L618" t="s">
        <v>533</v>
      </c>
      <c r="M618" s="36" t="s">
        <v>534</v>
      </c>
      <c r="N618" t="s">
        <v>10</v>
      </c>
    </row>
    <row r="619" spans="1:14" x14ac:dyDescent="0.4">
      <c r="A619" t="str">
        <f t="shared" si="23"/>
        <v>Egypt, Arab Rep.</v>
      </c>
      <c r="B619" s="39" t="e">
        <f t="shared" si="24"/>
        <v>#REF!</v>
      </c>
      <c r="C619" s="39" t="str">
        <f t="shared" si="24"/>
        <v>Gross Ext. Debt Pos., Central Bank, Long-term, Trade credit and advances, Other chg in vol., USD</v>
      </c>
      <c r="D619" s="39" t="str">
        <f t="shared" si="24"/>
        <v>DT.DOD.DLTT.CD.MA.AR.OC.US</v>
      </c>
      <c r="E619" s="39" t="str">
        <f t="shared" si="24"/>
        <v>Millions (0)</v>
      </c>
      <c r="F619" t="e" cm="1">
        <f t="array" ref="F619">+_xlfn.XLOOKUP($L$1&amp;L619,#REF!&amp;#REF!,#REF!)</f>
        <v>#REF!</v>
      </c>
      <c r="K619" s="39" t="e">
        <f>+VLOOKUP($L$1,#REF!,2,FALSE)</f>
        <v>#REF!</v>
      </c>
      <c r="L619" t="s">
        <v>535</v>
      </c>
      <c r="M619" s="36" t="s">
        <v>536</v>
      </c>
      <c r="N619" t="s">
        <v>10</v>
      </c>
    </row>
    <row r="620" spans="1:14" x14ac:dyDescent="0.4">
      <c r="A620" t="str">
        <f t="shared" si="23"/>
        <v>Egypt, Arab Rep.</v>
      </c>
      <c r="B620" s="39" t="e">
        <f t="shared" si="24"/>
        <v>#REF!</v>
      </c>
      <c r="C620" s="39" t="str">
        <f t="shared" si="24"/>
        <v>Gross Ext. Debt Pos., Central Bank, Long-term, Other debt liabilities, Other chg in vol., USD</v>
      </c>
      <c r="D620" s="39" t="str">
        <f t="shared" si="24"/>
        <v>DT.DOD.DLTO.CD.MA.AR.OC.US</v>
      </c>
      <c r="E620" s="39" t="str">
        <f t="shared" si="24"/>
        <v>Millions (0)</v>
      </c>
      <c r="F620" t="e" cm="1">
        <f t="array" ref="F620">+_xlfn.XLOOKUP($L$1&amp;L620,#REF!&amp;#REF!,#REF!)</f>
        <v>#REF!</v>
      </c>
      <c r="K620" s="39" t="e">
        <f>+VLOOKUP($L$1,#REF!,2,FALSE)</f>
        <v>#REF!</v>
      </c>
      <c r="L620" t="s">
        <v>537</v>
      </c>
      <c r="M620" s="36" t="s">
        <v>538</v>
      </c>
      <c r="N620" t="s">
        <v>10</v>
      </c>
    </row>
    <row r="621" spans="1:14" x14ac:dyDescent="0.4">
      <c r="A621" t="str">
        <f t="shared" si="23"/>
        <v>Egypt, Arab Rep.</v>
      </c>
      <c r="B621" s="39" t="e">
        <f t="shared" si="24"/>
        <v>#REF!</v>
      </c>
      <c r="C621" s="39" t="str">
        <f t="shared" si="24"/>
        <v>Gross Ext. Debt Pos., Deposit-Taking Corp., exc. CB, All maturities, All instruments, Other chg in vol., USD</v>
      </c>
      <c r="D621" s="39" t="str">
        <f t="shared" si="24"/>
        <v>DT.DOD.DECT.CD.CB.AR.OC.US</v>
      </c>
      <c r="E621" s="39" t="str">
        <f t="shared" si="24"/>
        <v>Millions (0)</v>
      </c>
      <c r="F621" t="e" cm="1">
        <f t="array" ref="F621">+_xlfn.XLOOKUP($L$1&amp;L621,#REF!&amp;#REF!,#REF!)</f>
        <v>#REF!</v>
      </c>
      <c r="K621" s="39" t="e">
        <f>+VLOOKUP($L$1,#REF!,2,FALSE)</f>
        <v>#REF!</v>
      </c>
      <c r="L621" t="s">
        <v>539</v>
      </c>
      <c r="M621" s="36" t="s">
        <v>540</v>
      </c>
      <c r="N621" t="s">
        <v>10</v>
      </c>
    </row>
    <row r="622" spans="1:14" x14ac:dyDescent="0.4">
      <c r="A622" t="str">
        <f t="shared" si="23"/>
        <v>Egypt, Arab Rep.</v>
      </c>
      <c r="B622" s="39" t="e">
        <f t="shared" si="24"/>
        <v>#REF!</v>
      </c>
      <c r="C622" s="39" t="str">
        <f t="shared" si="24"/>
        <v>Gross Ext. Debt Pos., Deposit-Taking Corp., exc. CB, Short-term, All instruments, Other chg in vol., USD</v>
      </c>
      <c r="D622" s="39" t="str">
        <f t="shared" si="24"/>
        <v>DT.DOD.DSTC.CD.CB.AR.OC.US</v>
      </c>
      <c r="E622" s="39" t="str">
        <f t="shared" si="24"/>
        <v>Millions (0)</v>
      </c>
      <c r="F622" t="e" cm="1">
        <f t="array" ref="F622">+_xlfn.XLOOKUP($L$1&amp;L622,#REF!&amp;#REF!,#REF!)</f>
        <v>#REF!</v>
      </c>
      <c r="K622" s="39" t="e">
        <f>+VLOOKUP($L$1,#REF!,2,FALSE)</f>
        <v>#REF!</v>
      </c>
      <c r="L622" t="s">
        <v>541</v>
      </c>
      <c r="M622" s="36" t="s">
        <v>542</v>
      </c>
      <c r="N622" t="s">
        <v>10</v>
      </c>
    </row>
    <row r="623" spans="1:14" x14ac:dyDescent="0.4">
      <c r="A623" t="str">
        <f t="shared" si="23"/>
        <v>Egypt, Arab Rep.</v>
      </c>
      <c r="B623" s="39" t="e">
        <f t="shared" si="24"/>
        <v>#REF!</v>
      </c>
      <c r="C623" s="39" t="str">
        <f t="shared" si="24"/>
        <v>Gross Ext. Debt Pos., Deposit-Taking Corp., exc. CB, Short-term, Currency and deposits, Other chg in vol., USD</v>
      </c>
      <c r="D623" s="39" t="str">
        <f t="shared" si="24"/>
        <v>DT.DOD.DSCD.CD.CB.AR.OC.US</v>
      </c>
      <c r="E623" s="39" t="str">
        <f t="shared" si="24"/>
        <v>Millions (0)</v>
      </c>
      <c r="F623" t="e" cm="1">
        <f t="array" ref="F623">+_xlfn.XLOOKUP($L$1&amp;L623,#REF!&amp;#REF!,#REF!)</f>
        <v>#REF!</v>
      </c>
      <c r="K623" s="39" t="e">
        <f>+VLOOKUP($L$1,#REF!,2,FALSE)</f>
        <v>#REF!</v>
      </c>
      <c r="L623" t="s">
        <v>543</v>
      </c>
      <c r="M623" s="36" t="s">
        <v>544</v>
      </c>
      <c r="N623" t="s">
        <v>10</v>
      </c>
    </row>
    <row r="624" spans="1:14" x14ac:dyDescent="0.4">
      <c r="A624" t="str">
        <f t="shared" si="23"/>
        <v>Egypt, Arab Rep.</v>
      </c>
      <c r="B624" s="39" t="e">
        <f t="shared" si="24"/>
        <v>#REF!</v>
      </c>
      <c r="C624" s="39" t="str">
        <f t="shared" si="24"/>
        <v>Gross Ext. Debt Pos., Deposit-Taking Corp., exc. CB, Short-term, Debt securities, Other chg in vol., USD</v>
      </c>
      <c r="D624" s="39" t="str">
        <f t="shared" si="24"/>
        <v>DT.DOD.DSTM.CD.CB.AR.OC.US</v>
      </c>
      <c r="E624" s="39" t="str">
        <f t="shared" si="24"/>
        <v>Millions (0)</v>
      </c>
      <c r="F624" t="e" cm="1">
        <f t="array" ref="F624">+_xlfn.XLOOKUP($L$1&amp;L624,#REF!&amp;#REF!,#REF!)</f>
        <v>#REF!</v>
      </c>
      <c r="K624" s="39" t="e">
        <f>+VLOOKUP($L$1,#REF!,2,FALSE)</f>
        <v>#REF!</v>
      </c>
      <c r="L624" t="s">
        <v>545</v>
      </c>
      <c r="M624" s="36" t="s">
        <v>546</v>
      </c>
      <c r="N624" t="s">
        <v>10</v>
      </c>
    </row>
    <row r="625" spans="1:14" x14ac:dyDescent="0.4">
      <c r="A625" t="str">
        <f t="shared" si="23"/>
        <v>Egypt, Arab Rep.</v>
      </c>
      <c r="B625" s="39" t="e">
        <f t="shared" si="24"/>
        <v>#REF!</v>
      </c>
      <c r="C625" s="39" t="str">
        <f t="shared" si="24"/>
        <v>Gross Ext. Debt Pos., Deposit-Taking Corp., exc. CB, Short-term, Trade credit and advances, Other chg in vol., USD</v>
      </c>
      <c r="D625" s="39" t="str">
        <f t="shared" si="24"/>
        <v>DT.DOD.DSTT.CD.CB.AR.OC.US</v>
      </c>
      <c r="E625" s="39" t="str">
        <f t="shared" si="24"/>
        <v>Millions (0)</v>
      </c>
      <c r="F625" t="e" cm="1">
        <f t="array" ref="F625">+_xlfn.XLOOKUP($L$1&amp;L625,#REF!&amp;#REF!,#REF!)</f>
        <v>#REF!</v>
      </c>
      <c r="K625" s="39" t="e">
        <f>+VLOOKUP($L$1,#REF!,2,FALSE)</f>
        <v>#REF!</v>
      </c>
      <c r="L625" t="s">
        <v>547</v>
      </c>
      <c r="M625" s="36" t="s">
        <v>548</v>
      </c>
      <c r="N625" t="s">
        <v>10</v>
      </c>
    </row>
    <row r="626" spans="1:14" x14ac:dyDescent="0.4">
      <c r="A626" t="str">
        <f t="shared" si="23"/>
        <v>Egypt, Arab Rep.</v>
      </c>
      <c r="B626" s="39" t="e">
        <f t="shared" si="24"/>
        <v>#REF!</v>
      </c>
      <c r="C626" s="39" t="str">
        <f t="shared" si="24"/>
        <v>Gross Ext. Debt Pos., Deposit-Taking Corp., exc. CB, Short-term, Other debt liabilities, Other chg in vol., USD</v>
      </c>
      <c r="D626" s="39" t="str">
        <f t="shared" si="24"/>
        <v>DT.DOD.DSOO.CD.CB.AR.OC.US</v>
      </c>
      <c r="E626" s="39" t="str">
        <f t="shared" si="24"/>
        <v>Millions (0)</v>
      </c>
      <c r="F626" t="e" cm="1">
        <f t="array" ref="F626">+_xlfn.XLOOKUP($L$1&amp;L626,#REF!&amp;#REF!,#REF!)</f>
        <v>#REF!</v>
      </c>
      <c r="K626" s="39" t="e">
        <f>+VLOOKUP($L$1,#REF!,2,FALSE)</f>
        <v>#REF!</v>
      </c>
      <c r="L626" t="s">
        <v>549</v>
      </c>
      <c r="M626" s="36" t="s">
        <v>550</v>
      </c>
      <c r="N626" t="s">
        <v>10</v>
      </c>
    </row>
    <row r="627" spans="1:14" x14ac:dyDescent="0.4">
      <c r="A627" t="str">
        <f t="shared" si="23"/>
        <v>Egypt, Arab Rep.</v>
      </c>
      <c r="B627" s="39" t="e">
        <f t="shared" si="24"/>
        <v>#REF!</v>
      </c>
      <c r="C627" s="39" t="str">
        <f t="shared" si="24"/>
        <v>Gross Ext. Debt Pos., Deposit-Taking Corp., exc. CB, Long-term, All instruments, Other chg in vol., USD</v>
      </c>
      <c r="D627" s="39" t="str">
        <f t="shared" si="24"/>
        <v>DT.DOD.DLXF.CD.CB.AR.OC.US</v>
      </c>
      <c r="E627" s="39" t="str">
        <f t="shared" si="24"/>
        <v>Millions (0)</v>
      </c>
      <c r="F627" t="e" cm="1">
        <f t="array" ref="F627">+_xlfn.XLOOKUP($L$1&amp;L627,#REF!&amp;#REF!,#REF!)</f>
        <v>#REF!</v>
      </c>
      <c r="K627" s="39" t="e">
        <f>+VLOOKUP($L$1,#REF!,2,FALSE)</f>
        <v>#REF!</v>
      </c>
      <c r="L627" t="s">
        <v>551</v>
      </c>
      <c r="M627" s="36" t="s">
        <v>552</v>
      </c>
      <c r="N627" t="s">
        <v>10</v>
      </c>
    </row>
    <row r="628" spans="1:14" x14ac:dyDescent="0.4">
      <c r="A628" t="str">
        <f t="shared" si="23"/>
        <v>Egypt, Arab Rep.</v>
      </c>
      <c r="B628" s="39" t="e">
        <f t="shared" si="24"/>
        <v>#REF!</v>
      </c>
      <c r="C628" s="39" t="str">
        <f t="shared" si="24"/>
        <v>Gross Ext. Debt Pos., Deposit-Taking Corp., exc. CB, Long-term, Currency and deposits, Other chg in vol., USD</v>
      </c>
      <c r="D628" s="39" t="str">
        <f t="shared" si="24"/>
        <v>DT.DOD.DLCD.CD.CB.AR.OC.US</v>
      </c>
      <c r="E628" s="39" t="str">
        <f t="shared" si="24"/>
        <v>Millions (0)</v>
      </c>
      <c r="F628" t="e" cm="1">
        <f t="array" ref="F628">+_xlfn.XLOOKUP($L$1&amp;L628,#REF!&amp;#REF!,#REF!)</f>
        <v>#REF!</v>
      </c>
      <c r="K628" s="39" t="e">
        <f>+VLOOKUP($L$1,#REF!,2,FALSE)</f>
        <v>#REF!</v>
      </c>
      <c r="L628" t="s">
        <v>553</v>
      </c>
      <c r="M628" s="36" t="s">
        <v>554</v>
      </c>
      <c r="N628" t="s">
        <v>10</v>
      </c>
    </row>
    <row r="629" spans="1:14" x14ac:dyDescent="0.4">
      <c r="A629" t="str">
        <f t="shared" si="23"/>
        <v>Egypt, Arab Rep.</v>
      </c>
      <c r="B629" s="39" t="e">
        <f t="shared" si="24"/>
        <v>#REF!</v>
      </c>
      <c r="C629" s="39" t="str">
        <f t="shared" si="24"/>
        <v>Gross Ext. Debt Pos., Deposit-Taking Corp., exc. CB, Long-term, Debt securities, Other chg in vol., USD</v>
      </c>
      <c r="D629" s="39" t="str">
        <f t="shared" si="24"/>
        <v>DT.DOD.DLBN.CD.CB.AR.OC.US</v>
      </c>
      <c r="E629" s="39" t="str">
        <f t="shared" si="24"/>
        <v>Millions (0)</v>
      </c>
      <c r="F629" t="e" cm="1">
        <f t="array" ref="F629">+_xlfn.XLOOKUP($L$1&amp;L629,#REF!&amp;#REF!,#REF!)</f>
        <v>#REF!</v>
      </c>
      <c r="K629" s="39" t="e">
        <f>+VLOOKUP($L$1,#REF!,2,FALSE)</f>
        <v>#REF!</v>
      </c>
      <c r="L629" t="s">
        <v>555</v>
      </c>
      <c r="M629" s="36" t="s">
        <v>556</v>
      </c>
      <c r="N629" t="s">
        <v>10</v>
      </c>
    </row>
    <row r="630" spans="1:14" x14ac:dyDescent="0.4">
      <c r="A630" t="str">
        <f t="shared" si="23"/>
        <v>Egypt, Arab Rep.</v>
      </c>
      <c r="B630" s="39" t="e">
        <f t="shared" si="24"/>
        <v>#REF!</v>
      </c>
      <c r="C630" s="39" t="str">
        <f t="shared" si="24"/>
        <v>Gross Ext. Debt Pos., Deposit-Taking Corp., exc. CB, Long-term, Loans, Other chg in vol., USD</v>
      </c>
      <c r="D630" s="39" t="str">
        <f t="shared" si="24"/>
        <v>DT.DOD.DLTL.CD.CB.AR.OC.US</v>
      </c>
      <c r="E630" s="39" t="str">
        <f t="shared" si="24"/>
        <v>Millions (0)</v>
      </c>
      <c r="F630" t="e" cm="1">
        <f t="array" ref="F630">+_xlfn.XLOOKUP($L$1&amp;L630,#REF!&amp;#REF!,#REF!)</f>
        <v>#REF!</v>
      </c>
      <c r="K630" s="39" t="e">
        <f>+VLOOKUP($L$1,#REF!,2,FALSE)</f>
        <v>#REF!</v>
      </c>
      <c r="L630" t="s">
        <v>557</v>
      </c>
      <c r="M630" s="36" t="s">
        <v>558</v>
      </c>
      <c r="N630" t="s">
        <v>10</v>
      </c>
    </row>
    <row r="631" spans="1:14" x14ac:dyDescent="0.4">
      <c r="A631" t="str">
        <f t="shared" si="23"/>
        <v>Egypt, Arab Rep.</v>
      </c>
      <c r="B631" s="39" t="e">
        <f t="shared" si="24"/>
        <v>#REF!</v>
      </c>
      <c r="C631" s="39" t="str">
        <f t="shared" si="24"/>
        <v>Gross Ext. Debt Pos., Deposit-Taking Corp., exc. CB, Long-term, Trade credit and advances, Other chg in vol., USD</v>
      </c>
      <c r="D631" s="39" t="str">
        <f t="shared" si="24"/>
        <v>DT.DOD.DLTT.CD.CB.AR.OC.US</v>
      </c>
      <c r="E631" s="39" t="str">
        <f t="shared" si="24"/>
        <v>Millions (0)</v>
      </c>
      <c r="F631" t="e" cm="1">
        <f t="array" ref="F631">+_xlfn.XLOOKUP($L$1&amp;L631,#REF!&amp;#REF!,#REF!)</f>
        <v>#REF!</v>
      </c>
      <c r="K631" s="39" t="e">
        <f>+VLOOKUP($L$1,#REF!,2,FALSE)</f>
        <v>#REF!</v>
      </c>
      <c r="L631" t="s">
        <v>559</v>
      </c>
      <c r="M631" s="36" t="s">
        <v>560</v>
      </c>
      <c r="N631" t="s">
        <v>10</v>
      </c>
    </row>
    <row r="632" spans="1:14" x14ac:dyDescent="0.4">
      <c r="A632" t="str">
        <f t="shared" si="23"/>
        <v>Egypt, Arab Rep.</v>
      </c>
      <c r="B632" s="39" t="e">
        <f t="shared" si="24"/>
        <v>#REF!</v>
      </c>
      <c r="C632" s="39" t="str">
        <f t="shared" si="24"/>
        <v>Gross Ext. Debt Pos., Deposit-Taking Corp., exc. CB, Long-term, Other debt liabilities, Other chg in vol., USD</v>
      </c>
      <c r="D632" s="39" t="str">
        <f t="shared" si="24"/>
        <v>DT.DOD.DLTO.CD.CB.AR.OC.US</v>
      </c>
      <c r="E632" s="39" t="str">
        <f t="shared" si="24"/>
        <v>Millions (0)</v>
      </c>
      <c r="F632" t="e" cm="1">
        <f t="array" ref="F632">+_xlfn.XLOOKUP($L$1&amp;L632,#REF!&amp;#REF!,#REF!)</f>
        <v>#REF!</v>
      </c>
      <c r="K632" s="39" t="e">
        <f>+VLOOKUP($L$1,#REF!,2,FALSE)</f>
        <v>#REF!</v>
      </c>
      <c r="L632" t="s">
        <v>561</v>
      </c>
      <c r="M632" s="36" t="s">
        <v>562</v>
      </c>
      <c r="N632" t="s">
        <v>10</v>
      </c>
    </row>
    <row r="633" spans="1:14" x14ac:dyDescent="0.4">
      <c r="A633" t="str">
        <f t="shared" si="23"/>
        <v>Egypt, Arab Rep.</v>
      </c>
      <c r="B633" s="39" t="e">
        <f t="shared" si="24"/>
        <v>#REF!</v>
      </c>
      <c r="C633" s="39" t="str">
        <f t="shared" si="24"/>
        <v>Gross Ext. Debt Pos., Other Sectors, All maturities, All instruments, Other chg in vol., USD</v>
      </c>
      <c r="D633" s="39" t="str">
        <f t="shared" si="24"/>
        <v>DT.DOD.DECT.CD.OT.AR.OC.US</v>
      </c>
      <c r="E633" s="39" t="str">
        <f t="shared" si="24"/>
        <v>Millions (0)</v>
      </c>
      <c r="F633" t="e" cm="1">
        <f t="array" ref="F633">+_xlfn.XLOOKUP($L$1&amp;L633,#REF!&amp;#REF!,#REF!)</f>
        <v>#REF!</v>
      </c>
      <c r="K633" s="39" t="e">
        <f>+VLOOKUP($L$1,#REF!,2,FALSE)</f>
        <v>#REF!</v>
      </c>
      <c r="L633" t="s">
        <v>563</v>
      </c>
      <c r="M633" s="36" t="s">
        <v>564</v>
      </c>
      <c r="N633" t="s">
        <v>10</v>
      </c>
    </row>
    <row r="634" spans="1:14" x14ac:dyDescent="0.4">
      <c r="A634" t="str">
        <f t="shared" si="23"/>
        <v>Egypt, Arab Rep.</v>
      </c>
      <c r="B634" s="39" t="e">
        <f t="shared" si="24"/>
        <v>#REF!</v>
      </c>
      <c r="C634" s="39" t="str">
        <f t="shared" si="24"/>
        <v>Gross Ext. Debt Pos., Other Sectors, Short-term, All instruments, Other chg in vol., USD</v>
      </c>
      <c r="D634" s="39" t="str">
        <f t="shared" si="24"/>
        <v>DT.DOD.DSTC.CD.OT.AR.OC.US</v>
      </c>
      <c r="E634" s="39" t="str">
        <f t="shared" si="24"/>
        <v>Millions (0)</v>
      </c>
      <c r="F634" t="e" cm="1">
        <f t="array" ref="F634">+_xlfn.XLOOKUP($L$1&amp;L634,#REF!&amp;#REF!,#REF!)</f>
        <v>#REF!</v>
      </c>
      <c r="K634" s="39" t="e">
        <f>+VLOOKUP($L$1,#REF!,2,FALSE)</f>
        <v>#REF!</v>
      </c>
      <c r="L634" t="s">
        <v>565</v>
      </c>
      <c r="M634" s="36" t="s">
        <v>566</v>
      </c>
      <c r="N634" t="s">
        <v>10</v>
      </c>
    </row>
    <row r="635" spans="1:14" x14ac:dyDescent="0.4">
      <c r="A635" t="str">
        <f t="shared" si="23"/>
        <v>Egypt, Arab Rep.</v>
      </c>
      <c r="B635" s="39" t="e">
        <f t="shared" si="24"/>
        <v>#REF!</v>
      </c>
      <c r="C635" s="39" t="str">
        <f t="shared" si="24"/>
        <v>Gross Ext. Debt Pos., Other Sectors, Short-term, Currency and deposits, Other chg in vol., USD</v>
      </c>
      <c r="D635" s="39" t="str">
        <f t="shared" si="24"/>
        <v>DT.DOD.DSCD.CD.OT.AR.OC.US</v>
      </c>
      <c r="E635" s="39" t="str">
        <f t="shared" si="24"/>
        <v>Millions (0)</v>
      </c>
      <c r="F635" t="e" cm="1">
        <f t="array" ref="F635">+_xlfn.XLOOKUP($L$1&amp;L635,#REF!&amp;#REF!,#REF!)</f>
        <v>#REF!</v>
      </c>
      <c r="K635" s="39" t="e">
        <f>+VLOOKUP($L$1,#REF!,2,FALSE)</f>
        <v>#REF!</v>
      </c>
      <c r="L635" t="s">
        <v>567</v>
      </c>
      <c r="M635" s="36" t="s">
        <v>568</v>
      </c>
      <c r="N635" t="s">
        <v>10</v>
      </c>
    </row>
    <row r="636" spans="1:14" x14ac:dyDescent="0.4">
      <c r="A636" t="str">
        <f t="shared" si="23"/>
        <v>Egypt, Arab Rep.</v>
      </c>
      <c r="B636" s="39" t="e">
        <f t="shared" si="24"/>
        <v>#REF!</v>
      </c>
      <c r="C636" s="39" t="str">
        <f t="shared" si="24"/>
        <v>Gross Ext. Debt Pos., Other Sectors, Short-term, Debt securities, Other chg in vol., USD</v>
      </c>
      <c r="D636" s="39" t="str">
        <f t="shared" si="24"/>
        <v>DT.DOD.DSTM.CD.OT.AR.OC.US</v>
      </c>
      <c r="E636" s="39" t="str">
        <f t="shared" si="24"/>
        <v>Millions (0)</v>
      </c>
      <c r="F636" t="e" cm="1">
        <f t="array" ref="F636">+_xlfn.XLOOKUP($L$1&amp;L636,#REF!&amp;#REF!,#REF!)</f>
        <v>#REF!</v>
      </c>
      <c r="K636" s="39" t="e">
        <f>+VLOOKUP($L$1,#REF!,2,FALSE)</f>
        <v>#REF!</v>
      </c>
      <c r="L636" t="s">
        <v>569</v>
      </c>
      <c r="M636" s="36" t="s">
        <v>570</v>
      </c>
      <c r="N636" t="s">
        <v>10</v>
      </c>
    </row>
    <row r="637" spans="1:14" x14ac:dyDescent="0.4">
      <c r="A637" t="str">
        <f t="shared" si="23"/>
        <v>Egypt, Arab Rep.</v>
      </c>
      <c r="B637" s="39" t="e">
        <f t="shared" si="24"/>
        <v>#REF!</v>
      </c>
      <c r="C637" s="39" t="str">
        <f t="shared" si="24"/>
        <v>Gross Ext. Debt Pos., Other Sectors, Short-term, Loans, Other chg in vol., USD</v>
      </c>
      <c r="D637" s="39" t="str">
        <f t="shared" si="24"/>
        <v>DT.DOD.DSTL.CD.OT.AR.OC.US</v>
      </c>
      <c r="E637" s="39" t="str">
        <f t="shared" si="24"/>
        <v>Millions (0)</v>
      </c>
      <c r="F637" t="e" cm="1">
        <f t="array" ref="F637">+_xlfn.XLOOKUP($L$1&amp;L637,#REF!&amp;#REF!,#REF!)</f>
        <v>#REF!</v>
      </c>
      <c r="K637" s="39" t="e">
        <f>+VLOOKUP($L$1,#REF!,2,FALSE)</f>
        <v>#REF!</v>
      </c>
      <c r="L637" t="s">
        <v>571</v>
      </c>
      <c r="M637" s="36" t="s">
        <v>572</v>
      </c>
      <c r="N637" t="s">
        <v>10</v>
      </c>
    </row>
    <row r="638" spans="1:14" x14ac:dyDescent="0.4">
      <c r="A638" t="str">
        <f t="shared" si="23"/>
        <v>Egypt, Arab Rep.</v>
      </c>
      <c r="B638" s="39" t="e">
        <f t="shared" si="24"/>
        <v>#REF!</v>
      </c>
      <c r="C638" s="39" t="str">
        <f t="shared" si="24"/>
        <v>Gross Ext. Debt Pos., Other Sectors, Short-term, Trade credit and advances, Other chg in vol., USD</v>
      </c>
      <c r="D638" s="39" t="str">
        <f t="shared" si="24"/>
        <v>DT.DOD.DSTT.CD.OT.AR.OC.US</v>
      </c>
      <c r="E638" s="39" t="str">
        <f t="shared" si="24"/>
        <v>Millions (0)</v>
      </c>
      <c r="F638" t="e" cm="1">
        <f t="array" ref="F638">+_xlfn.XLOOKUP($L$1&amp;L638,#REF!&amp;#REF!,#REF!)</f>
        <v>#REF!</v>
      </c>
      <c r="K638" s="39" t="e">
        <f>+VLOOKUP($L$1,#REF!,2,FALSE)</f>
        <v>#REF!</v>
      </c>
      <c r="L638" t="s">
        <v>573</v>
      </c>
      <c r="M638" s="36" t="s">
        <v>574</v>
      </c>
      <c r="N638" t="s">
        <v>10</v>
      </c>
    </row>
    <row r="639" spans="1:14" x14ac:dyDescent="0.4">
      <c r="A639" t="str">
        <f t="shared" si="23"/>
        <v>Egypt, Arab Rep.</v>
      </c>
      <c r="B639" s="39" t="e">
        <f t="shared" si="24"/>
        <v>#REF!</v>
      </c>
      <c r="C639" s="39" t="str">
        <f t="shared" si="24"/>
        <v>Gross Ext. Debt Pos., Other Sectors, Short-term, Other debt liabilities, Other chg in vol., USD</v>
      </c>
      <c r="D639" s="39" t="str">
        <f t="shared" si="24"/>
        <v>DT.DOD.DSOO.CD.OT.AR.OC.US</v>
      </c>
      <c r="E639" s="39" t="str">
        <f t="shared" si="24"/>
        <v>Millions (0)</v>
      </c>
      <c r="F639" t="e" cm="1">
        <f t="array" ref="F639">+_xlfn.XLOOKUP($L$1&amp;L639,#REF!&amp;#REF!,#REF!)</f>
        <v>#REF!</v>
      </c>
      <c r="K639" s="39" t="e">
        <f>+VLOOKUP($L$1,#REF!,2,FALSE)</f>
        <v>#REF!</v>
      </c>
      <c r="L639" t="s">
        <v>575</v>
      </c>
      <c r="M639" s="36" t="s">
        <v>576</v>
      </c>
      <c r="N639" t="s">
        <v>10</v>
      </c>
    </row>
    <row r="640" spans="1:14" x14ac:dyDescent="0.4">
      <c r="A640" t="str">
        <f t="shared" si="23"/>
        <v>Egypt, Arab Rep.</v>
      </c>
      <c r="B640" s="39" t="e">
        <f t="shared" si="24"/>
        <v>#REF!</v>
      </c>
      <c r="C640" s="39" t="str">
        <f t="shared" si="24"/>
        <v>Gross Ext. Debt Pos., Other Sectors, Long-term, All instruments, Other chg in vol., USD</v>
      </c>
      <c r="D640" s="39" t="str">
        <f t="shared" si="24"/>
        <v>DT.DOD.DLXF.CD.OT.AR.OC.US</v>
      </c>
      <c r="E640" s="39" t="str">
        <f t="shared" si="24"/>
        <v>Millions (0)</v>
      </c>
      <c r="F640" t="e" cm="1">
        <f t="array" ref="F640">+_xlfn.XLOOKUP($L$1&amp;L640,#REF!&amp;#REF!,#REF!)</f>
        <v>#REF!</v>
      </c>
      <c r="K640" s="39" t="e">
        <f>+VLOOKUP($L$1,#REF!,2,FALSE)</f>
        <v>#REF!</v>
      </c>
      <c r="L640" t="s">
        <v>577</v>
      </c>
      <c r="M640" s="36" t="s">
        <v>578</v>
      </c>
      <c r="N640" t="s">
        <v>10</v>
      </c>
    </row>
    <row r="641" spans="1:14" x14ac:dyDescent="0.4">
      <c r="A641" t="str">
        <f t="shared" si="23"/>
        <v>Egypt, Arab Rep.</v>
      </c>
      <c r="B641" s="39" t="e">
        <f t="shared" si="24"/>
        <v>#REF!</v>
      </c>
      <c r="C641" s="39" t="str">
        <f t="shared" si="24"/>
        <v>Gross Ext. Debt Pos., Other Sectors, Long-term, Currency and deposits, Other chg in vol., USD</v>
      </c>
      <c r="D641" s="39" t="str">
        <f t="shared" si="24"/>
        <v>DT.DOD.DLCD.CD.OT.AR.OC.US</v>
      </c>
      <c r="E641" s="39" t="str">
        <f t="shared" si="24"/>
        <v>Millions (0)</v>
      </c>
      <c r="F641" t="e" cm="1">
        <f t="array" ref="F641">+_xlfn.XLOOKUP($L$1&amp;L641,#REF!&amp;#REF!,#REF!)</f>
        <v>#REF!</v>
      </c>
      <c r="K641" s="39" t="e">
        <f>+VLOOKUP($L$1,#REF!,2,FALSE)</f>
        <v>#REF!</v>
      </c>
      <c r="L641" t="s">
        <v>579</v>
      </c>
      <c r="M641" s="36" t="s">
        <v>580</v>
      </c>
      <c r="N641" t="s">
        <v>10</v>
      </c>
    </row>
    <row r="642" spans="1:14" x14ac:dyDescent="0.4">
      <c r="A642" t="str">
        <f t="shared" si="23"/>
        <v>Egypt, Arab Rep.</v>
      </c>
      <c r="B642" s="39" t="e">
        <f t="shared" si="24"/>
        <v>#REF!</v>
      </c>
      <c r="C642" s="39" t="str">
        <f t="shared" si="24"/>
        <v>Gross Ext. Debt Pos., Other Sectors, Long-term, Debt securities, Other chg in vol., USD</v>
      </c>
      <c r="D642" s="39" t="str">
        <f t="shared" si="24"/>
        <v>DT.DOD.DLBN.CD.OT.AR.OC.US</v>
      </c>
      <c r="E642" s="39" t="str">
        <f t="shared" si="24"/>
        <v>Millions (0)</v>
      </c>
      <c r="F642" t="e" cm="1">
        <f t="array" ref="F642">+_xlfn.XLOOKUP($L$1&amp;L642,#REF!&amp;#REF!,#REF!)</f>
        <v>#REF!</v>
      </c>
      <c r="K642" s="39" t="e">
        <f>+VLOOKUP($L$1,#REF!,2,FALSE)</f>
        <v>#REF!</v>
      </c>
      <c r="L642" t="s">
        <v>581</v>
      </c>
      <c r="M642" s="36" t="s">
        <v>582</v>
      </c>
      <c r="N642" t="s">
        <v>10</v>
      </c>
    </row>
    <row r="643" spans="1:14" x14ac:dyDescent="0.4">
      <c r="A643" t="str">
        <f t="shared" si="23"/>
        <v>Egypt, Arab Rep.</v>
      </c>
      <c r="B643" s="39" t="e">
        <f t="shared" si="24"/>
        <v>#REF!</v>
      </c>
      <c r="C643" s="39" t="str">
        <f t="shared" si="24"/>
        <v>Gross Ext. Debt Pos., Other Sectors, Long-term, Trade credit and advances, Other chg in vol., USD</v>
      </c>
      <c r="D643" s="39" t="str">
        <f t="shared" si="24"/>
        <v>DT.DOD.DLTT.CD.OT.AR.OC.US</v>
      </c>
      <c r="E643" s="39" t="str">
        <f t="shared" ref="E643:E706" si="25">N643</f>
        <v>Millions (0)</v>
      </c>
      <c r="F643" t="e" cm="1">
        <f t="array" ref="F643">+_xlfn.XLOOKUP($L$1&amp;L643,#REF!&amp;#REF!,#REF!)</f>
        <v>#REF!</v>
      </c>
      <c r="K643" s="39" t="e">
        <f>+VLOOKUP($L$1,#REF!,2,FALSE)</f>
        <v>#REF!</v>
      </c>
      <c r="L643" t="s">
        <v>583</v>
      </c>
      <c r="M643" s="36" t="s">
        <v>584</v>
      </c>
      <c r="N643" t="s">
        <v>10</v>
      </c>
    </row>
    <row r="644" spans="1:14" x14ac:dyDescent="0.4">
      <c r="A644" t="str">
        <f t="shared" ref="A644:A707" si="26">+A643</f>
        <v>Egypt, Arab Rep.</v>
      </c>
      <c r="B644" s="39" t="e">
        <f t="shared" ref="B644:E707" si="27">K644</f>
        <v>#REF!</v>
      </c>
      <c r="C644" s="39" t="str">
        <f t="shared" si="27"/>
        <v>Gross Ext. Debt Pos., Other Sectors, Long-term, Loans, Other chg in vol., USD</v>
      </c>
      <c r="D644" s="39" t="str">
        <f t="shared" si="27"/>
        <v>DT.DOD.DLTL.CD.OT.AR.OC.US</v>
      </c>
      <c r="E644" s="39" t="str">
        <f t="shared" si="25"/>
        <v>Millions (0)</v>
      </c>
      <c r="F644" t="e" cm="1">
        <f t="array" ref="F644">+_xlfn.XLOOKUP($L$1&amp;L644,#REF!&amp;#REF!,#REF!)</f>
        <v>#REF!</v>
      </c>
      <c r="K644" s="39" t="e">
        <f>+VLOOKUP($L$1,#REF!,2,FALSE)</f>
        <v>#REF!</v>
      </c>
      <c r="L644" t="s">
        <v>585</v>
      </c>
      <c r="M644" s="36" t="s">
        <v>586</v>
      </c>
      <c r="N644" t="s">
        <v>10</v>
      </c>
    </row>
    <row r="645" spans="1:14" x14ac:dyDescent="0.4">
      <c r="A645" t="str">
        <f t="shared" si="26"/>
        <v>Egypt, Arab Rep.</v>
      </c>
      <c r="B645" s="39" t="e">
        <f t="shared" si="27"/>
        <v>#REF!</v>
      </c>
      <c r="C645" s="39" t="str">
        <f t="shared" si="27"/>
        <v>Gross Ext. Debt Pos., Other Sectors, Long-term, Other debt liabilities , Other chg in vol., USD</v>
      </c>
      <c r="D645" s="39" t="str">
        <f t="shared" si="27"/>
        <v>DT.DOD.DLTO.CD.OT.AR.OC.US</v>
      </c>
      <c r="E645" s="39" t="str">
        <f t="shared" si="25"/>
        <v>Millions (0)</v>
      </c>
      <c r="F645" t="e" cm="1">
        <f t="array" ref="F645">+_xlfn.XLOOKUP($L$1&amp;L645,#REF!&amp;#REF!,#REF!)</f>
        <v>#REF!</v>
      </c>
      <c r="K645" s="39" t="e">
        <f>+VLOOKUP($L$1,#REF!,2,FALSE)</f>
        <v>#REF!</v>
      </c>
      <c r="L645" t="s">
        <v>587</v>
      </c>
      <c r="M645" s="36" t="s">
        <v>588</v>
      </c>
      <c r="N645" t="s">
        <v>10</v>
      </c>
    </row>
    <row r="646" spans="1:14" x14ac:dyDescent="0.4">
      <c r="A646" t="str">
        <f t="shared" si="26"/>
        <v>Egypt, Arab Rep.</v>
      </c>
      <c r="B646" s="39" t="e">
        <f t="shared" si="27"/>
        <v>#REF!</v>
      </c>
      <c r="C646" s="39" t="str">
        <f t="shared" si="27"/>
        <v>Gross Ext. Debt Pos., DI: Intercom Lending, All maturities, All instruments, Other chg in vol., USD</v>
      </c>
      <c r="D646" s="39" t="str">
        <f t="shared" si="27"/>
        <v>DT.DOD.DECT.CD.IL.AR.OC.US</v>
      </c>
      <c r="E646" s="39" t="str">
        <f t="shared" si="25"/>
        <v>Millions (0)</v>
      </c>
      <c r="F646" t="e" cm="1">
        <f t="array" ref="F646">+_xlfn.XLOOKUP($L$1&amp;L646,#REF!&amp;#REF!,#REF!)</f>
        <v>#REF!</v>
      </c>
      <c r="K646" s="39" t="e">
        <f>+VLOOKUP($L$1,#REF!,2,FALSE)</f>
        <v>#REF!</v>
      </c>
      <c r="L646" t="s">
        <v>589</v>
      </c>
      <c r="M646" s="36" t="s">
        <v>590</v>
      </c>
      <c r="N646" t="s">
        <v>10</v>
      </c>
    </row>
    <row r="647" spans="1:14" x14ac:dyDescent="0.4">
      <c r="A647" t="str">
        <f t="shared" si="26"/>
        <v>Egypt, Arab Rep.</v>
      </c>
      <c r="B647" s="39" t="e">
        <f t="shared" si="27"/>
        <v>#REF!</v>
      </c>
      <c r="C647" s="39" t="str">
        <f t="shared" si="27"/>
        <v>Gross Ext. Debt Pos., DI: Intercom Lending, All maturities, Debt liab. of DI ent. to dir. investors, Other chg in vol., USD</v>
      </c>
      <c r="D647" s="39" t="str">
        <f t="shared" si="27"/>
        <v>DT.DOD.DIDI.CD.IL.OC.US</v>
      </c>
      <c r="E647" s="39" t="str">
        <f t="shared" si="25"/>
        <v>Millions (0)</v>
      </c>
      <c r="F647" t="e" cm="1">
        <f t="array" ref="F647">+_xlfn.XLOOKUP($L$1&amp;L647,#REF!&amp;#REF!,#REF!)</f>
        <v>#REF!</v>
      </c>
      <c r="K647" s="39" t="e">
        <f>+VLOOKUP($L$1,#REF!,2,FALSE)</f>
        <v>#REF!</v>
      </c>
      <c r="L647" t="s">
        <v>591</v>
      </c>
      <c r="M647" s="36" t="s">
        <v>592</v>
      </c>
      <c r="N647" t="s">
        <v>10</v>
      </c>
    </row>
    <row r="648" spans="1:14" x14ac:dyDescent="0.4">
      <c r="A648" t="str">
        <f t="shared" si="26"/>
        <v>Egypt, Arab Rep.</v>
      </c>
      <c r="B648" s="39" t="e">
        <f t="shared" si="27"/>
        <v>#REF!</v>
      </c>
      <c r="C648" s="39" t="str">
        <f t="shared" si="27"/>
        <v>Gross Ext. Debt Pos., DI: Intercom Lending, All maturities, Debt liab. of dir. investors to DI ent., Other chg in vol., USD</v>
      </c>
      <c r="D648" s="39" t="str">
        <f t="shared" si="27"/>
        <v>DT.DOD.DIIE.CD.IL.OC.US</v>
      </c>
      <c r="E648" s="39" t="str">
        <f t="shared" si="25"/>
        <v>Millions (0)</v>
      </c>
      <c r="F648" t="e" cm="1">
        <f t="array" ref="F648">+_xlfn.XLOOKUP($L$1&amp;L648,#REF!&amp;#REF!,#REF!)</f>
        <v>#REF!</v>
      </c>
      <c r="K648" s="39" t="e">
        <f>+VLOOKUP($L$1,#REF!,2,FALSE)</f>
        <v>#REF!</v>
      </c>
      <c r="L648" t="s">
        <v>593</v>
      </c>
      <c r="M648" s="36" t="s">
        <v>594</v>
      </c>
      <c r="N648" t="s">
        <v>10</v>
      </c>
    </row>
    <row r="649" spans="1:14" x14ac:dyDescent="0.4">
      <c r="A649" t="str">
        <f t="shared" si="26"/>
        <v>Egypt, Arab Rep.</v>
      </c>
      <c r="B649" s="39" t="e">
        <f t="shared" si="27"/>
        <v>#REF!</v>
      </c>
      <c r="C649" s="39" t="str">
        <f t="shared" si="27"/>
        <v>Gross Ext. Debt Pos., DI: Intercom Lending, All maturities, Debt liab. to fellow ent., Other chg in vol., USD</v>
      </c>
      <c r="D649" s="39" t="str">
        <f t="shared" si="27"/>
        <v>DT.DOD.DIFE.CD.IL.OC.US</v>
      </c>
      <c r="E649" s="39" t="str">
        <f t="shared" si="25"/>
        <v>Millions (0)</v>
      </c>
      <c r="F649" t="e" cm="1">
        <f t="array" ref="F649">+_xlfn.XLOOKUP($L$1&amp;L649,#REF!&amp;#REF!,#REF!)</f>
        <v>#REF!</v>
      </c>
      <c r="K649" s="39" t="e">
        <f>+VLOOKUP($L$1,#REF!,2,FALSE)</f>
        <v>#REF!</v>
      </c>
      <c r="L649" t="s">
        <v>595</v>
      </c>
      <c r="M649" s="36" t="s">
        <v>596</v>
      </c>
      <c r="N649" t="s">
        <v>10</v>
      </c>
    </row>
    <row r="650" spans="1:14" x14ac:dyDescent="0.4">
      <c r="A650" t="str">
        <f t="shared" si="26"/>
        <v>Egypt, Arab Rep.</v>
      </c>
      <c r="B650" s="39" t="e">
        <f t="shared" si="27"/>
        <v>#REF!</v>
      </c>
      <c r="C650" s="39" t="str">
        <f t="shared" si="27"/>
        <v>Gross Ext. Debt Pos., All Sectors, All maturities, All instruments, Other chg in vol., USD</v>
      </c>
      <c r="D650" s="39" t="str">
        <f t="shared" si="27"/>
        <v>DT.DOD.DECT.CD.AR.OC.US</v>
      </c>
      <c r="E650" s="39" t="str">
        <f t="shared" si="25"/>
        <v>Millions (0)</v>
      </c>
      <c r="F650" t="e" cm="1">
        <f t="array" ref="F650">+_xlfn.XLOOKUP($L$1&amp;L650,#REF!&amp;#REF!,#REF!)</f>
        <v>#REF!</v>
      </c>
      <c r="K650" s="39" t="e">
        <f>+VLOOKUP($L$1,#REF!,2,FALSE)</f>
        <v>#REF!</v>
      </c>
      <c r="L650" t="s">
        <v>597</v>
      </c>
      <c r="M650" s="36" t="s">
        <v>598</v>
      </c>
      <c r="N650" t="s">
        <v>10</v>
      </c>
    </row>
    <row r="651" spans="1:14" x14ac:dyDescent="0.4">
      <c r="A651" t="str">
        <f t="shared" si="26"/>
        <v>Egypt, Arab Rep.</v>
      </c>
      <c r="B651" s="39" t="e">
        <f t="shared" si="27"/>
        <v>#REF!</v>
      </c>
      <c r="C651" s="39" t="str">
        <f t="shared" si="27"/>
        <v>Gross Ext. Debt Pos., General Government , All maturities, All instruments, end of period, USD</v>
      </c>
      <c r="D651" s="39" t="str">
        <f t="shared" si="27"/>
        <v>DT.DOD.DECT.CD.GG.AR.EN.US</v>
      </c>
      <c r="E651" s="39" t="str">
        <f t="shared" si="25"/>
        <v>Millions (0)</v>
      </c>
      <c r="F651" t="e" cm="1">
        <f t="array" ref="F651">+_xlfn.XLOOKUP($L$1&amp;L651,#REF!&amp;#REF!,#REF!)</f>
        <v>#REF!</v>
      </c>
      <c r="K651" s="39" t="e">
        <f>+VLOOKUP($L$1,#REF!,2,FALSE)</f>
        <v>#REF!</v>
      </c>
      <c r="L651" t="s">
        <v>599</v>
      </c>
      <c r="M651" s="36" t="s">
        <v>600</v>
      </c>
      <c r="N651" t="s">
        <v>10</v>
      </c>
    </row>
    <row r="652" spans="1:14" x14ac:dyDescent="0.4">
      <c r="A652" t="str">
        <f t="shared" si="26"/>
        <v>Egypt, Arab Rep.</v>
      </c>
      <c r="B652" s="39" t="e">
        <f t="shared" si="27"/>
        <v>#REF!</v>
      </c>
      <c r="C652" s="39" t="str">
        <f t="shared" si="27"/>
        <v>Gross Ext. Debt Pos., General Government, Short-term, All instruments, end of period, USD</v>
      </c>
      <c r="D652" s="39" t="str">
        <f t="shared" si="27"/>
        <v>DT.DOD.DSTC.CD.GG.AR.EN.US</v>
      </c>
      <c r="E652" s="39" t="str">
        <f t="shared" si="25"/>
        <v>Millions (0)</v>
      </c>
      <c r="F652" t="e" cm="1">
        <f t="array" ref="F652">+_xlfn.XLOOKUP($L$1&amp;L652,#REF!&amp;#REF!,#REF!)</f>
        <v>#REF!</v>
      </c>
      <c r="K652" s="39" t="e">
        <f>+VLOOKUP($L$1,#REF!,2,FALSE)</f>
        <v>#REF!</v>
      </c>
      <c r="L652" t="s">
        <v>601</v>
      </c>
      <c r="M652" s="36" t="s">
        <v>602</v>
      </c>
      <c r="N652" t="s">
        <v>10</v>
      </c>
    </row>
    <row r="653" spans="1:14" x14ac:dyDescent="0.4">
      <c r="A653" t="str">
        <f t="shared" si="26"/>
        <v>Egypt, Arab Rep.</v>
      </c>
      <c r="B653" s="39" t="e">
        <f t="shared" si="27"/>
        <v>#REF!</v>
      </c>
      <c r="C653" s="39" t="str">
        <f t="shared" si="27"/>
        <v>Gross Ext. Debt Pos., General Government, Short-term, Currency and deposits, end of period, USD</v>
      </c>
      <c r="D653" s="39" t="str">
        <f t="shared" si="27"/>
        <v>DT.DOD.DSCD.CD.GG.AR.EN.US</v>
      </c>
      <c r="E653" s="39" t="str">
        <f t="shared" si="25"/>
        <v>Millions (0)</v>
      </c>
      <c r="F653" t="e" cm="1">
        <f t="array" ref="F653">+_xlfn.XLOOKUP($L$1&amp;L653,#REF!&amp;#REF!,#REF!)</f>
        <v>#REF!</v>
      </c>
      <c r="K653" s="39" t="e">
        <f>+VLOOKUP($L$1,#REF!,2,FALSE)</f>
        <v>#REF!</v>
      </c>
      <c r="L653" t="s">
        <v>603</v>
      </c>
      <c r="M653" s="36" t="s">
        <v>604</v>
      </c>
      <c r="N653" t="s">
        <v>10</v>
      </c>
    </row>
    <row r="654" spans="1:14" x14ac:dyDescent="0.4">
      <c r="A654" t="str">
        <f t="shared" si="26"/>
        <v>Egypt, Arab Rep.</v>
      </c>
      <c r="B654" s="39" t="e">
        <f t="shared" si="27"/>
        <v>#REF!</v>
      </c>
      <c r="C654" s="39" t="str">
        <f t="shared" si="27"/>
        <v>Gross Ext. Debt Pos., General Government, Short-term, Debt securities, end of period, USD</v>
      </c>
      <c r="D654" s="39" t="str">
        <f t="shared" si="27"/>
        <v>DT.DOD.DSTM.CD.GG.AR.EN.US</v>
      </c>
      <c r="E654" s="39" t="str">
        <f t="shared" si="25"/>
        <v>Millions (0)</v>
      </c>
      <c r="F654" t="e" cm="1">
        <f t="array" ref="F654">+_xlfn.XLOOKUP($L$1&amp;L654,#REF!&amp;#REF!,#REF!)</f>
        <v>#REF!</v>
      </c>
      <c r="K654" s="39" t="e">
        <f>+VLOOKUP($L$1,#REF!,2,FALSE)</f>
        <v>#REF!</v>
      </c>
      <c r="L654" t="s">
        <v>605</v>
      </c>
      <c r="M654" s="36" t="s">
        <v>606</v>
      </c>
      <c r="N654" t="s">
        <v>10</v>
      </c>
    </row>
    <row r="655" spans="1:14" x14ac:dyDescent="0.4">
      <c r="A655" t="str">
        <f t="shared" si="26"/>
        <v>Egypt, Arab Rep.</v>
      </c>
      <c r="B655" s="39" t="e">
        <f t="shared" si="27"/>
        <v>#REF!</v>
      </c>
      <c r="C655" s="39" t="str">
        <f t="shared" si="27"/>
        <v>Gross Ext. Debt Pos., General Government, Short-term, Loans, end of period, USD</v>
      </c>
      <c r="D655" s="39" t="str">
        <f t="shared" si="27"/>
        <v>DT.DOD.DSTL.CD.GG.AR.EN.US</v>
      </c>
      <c r="E655" s="39" t="str">
        <f t="shared" si="25"/>
        <v>Millions (0)</v>
      </c>
      <c r="F655" t="e" cm="1">
        <f t="array" ref="F655">+_xlfn.XLOOKUP($L$1&amp;L655,#REF!&amp;#REF!,#REF!)</f>
        <v>#REF!</v>
      </c>
      <c r="K655" s="39" t="e">
        <f>+VLOOKUP($L$1,#REF!,2,FALSE)</f>
        <v>#REF!</v>
      </c>
      <c r="L655" t="s">
        <v>607</v>
      </c>
      <c r="M655" s="36" t="s">
        <v>608</v>
      </c>
      <c r="N655" t="s">
        <v>10</v>
      </c>
    </row>
    <row r="656" spans="1:14" x14ac:dyDescent="0.4">
      <c r="A656" t="str">
        <f t="shared" si="26"/>
        <v>Egypt, Arab Rep.</v>
      </c>
      <c r="B656" s="39" t="e">
        <f t="shared" si="27"/>
        <v>#REF!</v>
      </c>
      <c r="C656" s="39" t="str">
        <f t="shared" si="27"/>
        <v>Gross Ext. Debt Pos., General Government, Short-term, Trade credit and advances, end of period, USD</v>
      </c>
      <c r="D656" s="39" t="str">
        <f t="shared" si="27"/>
        <v>DT.DOD.DSTT.CD.GG.AR.EN.US</v>
      </c>
      <c r="E656" s="39" t="str">
        <f t="shared" si="25"/>
        <v>Millions (0)</v>
      </c>
      <c r="F656" t="e" cm="1">
        <f t="array" ref="F656">+_xlfn.XLOOKUP($L$1&amp;L656,#REF!&amp;#REF!,#REF!)</f>
        <v>#REF!</v>
      </c>
      <c r="K656" s="39" t="e">
        <f>+VLOOKUP($L$1,#REF!,2,FALSE)</f>
        <v>#REF!</v>
      </c>
      <c r="L656" t="s">
        <v>609</v>
      </c>
      <c r="M656" s="36" t="s">
        <v>610</v>
      </c>
      <c r="N656" t="s">
        <v>10</v>
      </c>
    </row>
    <row r="657" spans="1:14" x14ac:dyDescent="0.4">
      <c r="A657" t="str">
        <f t="shared" si="26"/>
        <v>Egypt, Arab Rep.</v>
      </c>
      <c r="B657" s="39" t="e">
        <f t="shared" si="27"/>
        <v>#REF!</v>
      </c>
      <c r="C657" s="39" t="str">
        <f t="shared" si="27"/>
        <v>Gross Ext. Debt Pos., General Government, Short-term, Other debt liabilities, end of period, USD</v>
      </c>
      <c r="D657" s="39" t="str">
        <f t="shared" si="27"/>
        <v>DT.DOD.DSOO.CD.GG.AR.EN.US</v>
      </c>
      <c r="E657" s="39" t="str">
        <f t="shared" si="25"/>
        <v>Millions (0)</v>
      </c>
      <c r="F657" t="e" cm="1">
        <f t="array" ref="F657">+_xlfn.XLOOKUP($L$1&amp;L657,#REF!&amp;#REF!,#REF!)</f>
        <v>#REF!</v>
      </c>
      <c r="K657" s="39" t="e">
        <f>+VLOOKUP($L$1,#REF!,2,FALSE)</f>
        <v>#REF!</v>
      </c>
      <c r="L657" t="s">
        <v>611</v>
      </c>
      <c r="M657" s="36" t="s">
        <v>612</v>
      </c>
      <c r="N657" t="s">
        <v>10</v>
      </c>
    </row>
    <row r="658" spans="1:14" x14ac:dyDescent="0.4">
      <c r="A658" t="str">
        <f t="shared" si="26"/>
        <v>Egypt, Arab Rep.</v>
      </c>
      <c r="B658" s="39" t="e">
        <f t="shared" si="27"/>
        <v>#REF!</v>
      </c>
      <c r="C658" s="39" t="str">
        <f t="shared" si="27"/>
        <v>Gross Ext. Debt Pos., General Government, Long-term, All instruments, end of period, USD</v>
      </c>
      <c r="D658" s="39" t="str">
        <f t="shared" si="27"/>
        <v>DT.DOD.DLXF.CD.GG.AR.EN.US</v>
      </c>
      <c r="E658" s="39" t="str">
        <f t="shared" si="25"/>
        <v>Millions (0)</v>
      </c>
      <c r="F658" t="e" cm="1">
        <f t="array" ref="F658">+_xlfn.XLOOKUP($L$1&amp;L658,#REF!&amp;#REF!,#REF!)</f>
        <v>#REF!</v>
      </c>
      <c r="K658" s="39" t="e">
        <f>+VLOOKUP($L$1,#REF!,2,FALSE)</f>
        <v>#REF!</v>
      </c>
      <c r="L658" t="s">
        <v>613</v>
      </c>
      <c r="M658" s="36" t="s">
        <v>614</v>
      </c>
      <c r="N658" t="s">
        <v>10</v>
      </c>
    </row>
    <row r="659" spans="1:14" x14ac:dyDescent="0.4">
      <c r="A659" t="str">
        <f t="shared" si="26"/>
        <v>Egypt, Arab Rep.</v>
      </c>
      <c r="B659" s="39" t="e">
        <f t="shared" si="27"/>
        <v>#REF!</v>
      </c>
      <c r="C659" s="39" t="str">
        <f t="shared" si="27"/>
        <v>Gross Ext. Debt Pos., General Government, Long-term, Special drawing rights (allocations), end of period, USD</v>
      </c>
      <c r="D659" s="39" t="str">
        <f t="shared" si="27"/>
        <v>DT.DOD.DLTS.CD.GG.EN.US</v>
      </c>
      <c r="E659" s="39" t="str">
        <f t="shared" si="25"/>
        <v>Millions (0)</v>
      </c>
      <c r="F659" t="e" cm="1">
        <f t="array" ref="F659">+_xlfn.XLOOKUP($L$1&amp;L659,#REF!&amp;#REF!,#REF!)</f>
        <v>#REF!</v>
      </c>
      <c r="K659" s="39" t="e">
        <f>+VLOOKUP($L$1,#REF!,2,FALSE)</f>
        <v>#REF!</v>
      </c>
      <c r="L659" t="s">
        <v>615</v>
      </c>
      <c r="M659" s="36" t="s">
        <v>616</v>
      </c>
      <c r="N659" t="s">
        <v>10</v>
      </c>
    </row>
    <row r="660" spans="1:14" x14ac:dyDescent="0.4">
      <c r="A660" t="str">
        <f t="shared" si="26"/>
        <v>Egypt, Arab Rep.</v>
      </c>
      <c r="B660" s="39" t="e">
        <f t="shared" si="27"/>
        <v>#REF!</v>
      </c>
      <c r="C660" s="39" t="str">
        <f t="shared" si="27"/>
        <v>Gross Ext. Debt Pos., General Government, Long-term, Currency and deposits, end of period, USD</v>
      </c>
      <c r="D660" s="39" t="str">
        <f t="shared" si="27"/>
        <v>DT.DOD.DLCD.CD.GG.AR.EN.US</v>
      </c>
      <c r="E660" s="39" t="str">
        <f t="shared" si="25"/>
        <v>Millions (0)</v>
      </c>
      <c r="F660" t="e" cm="1">
        <f t="array" ref="F660">+_xlfn.XLOOKUP($L$1&amp;L660,#REF!&amp;#REF!,#REF!)</f>
        <v>#REF!</v>
      </c>
      <c r="K660" s="39" t="e">
        <f>+VLOOKUP($L$1,#REF!,2,FALSE)</f>
        <v>#REF!</v>
      </c>
      <c r="L660" t="s">
        <v>617</v>
      </c>
      <c r="M660" s="36" t="s">
        <v>618</v>
      </c>
      <c r="N660" t="s">
        <v>10</v>
      </c>
    </row>
    <row r="661" spans="1:14" x14ac:dyDescent="0.4">
      <c r="A661" t="str">
        <f t="shared" si="26"/>
        <v>Egypt, Arab Rep.</v>
      </c>
      <c r="B661" s="39" t="e">
        <f t="shared" si="27"/>
        <v>#REF!</v>
      </c>
      <c r="C661" s="39" t="str">
        <f t="shared" si="27"/>
        <v>Gross Ext. Debt Pos., General Government, Long-term, Debt securities, end of period, USD</v>
      </c>
      <c r="D661" s="39" t="str">
        <f t="shared" si="27"/>
        <v>DT.DOD.DLBN.CD.GG.AR.EN.US</v>
      </c>
      <c r="E661" s="39" t="str">
        <f t="shared" si="25"/>
        <v>Millions (0)</v>
      </c>
      <c r="F661" t="e" cm="1">
        <f t="array" ref="F661">+_xlfn.XLOOKUP($L$1&amp;L661,#REF!&amp;#REF!,#REF!)</f>
        <v>#REF!</v>
      </c>
      <c r="K661" s="39" t="e">
        <f>+VLOOKUP($L$1,#REF!,2,FALSE)</f>
        <v>#REF!</v>
      </c>
      <c r="L661" t="s">
        <v>619</v>
      </c>
      <c r="M661" s="36" t="s">
        <v>620</v>
      </c>
      <c r="N661" t="s">
        <v>10</v>
      </c>
    </row>
    <row r="662" spans="1:14" x14ac:dyDescent="0.4">
      <c r="A662" t="str">
        <f t="shared" si="26"/>
        <v>Egypt, Arab Rep.</v>
      </c>
      <c r="B662" s="39" t="e">
        <f t="shared" si="27"/>
        <v>#REF!</v>
      </c>
      <c r="C662" s="39" t="str">
        <f t="shared" si="27"/>
        <v>Gross Ext. Debt Pos., General Government, Long-term, Loans, end of period, USD</v>
      </c>
      <c r="D662" s="39" t="str">
        <f t="shared" si="27"/>
        <v>DT.DOD.DLTL.CD.GG.AR.EN.US</v>
      </c>
      <c r="E662" s="39" t="str">
        <f t="shared" si="25"/>
        <v>Millions (0)</v>
      </c>
      <c r="F662" t="e" cm="1">
        <f t="array" ref="F662">+_xlfn.XLOOKUP($L$1&amp;L662,#REF!&amp;#REF!,#REF!)</f>
        <v>#REF!</v>
      </c>
      <c r="K662" s="39" t="e">
        <f>+VLOOKUP($L$1,#REF!,2,FALSE)</f>
        <v>#REF!</v>
      </c>
      <c r="L662" t="s">
        <v>621</v>
      </c>
      <c r="M662" s="36" t="s">
        <v>622</v>
      </c>
      <c r="N662" t="s">
        <v>10</v>
      </c>
    </row>
    <row r="663" spans="1:14" x14ac:dyDescent="0.4">
      <c r="A663" t="str">
        <f t="shared" si="26"/>
        <v>Egypt, Arab Rep.</v>
      </c>
      <c r="B663" s="39" t="e">
        <f t="shared" si="27"/>
        <v>#REF!</v>
      </c>
      <c r="C663" s="39" t="str">
        <f t="shared" si="27"/>
        <v>Gross Ext. Debt Pos., General Government, Long-term, Trade credit and advances, end of period, USD</v>
      </c>
      <c r="D663" s="39" t="str">
        <f t="shared" si="27"/>
        <v>DT.DOD.DLTT.CD.GG.AR.EN.US</v>
      </c>
      <c r="E663" s="39" t="str">
        <f t="shared" si="25"/>
        <v>Millions (0)</v>
      </c>
      <c r="F663" t="e" cm="1">
        <f t="array" ref="F663">+_xlfn.XLOOKUP($L$1&amp;L663,#REF!&amp;#REF!,#REF!)</f>
        <v>#REF!</v>
      </c>
      <c r="K663" s="39" t="e">
        <f>+VLOOKUP($L$1,#REF!,2,FALSE)</f>
        <v>#REF!</v>
      </c>
      <c r="L663" t="s">
        <v>623</v>
      </c>
      <c r="M663" s="36" t="s">
        <v>624</v>
      </c>
      <c r="N663" t="s">
        <v>10</v>
      </c>
    </row>
    <row r="664" spans="1:14" x14ac:dyDescent="0.4">
      <c r="A664" t="str">
        <f t="shared" si="26"/>
        <v>Egypt, Arab Rep.</v>
      </c>
      <c r="B664" s="39" t="e">
        <f t="shared" si="27"/>
        <v>#REF!</v>
      </c>
      <c r="C664" s="39" t="str">
        <f t="shared" si="27"/>
        <v>Gross Ext. Debt Pos., General Government, Long-term, Other debt liabilities, end of period, USD</v>
      </c>
      <c r="D664" s="39" t="str">
        <f t="shared" si="27"/>
        <v>DT.DOD.DLTO.CD.GG.AR.EN.US</v>
      </c>
      <c r="E664" s="39" t="str">
        <f t="shared" si="25"/>
        <v>Millions (0)</v>
      </c>
      <c r="F664" t="e" cm="1">
        <f t="array" ref="F664">+_xlfn.XLOOKUP($L$1&amp;L664,#REF!&amp;#REF!,#REF!)</f>
        <v>#REF!</v>
      </c>
      <c r="K664" s="39" t="e">
        <f>+VLOOKUP($L$1,#REF!,2,FALSE)</f>
        <v>#REF!</v>
      </c>
      <c r="L664" t="s">
        <v>625</v>
      </c>
      <c r="M664" s="36" t="s">
        <v>626</v>
      </c>
      <c r="N664" t="s">
        <v>10</v>
      </c>
    </row>
    <row r="665" spans="1:14" x14ac:dyDescent="0.4">
      <c r="A665" t="str">
        <f t="shared" si="26"/>
        <v>Egypt, Arab Rep.</v>
      </c>
      <c r="B665" s="39" t="e">
        <f t="shared" si="27"/>
        <v>#REF!</v>
      </c>
      <c r="C665" s="39" t="str">
        <f t="shared" si="27"/>
        <v>Gross Ext. Debt Pos., Central Bank, All maturities, All instruments, end of period, USD</v>
      </c>
      <c r="D665" s="39" t="str">
        <f t="shared" si="27"/>
        <v>DT.DOD.DECT.CD.MA.AR.EN.US</v>
      </c>
      <c r="E665" s="39" t="str">
        <f t="shared" si="25"/>
        <v>Millions (0)</v>
      </c>
      <c r="F665" t="e" cm="1">
        <f t="array" ref="F665">+_xlfn.XLOOKUP($L$1&amp;L665,#REF!&amp;#REF!,#REF!)</f>
        <v>#REF!</v>
      </c>
      <c r="K665" s="39" t="e">
        <f>+VLOOKUP($L$1,#REF!,2,FALSE)</f>
        <v>#REF!</v>
      </c>
      <c r="L665" t="s">
        <v>627</v>
      </c>
      <c r="M665" s="36" t="s">
        <v>628</v>
      </c>
      <c r="N665" t="s">
        <v>10</v>
      </c>
    </row>
    <row r="666" spans="1:14" x14ac:dyDescent="0.4">
      <c r="A666" t="str">
        <f t="shared" si="26"/>
        <v>Egypt, Arab Rep.</v>
      </c>
      <c r="B666" s="39" t="e">
        <f t="shared" si="27"/>
        <v>#REF!</v>
      </c>
      <c r="C666" s="39" t="str">
        <f t="shared" si="27"/>
        <v>Gross Ext. Debt Pos., Central Bank, Short-term, All instruments, end of period, USD</v>
      </c>
      <c r="D666" s="39" t="str">
        <f t="shared" si="27"/>
        <v>DT.DOD.DSTC.CD.MA.AR.EN.US</v>
      </c>
      <c r="E666" s="39" t="str">
        <f t="shared" si="25"/>
        <v>Millions (0)</v>
      </c>
      <c r="F666" t="e" cm="1">
        <f t="array" ref="F666">+_xlfn.XLOOKUP($L$1&amp;L666,#REF!&amp;#REF!,#REF!)</f>
        <v>#REF!</v>
      </c>
      <c r="K666" s="39" t="e">
        <f>+VLOOKUP($L$1,#REF!,2,FALSE)</f>
        <v>#REF!</v>
      </c>
      <c r="L666" t="s">
        <v>629</v>
      </c>
      <c r="M666" s="36" t="s">
        <v>630</v>
      </c>
      <c r="N666" t="s">
        <v>10</v>
      </c>
    </row>
    <row r="667" spans="1:14" x14ac:dyDescent="0.4">
      <c r="A667" t="str">
        <f t="shared" si="26"/>
        <v>Egypt, Arab Rep.</v>
      </c>
      <c r="B667" s="39" t="e">
        <f t="shared" si="27"/>
        <v>#REF!</v>
      </c>
      <c r="C667" s="39" t="str">
        <f t="shared" si="27"/>
        <v>Gross Ext. Debt Pos., Central Bank, Short-term, Currency and deposits, end of period, USD</v>
      </c>
      <c r="D667" s="39" t="str">
        <f t="shared" si="27"/>
        <v>DT.DOD.DSCD.CD.MA.AR.EN.US</v>
      </c>
      <c r="E667" s="39" t="str">
        <f t="shared" si="25"/>
        <v>Millions (0)</v>
      </c>
      <c r="F667" t="e" cm="1">
        <f t="array" ref="F667">+_xlfn.XLOOKUP($L$1&amp;L667,#REF!&amp;#REF!,#REF!)</f>
        <v>#REF!</v>
      </c>
      <c r="K667" s="39" t="e">
        <f>+VLOOKUP($L$1,#REF!,2,FALSE)</f>
        <v>#REF!</v>
      </c>
      <c r="L667" t="s">
        <v>631</v>
      </c>
      <c r="M667" s="36" t="s">
        <v>632</v>
      </c>
      <c r="N667" t="s">
        <v>10</v>
      </c>
    </row>
    <row r="668" spans="1:14" x14ac:dyDescent="0.4">
      <c r="A668" t="str">
        <f t="shared" si="26"/>
        <v>Egypt, Arab Rep.</v>
      </c>
      <c r="B668" s="39" t="e">
        <f t="shared" si="27"/>
        <v>#REF!</v>
      </c>
      <c r="C668" s="39" t="str">
        <f t="shared" si="27"/>
        <v>Gross Ext. Debt Pos., Central Bank, Short-term, Debt securities, end of period, USD</v>
      </c>
      <c r="D668" s="39" t="str">
        <f t="shared" si="27"/>
        <v>DT.DOD.DSTM.CD.MA.AR.EN.US</v>
      </c>
      <c r="E668" s="39" t="str">
        <f t="shared" si="25"/>
        <v>Millions (0)</v>
      </c>
      <c r="F668" t="e" cm="1">
        <f t="array" ref="F668">+_xlfn.XLOOKUP($L$1&amp;L668,#REF!&amp;#REF!,#REF!)</f>
        <v>#REF!</v>
      </c>
      <c r="K668" s="39" t="e">
        <f>+VLOOKUP($L$1,#REF!,2,FALSE)</f>
        <v>#REF!</v>
      </c>
      <c r="L668" t="s">
        <v>633</v>
      </c>
      <c r="M668" s="36" t="s">
        <v>634</v>
      </c>
      <c r="N668" t="s">
        <v>10</v>
      </c>
    </row>
    <row r="669" spans="1:14" x14ac:dyDescent="0.4">
      <c r="A669" t="str">
        <f t="shared" si="26"/>
        <v>Egypt, Arab Rep.</v>
      </c>
      <c r="B669" s="39" t="e">
        <f t="shared" si="27"/>
        <v>#REF!</v>
      </c>
      <c r="C669" s="39" t="str">
        <f t="shared" si="27"/>
        <v>Gross Ext. Debt Pos., Central Bank, Short-term, Loans, end of period, USD</v>
      </c>
      <c r="D669" s="39" t="str">
        <f t="shared" si="27"/>
        <v>DT.DOD.DSTL.CD.MA.AR.EN.US</v>
      </c>
      <c r="E669" s="39" t="str">
        <f t="shared" si="25"/>
        <v>Millions (0)</v>
      </c>
      <c r="F669" t="e" cm="1">
        <f t="array" ref="F669">+_xlfn.XLOOKUP($L$1&amp;L669,#REF!&amp;#REF!,#REF!)</f>
        <v>#REF!</v>
      </c>
      <c r="K669" s="39" t="e">
        <f>+VLOOKUP($L$1,#REF!,2,FALSE)</f>
        <v>#REF!</v>
      </c>
      <c r="L669" t="s">
        <v>635</v>
      </c>
      <c r="M669" s="36" t="s">
        <v>636</v>
      </c>
      <c r="N669" t="s">
        <v>10</v>
      </c>
    </row>
    <row r="670" spans="1:14" x14ac:dyDescent="0.4">
      <c r="A670" t="str">
        <f t="shared" si="26"/>
        <v>Egypt, Arab Rep.</v>
      </c>
      <c r="B670" s="39" t="e">
        <f t="shared" si="27"/>
        <v>#REF!</v>
      </c>
      <c r="C670" s="39" t="str">
        <f t="shared" si="27"/>
        <v>Gross Ext. Debt Pos., Central Bank, Short-term, Trade credit and advances, end of period, USD</v>
      </c>
      <c r="D670" s="39" t="str">
        <f t="shared" si="27"/>
        <v>DT.DOD.DSTT.CD.MA.AR.EN.US</v>
      </c>
      <c r="E670" s="39" t="str">
        <f t="shared" si="25"/>
        <v>Millions (0)</v>
      </c>
      <c r="F670" t="e" cm="1">
        <f t="array" ref="F670">+_xlfn.XLOOKUP($L$1&amp;L670,#REF!&amp;#REF!,#REF!)</f>
        <v>#REF!</v>
      </c>
      <c r="K670" s="39" t="e">
        <f>+VLOOKUP($L$1,#REF!,2,FALSE)</f>
        <v>#REF!</v>
      </c>
      <c r="L670" t="s">
        <v>637</v>
      </c>
      <c r="M670" s="36" t="s">
        <v>638</v>
      </c>
      <c r="N670" t="s">
        <v>10</v>
      </c>
    </row>
    <row r="671" spans="1:14" x14ac:dyDescent="0.4">
      <c r="A671" t="str">
        <f t="shared" si="26"/>
        <v>Egypt, Arab Rep.</v>
      </c>
      <c r="B671" s="39" t="e">
        <f t="shared" si="27"/>
        <v>#REF!</v>
      </c>
      <c r="C671" s="39" t="str">
        <f t="shared" si="27"/>
        <v>Gross Ext. Debt Pos., Central Bank, Short-term, Other debt liabilities, end of period, USD</v>
      </c>
      <c r="D671" s="39" t="str">
        <f t="shared" si="27"/>
        <v>DT.DOD.DSOO.CD.MA.AR.EN.US</v>
      </c>
      <c r="E671" s="39" t="str">
        <f t="shared" si="25"/>
        <v>Millions (0)</v>
      </c>
      <c r="F671" t="e" cm="1">
        <f t="array" ref="F671">+_xlfn.XLOOKUP($L$1&amp;L671,#REF!&amp;#REF!,#REF!)</f>
        <v>#REF!</v>
      </c>
      <c r="K671" s="39" t="e">
        <f>+VLOOKUP($L$1,#REF!,2,FALSE)</f>
        <v>#REF!</v>
      </c>
      <c r="L671" t="s">
        <v>639</v>
      </c>
      <c r="M671" s="36" t="s">
        <v>640</v>
      </c>
      <c r="N671" t="s">
        <v>10</v>
      </c>
    </row>
    <row r="672" spans="1:14" x14ac:dyDescent="0.4">
      <c r="A672" t="str">
        <f t="shared" si="26"/>
        <v>Egypt, Arab Rep.</v>
      </c>
      <c r="B672" s="39" t="e">
        <f t="shared" si="27"/>
        <v>#REF!</v>
      </c>
      <c r="C672" s="39" t="str">
        <f t="shared" si="27"/>
        <v>Gross Ext. Debt Pos., Central Bank, Long-term, All instruments, end of period, USD</v>
      </c>
      <c r="D672" s="39" t="str">
        <f t="shared" si="27"/>
        <v>DT.DOD.DLXF.CD.MA.AR.EN.US</v>
      </c>
      <c r="E672" s="39" t="str">
        <f t="shared" si="25"/>
        <v>Millions (0)</v>
      </c>
      <c r="F672" t="e" cm="1">
        <f t="array" ref="F672">+_xlfn.XLOOKUP($L$1&amp;L672,#REF!&amp;#REF!,#REF!)</f>
        <v>#REF!</v>
      </c>
      <c r="K672" s="39" t="e">
        <f>+VLOOKUP($L$1,#REF!,2,FALSE)</f>
        <v>#REF!</v>
      </c>
      <c r="L672" t="s">
        <v>641</v>
      </c>
      <c r="M672" s="36" t="s">
        <v>642</v>
      </c>
      <c r="N672" t="s">
        <v>10</v>
      </c>
    </row>
    <row r="673" spans="1:14" x14ac:dyDescent="0.4">
      <c r="A673" t="str">
        <f t="shared" si="26"/>
        <v>Egypt, Arab Rep.</v>
      </c>
      <c r="B673" s="39" t="e">
        <f t="shared" si="27"/>
        <v>#REF!</v>
      </c>
      <c r="C673" s="39" t="str">
        <f t="shared" si="27"/>
        <v>Gross Ext. Debt Pos., Central Bank, Long-term, Special drawing rights (allocations), end of period, USD</v>
      </c>
      <c r="D673" s="39" t="str">
        <f t="shared" si="27"/>
        <v>DT.DOD.DLTS.CD.MA.AR.EN.US</v>
      </c>
      <c r="E673" s="39" t="str">
        <f t="shared" si="25"/>
        <v>Millions (0)</v>
      </c>
      <c r="F673" t="e" cm="1">
        <f t="array" ref="F673">+_xlfn.XLOOKUP($L$1&amp;L673,#REF!&amp;#REF!,#REF!)</f>
        <v>#REF!</v>
      </c>
      <c r="K673" s="39" t="e">
        <f>+VLOOKUP($L$1,#REF!,2,FALSE)</f>
        <v>#REF!</v>
      </c>
      <c r="L673" t="s">
        <v>643</v>
      </c>
      <c r="M673" s="36" t="s">
        <v>644</v>
      </c>
      <c r="N673" t="s">
        <v>10</v>
      </c>
    </row>
    <row r="674" spans="1:14" x14ac:dyDescent="0.4">
      <c r="A674" t="str">
        <f t="shared" si="26"/>
        <v>Egypt, Arab Rep.</v>
      </c>
      <c r="B674" s="39" t="e">
        <f t="shared" si="27"/>
        <v>#REF!</v>
      </c>
      <c r="C674" s="39" t="str">
        <f t="shared" si="27"/>
        <v>Gross Ext. Debt Pos., Central Bank, Long-term, Currency and deposits, end of period, USD</v>
      </c>
      <c r="D674" s="39" t="str">
        <f t="shared" si="27"/>
        <v>DT.DOD.DLCD.CD.MA.AR.EN.US</v>
      </c>
      <c r="E674" s="39" t="str">
        <f t="shared" si="25"/>
        <v>Millions (0)</v>
      </c>
      <c r="F674" t="e" cm="1">
        <f t="array" ref="F674">+_xlfn.XLOOKUP($L$1&amp;L674,#REF!&amp;#REF!,#REF!)</f>
        <v>#REF!</v>
      </c>
      <c r="K674" s="39" t="e">
        <f>+VLOOKUP($L$1,#REF!,2,FALSE)</f>
        <v>#REF!</v>
      </c>
      <c r="L674" t="s">
        <v>645</v>
      </c>
      <c r="M674" s="36" t="s">
        <v>646</v>
      </c>
      <c r="N674" t="s">
        <v>10</v>
      </c>
    </row>
    <row r="675" spans="1:14" x14ac:dyDescent="0.4">
      <c r="A675" t="str">
        <f t="shared" si="26"/>
        <v>Egypt, Arab Rep.</v>
      </c>
      <c r="B675" s="39" t="e">
        <f t="shared" si="27"/>
        <v>#REF!</v>
      </c>
      <c r="C675" s="39" t="str">
        <f t="shared" si="27"/>
        <v>Gross Ext. Debt Pos., Central Bank, Long-term, Debt securities, end of period, USD</v>
      </c>
      <c r="D675" s="39" t="str">
        <f t="shared" si="27"/>
        <v>DT.DOD.DLBN.CD.MA.AR.EN.US</v>
      </c>
      <c r="E675" s="39" t="str">
        <f t="shared" si="25"/>
        <v>Millions (0)</v>
      </c>
      <c r="F675" t="e" cm="1">
        <f t="array" ref="F675">+_xlfn.XLOOKUP($L$1&amp;L675,#REF!&amp;#REF!,#REF!)</f>
        <v>#REF!</v>
      </c>
      <c r="K675" s="39" t="e">
        <f>+VLOOKUP($L$1,#REF!,2,FALSE)</f>
        <v>#REF!</v>
      </c>
      <c r="L675" t="s">
        <v>647</v>
      </c>
      <c r="M675" s="36" t="s">
        <v>648</v>
      </c>
      <c r="N675" t="s">
        <v>10</v>
      </c>
    </row>
    <row r="676" spans="1:14" x14ac:dyDescent="0.4">
      <c r="A676" t="str">
        <f t="shared" si="26"/>
        <v>Egypt, Arab Rep.</v>
      </c>
      <c r="B676" s="39" t="e">
        <f t="shared" si="27"/>
        <v>#REF!</v>
      </c>
      <c r="C676" s="39" t="str">
        <f t="shared" si="27"/>
        <v>Gross Ext. Debt Pos., Central Bank, Long-term, Loans, end of period, USD</v>
      </c>
      <c r="D676" s="39" t="str">
        <f t="shared" si="27"/>
        <v>DT.DOD.DLTL.CD.MA.AR.EN.US</v>
      </c>
      <c r="E676" s="39" t="str">
        <f t="shared" si="25"/>
        <v>Millions (0)</v>
      </c>
      <c r="F676" t="e" cm="1">
        <f t="array" ref="F676">+_xlfn.XLOOKUP($L$1&amp;L676,#REF!&amp;#REF!,#REF!)</f>
        <v>#REF!</v>
      </c>
      <c r="K676" s="39" t="e">
        <f>+VLOOKUP($L$1,#REF!,2,FALSE)</f>
        <v>#REF!</v>
      </c>
      <c r="L676" t="s">
        <v>649</v>
      </c>
      <c r="M676" s="36" t="s">
        <v>650</v>
      </c>
      <c r="N676" t="s">
        <v>10</v>
      </c>
    </row>
    <row r="677" spans="1:14" x14ac:dyDescent="0.4">
      <c r="A677" t="str">
        <f t="shared" si="26"/>
        <v>Egypt, Arab Rep.</v>
      </c>
      <c r="B677" s="39" t="e">
        <f t="shared" si="27"/>
        <v>#REF!</v>
      </c>
      <c r="C677" s="39" t="str">
        <f t="shared" si="27"/>
        <v>Gross Ext. Debt Pos., Central Bank, Long-term, Trade credit and advances, end of period, USD</v>
      </c>
      <c r="D677" s="39" t="str">
        <f t="shared" si="27"/>
        <v>DT.DOD.DLTT.CD.MA.AR.EN.US</v>
      </c>
      <c r="E677" s="39" t="str">
        <f t="shared" si="25"/>
        <v>Millions (0)</v>
      </c>
      <c r="F677" t="e" cm="1">
        <f t="array" ref="F677">+_xlfn.XLOOKUP($L$1&amp;L677,#REF!&amp;#REF!,#REF!)</f>
        <v>#REF!</v>
      </c>
      <c r="K677" s="39" t="e">
        <f>+VLOOKUP($L$1,#REF!,2,FALSE)</f>
        <v>#REF!</v>
      </c>
      <c r="L677" t="s">
        <v>651</v>
      </c>
      <c r="M677" s="36" t="s">
        <v>652</v>
      </c>
      <c r="N677" t="s">
        <v>10</v>
      </c>
    </row>
    <row r="678" spans="1:14" x14ac:dyDescent="0.4">
      <c r="A678" t="str">
        <f t="shared" si="26"/>
        <v>Egypt, Arab Rep.</v>
      </c>
      <c r="B678" s="39" t="e">
        <f t="shared" si="27"/>
        <v>#REF!</v>
      </c>
      <c r="C678" s="39" t="str">
        <f t="shared" si="27"/>
        <v>Gross Ext. Debt Pos., Central Bank, Long-term, Other debt liabilities, end of period, USD</v>
      </c>
      <c r="D678" s="39" t="str">
        <f t="shared" si="27"/>
        <v>DT.DOD.DLTO.CD.MA.AR.EN.US</v>
      </c>
      <c r="E678" s="39" t="str">
        <f t="shared" si="25"/>
        <v>Millions (0)</v>
      </c>
      <c r="F678" t="e" cm="1">
        <f t="array" ref="F678">+_xlfn.XLOOKUP($L$1&amp;L678,#REF!&amp;#REF!,#REF!)</f>
        <v>#REF!</v>
      </c>
      <c r="K678" s="39" t="e">
        <f>+VLOOKUP($L$1,#REF!,2,FALSE)</f>
        <v>#REF!</v>
      </c>
      <c r="L678" t="s">
        <v>653</v>
      </c>
      <c r="M678" s="36" t="s">
        <v>654</v>
      </c>
      <c r="N678" t="s">
        <v>10</v>
      </c>
    </row>
    <row r="679" spans="1:14" x14ac:dyDescent="0.4">
      <c r="A679" t="str">
        <f t="shared" si="26"/>
        <v>Egypt, Arab Rep.</v>
      </c>
      <c r="B679" s="39" t="e">
        <f t="shared" si="27"/>
        <v>#REF!</v>
      </c>
      <c r="C679" s="39" t="str">
        <f t="shared" si="27"/>
        <v>Gross Ext. Debt Pos., Deposit-Taking Corp., exc. CB, All maturities, All instruments, end of period, USD</v>
      </c>
      <c r="D679" s="39" t="str">
        <f t="shared" si="27"/>
        <v>DT.DOD.DECT.CD.CB.AR.EN.US</v>
      </c>
      <c r="E679" s="39" t="str">
        <f t="shared" si="25"/>
        <v>Millions (0)</v>
      </c>
      <c r="F679" t="e" cm="1">
        <f t="array" ref="F679">+_xlfn.XLOOKUP($L$1&amp;L679,#REF!&amp;#REF!,#REF!)</f>
        <v>#REF!</v>
      </c>
      <c r="K679" s="39" t="e">
        <f>+VLOOKUP($L$1,#REF!,2,FALSE)</f>
        <v>#REF!</v>
      </c>
      <c r="L679" t="s">
        <v>655</v>
      </c>
      <c r="M679" s="36" t="s">
        <v>656</v>
      </c>
      <c r="N679" t="s">
        <v>10</v>
      </c>
    </row>
    <row r="680" spans="1:14" x14ac:dyDescent="0.4">
      <c r="A680" t="str">
        <f t="shared" si="26"/>
        <v>Egypt, Arab Rep.</v>
      </c>
      <c r="B680" s="39" t="e">
        <f t="shared" si="27"/>
        <v>#REF!</v>
      </c>
      <c r="C680" s="39" t="str">
        <f t="shared" si="27"/>
        <v>Gross Ext. Debt Pos., Deposit-Taking Corp., exc. CB, Short-term, All instruments, end of period, USD</v>
      </c>
      <c r="D680" s="39" t="str">
        <f t="shared" si="27"/>
        <v>DT.DOD.DSTC.CD.CB.AR.EN.US</v>
      </c>
      <c r="E680" s="39" t="str">
        <f t="shared" si="25"/>
        <v>Millions (0)</v>
      </c>
      <c r="F680" t="e" cm="1">
        <f t="array" ref="F680">+_xlfn.XLOOKUP($L$1&amp;L680,#REF!&amp;#REF!,#REF!)</f>
        <v>#REF!</v>
      </c>
      <c r="K680" s="39" t="e">
        <f>+VLOOKUP($L$1,#REF!,2,FALSE)</f>
        <v>#REF!</v>
      </c>
      <c r="L680" t="s">
        <v>657</v>
      </c>
      <c r="M680" s="36" t="s">
        <v>658</v>
      </c>
      <c r="N680" t="s">
        <v>10</v>
      </c>
    </row>
    <row r="681" spans="1:14" x14ac:dyDescent="0.4">
      <c r="A681" t="str">
        <f t="shared" si="26"/>
        <v>Egypt, Arab Rep.</v>
      </c>
      <c r="B681" s="39" t="e">
        <f t="shared" si="27"/>
        <v>#REF!</v>
      </c>
      <c r="C681" s="39" t="str">
        <f t="shared" si="27"/>
        <v>Gross Ext. Debt Pos., Deposit-Taking Corp., exc. CB, Short-term, Currency and deposits, end of period, USD</v>
      </c>
      <c r="D681" s="39" t="str">
        <f t="shared" si="27"/>
        <v>DT.DOD.DSCD.CD.CB.AR.EN.US</v>
      </c>
      <c r="E681" s="39" t="str">
        <f t="shared" si="25"/>
        <v>Millions (0)</v>
      </c>
      <c r="F681" t="e" cm="1">
        <f t="array" ref="F681">+_xlfn.XLOOKUP($L$1&amp;L681,#REF!&amp;#REF!,#REF!)</f>
        <v>#REF!</v>
      </c>
      <c r="K681" s="39" t="e">
        <f>+VLOOKUP($L$1,#REF!,2,FALSE)</f>
        <v>#REF!</v>
      </c>
      <c r="L681" t="s">
        <v>659</v>
      </c>
      <c r="M681" s="36" t="s">
        <v>660</v>
      </c>
      <c r="N681" t="s">
        <v>10</v>
      </c>
    </row>
    <row r="682" spans="1:14" x14ac:dyDescent="0.4">
      <c r="A682" t="str">
        <f t="shared" si="26"/>
        <v>Egypt, Arab Rep.</v>
      </c>
      <c r="B682" s="39" t="e">
        <f t="shared" si="27"/>
        <v>#REF!</v>
      </c>
      <c r="C682" s="39" t="str">
        <f t="shared" si="27"/>
        <v>Gross Ext. Debt Pos., Deposit-Taking Corp., exc. CB, Short-term, Debt securities, end of period, USD</v>
      </c>
      <c r="D682" s="39" t="str">
        <f t="shared" si="27"/>
        <v>DT.DOD.DSTM.CD.CB.AR.EN.US</v>
      </c>
      <c r="E682" s="39" t="str">
        <f t="shared" si="25"/>
        <v>Millions (0)</v>
      </c>
      <c r="F682" t="e" cm="1">
        <f t="array" ref="F682">+_xlfn.XLOOKUP($L$1&amp;L682,#REF!&amp;#REF!,#REF!)</f>
        <v>#REF!</v>
      </c>
      <c r="K682" s="39" t="e">
        <f>+VLOOKUP($L$1,#REF!,2,FALSE)</f>
        <v>#REF!</v>
      </c>
      <c r="L682" t="s">
        <v>661</v>
      </c>
      <c r="M682" s="36" t="s">
        <v>662</v>
      </c>
      <c r="N682" t="s">
        <v>10</v>
      </c>
    </row>
    <row r="683" spans="1:14" x14ac:dyDescent="0.4">
      <c r="A683" t="str">
        <f t="shared" si="26"/>
        <v>Egypt, Arab Rep.</v>
      </c>
      <c r="B683" s="39" t="e">
        <f t="shared" si="27"/>
        <v>#REF!</v>
      </c>
      <c r="C683" s="39" t="str">
        <f t="shared" si="27"/>
        <v>Gross Ext. Debt Pos., Deposit-Taking Corp., exc. CB, Short-term, Loans, end of period, USD</v>
      </c>
      <c r="D683" s="39" t="str">
        <f t="shared" si="27"/>
        <v>DT.DOD.DSTL.CD.CB.AR.EN.US</v>
      </c>
      <c r="E683" s="39" t="str">
        <f t="shared" si="25"/>
        <v>Millions (0)</v>
      </c>
      <c r="F683" t="e" cm="1">
        <f t="array" ref="F683">+_xlfn.XLOOKUP($L$1&amp;L683,#REF!&amp;#REF!,#REF!)</f>
        <v>#REF!</v>
      </c>
      <c r="K683" s="39" t="e">
        <f>+VLOOKUP($L$1,#REF!,2,FALSE)</f>
        <v>#REF!</v>
      </c>
      <c r="L683" t="s">
        <v>663</v>
      </c>
      <c r="M683" s="36" t="s">
        <v>664</v>
      </c>
      <c r="N683" t="s">
        <v>10</v>
      </c>
    </row>
    <row r="684" spans="1:14" x14ac:dyDescent="0.4">
      <c r="A684" t="str">
        <f t="shared" si="26"/>
        <v>Egypt, Arab Rep.</v>
      </c>
      <c r="B684" s="39" t="e">
        <f t="shared" si="27"/>
        <v>#REF!</v>
      </c>
      <c r="C684" s="39" t="str">
        <f t="shared" si="27"/>
        <v>Gross Ext. Debt Pos., Deposit-Taking Corp., exc. CB, Short-term, Trade credit and advances, end of period, USD</v>
      </c>
      <c r="D684" s="39" t="str">
        <f t="shared" si="27"/>
        <v>DT.DOD.DSTT.CD.CB.AR.EN.US</v>
      </c>
      <c r="E684" s="39" t="str">
        <f t="shared" si="25"/>
        <v>Millions (0)</v>
      </c>
      <c r="F684" t="e" cm="1">
        <f t="array" ref="F684">+_xlfn.XLOOKUP($L$1&amp;L684,#REF!&amp;#REF!,#REF!)</f>
        <v>#REF!</v>
      </c>
      <c r="K684" s="39" t="e">
        <f>+VLOOKUP($L$1,#REF!,2,FALSE)</f>
        <v>#REF!</v>
      </c>
      <c r="L684" t="s">
        <v>665</v>
      </c>
      <c r="M684" s="36" t="s">
        <v>666</v>
      </c>
      <c r="N684" t="s">
        <v>10</v>
      </c>
    </row>
    <row r="685" spans="1:14" x14ac:dyDescent="0.4">
      <c r="A685" t="str">
        <f t="shared" si="26"/>
        <v>Egypt, Arab Rep.</v>
      </c>
      <c r="B685" s="39" t="e">
        <f t="shared" si="27"/>
        <v>#REF!</v>
      </c>
      <c r="C685" s="39" t="str">
        <f t="shared" si="27"/>
        <v>Gross Ext. Debt Pos., Deposit-Taking Corp., exc. CB, Short-term, Other debt liabilities, end of period, USD</v>
      </c>
      <c r="D685" s="39" t="str">
        <f t="shared" si="27"/>
        <v>DT.DOD.DSOO.CD.CB.AR.EN.US</v>
      </c>
      <c r="E685" s="39" t="str">
        <f t="shared" si="25"/>
        <v>Millions (0)</v>
      </c>
      <c r="F685" t="e" cm="1">
        <f t="array" ref="F685">+_xlfn.XLOOKUP($L$1&amp;L685,#REF!&amp;#REF!,#REF!)</f>
        <v>#REF!</v>
      </c>
      <c r="K685" s="39" t="e">
        <f>+VLOOKUP($L$1,#REF!,2,FALSE)</f>
        <v>#REF!</v>
      </c>
      <c r="L685" t="s">
        <v>667</v>
      </c>
      <c r="M685" s="36" t="s">
        <v>668</v>
      </c>
      <c r="N685" t="s">
        <v>10</v>
      </c>
    </row>
    <row r="686" spans="1:14" x14ac:dyDescent="0.4">
      <c r="A686" t="str">
        <f t="shared" si="26"/>
        <v>Egypt, Arab Rep.</v>
      </c>
      <c r="B686" s="39" t="e">
        <f t="shared" si="27"/>
        <v>#REF!</v>
      </c>
      <c r="C686" s="39" t="str">
        <f t="shared" si="27"/>
        <v>Gross Ext. Debt Pos., Deposit-Taking Corp., exc. CB, Long-term, All instruments, end of period, USD</v>
      </c>
      <c r="D686" s="39" t="str">
        <f t="shared" si="27"/>
        <v>DT.DOD.DLXF.CD.CB.AR.EN.US</v>
      </c>
      <c r="E686" s="39" t="str">
        <f t="shared" si="25"/>
        <v>Millions (0)</v>
      </c>
      <c r="F686" t="e" cm="1">
        <f t="array" ref="F686">+_xlfn.XLOOKUP($L$1&amp;L686,#REF!&amp;#REF!,#REF!)</f>
        <v>#REF!</v>
      </c>
      <c r="K686" s="39" t="e">
        <f>+VLOOKUP($L$1,#REF!,2,FALSE)</f>
        <v>#REF!</v>
      </c>
      <c r="L686" t="s">
        <v>669</v>
      </c>
      <c r="M686" s="36" t="s">
        <v>670</v>
      </c>
      <c r="N686" t="s">
        <v>10</v>
      </c>
    </row>
    <row r="687" spans="1:14" x14ac:dyDescent="0.4">
      <c r="A687" t="str">
        <f t="shared" si="26"/>
        <v>Egypt, Arab Rep.</v>
      </c>
      <c r="B687" s="39" t="e">
        <f t="shared" si="27"/>
        <v>#REF!</v>
      </c>
      <c r="C687" s="39" t="str">
        <f t="shared" si="27"/>
        <v>Gross Ext. Debt Pos., Deposit-Taking Corp., exc. CB, Long-term, Currency and deposits, end of period, USD</v>
      </c>
      <c r="D687" s="39" t="str">
        <f t="shared" si="27"/>
        <v>DT.DOD.DLCD.CD.CB.AR.EN.US</v>
      </c>
      <c r="E687" s="39" t="str">
        <f t="shared" si="25"/>
        <v>Millions (0)</v>
      </c>
      <c r="F687" t="e" cm="1">
        <f t="array" ref="F687">+_xlfn.XLOOKUP($L$1&amp;L687,#REF!&amp;#REF!,#REF!)</f>
        <v>#REF!</v>
      </c>
      <c r="K687" s="39" t="e">
        <f>+VLOOKUP($L$1,#REF!,2,FALSE)</f>
        <v>#REF!</v>
      </c>
      <c r="L687" t="s">
        <v>671</v>
      </c>
      <c r="M687" s="36" t="s">
        <v>672</v>
      </c>
      <c r="N687" t="s">
        <v>10</v>
      </c>
    </row>
    <row r="688" spans="1:14" x14ac:dyDescent="0.4">
      <c r="A688" t="str">
        <f t="shared" si="26"/>
        <v>Egypt, Arab Rep.</v>
      </c>
      <c r="B688" s="39" t="e">
        <f t="shared" si="27"/>
        <v>#REF!</v>
      </c>
      <c r="C688" s="39" t="str">
        <f t="shared" si="27"/>
        <v>Gross Ext. Debt Pos., Deposit-Taking Corp., exc. CB, Long-term, Debt securities, end of period, USD</v>
      </c>
      <c r="D688" s="39" t="str">
        <f t="shared" si="27"/>
        <v>DT.DOD.DLBN.CD.CB.AR.EN.US</v>
      </c>
      <c r="E688" s="39" t="str">
        <f t="shared" si="25"/>
        <v>Millions (0)</v>
      </c>
      <c r="F688" t="e" cm="1">
        <f t="array" ref="F688">+_xlfn.XLOOKUP($L$1&amp;L688,#REF!&amp;#REF!,#REF!)</f>
        <v>#REF!</v>
      </c>
      <c r="K688" s="39" t="e">
        <f>+VLOOKUP($L$1,#REF!,2,FALSE)</f>
        <v>#REF!</v>
      </c>
      <c r="L688" t="s">
        <v>673</v>
      </c>
      <c r="M688" s="36" t="s">
        <v>674</v>
      </c>
      <c r="N688" t="s">
        <v>10</v>
      </c>
    </row>
    <row r="689" spans="1:14" x14ac:dyDescent="0.4">
      <c r="A689" t="str">
        <f t="shared" si="26"/>
        <v>Egypt, Arab Rep.</v>
      </c>
      <c r="B689" s="39" t="e">
        <f t="shared" si="27"/>
        <v>#REF!</v>
      </c>
      <c r="C689" s="39" t="str">
        <f t="shared" si="27"/>
        <v>Gross Ext. Debt Pos., Deposit-Taking Corp., exc. CB, Long-term, Loans, end of period, USD</v>
      </c>
      <c r="D689" s="39" t="str">
        <f t="shared" si="27"/>
        <v>DT.DOD.DLTL.CD.CB.AR.EN.US</v>
      </c>
      <c r="E689" s="39" t="str">
        <f t="shared" si="25"/>
        <v>Millions (0)</v>
      </c>
      <c r="F689" t="e" cm="1">
        <f t="array" ref="F689">+_xlfn.XLOOKUP($L$1&amp;L689,#REF!&amp;#REF!,#REF!)</f>
        <v>#REF!</v>
      </c>
      <c r="K689" s="39" t="e">
        <f>+VLOOKUP($L$1,#REF!,2,FALSE)</f>
        <v>#REF!</v>
      </c>
      <c r="L689" t="s">
        <v>675</v>
      </c>
      <c r="M689" s="36" t="s">
        <v>676</v>
      </c>
      <c r="N689" t="s">
        <v>10</v>
      </c>
    </row>
    <row r="690" spans="1:14" x14ac:dyDescent="0.4">
      <c r="A690" t="str">
        <f t="shared" si="26"/>
        <v>Egypt, Arab Rep.</v>
      </c>
      <c r="B690" s="39" t="e">
        <f t="shared" si="27"/>
        <v>#REF!</v>
      </c>
      <c r="C690" s="39" t="str">
        <f t="shared" si="27"/>
        <v>Gross Ext. Debt Pos., Deposit-Taking Corp., exc. CB, Long-term, Trade credit and advances, end of period, USD</v>
      </c>
      <c r="D690" s="39" t="str">
        <f t="shared" si="27"/>
        <v>DT.DOD.DLTT.CD.CB.AR.EN.US</v>
      </c>
      <c r="E690" s="39" t="str">
        <f t="shared" si="25"/>
        <v>Millions (0)</v>
      </c>
      <c r="F690" t="e" cm="1">
        <f t="array" ref="F690">+_xlfn.XLOOKUP($L$1&amp;L690,#REF!&amp;#REF!,#REF!)</f>
        <v>#REF!</v>
      </c>
      <c r="K690" s="39" t="e">
        <f>+VLOOKUP($L$1,#REF!,2,FALSE)</f>
        <v>#REF!</v>
      </c>
      <c r="L690" t="s">
        <v>677</v>
      </c>
      <c r="M690" s="36" t="s">
        <v>678</v>
      </c>
      <c r="N690" t="s">
        <v>10</v>
      </c>
    </row>
    <row r="691" spans="1:14" x14ac:dyDescent="0.4">
      <c r="A691" t="str">
        <f t="shared" si="26"/>
        <v>Egypt, Arab Rep.</v>
      </c>
      <c r="B691" s="39" t="e">
        <f t="shared" si="27"/>
        <v>#REF!</v>
      </c>
      <c r="C691" s="39" t="str">
        <f t="shared" si="27"/>
        <v>Gross Ext. Debt Pos., Deposit-Taking Corp., exc. CB, Long-term, Other debt liabilities, end of period, USD</v>
      </c>
      <c r="D691" s="39" t="str">
        <f t="shared" si="27"/>
        <v>DT.DOD.DLTO.CD.CB.AR.EN.US</v>
      </c>
      <c r="E691" s="39" t="str">
        <f t="shared" si="25"/>
        <v>Millions (0)</v>
      </c>
      <c r="F691" t="e" cm="1">
        <f t="array" ref="F691">+_xlfn.XLOOKUP($L$1&amp;L691,#REF!&amp;#REF!,#REF!)</f>
        <v>#REF!</v>
      </c>
      <c r="K691" s="39" t="e">
        <f>+VLOOKUP($L$1,#REF!,2,FALSE)</f>
        <v>#REF!</v>
      </c>
      <c r="L691" t="s">
        <v>679</v>
      </c>
      <c r="M691" s="36" t="s">
        <v>680</v>
      </c>
      <c r="N691" t="s">
        <v>10</v>
      </c>
    </row>
    <row r="692" spans="1:14" x14ac:dyDescent="0.4">
      <c r="A692" t="str">
        <f t="shared" si="26"/>
        <v>Egypt, Arab Rep.</v>
      </c>
      <c r="B692" s="39" t="e">
        <f t="shared" si="27"/>
        <v>#REF!</v>
      </c>
      <c r="C692" s="39" t="str">
        <f t="shared" si="27"/>
        <v>Gross Ext. Debt Pos., Other Sectors, All maturities, All instruments, end of period, USD</v>
      </c>
      <c r="D692" s="39" t="str">
        <f t="shared" si="27"/>
        <v>DT.DOD.DECT.CD.OT.AR.EN.US</v>
      </c>
      <c r="E692" s="39" t="str">
        <f t="shared" si="25"/>
        <v>Millions (0)</v>
      </c>
      <c r="F692" t="e" cm="1">
        <f t="array" ref="F692">+_xlfn.XLOOKUP($L$1&amp;L692,#REF!&amp;#REF!,#REF!)</f>
        <v>#REF!</v>
      </c>
      <c r="K692" s="39" t="e">
        <f>+VLOOKUP($L$1,#REF!,2,FALSE)</f>
        <v>#REF!</v>
      </c>
      <c r="L692" t="s">
        <v>681</v>
      </c>
      <c r="M692" s="36" t="s">
        <v>682</v>
      </c>
      <c r="N692" t="s">
        <v>10</v>
      </c>
    </row>
    <row r="693" spans="1:14" x14ac:dyDescent="0.4">
      <c r="A693" t="str">
        <f t="shared" si="26"/>
        <v>Egypt, Arab Rep.</v>
      </c>
      <c r="B693" s="39" t="e">
        <f t="shared" si="27"/>
        <v>#REF!</v>
      </c>
      <c r="C693" s="39" t="str">
        <f t="shared" si="27"/>
        <v>Gross Ext. Debt Pos., Other Sectors, Short-term, All instruments, end of period, USD</v>
      </c>
      <c r="D693" s="39" t="str">
        <f t="shared" si="27"/>
        <v>DT.DOD.DSTC.CD.OT.AR.EN.US</v>
      </c>
      <c r="E693" s="39" t="str">
        <f t="shared" si="25"/>
        <v>Millions (0)</v>
      </c>
      <c r="F693" t="e" cm="1">
        <f t="array" ref="F693">+_xlfn.XLOOKUP($L$1&amp;L693,#REF!&amp;#REF!,#REF!)</f>
        <v>#REF!</v>
      </c>
      <c r="K693" s="39" t="e">
        <f>+VLOOKUP($L$1,#REF!,2,FALSE)</f>
        <v>#REF!</v>
      </c>
      <c r="L693" t="s">
        <v>683</v>
      </c>
      <c r="M693" s="36" t="s">
        <v>684</v>
      </c>
      <c r="N693" t="s">
        <v>10</v>
      </c>
    </row>
    <row r="694" spans="1:14" x14ac:dyDescent="0.4">
      <c r="A694" t="str">
        <f t="shared" si="26"/>
        <v>Egypt, Arab Rep.</v>
      </c>
      <c r="B694" s="39" t="e">
        <f t="shared" si="27"/>
        <v>#REF!</v>
      </c>
      <c r="C694" s="39" t="str">
        <f t="shared" si="27"/>
        <v>Gross Ext. Debt Pos., Other Sectors, Short-term, Currency and deposits, end of period, USD</v>
      </c>
      <c r="D694" s="39" t="str">
        <f t="shared" si="27"/>
        <v>DT.DOD.DSCD.CD.OT.AR.EN.US</v>
      </c>
      <c r="E694" s="39" t="str">
        <f t="shared" si="25"/>
        <v>Millions (0)</v>
      </c>
      <c r="F694" t="e" cm="1">
        <f t="array" ref="F694">+_xlfn.XLOOKUP($L$1&amp;L694,#REF!&amp;#REF!,#REF!)</f>
        <v>#REF!</v>
      </c>
      <c r="K694" s="39" t="e">
        <f>+VLOOKUP($L$1,#REF!,2,FALSE)</f>
        <v>#REF!</v>
      </c>
      <c r="L694" t="s">
        <v>685</v>
      </c>
      <c r="M694" s="36" t="s">
        <v>686</v>
      </c>
      <c r="N694" t="s">
        <v>10</v>
      </c>
    </row>
    <row r="695" spans="1:14" x14ac:dyDescent="0.4">
      <c r="A695" t="str">
        <f t="shared" si="26"/>
        <v>Egypt, Arab Rep.</v>
      </c>
      <c r="B695" s="39" t="e">
        <f t="shared" si="27"/>
        <v>#REF!</v>
      </c>
      <c r="C695" s="39" t="str">
        <f t="shared" si="27"/>
        <v>Gross Ext. Debt Pos., Other Sectors, Short-term, Debt securities, end of period, USD</v>
      </c>
      <c r="D695" s="39" t="str">
        <f t="shared" si="27"/>
        <v>DT.DOD.DSTM.CD.OT.AR.EN.US</v>
      </c>
      <c r="E695" s="39" t="str">
        <f t="shared" si="25"/>
        <v>Millions (0)</v>
      </c>
      <c r="F695" t="e" cm="1">
        <f t="array" ref="F695">+_xlfn.XLOOKUP($L$1&amp;L695,#REF!&amp;#REF!,#REF!)</f>
        <v>#REF!</v>
      </c>
      <c r="K695" s="39" t="e">
        <f>+VLOOKUP($L$1,#REF!,2,FALSE)</f>
        <v>#REF!</v>
      </c>
      <c r="L695" t="s">
        <v>687</v>
      </c>
      <c r="M695" s="36" t="s">
        <v>688</v>
      </c>
      <c r="N695" t="s">
        <v>10</v>
      </c>
    </row>
    <row r="696" spans="1:14" x14ac:dyDescent="0.4">
      <c r="A696" t="str">
        <f t="shared" si="26"/>
        <v>Egypt, Arab Rep.</v>
      </c>
      <c r="B696" s="39" t="e">
        <f t="shared" si="27"/>
        <v>#REF!</v>
      </c>
      <c r="C696" s="39" t="str">
        <f t="shared" si="27"/>
        <v>Gross Ext. Debt Pos., Other Sectors, Short-term, Loans, end of period, USD</v>
      </c>
      <c r="D696" s="39" t="str">
        <f t="shared" si="27"/>
        <v>DT.DOD.DSTL.CD.OT.AR.EN.US</v>
      </c>
      <c r="E696" s="39" t="str">
        <f t="shared" si="25"/>
        <v>Millions (0)</v>
      </c>
      <c r="F696" t="e" cm="1">
        <f t="array" ref="F696">+_xlfn.XLOOKUP($L$1&amp;L696,#REF!&amp;#REF!,#REF!)</f>
        <v>#REF!</v>
      </c>
      <c r="K696" s="39" t="e">
        <f>+VLOOKUP($L$1,#REF!,2,FALSE)</f>
        <v>#REF!</v>
      </c>
      <c r="L696" t="s">
        <v>689</v>
      </c>
      <c r="M696" s="36" t="s">
        <v>690</v>
      </c>
      <c r="N696" t="s">
        <v>10</v>
      </c>
    </row>
    <row r="697" spans="1:14" x14ac:dyDescent="0.4">
      <c r="A697" t="str">
        <f t="shared" si="26"/>
        <v>Egypt, Arab Rep.</v>
      </c>
      <c r="B697" s="39" t="e">
        <f t="shared" si="27"/>
        <v>#REF!</v>
      </c>
      <c r="C697" s="39" t="str">
        <f t="shared" si="27"/>
        <v>Gross Ext. Debt Pos., Other Sectors, Short-term, Trade credit and advances, end of period, USD</v>
      </c>
      <c r="D697" s="39" t="str">
        <f t="shared" si="27"/>
        <v>DT.DOD.DSTT.CD.OT.AR.EN.US</v>
      </c>
      <c r="E697" s="39" t="str">
        <f t="shared" si="25"/>
        <v>Millions (0)</v>
      </c>
      <c r="F697" t="e" cm="1">
        <f t="array" ref="F697">+_xlfn.XLOOKUP($L$1&amp;L697,#REF!&amp;#REF!,#REF!)</f>
        <v>#REF!</v>
      </c>
      <c r="K697" s="39" t="e">
        <f>+VLOOKUP($L$1,#REF!,2,FALSE)</f>
        <v>#REF!</v>
      </c>
      <c r="L697" t="s">
        <v>691</v>
      </c>
      <c r="M697" s="36" t="s">
        <v>692</v>
      </c>
      <c r="N697" t="s">
        <v>10</v>
      </c>
    </row>
    <row r="698" spans="1:14" x14ac:dyDescent="0.4">
      <c r="A698" t="str">
        <f t="shared" si="26"/>
        <v>Egypt, Arab Rep.</v>
      </c>
      <c r="B698" s="39" t="e">
        <f t="shared" si="27"/>
        <v>#REF!</v>
      </c>
      <c r="C698" s="39" t="str">
        <f t="shared" si="27"/>
        <v>Gross Ext. Debt Pos., Other Sectors, Short-term, Other debt liabilities, end of period, USD</v>
      </c>
      <c r="D698" s="39" t="str">
        <f t="shared" si="27"/>
        <v>DT.DOD.DSOO.CD.OT.AR.EN.US</v>
      </c>
      <c r="E698" s="39" t="str">
        <f t="shared" si="25"/>
        <v>Millions (0)</v>
      </c>
      <c r="F698" t="e" cm="1">
        <f t="array" ref="F698">+_xlfn.XLOOKUP($L$1&amp;L698,#REF!&amp;#REF!,#REF!)</f>
        <v>#REF!</v>
      </c>
      <c r="K698" s="39" t="e">
        <f>+VLOOKUP($L$1,#REF!,2,FALSE)</f>
        <v>#REF!</v>
      </c>
      <c r="L698" t="s">
        <v>693</v>
      </c>
      <c r="M698" s="36" t="s">
        <v>694</v>
      </c>
      <c r="N698" t="s">
        <v>10</v>
      </c>
    </row>
    <row r="699" spans="1:14" x14ac:dyDescent="0.4">
      <c r="A699" t="str">
        <f t="shared" si="26"/>
        <v>Egypt, Arab Rep.</v>
      </c>
      <c r="B699" s="39" t="e">
        <f t="shared" si="27"/>
        <v>#REF!</v>
      </c>
      <c r="C699" s="39" t="str">
        <f t="shared" si="27"/>
        <v>Gross Ext. Debt Pos., Other Sectors, Long-term, All instruments, end of period, USD</v>
      </c>
      <c r="D699" s="39" t="str">
        <f t="shared" si="27"/>
        <v>DT.DOD.DLXF.CD.OT.AR.EN.US</v>
      </c>
      <c r="E699" s="39" t="str">
        <f t="shared" si="25"/>
        <v>Millions (0)</v>
      </c>
      <c r="F699" t="e" cm="1">
        <f t="array" ref="F699">+_xlfn.XLOOKUP($L$1&amp;L699,#REF!&amp;#REF!,#REF!)</f>
        <v>#REF!</v>
      </c>
      <c r="K699" s="39" t="e">
        <f>+VLOOKUP($L$1,#REF!,2,FALSE)</f>
        <v>#REF!</v>
      </c>
      <c r="L699" t="s">
        <v>695</v>
      </c>
      <c r="M699" s="36" t="s">
        <v>696</v>
      </c>
      <c r="N699" t="s">
        <v>10</v>
      </c>
    </row>
    <row r="700" spans="1:14" x14ac:dyDescent="0.4">
      <c r="A700" t="str">
        <f t="shared" si="26"/>
        <v>Egypt, Arab Rep.</v>
      </c>
      <c r="B700" s="39" t="e">
        <f t="shared" si="27"/>
        <v>#REF!</v>
      </c>
      <c r="C700" s="39" t="str">
        <f t="shared" si="27"/>
        <v>Gross Ext. Debt Pos., Other Sectors, Long-term, Currency and deposits, end of period, USD</v>
      </c>
      <c r="D700" s="39" t="str">
        <f t="shared" si="27"/>
        <v>DT.DOD.DLCD.CD.OT.AR.EN.US</v>
      </c>
      <c r="E700" s="39" t="str">
        <f t="shared" si="25"/>
        <v>Millions (0)</v>
      </c>
      <c r="F700" t="e" cm="1">
        <f t="array" ref="F700">+_xlfn.XLOOKUP($L$1&amp;L700,#REF!&amp;#REF!,#REF!)</f>
        <v>#REF!</v>
      </c>
      <c r="K700" s="39" t="e">
        <f>+VLOOKUP($L$1,#REF!,2,FALSE)</f>
        <v>#REF!</v>
      </c>
      <c r="L700" t="s">
        <v>697</v>
      </c>
      <c r="M700" s="36" t="s">
        <v>698</v>
      </c>
      <c r="N700" t="s">
        <v>10</v>
      </c>
    </row>
    <row r="701" spans="1:14" x14ac:dyDescent="0.4">
      <c r="A701" t="str">
        <f t="shared" si="26"/>
        <v>Egypt, Arab Rep.</v>
      </c>
      <c r="B701" s="39" t="e">
        <f t="shared" si="27"/>
        <v>#REF!</v>
      </c>
      <c r="C701" s="39" t="str">
        <f t="shared" si="27"/>
        <v>Gross Ext. Debt Pos., Other Sectors, Long-term, Debt securities, end of period, USD</v>
      </c>
      <c r="D701" s="39" t="str">
        <f t="shared" si="27"/>
        <v>DT.DOD.DLBN.CD.OT.AR.EN.US</v>
      </c>
      <c r="E701" s="39" t="str">
        <f t="shared" si="25"/>
        <v>Millions (0)</v>
      </c>
      <c r="F701" t="e" cm="1">
        <f t="array" ref="F701">+_xlfn.XLOOKUP($L$1&amp;L701,#REF!&amp;#REF!,#REF!)</f>
        <v>#REF!</v>
      </c>
      <c r="K701" s="39" t="e">
        <f>+VLOOKUP($L$1,#REF!,2,FALSE)</f>
        <v>#REF!</v>
      </c>
      <c r="L701" t="s">
        <v>699</v>
      </c>
      <c r="M701" s="36" t="s">
        <v>700</v>
      </c>
      <c r="N701" t="s">
        <v>10</v>
      </c>
    </row>
    <row r="702" spans="1:14" x14ac:dyDescent="0.4">
      <c r="A702" t="str">
        <f t="shared" si="26"/>
        <v>Egypt, Arab Rep.</v>
      </c>
      <c r="B702" s="39" t="e">
        <f t="shared" si="27"/>
        <v>#REF!</v>
      </c>
      <c r="C702" s="39" t="str">
        <f t="shared" si="27"/>
        <v>Gross Ext. Debt Pos., Other Sectors, Long-term, Loans, end of period, USD</v>
      </c>
      <c r="D702" s="39" t="str">
        <f t="shared" si="27"/>
        <v>DT.DOD.DLTL.CD.OT.AR.EN.US</v>
      </c>
      <c r="E702" s="39" t="str">
        <f t="shared" si="25"/>
        <v>Millions (0)</v>
      </c>
      <c r="F702" t="e" cm="1">
        <f t="array" ref="F702">+_xlfn.XLOOKUP($L$1&amp;L702,#REF!&amp;#REF!,#REF!)</f>
        <v>#REF!</v>
      </c>
      <c r="K702" s="39" t="e">
        <f>+VLOOKUP($L$1,#REF!,2,FALSE)</f>
        <v>#REF!</v>
      </c>
      <c r="L702" t="s">
        <v>701</v>
      </c>
      <c r="M702" s="36" t="s">
        <v>702</v>
      </c>
      <c r="N702" t="s">
        <v>10</v>
      </c>
    </row>
    <row r="703" spans="1:14" x14ac:dyDescent="0.4">
      <c r="A703" t="str">
        <f t="shared" si="26"/>
        <v>Egypt, Arab Rep.</v>
      </c>
      <c r="B703" s="39" t="e">
        <f t="shared" si="27"/>
        <v>#REF!</v>
      </c>
      <c r="C703" s="39" t="str">
        <f t="shared" si="27"/>
        <v>Gross Ext. Debt Pos., Other Sectors, Long-term, Trade credit and advances, end of period, USD</v>
      </c>
      <c r="D703" s="39" t="str">
        <f t="shared" si="27"/>
        <v>DT.DOD.DLTT.CD.OT.AR.EN.US</v>
      </c>
      <c r="E703" s="39" t="str">
        <f t="shared" si="25"/>
        <v>Millions (0)</v>
      </c>
      <c r="F703" t="e" cm="1">
        <f t="array" ref="F703">+_xlfn.XLOOKUP($L$1&amp;L703,#REF!&amp;#REF!,#REF!)</f>
        <v>#REF!</v>
      </c>
      <c r="K703" s="39" t="e">
        <f>+VLOOKUP($L$1,#REF!,2,FALSE)</f>
        <v>#REF!</v>
      </c>
      <c r="L703" t="s">
        <v>703</v>
      </c>
      <c r="M703" s="36" t="s">
        <v>704</v>
      </c>
      <c r="N703" t="s">
        <v>10</v>
      </c>
    </row>
    <row r="704" spans="1:14" x14ac:dyDescent="0.4">
      <c r="A704" t="str">
        <f t="shared" si="26"/>
        <v>Egypt, Arab Rep.</v>
      </c>
      <c r="B704" s="39" t="e">
        <f t="shared" si="27"/>
        <v>#REF!</v>
      </c>
      <c r="C704" s="39" t="str">
        <f t="shared" si="27"/>
        <v>Gross Ext. Debt Pos., Other Sectors, Long-term, Other debt liabilities, end of period, USD</v>
      </c>
      <c r="D704" s="39" t="str">
        <f t="shared" si="27"/>
        <v>DT.DOD.DLTO.CD.OT.AR.EN.US</v>
      </c>
      <c r="E704" s="39" t="str">
        <f t="shared" si="25"/>
        <v>Millions (0)</v>
      </c>
      <c r="F704" t="e" cm="1">
        <f t="array" ref="F704">+_xlfn.XLOOKUP($L$1&amp;L704,#REF!&amp;#REF!,#REF!)</f>
        <v>#REF!</v>
      </c>
      <c r="K704" s="39" t="e">
        <f>+VLOOKUP($L$1,#REF!,2,FALSE)</f>
        <v>#REF!</v>
      </c>
      <c r="L704" t="s">
        <v>705</v>
      </c>
      <c r="M704" s="36" t="s">
        <v>706</v>
      </c>
      <c r="N704" t="s">
        <v>10</v>
      </c>
    </row>
    <row r="705" spans="1:14" x14ac:dyDescent="0.4">
      <c r="A705" t="str">
        <f t="shared" si="26"/>
        <v>Egypt, Arab Rep.</v>
      </c>
      <c r="B705" s="39" t="e">
        <f t="shared" si="27"/>
        <v>#REF!</v>
      </c>
      <c r="C705" s="39" t="str">
        <f t="shared" si="27"/>
        <v>Gross Ext. Debt Pos., DI: Intercom Lending, All maturities, All instruments, end of period, USD</v>
      </c>
      <c r="D705" s="39" t="str">
        <f t="shared" si="27"/>
        <v>DT.DOD.DECT.CD.IL.AR.EN.US</v>
      </c>
      <c r="E705" s="39" t="str">
        <f t="shared" si="25"/>
        <v>Millions (0)</v>
      </c>
      <c r="F705" t="e" cm="1">
        <f t="array" ref="F705">+_xlfn.XLOOKUP($L$1&amp;L705,#REF!&amp;#REF!,#REF!)</f>
        <v>#REF!</v>
      </c>
      <c r="K705" s="39" t="e">
        <f>+VLOOKUP($L$1,#REF!,2,FALSE)</f>
        <v>#REF!</v>
      </c>
      <c r="L705" t="s">
        <v>707</v>
      </c>
      <c r="M705" s="36" t="s">
        <v>708</v>
      </c>
      <c r="N705" t="s">
        <v>10</v>
      </c>
    </row>
    <row r="706" spans="1:14" x14ac:dyDescent="0.4">
      <c r="A706" t="str">
        <f t="shared" si="26"/>
        <v>Egypt, Arab Rep.</v>
      </c>
      <c r="B706" s="39" t="e">
        <f t="shared" si="27"/>
        <v>#REF!</v>
      </c>
      <c r="C706" s="39" t="str">
        <f t="shared" si="27"/>
        <v>Gross Ext. Debt Pos., DI: Intercom Lending, All maturities, Debt liab. of DI ent. to dir. investors, end of period, USD</v>
      </c>
      <c r="D706" s="39" t="str">
        <f t="shared" si="27"/>
        <v>DT.DOD.DIDI.CD.IL.EN.US</v>
      </c>
      <c r="E706" s="39" t="str">
        <f t="shared" si="25"/>
        <v>Millions (0)</v>
      </c>
      <c r="F706" t="e" cm="1">
        <f t="array" ref="F706">+_xlfn.XLOOKUP($L$1&amp;L706,#REF!&amp;#REF!,#REF!)</f>
        <v>#REF!</v>
      </c>
      <c r="K706" s="39" t="e">
        <f>+VLOOKUP($L$1,#REF!,2,FALSE)</f>
        <v>#REF!</v>
      </c>
      <c r="L706" t="s">
        <v>709</v>
      </c>
      <c r="M706" s="36" t="s">
        <v>710</v>
      </c>
      <c r="N706" t="s">
        <v>10</v>
      </c>
    </row>
    <row r="707" spans="1:14" x14ac:dyDescent="0.4">
      <c r="A707" t="str">
        <f t="shared" si="26"/>
        <v>Egypt, Arab Rep.</v>
      </c>
      <c r="B707" s="39" t="e">
        <f t="shared" si="27"/>
        <v>#REF!</v>
      </c>
      <c r="C707" s="39" t="str">
        <f t="shared" si="27"/>
        <v>Gross Ext. Debt Pos., DI: Intercom Lending, All maturities, Debt liab. of dir. investors to DI ent., end of period, USD</v>
      </c>
      <c r="D707" s="39" t="str">
        <f t="shared" si="27"/>
        <v>DT.DOD.DIIE.CD.IL.EN.US</v>
      </c>
      <c r="E707" s="39" t="str">
        <f t="shared" si="27"/>
        <v>Millions (0)</v>
      </c>
      <c r="F707" t="e" cm="1">
        <f t="array" ref="F707">+_xlfn.XLOOKUP($L$1&amp;L707,#REF!&amp;#REF!,#REF!)</f>
        <v>#REF!</v>
      </c>
      <c r="K707" s="39" t="e">
        <f>+VLOOKUP($L$1,#REF!,2,FALSE)</f>
        <v>#REF!</v>
      </c>
      <c r="L707" t="s">
        <v>711</v>
      </c>
      <c r="M707" s="36" t="s">
        <v>712</v>
      </c>
      <c r="N707" t="s">
        <v>10</v>
      </c>
    </row>
    <row r="708" spans="1:14" x14ac:dyDescent="0.4">
      <c r="A708" t="str">
        <f t="shared" ref="A708:A709" si="28">+A707</f>
        <v>Egypt, Arab Rep.</v>
      </c>
      <c r="B708" s="39" t="e">
        <f t="shared" ref="B708:E709" si="29">K708</f>
        <v>#REF!</v>
      </c>
      <c r="C708" s="39" t="str">
        <f t="shared" si="29"/>
        <v>Gross Ext. Debt Pos., DI: Intercom Lending, All maturities, Debt liab. to fellow ent., end of period, USD</v>
      </c>
      <c r="D708" s="39" t="str">
        <f t="shared" si="29"/>
        <v>DT.DOD.DIFE.CD.IL.EN.US</v>
      </c>
      <c r="E708" s="39" t="str">
        <f t="shared" si="29"/>
        <v>Millions (0)</v>
      </c>
      <c r="F708" t="e" cm="1">
        <f t="array" ref="F708">+_xlfn.XLOOKUP($L$1&amp;L708,#REF!&amp;#REF!,#REF!)</f>
        <v>#REF!</v>
      </c>
      <c r="K708" s="39" t="e">
        <f>+VLOOKUP($L$1,#REF!,2,FALSE)</f>
        <v>#REF!</v>
      </c>
      <c r="L708" t="s">
        <v>713</v>
      </c>
      <c r="M708" s="36" t="s">
        <v>714</v>
      </c>
      <c r="N708" t="s">
        <v>10</v>
      </c>
    </row>
    <row r="709" spans="1:14" x14ac:dyDescent="0.4">
      <c r="A709" t="str">
        <f t="shared" si="28"/>
        <v>Egypt, Arab Rep.</v>
      </c>
      <c r="B709" s="39" t="e">
        <f t="shared" si="29"/>
        <v>#REF!</v>
      </c>
      <c r="C709" s="39" t="str">
        <f t="shared" si="29"/>
        <v>Gross Ext. Debt Pos., All Sectors, All maturities, All instruments, end of period, USD</v>
      </c>
      <c r="D709" s="39" t="str">
        <f t="shared" si="29"/>
        <v>DT.DOD.DECT.CD.AR.EN.US</v>
      </c>
      <c r="E709" s="39" t="str">
        <f t="shared" si="29"/>
        <v>Millions (0)</v>
      </c>
      <c r="F709" t="e" cm="1">
        <f t="array" ref="F709">+_xlfn.XLOOKUP($L$1&amp;L709,#REF!&amp;#REF!,#REF!)</f>
        <v>#REF!</v>
      </c>
      <c r="K709" s="39" t="e">
        <f>+VLOOKUP($L$1,#REF!,2,FALSE)</f>
        <v>#REF!</v>
      </c>
      <c r="L709" t="s">
        <v>715</v>
      </c>
      <c r="M709" s="36" t="s">
        <v>716</v>
      </c>
      <c r="N709" t="s">
        <v>10</v>
      </c>
    </row>
  </sheetData>
  <pageMargins left="0.7" right="0.7" top="0.75" bottom="0.75" header="0.3" footer="0.3"/>
  <pageSetup orientation="portrait" r:id="rId1"/>
  <headerFooter>
    <oddFooter>&amp;R_x000D_&amp;1#&amp;"Calibri"&amp;10&amp;K000000 Official Use Only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1cb080a3dca4eb8a0fd03c7cc8bf8f7 xmlns="3e02667f-0271-471b-bd6e-11a2e16def1d">
      <Terms xmlns="http://schemas.microsoft.com/office/infopath/2007/PartnerControls"/>
    </o1cb080a3dca4eb8a0fd03c7cc8bf8f7>
    <WBDocs_Access_To_Info_Exception xmlns="3e02667f-0271-471b-bd6e-11a2e16def1d">12. Not Assessed</WBDocs_Access_To_Info_Exception>
    <WBDocs_Document_Date xmlns="3e02667f-0271-471b-bd6e-11a2e16def1d">2020-06-09T14:29:21+00:00</WBDocs_Document_Date>
    <TaxCatchAll xmlns="3e02667f-0271-471b-bd6e-11a2e16def1d">
      <Value>5</Value>
    </TaxCatchAll>
    <i008215bacac45029ee8cafff4c8e93b xmlns="3e02667f-0271-471b-bd6e-11a2e16def1d">
      <Terms xmlns="http://schemas.microsoft.com/office/infopath/2007/PartnerControls">
        <TermInfo xmlns="http://schemas.microsoft.com/office/infopath/2007/PartnerControls">
          <TermName xmlns="http://schemas.microsoft.com/office/infopath/2007/PartnerControls">DECDG - Development Data Group</TermName>
          <TermId xmlns="http://schemas.microsoft.com/office/infopath/2007/PartnerControls">2ae5ce6c-bf4c-4936-8a28-da4d57c09588</TermId>
        </TermInfo>
      </Terms>
    </i008215bacac45029ee8cafff4c8e93b>
    <WBDocs_Information_Classification xmlns="3e02667f-0271-471b-bd6e-11a2e16def1d">Official Use Only</WBDocs_Information_Classification>
    <Abstract xmlns="3e02667f-0271-471b-bd6e-11a2e16def1d" xsi:nil="true"/>
    <OneCMS_Subcategory xmlns="3e02667f-0271-471b-bd6e-11a2e16def1d" xsi:nil="true"/>
    <OneCMS_Category xmlns="3e02667f-0271-471b-bd6e-11a2e16def1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WBDocument" ma:contentTypeID="0x010100F4C63C3BD852AE468EAEFD0E6C57C64F0200BAC578242B2DE542B16AAB70C5A7521D" ma:contentTypeVersion="21" ma:contentTypeDescription="" ma:contentTypeScope="" ma:versionID="fbb791f506e1a37ae9f32ace7a3376cf">
  <xsd:schema xmlns:xsd="http://www.w3.org/2001/XMLSchema" xmlns:xs="http://www.w3.org/2001/XMLSchema" xmlns:p="http://schemas.microsoft.com/office/2006/metadata/properties" xmlns:ns3="3e02667f-0271-471b-bd6e-11a2e16def1d" targetNamespace="http://schemas.microsoft.com/office/2006/metadata/properties" ma:root="true" ma:fieldsID="1d5c523626418fda9837c3fa78f6adbb" ns3:_="">
    <xsd:import namespace="3e02667f-0271-471b-bd6e-11a2e16def1d"/>
    <xsd:element name="properties">
      <xsd:complexType>
        <xsd:sequence>
          <xsd:element name="documentManagement">
            <xsd:complexType>
              <xsd:all>
                <xsd:element ref="ns3:WBDocs_Document_Date" minOccurs="0"/>
                <xsd:element ref="ns3:WBDocs_Information_Classification"/>
                <xsd:element ref="ns3:TaxCatchAll" minOccurs="0"/>
                <xsd:element ref="ns3:TaxCatchAllLabel" minOccurs="0"/>
                <xsd:element ref="ns3:_dlc_DocId" minOccurs="0"/>
                <xsd:element ref="ns3:_dlc_DocIdUrl" minOccurs="0"/>
                <xsd:element ref="ns3:_dlc_DocIdPersistId" minOccurs="0"/>
                <xsd:element ref="ns3:WBDocs_Access_To_Info_Exception" minOccurs="0"/>
                <xsd:element ref="ns3:o1cb080a3dca4eb8a0fd03c7cc8bf8f7" minOccurs="0"/>
                <xsd:element ref="ns3:i008215bacac45029ee8cafff4c8e93b" minOccurs="0"/>
                <xsd:element ref="ns3:OneCMS_Subcategory" minOccurs="0"/>
                <xsd:element ref="ns3:OneCMS_Category" minOccurs="0"/>
                <xsd:element ref="ns3:Abstrac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02667f-0271-471b-bd6e-11a2e16def1d" elementFormDefault="qualified">
    <xsd:import namespace="http://schemas.microsoft.com/office/2006/documentManagement/types"/>
    <xsd:import namespace="http://schemas.microsoft.com/office/infopath/2007/PartnerControls"/>
    <xsd:element name="WBDocs_Document_Date" ma:index="3" nillable="true" ma:displayName="Document Date" ma:default="[today]" ma:format="DateTime" ma:internalName="WBDocs_Document_Date" ma:readOnly="false">
      <xsd:simpleType>
        <xsd:restriction base="dms:DateTime"/>
      </xsd:simpleType>
    </xsd:element>
    <xsd:element name="WBDocs_Information_Classification" ma:index="4" ma:displayName="Information Classification" ma:default="Official Use Only" ma:format="Dropdown" ma:internalName="WBDocs_Information_Classification" ma:readOnly="false">
      <xsd:simpleType>
        <xsd:restriction base="dms:Choice">
          <xsd:enumeration value="Public"/>
          <xsd:enumeration value="Official Use Only"/>
          <xsd:enumeration value="Confidential"/>
          <xsd:enumeration value="Strictly Confidential"/>
        </xsd:restriction>
      </xsd:simpleType>
    </xsd:element>
    <xsd:element name="TaxCatchAll" ma:index="6" nillable="true" ma:displayName="Taxonomy Catch All Column" ma:hidden="true" ma:list="{f58aca5c-08ae-49b2-aa6a-ef31810c9856}" ma:internalName="TaxCatchAll" ma:showField="CatchAllData" ma:web="42e872bb-9c0d-4916-9675-5ff3456287c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7" nillable="true" ma:displayName="Taxonomy Catch All Column1" ma:hidden="true" ma:list="{f58aca5c-08ae-49b2-aa6a-ef31810c9856}" ma:internalName="TaxCatchAllLabel" ma:readOnly="true" ma:showField="CatchAllDataLabel" ma:web="42e872bb-9c0d-4916-9675-5ff3456287c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WBDocs_Access_To_Info_Exception" ma:index="13" nillable="true" ma:displayName="Access to Info Exception" ma:default="12. Not Assessed" ma:format="Dropdown" ma:internalName="WBDocs_Access_To_Info_Exception">
      <xsd:simpleType>
        <xsd:restriction base="dms:Choice">
          <xsd:enumeration value="1. Personal"/>
          <xsd:enumeration value="2. Executive Director's Communications"/>
          <xsd:enumeration value="3. Board Ethics Committee"/>
          <xsd:enumeration value="4. Attorney-Client Privilege"/>
          <xsd:enumeration value="5. Security &amp; Safety"/>
          <xsd:enumeration value="6. Other Disclosure Regimes"/>
          <xsd:enumeration value="7. Client / Third Party Confidence"/>
          <xsd:enumeration value="8. Corporate/Administrative"/>
          <xsd:enumeration value="9. Deliberative"/>
          <xsd:enumeration value="10a-c. Financial - Forecast/Analysis/Transactions"/>
          <xsd:enumeration value="10d. Financial - Banking &amp; Billing"/>
          <xsd:enumeration value="11. Bank's Prerogative to Restrict"/>
          <xsd:enumeration value="12. Not Assessed"/>
          <xsd:enumeration value="13. Not Applicable"/>
          <xsd:enumeration value="Unknown Policy Restriction"/>
        </xsd:restriction>
      </xsd:simpleType>
    </xsd:element>
    <xsd:element name="o1cb080a3dca4eb8a0fd03c7cc8bf8f7" ma:index="15" nillable="true" ma:taxonomy="true" ma:internalName="o1cb080a3dca4eb8a0fd03c7cc8bf8f7" ma:taxonomyFieldName="WBDocs_Local_Document_Type" ma:displayName="Local Document Type" ma:readOnly="false" ma:default="" ma:fieldId="{81cb080a-3dca-4eb8-a0fd-03c7cc8bf8f7}" ma:taxonomyMulti="true" ma:sspId="2a6c10d7-b926-4fc0-945e-3cbf5049f6bd" ma:termSetId="ec380048-e675-43f7-9194-41567bcb0af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008215bacac45029ee8cafff4c8e93b" ma:index="17" nillable="true" ma:taxonomy="true" ma:internalName="i008215bacac45029ee8cafff4c8e93b" ma:taxonomyFieldName="WBDocs_Originating_Unit" ma:displayName="Originating unit" ma:readOnly="false" ma:default="5;#DECDG - Development Data Group|2ae5ce6c-bf4c-4936-8a28-da4d57c09588" ma:fieldId="{2008215b-acac-4502-9ee8-cafff4c8e93b}" ma:taxonomyMulti="true" ma:sspId="2a6c10d7-b926-4fc0-945e-3cbf5049f6bd" ma:termSetId="806c0147-d557-463e-8bb0-983f4f318bd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neCMS_Subcategory" ma:index="21" nillable="true" ma:displayName="Subcategory" ma:hidden="true" ma:internalName="OneCMS_Subcategory" ma:readOnly="false">
      <xsd:simpleType>
        <xsd:restriction base="dms:Text"/>
      </xsd:simpleType>
    </xsd:element>
    <xsd:element name="OneCMS_Category" ma:index="22" nillable="true" ma:displayName="Category" ma:hidden="true" ma:internalName="OneCMS_Category" ma:readOnly="false">
      <xsd:simpleType>
        <xsd:restriction base="dms:Text"/>
      </xsd:simpleType>
    </xsd:element>
    <xsd:element name="Abstract" ma:index="23" nillable="true" ma:displayName="Abstract" ma:hidden="true" ma:internalName="Abstract" ma:readOnly="fals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" ma:displayName="Author"/>
        <xsd:element ref="dcterms:created" minOccurs="0" maxOccurs="1"/>
        <xsd:element ref="dc:identifier" minOccurs="0" maxOccurs="1"/>
        <xsd:element name="contentType" minOccurs="0" maxOccurs="1" type="xsd:string" ma:index="19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2a6c10d7-b926-4fc0-945e-3cbf5049f6bd" ContentTypeId="0x010100F4C63C3BD852AE468EAEFD0E6C57C64F02" PreviousValue="false"/>
</file>

<file path=customXml/item5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9A0D25D3-3903-4114-BE69-16CC12D22701}">
  <ds:schemaRefs>
    <ds:schemaRef ds:uri="http://schemas.microsoft.com/office/2006/metadata/properties"/>
    <ds:schemaRef ds:uri="http://schemas.microsoft.com/office/infopath/2007/PartnerControls"/>
    <ds:schemaRef ds:uri="3e02667f-0271-471b-bd6e-11a2e16def1d"/>
  </ds:schemaRefs>
</ds:datastoreItem>
</file>

<file path=customXml/itemProps2.xml><?xml version="1.0" encoding="utf-8"?>
<ds:datastoreItem xmlns:ds="http://schemas.openxmlformats.org/officeDocument/2006/customXml" ds:itemID="{B626BFF3-77B7-44BB-A04B-98DE441E27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E95BE11-7255-4B83-9D7C-6FF03ECF92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02667f-0271-471b-bd6e-11a2e16def1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9B4CBC1-5B3B-4DA7-8D4E-C5706DF8D170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14EA0EEA-2289-48BA-B1D5-19DB4FFF4FF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InputOld</vt:lpstr>
      <vt:lpstr>ArmeniaInput</vt:lpstr>
      <vt:lpstr>BelarusInput</vt:lpstr>
      <vt:lpstr>ChileInput</vt:lpstr>
      <vt:lpstr>ColombiaInput</vt:lpstr>
      <vt:lpstr>CostaInput</vt:lpstr>
      <vt:lpstr>CroatiaInput</vt:lpstr>
      <vt:lpstr>CzechiaInput</vt:lpstr>
      <vt:lpstr>EgyptInput</vt:lpstr>
      <vt:lpstr>EstoniaInput</vt:lpstr>
      <vt:lpstr>GeorgiaInput</vt:lpstr>
      <vt:lpstr>GermanyInput</vt:lpstr>
      <vt:lpstr>HungaryInput</vt:lpstr>
      <vt:lpstr>KazakhstanInput</vt:lpstr>
      <vt:lpstr>MoldovaInput</vt:lpstr>
      <vt:lpstr>MongoliaInput</vt:lpstr>
      <vt:lpstr>RomaniaInput</vt:lpstr>
      <vt:lpstr>UkraineInput</vt:lpstr>
      <vt:lpstr>UzbekInput</vt:lpstr>
      <vt:lpstr>LatviaInput</vt:lpstr>
      <vt:lpstr>CyprusInput</vt:lpstr>
      <vt:lpstr>SalvadorInput</vt:lpstr>
      <vt:lpstr>NamibiaInput</vt:lpstr>
      <vt:lpstr>Armenia</vt:lpstr>
      <vt:lpstr>Belarus</vt:lpstr>
      <vt:lpstr>Chile</vt:lpstr>
      <vt:lpstr>Colombia</vt:lpstr>
      <vt:lpstr>Cyprus</vt:lpstr>
      <vt:lpstr>Croatia</vt:lpstr>
      <vt:lpstr>Czechia</vt:lpstr>
      <vt:lpstr>Egypt, Arab Rep.</vt:lpstr>
      <vt:lpstr>El Salvador</vt:lpstr>
      <vt:lpstr>Estonia</vt:lpstr>
      <vt:lpstr>Georgia</vt:lpstr>
      <vt:lpstr>Germany</vt:lpstr>
      <vt:lpstr>Hungary</vt:lpstr>
      <vt:lpstr>Kazakhstan</vt:lpstr>
      <vt:lpstr>Moldova</vt:lpstr>
      <vt:lpstr>Namibia</vt:lpstr>
      <vt:lpstr>Romania</vt:lpstr>
      <vt:lpstr>Ukraine</vt:lpstr>
      <vt:lpstr>Uzbekistan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Rasiel Victor Vellos</dc:creator>
  <cp:keywords/>
  <dc:description/>
  <cp:lastModifiedBy>Emiriana Stanishja</cp:lastModifiedBy>
  <cp:revision/>
  <dcterms:created xsi:type="dcterms:W3CDTF">2015-01-09T14:32:47Z</dcterms:created>
  <dcterms:modified xsi:type="dcterms:W3CDTF">2025-10-20T16:16:45Z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0x010100F4C63C3BD852AE468EAEFD0E6C57C64F0200BAC578242B2DE542B16AAB70C5A7521D</vt:lpwstr>
  </property>
  <property fmtid="{D5CDD505-2E9C-101B-9397-08002B2CF9AE}" pid="3" name="Order">
    <vt:r8>9200</vt:r8>
  </property>
  <property fmtid="{D5CDD505-2E9C-101B-9397-08002B2CF9AE}" pid="4" name="WBDocs_Originating_Unit">
    <vt:lpwstr>5;#DECDG - Development Data Group|2ae5ce6c-bf4c-4936-8a28-da4d57c09588</vt:lpwstr>
  </property>
  <property fmtid="{D5CDD505-2E9C-101B-9397-08002B2CF9AE}" pid="5" name="WBDocs_Local_Document_Type">
    <vt:lpwstr/>
  </property>
  <property fmtid="{D5CDD505-2E9C-101B-9397-08002B2CF9AE}" pid="6" name="MediaServiceImageTags">
    <vt:lpwstr/>
  </property>
  <property fmtid="{D5CDD505-2E9C-101B-9397-08002B2CF9AE}" pid="7" name="lcf76f155ced4ddcb4097134ff3c332f">
    <vt:lpwstr/>
  </property>
  <property fmtid="{D5CDD505-2E9C-101B-9397-08002B2CF9AE}" pid="8" name="MSIP_Label_f1bf45b6-5649-4236-82a3-f45024cd282e_Enabled">
    <vt:lpwstr>true</vt:lpwstr>
  </property>
  <property fmtid="{D5CDD505-2E9C-101B-9397-08002B2CF9AE}" pid="9" name="MSIP_Label_f1bf45b6-5649-4236-82a3-f45024cd282e_SetDate">
    <vt:lpwstr>2025-10-20T16:16:45Z</vt:lpwstr>
  </property>
  <property fmtid="{D5CDD505-2E9C-101B-9397-08002B2CF9AE}" pid="10" name="MSIP_Label_f1bf45b6-5649-4236-82a3-f45024cd282e_Method">
    <vt:lpwstr>Standard</vt:lpwstr>
  </property>
  <property fmtid="{D5CDD505-2E9C-101B-9397-08002B2CF9AE}" pid="11" name="MSIP_Label_f1bf45b6-5649-4236-82a3-f45024cd282e_Name">
    <vt:lpwstr>Official Use Only</vt:lpwstr>
  </property>
  <property fmtid="{D5CDD505-2E9C-101B-9397-08002B2CF9AE}" pid="12" name="MSIP_Label_f1bf45b6-5649-4236-82a3-f45024cd282e_SiteId">
    <vt:lpwstr>31a2fec0-266b-4c67-b56e-2796d8f59c36</vt:lpwstr>
  </property>
  <property fmtid="{D5CDD505-2E9C-101B-9397-08002B2CF9AE}" pid="13" name="MSIP_Label_f1bf45b6-5649-4236-82a3-f45024cd282e_ActionId">
    <vt:lpwstr>5e628920-4398-4c3c-81e6-24d311c3d630</vt:lpwstr>
  </property>
  <property fmtid="{D5CDD505-2E9C-101B-9397-08002B2CF9AE}" pid="14" name="MSIP_Label_f1bf45b6-5649-4236-82a3-f45024cd282e_ContentBits">
    <vt:lpwstr>2</vt:lpwstr>
  </property>
  <property fmtid="{D5CDD505-2E9C-101B-9397-08002B2CF9AE}" pid="15" name="MSIP_Label_f1bf45b6-5649-4236-82a3-f45024cd282e_Tag">
    <vt:lpwstr>10, 3, 0, 1</vt:lpwstr>
  </property>
</Properties>
</file>